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65" windowWidth="21075" windowHeight="9915"/>
  </bookViews>
  <sheets>
    <sheet name="Mileage Log and Reimbursement" sheetId="1" r:id="rId1"/>
  </sheets>
  <definedNames>
    <definedName name="_xlnm.Print_Area" localSheetId="0">'Mileage Log and Reimbursement'!$A$1:$I$48</definedName>
  </definedNames>
  <calcPr calcId="145621"/>
</workbook>
</file>

<file path=xl/calcChain.xml><?xml version="1.0" encoding="utf-8"?>
<calcChain xmlns="http://schemas.openxmlformats.org/spreadsheetml/2006/main">
  <c r="G37" i="1" l="1"/>
  <c r="G38" i="1" l="1"/>
  <c r="G6" i="1" s="1"/>
  <c r="I38" i="1" l="1"/>
  <c r="G7" i="1" s="1"/>
  <c r="G32" i="1"/>
  <c r="I32" i="1" s="1"/>
  <c r="G35" i="1"/>
  <c r="I35" i="1" s="1"/>
  <c r="G34" i="1"/>
  <c r="I34" i="1" s="1"/>
  <c r="G33" i="1"/>
  <c r="I33" i="1" s="1"/>
  <c r="I9" i="1"/>
  <c r="I10" i="1"/>
  <c r="I11" i="1"/>
  <c r="I12" i="1"/>
  <c r="I13" i="1"/>
  <c r="I14" i="1"/>
  <c r="I22" i="1"/>
  <c r="I23" i="1"/>
  <c r="I24" i="1"/>
  <c r="I25" i="1"/>
  <c r="G15" i="1"/>
  <c r="I15" i="1" s="1"/>
  <c r="G16" i="1"/>
  <c r="I16" i="1"/>
  <c r="G17" i="1"/>
  <c r="I17" i="1" s="1"/>
  <c r="G18" i="1"/>
  <c r="I18" i="1" s="1"/>
  <c r="G19" i="1"/>
  <c r="I19" i="1" s="1"/>
  <c r="G20" i="1"/>
  <c r="I20" i="1" s="1"/>
  <c r="G21" i="1"/>
  <c r="I21" i="1" s="1"/>
  <c r="G26" i="1"/>
  <c r="I26" i="1"/>
  <c r="G27" i="1"/>
  <c r="I27" i="1" s="1"/>
  <c r="G28" i="1"/>
  <c r="I28" i="1" s="1"/>
  <c r="G29" i="1"/>
  <c r="I29" i="1" s="1"/>
  <c r="G30" i="1"/>
  <c r="I30" i="1" s="1"/>
  <c r="G31" i="1"/>
  <c r="I31" i="1" s="1"/>
  <c r="G36" i="1"/>
  <c r="I36" i="1" s="1"/>
  <c r="I37" i="1" l="1"/>
</calcChain>
</file>

<file path=xl/sharedStrings.xml><?xml version="1.0" encoding="utf-8"?>
<sst xmlns="http://schemas.openxmlformats.org/spreadsheetml/2006/main" count="87" uniqueCount="34">
  <si>
    <t>Reimbursement</t>
  </si>
  <si>
    <t>Date</t>
  </si>
  <si>
    <t>Totals</t>
  </si>
  <si>
    <t>Authorized By</t>
  </si>
  <si>
    <t>Supplies</t>
  </si>
  <si>
    <t>Mileage</t>
  </si>
  <si>
    <t>Destination</t>
  </si>
  <si>
    <t>Rate per Mile</t>
  </si>
  <si>
    <t>Total Mileage</t>
  </si>
  <si>
    <t>Total Reimbursement</t>
  </si>
  <si>
    <t>Starting Location</t>
  </si>
  <si>
    <t>FROM</t>
  </si>
  <si>
    <t>TO</t>
  </si>
  <si>
    <t xml:space="preserve">Employee Signature: </t>
  </si>
  <si>
    <t>Supervisor Signature:</t>
  </si>
  <si>
    <t xml:space="preserve"> </t>
  </si>
  <si>
    <t>ALDEN</t>
  </si>
  <si>
    <t>G-E</t>
  </si>
  <si>
    <t>MILES</t>
  </si>
  <si>
    <t>LYLE</t>
  </si>
  <si>
    <t>RC</t>
  </si>
  <si>
    <t>ADAMS</t>
  </si>
  <si>
    <t>LEROY</t>
  </si>
  <si>
    <t>KPS</t>
  </si>
  <si>
    <t>GM</t>
  </si>
  <si>
    <t>WYKOFF</t>
  </si>
  <si>
    <t>PRESTON</t>
  </si>
  <si>
    <t>HARMONY</t>
  </si>
  <si>
    <t>Employee Name:</t>
  </si>
  <si>
    <t>Title/Position:</t>
  </si>
  <si>
    <t>SMEC Mileage Reimbursement</t>
  </si>
  <si>
    <t>Month:</t>
  </si>
  <si>
    <t>Reason for Travel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</si>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</sst>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164" formatCode="&quot;$&quot;#,##0.00"/>
    <numFmt numFmtId="165" formatCode="m/d/yy;@"/>
    <numFmt numFmtId="166" formatCode="0.000"/>
  </numFmts>
  <fonts count="18" x14ac:knownFonts="1">
    <font>
      <sz val="10"/>
      <name val="Arial"/>
    </font>
    <font>
      <sz val="8"/>
      <name val="Arial"/>
    </font>
    <font>
      <sz val="10"/>
      <name val="Verdana"/>
      <family val="2"/>
    </font>
    <font>
      <sz val="9"/>
      <name val="Verdana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7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55"/>
      </bottom>
      <diagonal/>
    </border>
    <border>
      <left/>
      <right style="thin">
        <color indexed="64"/>
      </right>
      <top style="thin">
        <color indexed="64"/>
      </top>
      <bottom style="thin">
        <color indexed="55"/>
      </bottom>
      <diagonal/>
    </border>
    <border>
      <left/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22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/>
    <xf numFmtId="0" fontId="5" fillId="0" borderId="16" xfId="0" applyFont="1" applyBorder="1" applyAlignment="1">
      <alignment horizontal="center"/>
    </xf>
    <xf numFmtId="0" fontId="5" fillId="0" borderId="16" xfId="0" applyFont="1" applyBorder="1" applyAlignment="1">
      <alignment horizontal="center" vertical="top" wrapText="1"/>
    </xf>
    <xf numFmtId="0" fontId="6" fillId="5" borderId="14" xfId="0" applyFont="1" applyFill="1" applyBorder="1" applyAlignment="1">
      <alignment horizontal="left" indent="1"/>
    </xf>
    <xf numFmtId="0" fontId="7" fillId="5" borderId="11" xfId="0" applyFont="1" applyFill="1" applyBorder="1"/>
    <xf numFmtId="166" fontId="7" fillId="5" borderId="11" xfId="0" applyNumberFormat="1" applyFont="1" applyFill="1" applyBorder="1"/>
    <xf numFmtId="0" fontId="7" fillId="5" borderId="12" xfId="0" applyFont="1" applyFill="1" applyBorder="1"/>
    <xf numFmtId="0" fontId="7" fillId="5" borderId="13" xfId="0" applyFont="1" applyFill="1" applyBorder="1" applyAlignment="1">
      <alignment horizontal="left"/>
    </xf>
    <xf numFmtId="0" fontId="7" fillId="5" borderId="0" xfId="0" applyFont="1" applyFill="1" applyBorder="1"/>
    <xf numFmtId="0" fontId="7" fillId="5" borderId="0" xfId="0" applyFont="1" applyFill="1" applyBorder="1" applyAlignment="1">
      <alignment horizontal="right" indent="1"/>
    </xf>
    <xf numFmtId="166" fontId="7" fillId="5" borderId="0" xfId="0" applyNumberFormat="1" applyFont="1" applyFill="1" applyBorder="1"/>
    <xf numFmtId="0" fontId="7" fillId="5" borderId="2" xfId="0" applyFont="1" applyFill="1" applyBorder="1"/>
    <xf numFmtId="0" fontId="4" fillId="5" borderId="13" xfId="0" applyFont="1" applyFill="1" applyBorder="1" applyAlignment="1">
      <alignment horizontal="right" indent="1"/>
    </xf>
    <xf numFmtId="0" fontId="7" fillId="5" borderId="16" xfId="0" applyFont="1" applyFill="1" applyBorder="1"/>
    <xf numFmtId="0" fontId="7" fillId="5" borderId="0" xfId="0" applyFont="1" applyFill="1"/>
    <xf numFmtId="0" fontId="4" fillId="5" borderId="0" xfId="0" applyFont="1" applyFill="1" applyBorder="1" applyAlignment="1">
      <alignment horizontal="right" indent="1"/>
    </xf>
    <xf numFmtId="14" fontId="7" fillId="5" borderId="14" xfId="0" applyNumberFormat="1" applyFont="1" applyFill="1" applyBorder="1"/>
    <xf numFmtId="0" fontId="7" fillId="5" borderId="16" xfId="0" applyNumberFormat="1" applyFont="1" applyFill="1" applyBorder="1"/>
    <xf numFmtId="0" fontId="7" fillId="5" borderId="17" xfId="0" applyFont="1" applyFill="1" applyBorder="1"/>
    <xf numFmtId="0" fontId="7" fillId="5" borderId="15" xfId="0" applyFont="1" applyFill="1" applyBorder="1"/>
    <xf numFmtId="14" fontId="7" fillId="5" borderId="16" xfId="0" applyNumberFormat="1" applyFont="1" applyFill="1" applyBorder="1"/>
    <xf numFmtId="0" fontId="4" fillId="5" borderId="0" xfId="0" applyFont="1" applyFill="1" applyAlignment="1">
      <alignment horizontal="right"/>
    </xf>
    <xf numFmtId="164" fontId="4" fillId="5" borderId="15" xfId="0" applyNumberFormat="1" applyFont="1" applyFill="1" applyBorder="1"/>
    <xf numFmtId="8" fontId="7" fillId="5" borderId="16" xfId="0" applyNumberFormat="1" applyFont="1" applyFill="1" applyBorder="1"/>
    <xf numFmtId="165" fontId="9" fillId="3" borderId="18" xfId="0" applyNumberFormat="1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wrapText="1"/>
    </xf>
    <xf numFmtId="0" fontId="9" fillId="3" borderId="7" xfId="0" applyFont="1" applyFill="1" applyBorder="1" applyAlignment="1">
      <alignment wrapText="1"/>
    </xf>
    <xf numFmtId="0" fontId="5" fillId="3" borderId="7" xfId="0" applyFont="1" applyFill="1" applyBorder="1" applyAlignment="1">
      <alignment horizontal="center" wrapText="1"/>
    </xf>
    <xf numFmtId="8" fontId="9" fillId="3" borderId="7" xfId="0" applyNumberFormat="1" applyFont="1" applyFill="1" applyBorder="1" applyAlignment="1">
      <alignment horizontal="center"/>
    </xf>
    <xf numFmtId="0" fontId="9" fillId="3" borderId="7" xfId="0" applyFont="1" applyFill="1" applyBorder="1"/>
    <xf numFmtId="1" fontId="9" fillId="4" borderId="7" xfId="0" applyNumberFormat="1" applyFont="1" applyFill="1" applyBorder="1"/>
    <xf numFmtId="166" fontId="9" fillId="4" borderId="26" xfId="0" applyNumberFormat="1" applyFont="1" applyFill="1" applyBorder="1" applyAlignment="1">
      <alignment horizontal="center"/>
    </xf>
    <xf numFmtId="164" fontId="9" fillId="4" borderId="8" xfId="0" applyNumberFormat="1" applyFont="1" applyFill="1" applyBorder="1"/>
    <xf numFmtId="165" fontId="9" fillId="3" borderId="19" xfId="0" applyNumberFormat="1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 wrapText="1"/>
    </xf>
    <xf numFmtId="0" fontId="9" fillId="3" borderId="9" xfId="0" applyFont="1" applyFill="1" applyBorder="1" applyAlignment="1">
      <alignment wrapText="1"/>
    </xf>
    <xf numFmtId="8" fontId="9" fillId="3" borderId="9" xfId="0" applyNumberFormat="1" applyFont="1" applyFill="1" applyBorder="1"/>
    <xf numFmtId="0" fontId="9" fillId="3" borderId="9" xfId="0" applyFont="1" applyFill="1" applyBorder="1"/>
    <xf numFmtId="1" fontId="9" fillId="4" borderId="9" xfId="0" applyNumberFormat="1" applyFont="1" applyFill="1" applyBorder="1"/>
    <xf numFmtId="165" fontId="9" fillId="3" borderId="20" xfId="0" applyNumberFormat="1" applyFont="1" applyFill="1" applyBorder="1" applyAlignment="1">
      <alignment horizontal="center"/>
    </xf>
    <xf numFmtId="0" fontId="9" fillId="3" borderId="10" xfId="0" applyFont="1" applyFill="1" applyBorder="1" applyAlignment="1">
      <alignment wrapText="1"/>
    </xf>
    <xf numFmtId="0" fontId="9" fillId="3" borderId="10" xfId="0" applyFont="1" applyFill="1" applyBorder="1"/>
    <xf numFmtId="1" fontId="9" fillId="4" borderId="10" xfId="0" applyNumberFormat="1" applyFont="1" applyFill="1" applyBorder="1"/>
    <xf numFmtId="165" fontId="9" fillId="3" borderId="21" xfId="0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wrapText="1"/>
    </xf>
    <xf numFmtId="0" fontId="9" fillId="3" borderId="1" xfId="0" applyFont="1" applyFill="1" applyBorder="1"/>
    <xf numFmtId="1" fontId="9" fillId="4" borderId="1" xfId="0" applyNumberFormat="1" applyFont="1" applyFill="1" applyBorder="1"/>
    <xf numFmtId="164" fontId="9" fillId="4" borderId="26" xfId="0" applyNumberFormat="1" applyFont="1" applyFill="1" applyBorder="1"/>
    <xf numFmtId="0" fontId="8" fillId="2" borderId="6" xfId="0" applyFont="1" applyFill="1" applyBorder="1" applyAlignment="1">
      <alignment horizontal="center"/>
    </xf>
    <xf numFmtId="1" fontId="10" fillId="4" borderId="22" xfId="0" applyNumberFormat="1" applyFont="1" applyFill="1" applyBorder="1"/>
    <xf numFmtId="0" fontId="7" fillId="0" borderId="0" xfId="0" applyFont="1" applyAlignment="1">
      <alignment horizontal="center"/>
    </xf>
    <xf numFmtId="0" fontId="7" fillId="0" borderId="0" xfId="0" applyFont="1"/>
    <xf numFmtId="166" fontId="7" fillId="0" borderId="0" xfId="0" applyNumberFormat="1" applyFont="1"/>
    <xf numFmtId="0" fontId="5" fillId="0" borderId="28" xfId="0" applyFont="1" applyBorder="1" applyAlignment="1">
      <alignment horizontal="center"/>
    </xf>
    <xf numFmtId="0" fontId="10" fillId="0" borderId="27" xfId="0" applyFont="1" applyBorder="1" applyAlignment="1">
      <alignment horizontal="center" vertical="top" wrapText="1"/>
    </xf>
    <xf numFmtId="0" fontId="12" fillId="6" borderId="3" xfId="0" applyFont="1" applyFill="1" applyBorder="1" applyAlignment="1">
      <alignment horizontal="center" wrapText="1"/>
    </xf>
    <xf numFmtId="0" fontId="12" fillId="6" borderId="4" xfId="0" applyFont="1" applyFill="1" applyBorder="1" applyAlignment="1">
      <alignment horizontal="center" wrapText="1"/>
    </xf>
    <xf numFmtId="166" fontId="12" fillId="6" borderId="25" xfId="0" applyNumberFormat="1" applyFont="1" applyFill="1" applyBorder="1" applyAlignment="1">
      <alignment horizontal="center" wrapText="1"/>
    </xf>
    <xf numFmtId="0" fontId="12" fillId="6" borderId="5" xfId="0" applyFont="1" applyFill="1" applyBorder="1" applyAlignment="1">
      <alignment horizontal="center" wrapText="1"/>
    </xf>
    <xf numFmtId="0" fontId="10" fillId="6" borderId="13" xfId="0" applyFont="1" applyFill="1" applyBorder="1" applyAlignment="1">
      <alignment horizontal="right" indent="1"/>
    </xf>
    <xf numFmtId="0" fontId="7" fillId="4" borderId="29" xfId="0" applyFont="1" applyFill="1" applyBorder="1"/>
    <xf numFmtId="0" fontId="7" fillId="5" borderId="29" xfId="0" applyFont="1" applyFill="1" applyBorder="1"/>
    <xf numFmtId="0" fontId="7" fillId="4" borderId="30" xfId="0" applyFont="1" applyFill="1" applyBorder="1"/>
    <xf numFmtId="0" fontId="7" fillId="5" borderId="30" xfId="0" applyFont="1" applyFill="1" applyBorder="1"/>
    <xf numFmtId="0" fontId="7" fillId="4" borderId="29" xfId="0" applyFont="1" applyFill="1" applyBorder="1" applyAlignment="1">
      <alignment horizontal="right" indent="1"/>
    </xf>
    <xf numFmtId="0" fontId="7" fillId="4" borderId="30" xfId="0" applyFont="1" applyFill="1" applyBorder="1" applyAlignment="1">
      <alignment horizontal="right" indent="1"/>
    </xf>
    <xf numFmtId="0" fontId="7" fillId="0" borderId="29" xfId="0" applyFont="1" applyBorder="1"/>
    <xf numFmtId="0" fontId="11" fillId="0" borderId="29" xfId="0" applyFont="1" applyBorder="1"/>
    <xf numFmtId="166" fontId="7" fillId="0" borderId="29" xfId="0" applyNumberFormat="1" applyFont="1" applyBorder="1"/>
    <xf numFmtId="0" fontId="13" fillId="0" borderId="29" xfId="0" applyFont="1" applyBorder="1"/>
    <xf numFmtId="0" fontId="12" fillId="6" borderId="31" xfId="0" applyFont="1" applyFill="1" applyBorder="1" applyAlignment="1">
      <alignment horizontal="center" wrapText="1"/>
    </xf>
    <xf numFmtId="0" fontId="14" fillId="0" borderId="16" xfId="0" applyFont="1" applyBorder="1" applyAlignment="1">
      <alignment horizontal="center"/>
    </xf>
    <xf numFmtId="0" fontId="7" fillId="0" borderId="23" xfId="0" applyFont="1" applyFill="1" applyBorder="1" applyAlignment="1" applyProtection="1">
      <alignment horizontal="center"/>
      <protection locked="0"/>
    </xf>
    <xf numFmtId="0" fontId="7" fillId="0" borderId="24" xfId="0" applyFont="1" applyFill="1" applyBorder="1" applyProtection="1"/>
    <xf numFmtId="0" fontId="7" fillId="0" borderId="24" xfId="0" applyFont="1" applyFill="1" applyBorder="1" applyProtection="1">
      <protection locked="0"/>
    </xf>
    <xf numFmtId="0" fontId="7" fillId="0" borderId="0" xfId="0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Protection="1"/>
    <xf numFmtId="0" fontId="7" fillId="0" borderId="0" xfId="0" applyFont="1" applyFill="1" applyBorder="1" applyProtection="1">
      <protection locked="0"/>
    </xf>
    <xf numFmtId="166" fontId="9" fillId="4" borderId="33" xfId="0" applyNumberFormat="1" applyFont="1" applyFill="1" applyBorder="1" applyAlignment="1">
      <alignment horizontal="center"/>
    </xf>
    <xf numFmtId="164" fontId="9" fillId="4" borderId="32" xfId="0" applyNumberFormat="1" applyFont="1" applyFill="1" applyBorder="1"/>
    <xf numFmtId="0" fontId="15" fillId="6" borderId="0" xfId="0" applyFont="1" applyFill="1" applyBorder="1" applyAlignment="1" applyProtection="1">
      <alignment horizontal="center"/>
    </xf>
    <xf numFmtId="0" fontId="16" fillId="6" borderId="0" xfId="0" applyFont="1" applyFill="1" applyBorder="1" applyAlignment="1">
      <alignment horizontal="center"/>
    </xf>
    <xf numFmtId="1" fontId="15" fillId="6" borderId="0" xfId="0" applyNumberFormat="1" applyFont="1" applyFill="1" applyBorder="1"/>
    <xf numFmtId="166" fontId="17" fillId="6" borderId="0" xfId="0" applyNumberFormat="1" applyFont="1" applyFill="1" applyBorder="1" applyAlignment="1">
      <alignment horizontal="center"/>
    </xf>
    <xf numFmtId="164" fontId="17" fillId="6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61"/>
  </sheetPr>
  <dimension ref="A1:L41"/>
  <sheetViews>
    <sheetView tabSelected="1" topLeftCell="A13" workbookViewId="0">
      <selection activeCell="E44" sqref="E44"/>
    </sheetView>
  </sheetViews>
  <sheetFormatPr defaultRowHeight="12.75" x14ac:dyDescent="0.2"/>
  <cols>
    <col min="1" max="1" width="17.28515625" style="3" customWidth="1"/>
    <col min="2" max="2" width="27" style="1" customWidth="1"/>
    <col min="3" max="3" width="1.28515625" style="1" hidden="1" customWidth="1"/>
    <col min="4" max="4" width="29.28515625" style="1" customWidth="1"/>
    <col min="5" max="5" width="31.42578125" style="1" customWidth="1"/>
    <col min="6" max="6" width="9.85546875" style="1" hidden="1" customWidth="1"/>
    <col min="7" max="7" width="16.7109375" style="1" customWidth="1"/>
    <col min="8" max="8" width="11" style="4" customWidth="1"/>
    <col min="9" max="9" width="16.5703125" style="1" customWidth="1"/>
    <col min="10" max="16384" width="9.140625" style="1"/>
  </cols>
  <sheetData>
    <row r="1" spans="1:12" ht="37.5" customHeight="1" x14ac:dyDescent="0.35">
      <c r="A1" s="7" t="s">
        <v>30</v>
      </c>
      <c r="B1" s="8"/>
      <c r="C1" s="8"/>
      <c r="D1" s="8"/>
      <c r="E1" s="8"/>
      <c r="F1" s="8"/>
      <c r="G1" s="8"/>
      <c r="H1" s="9"/>
      <c r="I1" s="10"/>
    </row>
    <row r="2" spans="1:12" ht="12.75" customHeight="1" x14ac:dyDescent="0.2">
      <c r="A2" s="11"/>
      <c r="B2" s="12"/>
      <c r="C2" s="13"/>
      <c r="D2" s="13"/>
      <c r="E2" s="12"/>
      <c r="F2" s="12"/>
      <c r="G2" s="12"/>
      <c r="H2" s="14"/>
      <c r="I2" s="15"/>
    </row>
    <row r="3" spans="1:12" ht="13.5" thickBot="1" x14ac:dyDescent="0.25">
      <c r="A3" s="63" t="s">
        <v>28</v>
      </c>
      <c r="B3" s="64"/>
      <c r="C3" s="65"/>
      <c r="D3" s="68"/>
      <c r="E3" s="19" t="s">
        <v>7</v>
      </c>
      <c r="F3" s="20"/>
      <c r="G3" s="21">
        <v>0.57999999999999996</v>
      </c>
      <c r="H3" s="14"/>
      <c r="I3" s="15"/>
      <c r="J3" s="58" t="s">
        <v>11</v>
      </c>
      <c r="K3" s="58" t="s">
        <v>12</v>
      </c>
      <c r="L3" s="58" t="s">
        <v>18</v>
      </c>
    </row>
    <row r="4" spans="1:12" ht="13.5" thickBot="1" x14ac:dyDescent="0.25">
      <c r="A4" s="63" t="s">
        <v>29</v>
      </c>
      <c r="B4" s="66"/>
      <c r="C4" s="67"/>
      <c r="D4" s="69"/>
      <c r="E4" s="19" t="s">
        <v>3</v>
      </c>
      <c r="F4" s="22"/>
      <c r="G4" s="17"/>
      <c r="H4" s="14"/>
      <c r="I4" s="15"/>
      <c r="J4" s="57" t="s">
        <v>16</v>
      </c>
      <c r="K4" s="57" t="s">
        <v>17</v>
      </c>
      <c r="L4" s="57">
        <v>19</v>
      </c>
    </row>
    <row r="5" spans="1:12" ht="13.5" thickBot="1" x14ac:dyDescent="0.25">
      <c r="A5" s="63" t="s">
        <v>31</v>
      </c>
      <c r="B5" s="66"/>
      <c r="C5" s="66"/>
      <c r="D5" s="69"/>
      <c r="E5" s="19"/>
      <c r="F5" s="23"/>
      <c r="G5" s="24"/>
      <c r="H5" s="14"/>
      <c r="I5" s="15"/>
      <c r="J5" s="5" t="s">
        <v>16</v>
      </c>
      <c r="K5" s="5" t="s">
        <v>19</v>
      </c>
      <c r="L5" s="5">
        <v>39</v>
      </c>
    </row>
    <row r="6" spans="1:12" ht="14.25" customHeight="1" x14ac:dyDescent="0.2">
      <c r="A6" s="16"/>
      <c r="B6" s="12"/>
      <c r="C6" s="18"/>
      <c r="D6" s="13"/>
      <c r="E6" s="19" t="s">
        <v>8</v>
      </c>
      <c r="F6" s="23"/>
      <c r="G6" s="17">
        <f>PRODUCT(G38)</f>
        <v>0</v>
      </c>
      <c r="H6" s="14"/>
      <c r="I6" s="15"/>
      <c r="J6" s="5" t="s">
        <v>16</v>
      </c>
      <c r="K6" s="5" t="s">
        <v>20</v>
      </c>
      <c r="L6" s="5">
        <v>45</v>
      </c>
    </row>
    <row r="7" spans="1:12" x14ac:dyDescent="0.2">
      <c r="A7" s="16"/>
      <c r="B7" s="12"/>
      <c r="C7" s="18"/>
      <c r="D7" s="13"/>
      <c r="E7" s="25" t="s">
        <v>9</v>
      </c>
      <c r="F7" s="26">
        <v>300</v>
      </c>
      <c r="G7" s="27">
        <f>PRODUCT(I38)</f>
        <v>0</v>
      </c>
      <c r="H7" s="14"/>
      <c r="I7" s="15"/>
      <c r="J7" s="5" t="s">
        <v>16</v>
      </c>
      <c r="K7" s="5" t="s">
        <v>21</v>
      </c>
      <c r="L7" s="5">
        <v>52</v>
      </c>
    </row>
    <row r="8" spans="1:12" ht="15" customHeight="1" x14ac:dyDescent="0.2">
      <c r="A8" s="59" t="s">
        <v>1</v>
      </c>
      <c r="B8" s="74" t="s">
        <v>10</v>
      </c>
      <c r="C8" s="60"/>
      <c r="D8" s="60" t="s">
        <v>6</v>
      </c>
      <c r="E8" s="60" t="s">
        <v>32</v>
      </c>
      <c r="F8" s="60" t="s">
        <v>4</v>
      </c>
      <c r="G8" s="60" t="s">
        <v>5</v>
      </c>
      <c r="H8" s="61"/>
      <c r="I8" s="62" t="s">
        <v>0</v>
      </c>
      <c r="J8" s="5" t="s">
        <v>16</v>
      </c>
      <c r="K8" s="5" t="s">
        <v>22</v>
      </c>
      <c r="L8" s="5">
        <v>63</v>
      </c>
    </row>
    <row r="9" spans="1:12" ht="15" customHeight="1" x14ac:dyDescent="0.2">
      <c r="A9" s="28"/>
      <c r="B9" s="29"/>
      <c r="C9" s="30"/>
      <c r="D9" s="31"/>
      <c r="E9" s="32"/>
      <c r="F9" s="33"/>
      <c r="G9" s="34">
        <v>0</v>
      </c>
      <c r="H9" s="35">
        <v>0.57999999999999996</v>
      </c>
      <c r="I9" s="36">
        <f>PRODUCT(G9:H9)</f>
        <v>0</v>
      </c>
      <c r="J9" s="5" t="s">
        <v>16</v>
      </c>
      <c r="K9" s="5" t="s">
        <v>23</v>
      </c>
      <c r="L9" s="5">
        <v>65</v>
      </c>
    </row>
    <row r="10" spans="1:12" s="2" customFormat="1" ht="15" customHeight="1" x14ac:dyDescent="0.2">
      <c r="A10" s="37"/>
      <c r="B10" s="38"/>
      <c r="C10" s="39"/>
      <c r="D10" s="38"/>
      <c r="E10" s="40"/>
      <c r="F10" s="41"/>
      <c r="G10" s="42">
        <v>0</v>
      </c>
      <c r="H10" s="35">
        <v>0.57999999999999996</v>
      </c>
      <c r="I10" s="36">
        <f t="shared" ref="I10:I38" si="0">PRODUCT(G10:H10)</f>
        <v>0</v>
      </c>
      <c r="J10" s="5" t="s">
        <v>16</v>
      </c>
      <c r="K10" s="5" t="s">
        <v>24</v>
      </c>
      <c r="L10" s="5">
        <v>56</v>
      </c>
    </row>
    <row r="11" spans="1:12" s="2" customFormat="1" ht="15" customHeight="1" x14ac:dyDescent="0.2">
      <c r="A11" s="43"/>
      <c r="B11" s="44"/>
      <c r="C11" s="44"/>
      <c r="D11" s="44"/>
      <c r="E11" s="45"/>
      <c r="F11" s="45"/>
      <c r="G11" s="46">
        <v>0</v>
      </c>
      <c r="H11" s="35">
        <v>0.57999999999999996</v>
      </c>
      <c r="I11" s="36">
        <f t="shared" si="0"/>
        <v>0</v>
      </c>
      <c r="J11" s="5" t="s">
        <v>17</v>
      </c>
      <c r="K11" s="5" t="s">
        <v>20</v>
      </c>
      <c r="L11" s="5">
        <v>28</v>
      </c>
    </row>
    <row r="12" spans="1:12" s="2" customFormat="1" ht="15.75" customHeight="1" x14ac:dyDescent="0.2">
      <c r="A12" s="47"/>
      <c r="B12" s="48"/>
      <c r="C12" s="48"/>
      <c r="D12" s="48"/>
      <c r="E12" s="49"/>
      <c r="F12" s="49"/>
      <c r="G12" s="50">
        <v>0</v>
      </c>
      <c r="H12" s="35">
        <v>0.57999999999999996</v>
      </c>
      <c r="I12" s="36">
        <f t="shared" si="0"/>
        <v>0</v>
      </c>
      <c r="J12" s="5" t="s">
        <v>17</v>
      </c>
      <c r="K12" s="5" t="s">
        <v>19</v>
      </c>
      <c r="L12" s="5">
        <v>20</v>
      </c>
    </row>
    <row r="13" spans="1:12" s="2" customFormat="1" ht="15" customHeight="1" x14ac:dyDescent="0.2">
      <c r="A13" s="47"/>
      <c r="B13" s="48"/>
      <c r="C13" s="48"/>
      <c r="D13" s="48"/>
      <c r="E13" s="49"/>
      <c r="F13" s="49"/>
      <c r="G13" s="50">
        <v>0</v>
      </c>
      <c r="H13" s="35">
        <v>0.57999999999999996</v>
      </c>
      <c r="I13" s="36">
        <f t="shared" si="0"/>
        <v>0</v>
      </c>
      <c r="J13" s="5" t="s">
        <v>17</v>
      </c>
      <c r="K13" s="5" t="s">
        <v>22</v>
      </c>
      <c r="L13" s="5">
        <v>42</v>
      </c>
    </row>
    <row r="14" spans="1:12" s="2" customFormat="1" ht="14.25" customHeight="1" x14ac:dyDescent="0.2">
      <c r="A14" s="47"/>
      <c r="B14" s="48"/>
      <c r="C14" s="48"/>
      <c r="D14" s="48"/>
      <c r="E14" s="49"/>
      <c r="F14" s="49"/>
      <c r="G14" s="50">
        <v>0</v>
      </c>
      <c r="H14" s="35">
        <v>0.57999999999999996</v>
      </c>
      <c r="I14" s="36">
        <f t="shared" si="0"/>
        <v>0</v>
      </c>
      <c r="J14" s="5" t="s">
        <v>17</v>
      </c>
      <c r="K14" s="5" t="s">
        <v>23</v>
      </c>
      <c r="L14" s="5">
        <v>54</v>
      </c>
    </row>
    <row r="15" spans="1:12" s="2" customFormat="1" ht="15" customHeight="1" x14ac:dyDescent="0.2">
      <c r="A15" s="47"/>
      <c r="B15" s="48"/>
      <c r="C15" s="48"/>
      <c r="D15" s="48"/>
      <c r="E15" s="49"/>
      <c r="F15" s="49"/>
      <c r="G15" s="50">
        <f t="shared" ref="G15:G21" si="1">IF(OR(ISBLANK(E15),ISBLANK(F15)),0,F15-E15)</f>
        <v>0</v>
      </c>
      <c r="H15" s="35">
        <v>0.57999999999999996</v>
      </c>
      <c r="I15" s="36">
        <f t="shared" si="0"/>
        <v>0</v>
      </c>
      <c r="J15" s="5" t="s">
        <v>17</v>
      </c>
      <c r="K15" s="5" t="s">
        <v>21</v>
      </c>
      <c r="L15" s="5">
        <v>35</v>
      </c>
    </row>
    <row r="16" spans="1:12" s="2" customFormat="1" ht="15" customHeight="1" x14ac:dyDescent="0.2">
      <c r="A16" s="47"/>
      <c r="B16" s="48"/>
      <c r="C16" s="48"/>
      <c r="D16" s="48"/>
      <c r="E16" s="49"/>
      <c r="F16" s="49"/>
      <c r="G16" s="50">
        <f t="shared" si="1"/>
        <v>0</v>
      </c>
      <c r="H16" s="35">
        <v>0.57999999999999996</v>
      </c>
      <c r="I16" s="51">
        <f t="shared" si="0"/>
        <v>0</v>
      </c>
      <c r="J16" s="6" t="s">
        <v>17</v>
      </c>
      <c r="K16" s="6" t="s">
        <v>24</v>
      </c>
      <c r="L16" s="6">
        <v>45</v>
      </c>
    </row>
    <row r="17" spans="1:12" s="2" customFormat="1" ht="15" customHeight="1" x14ac:dyDescent="0.2">
      <c r="A17" s="47"/>
      <c r="B17" s="48"/>
      <c r="C17" s="48"/>
      <c r="D17" s="48"/>
      <c r="E17" s="49"/>
      <c r="F17" s="49"/>
      <c r="G17" s="50">
        <f t="shared" si="1"/>
        <v>0</v>
      </c>
      <c r="H17" s="35">
        <v>0.57999999999999996</v>
      </c>
      <c r="I17" s="51">
        <f t="shared" si="0"/>
        <v>0</v>
      </c>
      <c r="J17" s="6" t="s">
        <v>24</v>
      </c>
      <c r="K17" s="6" t="s">
        <v>23</v>
      </c>
      <c r="L17" s="6">
        <v>9</v>
      </c>
    </row>
    <row r="18" spans="1:12" s="2" customFormat="1" ht="15.75" customHeight="1" x14ac:dyDescent="0.2">
      <c r="A18" s="47"/>
      <c r="B18" s="48"/>
      <c r="C18" s="48"/>
      <c r="D18" s="48"/>
      <c r="E18" s="49"/>
      <c r="F18" s="49"/>
      <c r="G18" s="50">
        <f t="shared" si="1"/>
        <v>0</v>
      </c>
      <c r="H18" s="35">
        <v>0.57999999999999996</v>
      </c>
      <c r="I18" s="51">
        <f t="shared" si="0"/>
        <v>0</v>
      </c>
      <c r="J18" s="6" t="s">
        <v>24</v>
      </c>
      <c r="K18" s="6" t="s">
        <v>21</v>
      </c>
      <c r="L18" s="6">
        <v>18</v>
      </c>
    </row>
    <row r="19" spans="1:12" s="2" customFormat="1" ht="15" customHeight="1" x14ac:dyDescent="0.2">
      <c r="A19" s="47"/>
      <c r="B19" s="48"/>
      <c r="C19" s="48"/>
      <c r="D19" s="48"/>
      <c r="E19" s="49"/>
      <c r="F19" s="49"/>
      <c r="G19" s="50">
        <f t="shared" si="1"/>
        <v>0</v>
      </c>
      <c r="H19" s="35">
        <v>0.57999999999999996</v>
      </c>
      <c r="I19" s="51">
        <f t="shared" si="0"/>
        <v>0</v>
      </c>
      <c r="J19" s="6" t="s">
        <v>24</v>
      </c>
      <c r="K19" s="6" t="s">
        <v>19</v>
      </c>
      <c r="L19" s="6">
        <v>32</v>
      </c>
    </row>
    <row r="20" spans="1:12" s="2" customFormat="1" ht="15" customHeight="1" x14ac:dyDescent="0.2">
      <c r="A20" s="47"/>
      <c r="B20" s="48"/>
      <c r="C20" s="48"/>
      <c r="D20" s="48"/>
      <c r="E20" s="49"/>
      <c r="F20" s="49"/>
      <c r="G20" s="50">
        <f t="shared" si="1"/>
        <v>0</v>
      </c>
      <c r="H20" s="35">
        <v>0.57999999999999996</v>
      </c>
      <c r="I20" s="51">
        <f t="shared" si="0"/>
        <v>0</v>
      </c>
      <c r="J20" s="6" t="s">
        <v>24</v>
      </c>
      <c r="K20" s="6" t="s">
        <v>22</v>
      </c>
      <c r="L20" s="6">
        <v>16</v>
      </c>
    </row>
    <row r="21" spans="1:12" s="2" customFormat="1" ht="14.25" customHeight="1" x14ac:dyDescent="0.2">
      <c r="A21" s="47"/>
      <c r="B21" s="48"/>
      <c r="C21" s="48"/>
      <c r="D21" s="48"/>
      <c r="E21" s="49"/>
      <c r="F21" s="49"/>
      <c r="G21" s="50">
        <f t="shared" si="1"/>
        <v>0</v>
      </c>
      <c r="H21" s="35">
        <v>0.57999999999999996</v>
      </c>
      <c r="I21" s="51">
        <f t="shared" si="0"/>
        <v>0</v>
      </c>
      <c r="J21" s="6" t="s">
        <v>24</v>
      </c>
      <c r="K21" s="6" t="s">
        <v>20</v>
      </c>
      <c r="L21" s="6">
        <v>22</v>
      </c>
    </row>
    <row r="22" spans="1:12" s="2" customFormat="1" ht="15" customHeight="1" x14ac:dyDescent="0.2">
      <c r="A22" s="47"/>
      <c r="B22" s="48"/>
      <c r="C22" s="48"/>
      <c r="D22" s="48"/>
      <c r="E22" s="49"/>
      <c r="F22" s="49"/>
      <c r="G22" s="50">
        <v>0</v>
      </c>
      <c r="H22" s="35">
        <v>0.57999999999999996</v>
      </c>
      <c r="I22" s="51">
        <f t="shared" si="0"/>
        <v>0</v>
      </c>
      <c r="J22" s="6" t="s">
        <v>23</v>
      </c>
      <c r="K22" s="6" t="s">
        <v>22</v>
      </c>
      <c r="L22" s="6">
        <v>20</v>
      </c>
    </row>
    <row r="23" spans="1:12" s="2" customFormat="1" ht="14.25" customHeight="1" x14ac:dyDescent="0.2">
      <c r="A23" s="47"/>
      <c r="B23" s="48"/>
      <c r="C23" s="48"/>
      <c r="D23" s="48"/>
      <c r="E23" s="49"/>
      <c r="F23" s="49"/>
      <c r="G23" s="50">
        <v>0</v>
      </c>
      <c r="H23" s="35">
        <v>0.57999999999999996</v>
      </c>
      <c r="I23" s="51">
        <f t="shared" si="0"/>
        <v>0</v>
      </c>
      <c r="J23" s="6" t="s">
        <v>23</v>
      </c>
      <c r="K23" s="6" t="s">
        <v>19</v>
      </c>
      <c r="L23" s="6">
        <v>41</v>
      </c>
    </row>
    <row r="24" spans="1:12" s="2" customFormat="1" ht="15" customHeight="1" x14ac:dyDescent="0.2">
      <c r="A24" s="47"/>
      <c r="B24" s="48"/>
      <c r="C24" s="48"/>
      <c r="D24" s="48"/>
      <c r="E24" s="49"/>
      <c r="F24" s="49"/>
      <c r="G24" s="50">
        <v>0</v>
      </c>
      <c r="H24" s="35">
        <v>0.57999999999999996</v>
      </c>
      <c r="I24" s="51">
        <f t="shared" si="0"/>
        <v>0</v>
      </c>
      <c r="J24" s="6" t="s">
        <v>23</v>
      </c>
      <c r="K24" s="6" t="s">
        <v>25</v>
      </c>
      <c r="L24" s="6">
        <v>8</v>
      </c>
    </row>
    <row r="25" spans="1:12" s="2" customFormat="1" ht="15.75" customHeight="1" x14ac:dyDescent="0.2">
      <c r="A25" s="47"/>
      <c r="B25" s="48"/>
      <c r="C25" s="48"/>
      <c r="D25" s="48"/>
      <c r="E25" s="49"/>
      <c r="F25" s="49"/>
      <c r="G25" s="50">
        <v>0</v>
      </c>
      <c r="H25" s="35">
        <v>0.57999999999999996</v>
      </c>
      <c r="I25" s="51">
        <f t="shared" si="0"/>
        <v>0</v>
      </c>
      <c r="J25" s="6" t="s">
        <v>23</v>
      </c>
      <c r="K25" s="6" t="s">
        <v>21</v>
      </c>
      <c r="L25" s="6">
        <v>27</v>
      </c>
    </row>
    <row r="26" spans="1:12" s="2" customFormat="1" ht="15" customHeight="1" x14ac:dyDescent="0.2">
      <c r="A26" s="47"/>
      <c r="B26" s="48"/>
      <c r="C26" s="48"/>
      <c r="D26" s="48"/>
      <c r="E26" s="49"/>
      <c r="F26" s="49"/>
      <c r="G26" s="50">
        <f t="shared" ref="G26:G37" si="2">IF(OR(ISBLANK(E26),ISBLANK(F26)),0,F26-E26)</f>
        <v>0</v>
      </c>
      <c r="H26" s="35">
        <v>0.57999999999999996</v>
      </c>
      <c r="I26" s="51">
        <f t="shared" si="0"/>
        <v>0</v>
      </c>
      <c r="J26" s="6" t="s">
        <v>23</v>
      </c>
      <c r="K26" s="6" t="s">
        <v>20</v>
      </c>
      <c r="L26" s="6">
        <v>32</v>
      </c>
    </row>
    <row r="27" spans="1:12" s="2" customFormat="1" ht="15" customHeight="1" x14ac:dyDescent="0.2">
      <c r="A27" s="47"/>
      <c r="B27" s="48"/>
      <c r="C27" s="48"/>
      <c r="D27" s="48"/>
      <c r="E27" s="49"/>
      <c r="F27" s="49"/>
      <c r="G27" s="50">
        <f t="shared" si="2"/>
        <v>0</v>
      </c>
      <c r="H27" s="35">
        <v>0.57999999999999996</v>
      </c>
      <c r="I27" s="51">
        <f t="shared" si="0"/>
        <v>0</v>
      </c>
      <c r="J27" s="6" t="s">
        <v>22</v>
      </c>
      <c r="K27" s="6" t="s">
        <v>21</v>
      </c>
      <c r="L27" s="6">
        <v>12</v>
      </c>
    </row>
    <row r="28" spans="1:12" s="2" customFormat="1" ht="15" customHeight="1" x14ac:dyDescent="0.2">
      <c r="A28" s="47"/>
      <c r="B28" s="48"/>
      <c r="C28" s="48"/>
      <c r="D28" s="48"/>
      <c r="E28" s="49"/>
      <c r="F28" s="49"/>
      <c r="G28" s="50">
        <f t="shared" si="2"/>
        <v>0</v>
      </c>
      <c r="H28" s="35">
        <v>0.57999999999999996</v>
      </c>
      <c r="I28" s="51">
        <f t="shared" si="0"/>
        <v>0</v>
      </c>
      <c r="J28" s="6" t="s">
        <v>22</v>
      </c>
      <c r="K28" s="6" t="s">
        <v>20</v>
      </c>
      <c r="L28" s="6">
        <v>18</v>
      </c>
    </row>
    <row r="29" spans="1:12" s="2" customFormat="1" ht="14.25" customHeight="1" x14ac:dyDescent="0.2">
      <c r="A29" s="47"/>
      <c r="B29" s="48"/>
      <c r="C29" s="48"/>
      <c r="D29" s="48"/>
      <c r="E29" s="49"/>
      <c r="F29" s="49"/>
      <c r="G29" s="50">
        <f t="shared" si="2"/>
        <v>0</v>
      </c>
      <c r="H29" s="35">
        <v>0.57999999999999996</v>
      </c>
      <c r="I29" s="51">
        <f t="shared" si="0"/>
        <v>0</v>
      </c>
      <c r="J29" s="6" t="s">
        <v>22</v>
      </c>
      <c r="K29" s="6" t="s">
        <v>19</v>
      </c>
      <c r="L29" s="6">
        <v>23</v>
      </c>
    </row>
    <row r="30" spans="1:12" s="2" customFormat="1" ht="15" customHeight="1" x14ac:dyDescent="0.2">
      <c r="A30" s="47"/>
      <c r="B30" s="48"/>
      <c r="C30" s="48"/>
      <c r="D30" s="48"/>
      <c r="E30" s="49"/>
      <c r="F30" s="49"/>
      <c r="G30" s="50">
        <f t="shared" si="2"/>
        <v>0</v>
      </c>
      <c r="H30" s="35">
        <v>0.57999999999999996</v>
      </c>
      <c r="I30" s="51">
        <f t="shared" si="0"/>
        <v>0</v>
      </c>
      <c r="J30" s="6" t="s">
        <v>19</v>
      </c>
      <c r="K30" s="6" t="s">
        <v>20</v>
      </c>
      <c r="L30" s="6">
        <v>13</v>
      </c>
    </row>
    <row r="31" spans="1:12" s="2" customFormat="1" ht="15" customHeight="1" x14ac:dyDescent="0.2">
      <c r="A31" s="47"/>
      <c r="B31" s="48"/>
      <c r="C31" s="48"/>
      <c r="D31" s="48"/>
      <c r="E31" s="49"/>
      <c r="F31" s="49"/>
      <c r="G31" s="50">
        <f t="shared" si="2"/>
        <v>0</v>
      </c>
      <c r="H31" s="35">
        <v>0.57999999999999996</v>
      </c>
      <c r="I31" s="51">
        <f t="shared" si="0"/>
        <v>0</v>
      </c>
      <c r="J31" s="6" t="s">
        <v>19</v>
      </c>
      <c r="K31" s="6" t="s">
        <v>21</v>
      </c>
      <c r="L31" s="6">
        <v>16</v>
      </c>
    </row>
    <row r="32" spans="1:12" s="2" customFormat="1" ht="15" customHeight="1" x14ac:dyDescent="0.2">
      <c r="A32" s="47"/>
      <c r="B32" s="48"/>
      <c r="C32" s="48"/>
      <c r="D32" s="48"/>
      <c r="E32" s="49"/>
      <c r="F32" s="49"/>
      <c r="G32" s="50">
        <f t="shared" si="2"/>
        <v>0</v>
      </c>
      <c r="H32" s="35">
        <v>0.57999999999999996</v>
      </c>
      <c r="I32" s="51">
        <f t="shared" si="0"/>
        <v>0</v>
      </c>
      <c r="J32" s="5" t="s">
        <v>22</v>
      </c>
      <c r="K32" s="5" t="s">
        <v>26</v>
      </c>
      <c r="L32" s="5">
        <v>36</v>
      </c>
    </row>
    <row r="33" spans="1:12" s="2" customFormat="1" ht="15" customHeight="1" x14ac:dyDescent="0.2">
      <c r="A33" s="47"/>
      <c r="B33" s="48"/>
      <c r="C33" s="48"/>
      <c r="D33" s="48"/>
      <c r="E33" s="49"/>
      <c r="F33" s="49"/>
      <c r="G33" s="50">
        <f t="shared" ref="G33:G35" si="3">IF(OR(ISBLANK(E33),ISBLANK(F33)),0,F33-E33)</f>
        <v>0</v>
      </c>
      <c r="H33" s="35">
        <v>0.57999999999999996</v>
      </c>
      <c r="I33" s="51">
        <f t="shared" ref="I33:I35" si="4">PRODUCT(G33:H33)</f>
        <v>0</v>
      </c>
      <c r="J33" s="5" t="s">
        <v>22</v>
      </c>
      <c r="K33" s="5" t="s">
        <v>27</v>
      </c>
      <c r="L33" s="5">
        <v>28</v>
      </c>
    </row>
    <row r="34" spans="1:12" s="2" customFormat="1" ht="15" customHeight="1" x14ac:dyDescent="0.2">
      <c r="A34" s="47"/>
      <c r="B34" s="48"/>
      <c r="C34" s="48"/>
      <c r="D34" s="48"/>
      <c r="E34" s="49"/>
      <c r="F34" s="49"/>
      <c r="G34" s="50">
        <f t="shared" si="3"/>
        <v>0</v>
      </c>
      <c r="H34" s="35">
        <v>0.57999999999999996</v>
      </c>
      <c r="I34" s="36">
        <f t="shared" si="4"/>
        <v>0</v>
      </c>
      <c r="J34" s="5" t="s">
        <v>26</v>
      </c>
      <c r="K34" s="5" t="s">
        <v>27</v>
      </c>
      <c r="L34" s="5">
        <v>11</v>
      </c>
    </row>
    <row r="35" spans="1:12" s="2" customFormat="1" ht="15" customHeight="1" x14ac:dyDescent="0.2">
      <c r="A35" s="47"/>
      <c r="B35" s="48"/>
      <c r="C35" s="48"/>
      <c r="D35" s="48"/>
      <c r="E35" s="49"/>
      <c r="F35" s="49"/>
      <c r="G35" s="50">
        <f t="shared" si="3"/>
        <v>0</v>
      </c>
      <c r="H35" s="35">
        <v>0.57999999999999996</v>
      </c>
      <c r="I35" s="36">
        <f t="shared" si="4"/>
        <v>0</v>
      </c>
      <c r="J35" s="75" t="s">
        <v>20</v>
      </c>
      <c r="K35" s="75" t="s">
        <v>21</v>
      </c>
      <c r="L35" s="75">
        <v>7</v>
      </c>
    </row>
    <row r="36" spans="1:12" s="2" customFormat="1" ht="15" customHeight="1" x14ac:dyDescent="0.2">
      <c r="A36" s="47"/>
      <c r="B36" s="48"/>
      <c r="C36" s="48"/>
      <c r="D36" s="48"/>
      <c r="E36" s="49"/>
      <c r="F36" s="49"/>
      <c r="G36" s="50">
        <f t="shared" si="2"/>
        <v>0</v>
      </c>
      <c r="H36" s="35">
        <v>0.57999999999999996</v>
      </c>
      <c r="I36" s="36">
        <f t="shared" si="0"/>
        <v>0</v>
      </c>
    </row>
    <row r="37" spans="1:12" s="2" customFormat="1" ht="14.25" customHeight="1" x14ac:dyDescent="0.2">
      <c r="A37" s="76"/>
      <c r="B37" s="77"/>
      <c r="C37" s="78"/>
      <c r="D37" s="78"/>
      <c r="E37" s="77"/>
      <c r="F37" s="52" t="s">
        <v>2</v>
      </c>
      <c r="G37" s="53">
        <f t="shared" si="2"/>
        <v>0</v>
      </c>
      <c r="H37" s="82">
        <v>0.57999999999999996</v>
      </c>
      <c r="I37" s="83">
        <f t="shared" si="0"/>
        <v>0</v>
      </c>
    </row>
    <row r="38" spans="1:12" s="2" customFormat="1" ht="14.25" customHeight="1" x14ac:dyDescent="0.25">
      <c r="A38" s="79"/>
      <c r="B38" s="80"/>
      <c r="C38" s="81"/>
      <c r="D38" s="81"/>
      <c r="E38" s="84" t="s">
        <v>33</v>
      </c>
      <c r="F38" s="85"/>
      <c r="G38" s="86">
        <f>SUM(G9:G37)</f>
        <v>0</v>
      </c>
      <c r="H38" s="87">
        <v>0.57999999999999996</v>
      </c>
      <c r="I38" s="88">
        <f t="shared" si="0"/>
        <v>0</v>
      </c>
    </row>
    <row r="39" spans="1:12" x14ac:dyDescent="0.2">
      <c r="A39" s="54"/>
      <c r="B39" s="55"/>
      <c r="C39" s="55"/>
      <c r="D39" s="55"/>
      <c r="E39" s="55"/>
      <c r="F39" s="55"/>
      <c r="G39" s="55"/>
      <c r="H39" s="56"/>
      <c r="I39" s="55"/>
    </row>
    <row r="40" spans="1:12" ht="16.5" thickBot="1" x14ac:dyDescent="0.3">
      <c r="A40" s="54" t="s">
        <v>15</v>
      </c>
      <c r="B40" s="73" t="s">
        <v>13</v>
      </c>
      <c r="C40" s="70"/>
      <c r="D40" s="71"/>
      <c r="E40" s="73" t="s">
        <v>14</v>
      </c>
      <c r="F40" s="70"/>
      <c r="G40" s="71"/>
      <c r="H40" s="72"/>
      <c r="I40" s="70"/>
    </row>
    <row r="41" spans="1:12" x14ac:dyDescent="0.2">
      <c r="A41" s="54"/>
      <c r="B41" s="55"/>
      <c r="C41" s="55"/>
      <c r="D41" s="55"/>
      <c r="E41" s="55"/>
      <c r="F41" s="55"/>
      <c r="G41" s="55"/>
      <c r="H41" s="56"/>
      <c r="I41" s="55"/>
    </row>
  </sheetData>
  <dataConsolidate/>
  <phoneticPr fontId="1" type="noConversion"/>
  <pageMargins left="0.5" right="0.5" top="0.5" bottom="0.5" header="0.5" footer="0.5"/>
  <pageSetup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Mileage Log and Reimbursement</vt:lpstr>
      <vt:lpstr>'Mileage Log and Reimbursement'!Print_Area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SPED</dc:creator>
  <cp:lastModifiedBy>Tiffany Lewison</cp:lastModifiedBy>
  <cp:lastPrinted>2018-11-01T14:26:07Z</cp:lastPrinted>
  <dcterms:created xsi:type="dcterms:W3CDTF">2002-01-25T17:12:56Z</dcterms:created>
  <dcterms:modified xsi:type="dcterms:W3CDTF">2019-01-24T16:08:00Z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TC060884621033</vt:lpwstr>
  </property>
</Properties>
</file>