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5300" windowHeight="7215"/>
  </bookViews>
  <sheets>
    <sheet name="Class Calculator" sheetId="2" r:id="rId1"/>
  </sheets>
  <definedNames>
    <definedName name="OLE_LINK1" localSheetId="0">'Class Calculator'!$F$11</definedName>
    <definedName name="_xlnm.Print_Area" localSheetId="0">'Class Calculator'!$A$2:$E$54</definedName>
  </definedNames>
  <calcPr calcId="145621"/>
</workbook>
</file>

<file path=xl/calcChain.xml><?xml version="1.0" encoding="utf-8"?>
<calcChain xmlns="http://schemas.openxmlformats.org/spreadsheetml/2006/main">
  <c r="E4" i="2" l="1"/>
  <c r="D4" i="2" s="1"/>
  <c r="B22" i="2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D33" i="2"/>
  <c r="D31" i="2"/>
  <c r="D30" i="2"/>
  <c r="D50" i="2"/>
  <c r="E38" i="2"/>
  <c r="E21" i="2"/>
  <c r="B39" i="2" l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D21" i="2"/>
  <c r="E22" i="2" s="1"/>
  <c r="E5" i="2"/>
  <c r="D5" i="2" s="1"/>
  <c r="D38" i="2"/>
  <c r="E39" i="2" s="1"/>
  <c r="D39" i="2" l="1"/>
  <c r="E40" i="2" s="1"/>
  <c r="E6" i="2"/>
  <c r="D6" i="2" s="1"/>
  <c r="D22" i="2"/>
  <c r="E23" i="2" s="1"/>
  <c r="D23" i="2" l="1"/>
  <c r="E24" i="2" s="1"/>
  <c r="E7" i="2"/>
  <c r="D7" i="2" s="1"/>
  <c r="D40" i="2"/>
  <c r="E41" i="2" s="1"/>
  <c r="D41" i="2" l="1"/>
  <c r="E44" i="2" s="1"/>
  <c r="E10" i="2"/>
  <c r="D10" i="2" s="1"/>
  <c r="D24" i="2"/>
  <c r="E27" i="2" s="1"/>
  <c r="E11" i="2" l="1"/>
  <c r="D11" i="2" s="1"/>
  <c r="D27" i="2"/>
  <c r="E28" i="2" s="1"/>
  <c r="D44" i="2"/>
  <c r="E45" i="2" s="1"/>
  <c r="D45" i="2" l="1"/>
  <c r="E46" i="2" s="1"/>
  <c r="D46" i="2" s="1"/>
  <c r="E49" i="2" s="1"/>
  <c r="E12" i="2"/>
  <c r="D12" i="2" s="1"/>
  <c r="D28" i="2"/>
  <c r="E29" i="2" s="1"/>
  <c r="D29" i="2" l="1"/>
  <c r="E32" i="2" s="1"/>
  <c r="E15" i="2"/>
  <c r="D15" i="2" s="1"/>
  <c r="D32" i="2" l="1"/>
  <c r="E33" i="2" s="1"/>
  <c r="D49" i="2"/>
  <c r="E50" i="2" s="1"/>
  <c r="E16" i="2"/>
</calcChain>
</file>

<file path=xl/sharedStrings.xml><?xml version="1.0" encoding="utf-8"?>
<sst xmlns="http://schemas.openxmlformats.org/spreadsheetml/2006/main" count="106" uniqueCount="64">
  <si>
    <t>Class Name</t>
  </si>
  <si>
    <t/>
  </si>
  <si>
    <t>Percentage Aged Does, 36 plus months</t>
  </si>
  <si>
    <t>Fullblood Aged Does, 36 plus months</t>
  </si>
  <si>
    <t>Fullblood Aged Bucks, 36 plus months</t>
  </si>
  <si>
    <t>Start Date</t>
  </si>
  <si>
    <t>Ending Date</t>
  </si>
  <si>
    <t>Class Date Range</t>
  </si>
  <si>
    <t xml:space="preserve">Class  </t>
  </si>
  <si>
    <t>Percentage Does</t>
  </si>
  <si>
    <t>Fullblood Does</t>
  </si>
  <si>
    <t>Fullblood Bucks</t>
  </si>
  <si>
    <t>#</t>
  </si>
  <si>
    <t>n/a</t>
  </si>
  <si>
    <t xml:space="preserve"> </t>
  </si>
  <si>
    <t>Percentage Doe Kids, 0 to under 3 months</t>
  </si>
  <si>
    <t>Percentage Doe Kids, 3 to under 6 months</t>
  </si>
  <si>
    <t>Percentage Doe Kids, 6 to under 9 months</t>
  </si>
  <si>
    <t>Percentage Doe Kids, 9 to under 12 months</t>
  </si>
  <si>
    <t>Percentage Yearling Does, 12 to under 16 months</t>
  </si>
  <si>
    <t>Percentage Yearling Does, 16 to under 20 months</t>
  </si>
  <si>
    <t>Percentage Yearling Does, 20 to under 24 months</t>
  </si>
  <si>
    <t>Percentage Two Year Old Does, 24 to under 36 months</t>
  </si>
  <si>
    <t>Fullblood Doe Kids, 0 to under 3 months</t>
  </si>
  <si>
    <t>Fullblood Doe Kids, 3 to under 6 months</t>
  </si>
  <si>
    <t>Fullblood Doe Kids, 6 to under 9 months</t>
  </si>
  <si>
    <t>Fullblood Doe Kids, 9 to under 12 months</t>
  </si>
  <si>
    <t>Fullblood Yearling Does, 12 to under 16 months</t>
  </si>
  <si>
    <t>Fullblood Yearling Does, 16 to under 20 months</t>
  </si>
  <si>
    <t>Fullblood Yearling Does, 20 to under 24 months</t>
  </si>
  <si>
    <t>Fullblood Two Year Old Does, 24 to under 36 months</t>
  </si>
  <si>
    <t>Fullblood Buck Kids, 0 to under 3 months</t>
  </si>
  <si>
    <t>Fullblood Buck Kids, 3 to under 6 months</t>
  </si>
  <si>
    <t>Fullblood Buck Kids, 6 to under 9 months</t>
  </si>
  <si>
    <t>Fullblood Buck Kids, 9 to under 12 months</t>
  </si>
  <si>
    <t>Fullblood Yearling Bucks, 12 to under 16 months</t>
  </si>
  <si>
    <t>Fullblood Yearling Bucks, 16 to under 20 months</t>
  </si>
  <si>
    <t>Fullblood Yearling Bucks, 20 to under 24 months</t>
  </si>
  <si>
    <t>Fullblood Two Year Old Bucks, 24 to under 36 months</t>
  </si>
  <si>
    <t>GRAND CHAMPION PERCENTAGE DOE</t>
  </si>
  <si>
    <t>GRAND CHAMPION FULLBLOOD DOE</t>
  </si>
  <si>
    <t>RESERVE CHAMPION FULLBLOOD DOE</t>
  </si>
  <si>
    <t>JUNIOR DIVISION CHAMPION PERCENTAGE DOE</t>
  </si>
  <si>
    <t>JUNIOR DIVISION RESERVE CHAMPION PERCENTAGE DOE</t>
  </si>
  <si>
    <t>YEARLING DIVISION CHAMPION PERCENTAGE DOE</t>
  </si>
  <si>
    <t>YEARLING DIVISION RESERVE CHAMPION PERCENTAGE DOE</t>
  </si>
  <si>
    <t>SENIOR DIVISION CHAMPION PERCENTAGE DOE</t>
  </si>
  <si>
    <t>SENIOR DIVISION RESERVE CHAMPION PERCENTAGE DOE</t>
  </si>
  <si>
    <t>RESERVE GRAND CHAMPION PERCENTAGE DOE</t>
  </si>
  <si>
    <t>JUNIOR DIVISION CHAMPION FULLBLOOD DOE</t>
  </si>
  <si>
    <t>JUNIOR DIVISION RESERVE CHAMPION FULLBLOOD DOE</t>
  </si>
  <si>
    <t>YEARLING DIVISION CHAMPION FULLBLOOD DOE</t>
  </si>
  <si>
    <t>YEARLING DIVISION RESERVE CHAMPION FULLBLOOD DOE</t>
  </si>
  <si>
    <t>SENIOR DIVISION CHAMPION FULLBLOOD DOE</t>
  </si>
  <si>
    <t>SENIOR DIVISION RESERVE CHAMPION FULLBLOOD DOE</t>
  </si>
  <si>
    <t>JUNIOR DIVISION CHAMPION FULLBLOOD BUCK</t>
  </si>
  <si>
    <t>JUNIOR DIVISION RESERVE CHAMPION FULLBLOOD BUCK</t>
  </si>
  <si>
    <t>YEARLING DIVISION CHAMPION FULLBLOOD BUCK</t>
  </si>
  <si>
    <t>YEARLING DIVISION RESERVE CHAMPION FULLBLOOD BUCK</t>
  </si>
  <si>
    <t>SENIOR DIVISION CHAMPION FULLBLOOD BUCK</t>
  </si>
  <si>
    <t>SENIOR DIVISION RESERVE CHAMPION FULLBLOOD BUCK</t>
  </si>
  <si>
    <t>GRAND CHAMPION FULLBLOOD BUCK</t>
  </si>
  <si>
    <t>RESERVE CHAMPION FULLBLOOD BUCK</t>
  </si>
  <si>
    <t>Enter Date of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</si>
</sst>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5" x14ac:knownFonts="1">
    <font>
      <sz val="11"/>
      <name val="Arial"/>
    </font>
    <font>
      <sz val="12"/>
      <color indexed="16"/>
      <name val="Arial"/>
      <family val="2"/>
    </font>
    <font>
      <sz val="10"/>
      <color indexed="8"/>
      <name val="Arial"/>
    </font>
    <font>
      <sz val="8"/>
      <name val="Arial"/>
    </font>
    <font>
      <b/>
      <sz val="12"/>
      <color indexed="16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7"/>
      <color indexed="9"/>
      <name val="Arial"/>
      <family val="2"/>
    </font>
    <font>
      <b/>
      <sz val="17"/>
      <name val="Arial"/>
      <family val="2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60AC7"/>
        <bgColor indexed="64"/>
      </patternFill>
    </fill>
    <fill>
      <patternFill patternType="solid">
        <fgColor rgb="FFE60AC7"/>
        <bgColor indexed="0"/>
      </patternFill>
    </fill>
    <fill>
      <patternFill patternType="solid">
        <fgColor rgb="FFE60AC7"/>
        <bgColor indexed="8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8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2" fillId="0" borderId="1" xfId="1" applyFont="1" applyFill="1" applyBorder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4" fillId="0" borderId="0" xfId="0" applyFont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 applyAlignment="1"/>
    <xf numFmtId="0" fontId="6" fillId="0" borderId="1" xfId="1" applyFont="1" applyFill="1" applyBorder="1" applyAlignment="1">
      <alignment horizontal="center"/>
    </xf>
    <xf numFmtId="0" fontId="6" fillId="0" borderId="3" xfId="1" applyFont="1" applyFill="1" applyBorder="1" applyAlignment="1"/>
    <xf numFmtId="0" fontId="9" fillId="0" borderId="0" xfId="0" applyFont="1"/>
    <xf numFmtId="0" fontId="9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left" indent="2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7" fillId="0" borderId="4" xfId="1" applyFont="1" applyFill="1" applyBorder="1" applyAlignment="1"/>
    <xf numFmtId="164" fontId="7" fillId="0" borderId="4" xfId="1" applyNumberFormat="1" applyFont="1" applyFill="1" applyBorder="1" applyAlignment="1">
      <alignment horizontal="center"/>
    </xf>
    <xf numFmtId="164" fontId="7" fillId="0" borderId="5" xfId="1" applyNumberFormat="1" applyFont="1" applyFill="1" applyBorder="1" applyAlignment="1">
      <alignment horizontal="center"/>
    </xf>
    <xf numFmtId="164" fontId="7" fillId="0" borderId="3" xfId="1" applyNumberFormat="1" applyFont="1" applyFill="1" applyBorder="1" applyAlignment="1">
      <alignment horizontal="center"/>
    </xf>
    <xf numFmtId="14" fontId="6" fillId="0" borderId="12" xfId="1" applyNumberFormat="1" applyFont="1" applyFill="1" applyBorder="1" applyAlignment="1">
      <alignment horizontal="center"/>
    </xf>
    <xf numFmtId="14" fontId="6" fillId="0" borderId="15" xfId="1" applyNumberFormat="1" applyFont="1" applyFill="1" applyBorder="1" applyAlignment="1">
      <alignment horizontal="center"/>
    </xf>
    <xf numFmtId="0" fontId="7" fillId="0" borderId="16" xfId="1" applyFont="1" applyFill="1" applyBorder="1" applyAlignment="1">
      <alignment horizontal="center"/>
    </xf>
    <xf numFmtId="0" fontId="7" fillId="0" borderId="16" xfId="1" applyFont="1" applyFill="1" applyBorder="1" applyAlignment="1"/>
    <xf numFmtId="0" fontId="6" fillId="0" borderId="1" xfId="1" applyFont="1" applyFill="1" applyBorder="1" applyAlignment="1"/>
    <xf numFmtId="164" fontId="7" fillId="0" borderId="14" xfId="1" applyNumberFormat="1" applyFont="1" applyFill="1" applyBorder="1" applyAlignment="1">
      <alignment horizontal="center"/>
    </xf>
    <xf numFmtId="164" fontId="7" fillId="0" borderId="15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14" fontId="6" fillId="0" borderId="18" xfId="1" applyNumberFormat="1" applyFont="1" applyFill="1" applyBorder="1" applyAlignment="1">
      <alignment horizontal="center"/>
    </xf>
    <xf numFmtId="14" fontId="6" fillId="0" borderId="14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0" fontId="12" fillId="2" borderId="19" xfId="0" applyFont="1" applyFill="1" applyBorder="1"/>
    <xf numFmtId="0" fontId="5" fillId="2" borderId="7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wrapText="1"/>
    </xf>
    <xf numFmtId="0" fontId="5" fillId="3" borderId="8" xfId="1" applyFont="1" applyFill="1" applyBorder="1" applyAlignment="1">
      <alignment horizontal="center" wrapText="1"/>
    </xf>
    <xf numFmtId="0" fontId="5" fillId="3" borderId="6" xfId="1" applyFont="1" applyFill="1" applyBorder="1" applyAlignment="1">
      <alignment horizontal="center" vertical="center" wrapText="1"/>
    </xf>
    <xf numFmtId="14" fontId="5" fillId="3" borderId="6" xfId="1" applyNumberFormat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/>
    </xf>
    <xf numFmtId="0" fontId="8" fillId="4" borderId="6" xfId="1" applyFont="1" applyFill="1" applyBorder="1" applyAlignment="1"/>
    <xf numFmtId="164" fontId="8" fillId="4" borderId="6" xfId="1" applyNumberFormat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8" fillId="4" borderId="9" xfId="1" applyFont="1" applyFill="1" applyBorder="1" applyAlignment="1"/>
    <xf numFmtId="14" fontId="8" fillId="4" borderId="10" xfId="1" applyNumberFormat="1" applyFont="1" applyFill="1" applyBorder="1" applyAlignment="1">
      <alignment horizontal="center"/>
    </xf>
    <xf numFmtId="14" fontId="8" fillId="4" borderId="11" xfId="1" applyNumberFormat="1" applyFont="1" applyFill="1" applyBorder="1" applyAlignment="1">
      <alignment horizontal="center"/>
    </xf>
    <xf numFmtId="0" fontId="8" fillId="6" borderId="2" xfId="1" applyFont="1" applyFill="1" applyBorder="1" applyAlignment="1">
      <alignment horizontal="center"/>
    </xf>
    <xf numFmtId="0" fontId="8" fillId="6" borderId="2" xfId="1" applyFont="1" applyFill="1" applyBorder="1" applyAlignment="1"/>
    <xf numFmtId="164" fontId="8" fillId="6" borderId="13" xfId="1" applyNumberFormat="1" applyFont="1" applyFill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0" fontId="8" fillId="6" borderId="1" xfId="1" applyFont="1" applyFill="1" applyBorder="1" applyAlignment="1"/>
    <xf numFmtId="164" fontId="8" fillId="6" borderId="3" xfId="1" applyNumberFormat="1" applyFont="1" applyFill="1" applyBorder="1" applyAlignment="1">
      <alignment horizontal="center"/>
    </xf>
    <xf numFmtId="0" fontId="8" fillId="6" borderId="3" xfId="1" applyFont="1" applyFill="1" applyBorder="1" applyAlignment="1"/>
    <xf numFmtId="14" fontId="8" fillId="6" borderId="12" xfId="1" applyNumberFormat="1" applyFont="1" applyFill="1" applyBorder="1" applyAlignment="1">
      <alignment horizontal="center"/>
    </xf>
    <xf numFmtId="0" fontId="8" fillId="6" borderId="6" xfId="1" applyFont="1" applyFill="1" applyBorder="1" applyAlignment="1"/>
    <xf numFmtId="164" fontId="8" fillId="6" borderId="6" xfId="1" applyNumberFormat="1" applyFont="1" applyFill="1" applyBorder="1" applyAlignment="1">
      <alignment horizontal="center"/>
    </xf>
    <xf numFmtId="0" fontId="8" fillId="6" borderId="9" xfId="1" applyFont="1" applyFill="1" applyBorder="1" applyAlignment="1"/>
    <xf numFmtId="14" fontId="8" fillId="6" borderId="10" xfId="1" applyNumberFormat="1" applyFont="1" applyFill="1" applyBorder="1" applyAlignment="1">
      <alignment horizontal="center"/>
    </xf>
    <xf numFmtId="14" fontId="8" fillId="6" borderId="11" xfId="1" applyNumberFormat="1" applyFont="1" applyFill="1" applyBorder="1" applyAlignment="1">
      <alignment horizontal="center"/>
    </xf>
    <xf numFmtId="0" fontId="14" fillId="7" borderId="25" xfId="0" applyFont="1" applyFill="1" applyBorder="1" applyAlignment="1">
      <alignment horizontal="center"/>
    </xf>
    <xf numFmtId="0" fontId="14" fillId="7" borderId="26" xfId="0" applyFont="1" applyFill="1" applyBorder="1" applyAlignment="1">
      <alignment horizontal="center"/>
    </xf>
    <xf numFmtId="0" fontId="8" fillId="4" borderId="6" xfId="1" applyFont="1" applyFill="1" applyBorder="1" applyAlignment="1">
      <alignment horizontal="left"/>
    </xf>
    <xf numFmtId="0" fontId="12" fillId="2" borderId="24" xfId="0" applyFont="1" applyFill="1" applyBorder="1" applyAlignment="1">
      <alignment horizontal="center" vertical="center" textRotation="90"/>
    </xf>
    <xf numFmtId="0" fontId="12" fillId="5" borderId="23" xfId="0" applyFont="1" applyFill="1" applyBorder="1" applyAlignment="1">
      <alignment horizontal="center" vertical="center" textRotation="90"/>
    </xf>
    <xf numFmtId="0" fontId="12" fillId="5" borderId="24" xfId="0" applyFont="1" applyFill="1" applyBorder="1" applyAlignment="1">
      <alignment horizontal="center" vertical="center" textRotation="90"/>
    </xf>
    <xf numFmtId="0" fontId="11" fillId="0" borderId="22" xfId="0" applyFont="1" applyBorder="1" applyAlignment="1">
      <alignment horizontal="center"/>
    </xf>
    <xf numFmtId="0" fontId="13" fillId="0" borderId="23" xfId="0" applyFont="1" applyFill="1" applyBorder="1" applyAlignment="1">
      <alignment horizontal="center" vertical="center" textRotation="90"/>
    </xf>
    <xf numFmtId="0" fontId="13" fillId="0" borderId="24" xfId="0" applyFont="1" applyFill="1" applyBorder="1" applyAlignment="1">
      <alignment horizontal="center" vertical="center" textRotation="90"/>
    </xf>
    <xf numFmtId="0" fontId="13" fillId="0" borderId="20" xfId="0" applyFont="1" applyFill="1" applyBorder="1" applyAlignment="1">
      <alignment horizontal="center" vertical="center" textRotation="90"/>
    </xf>
    <xf numFmtId="0" fontId="5" fillId="2" borderId="21" xfId="0" applyFont="1" applyFill="1" applyBorder="1" applyAlignment="1">
      <alignment horizontal="center" vertical="center"/>
    </xf>
  </cellXfs>
  <cellStyles count="2">
    <cellStyle name="Normal" xfId="0" builtinId="0"/>
    <cellStyle name="Normal_Sheet4" xfId="1"/>
  </cellStyles>
  <dxfs count="0"/>
  <tableStyles count="0" defaultTableStyle="TableStyleMedium9" defaultPivotStyle="PivotStyleLight16"/>
  <colors>
    <mruColors>
      <color rgb="FF842C2C"/>
      <color rgb="FFE60AC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28575</xdr:rowOff>
    </xdr:from>
    <xdr:to>
      <xdr:col>7</xdr:col>
      <xdr:colOff>590551</xdr:colOff>
      <xdr:row>2</xdr:row>
      <xdr:rowOff>76201</xdr:rowOff>
    </xdr:to>
    <xdr:cxnSp macro="">
      <xdr:nvCxnSpPr>
        <xdr:cNvPr id="3" name="Straight Arrow Connector 2"/>
        <xdr:cNvCxnSpPr/>
      </xdr:nvCxnSpPr>
      <xdr:spPr>
        <a:xfrm flipH="1" flipV="1">
          <a:off x="7543800" y="190500"/>
          <a:ext cx="523876" cy="209551"/>
        </a:xfrm>
        <a:prstGeom prst="straightConnector1">
          <a:avLst/>
        </a:prstGeom>
        <a:ln w="44450">
          <a:solidFill>
            <a:schemeClr val="tx1"/>
          </a:solidFill>
          <a:tailEnd type="arrow"/>
        </a:ln>
        <a:effectLst>
          <a:innerShdw blurRad="63500" dist="50800" dir="162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61"/>
  <sheetViews>
    <sheetView tabSelected="1" workbookViewId="0">
      <selection activeCell="G9" sqref="G9"/>
    </sheetView>
  </sheetViews>
  <sheetFormatPr defaultRowHeight="14.25" x14ac:dyDescent="0.2"/>
  <cols>
    <col min="1" max="1" width="3.5" customWidth="1"/>
    <col min="2" max="2" width="5.375" customWidth="1"/>
    <col min="3" max="3" width="53" customWidth="1"/>
    <col min="4" max="4" width="9" style="1"/>
    <col min="5" max="5" width="9.25" style="1" customWidth="1"/>
  </cols>
  <sheetData>
    <row r="1" spans="1:10" ht="12.75" customHeight="1" x14ac:dyDescent="0.25">
      <c r="A1" s="67" t="s">
        <v>14</v>
      </c>
      <c r="B1" s="67"/>
      <c r="C1" s="67"/>
      <c r="D1" s="67"/>
      <c r="E1" s="67"/>
      <c r="F1" t="s">
        <v>5</v>
      </c>
      <c r="G1" s="4">
        <v>42070</v>
      </c>
    </row>
    <row r="2" spans="1:10" ht="12.75" customHeight="1" thickBot="1" x14ac:dyDescent="0.35">
      <c r="A2" s="34"/>
      <c r="B2" s="35" t="s">
        <v>8</v>
      </c>
      <c r="C2" s="36"/>
      <c r="D2" s="71" t="s">
        <v>7</v>
      </c>
      <c r="E2" s="71"/>
    </row>
    <row r="3" spans="1:10" s="3" customFormat="1" ht="13.5" customHeight="1" thickBot="1" x14ac:dyDescent="0.35">
      <c r="A3" s="37"/>
      <c r="B3" s="38" t="s">
        <v>12</v>
      </c>
      <c r="C3" s="39" t="s">
        <v>0</v>
      </c>
      <c r="D3" s="40" t="s">
        <v>5</v>
      </c>
      <c r="E3" s="40" t="s">
        <v>6</v>
      </c>
      <c r="I3" s="61" t="s">
        <v>63</v>
      </c>
      <c r="J3" s="62"/>
    </row>
    <row r="4" spans="1:10" ht="13.5" customHeight="1" x14ac:dyDescent="0.2">
      <c r="A4" s="64" t="s">
        <v>9</v>
      </c>
      <c r="B4" s="41">
        <v>1</v>
      </c>
      <c r="C4" s="42" t="s">
        <v>15</v>
      </c>
      <c r="D4" s="43">
        <f>DATE(YEAR(E4-90),MONTH(E4-90),DAY(G1)+1)</f>
        <v>41981</v>
      </c>
      <c r="E4" s="43">
        <f>(G1)</f>
        <v>42070</v>
      </c>
      <c r="G4" s="4"/>
    </row>
    <row r="5" spans="1:10" ht="13.5" customHeight="1" x14ac:dyDescent="0.2">
      <c r="A5" s="64"/>
      <c r="B5" s="44">
        <v>2</v>
      </c>
      <c r="C5" s="42" t="s">
        <v>16</v>
      </c>
      <c r="D5" s="43">
        <f>DATE(YEAR(E5-90),MONTH(E5-90),DAY(D4))</f>
        <v>41890</v>
      </c>
      <c r="E5" s="43">
        <f>(D4-1)</f>
        <v>41980</v>
      </c>
    </row>
    <row r="6" spans="1:10" ht="13.5" customHeight="1" x14ac:dyDescent="0.2">
      <c r="A6" s="64"/>
      <c r="B6" s="44">
        <v>3</v>
      </c>
      <c r="C6" s="42" t="s">
        <v>17</v>
      </c>
      <c r="D6" s="43">
        <f>DATE(YEAR(E6-90),MONTH(E6-90),DAY(D5))</f>
        <v>41798</v>
      </c>
      <c r="E6" s="43">
        <f>(D5-1)</f>
        <v>41889</v>
      </c>
      <c r="F6" s="11"/>
      <c r="G6" s="11"/>
    </row>
    <row r="7" spans="1:10" ht="13.5" customHeight="1" x14ac:dyDescent="0.2">
      <c r="A7" s="64"/>
      <c r="B7" s="44">
        <v>4</v>
      </c>
      <c r="C7" s="42" t="s">
        <v>18</v>
      </c>
      <c r="D7" s="43">
        <f>DATE(YEAR(E7-90),MONTH(E7-90),DAY(D6))</f>
        <v>41706</v>
      </c>
      <c r="E7" s="43">
        <f>(D6-1)</f>
        <v>41797</v>
      </c>
      <c r="F7" s="12"/>
      <c r="G7" s="12"/>
    </row>
    <row r="8" spans="1:10" ht="13.5" customHeight="1" x14ac:dyDescent="0.2">
      <c r="A8" s="64"/>
      <c r="B8" s="44">
        <v>5</v>
      </c>
      <c r="C8" s="45" t="s">
        <v>42</v>
      </c>
      <c r="D8" s="46" t="s">
        <v>1</v>
      </c>
      <c r="E8" s="47" t="s">
        <v>1</v>
      </c>
      <c r="F8" s="12"/>
      <c r="G8" s="12"/>
    </row>
    <row r="9" spans="1:10" ht="13.5" customHeight="1" x14ac:dyDescent="0.2">
      <c r="A9" s="64"/>
      <c r="B9" s="44">
        <v>6</v>
      </c>
      <c r="C9" s="45" t="s">
        <v>43</v>
      </c>
      <c r="D9" s="46" t="s">
        <v>1</v>
      </c>
      <c r="E9" s="47" t="s">
        <v>1</v>
      </c>
      <c r="F9" s="12"/>
      <c r="G9" s="12"/>
    </row>
    <row r="10" spans="1:10" ht="13.5" customHeight="1" x14ac:dyDescent="0.2">
      <c r="A10" s="64"/>
      <c r="B10" s="44">
        <v>7</v>
      </c>
      <c r="C10" s="42" t="s">
        <v>19</v>
      </c>
      <c r="D10" s="43">
        <f>DATE(YEAR(E10-120),MONTH(E10-120),DAY(D7))</f>
        <v>41586</v>
      </c>
      <c r="E10" s="43">
        <f>(D7-1)</f>
        <v>41705</v>
      </c>
      <c r="F10" s="12"/>
      <c r="G10" s="12"/>
    </row>
    <row r="11" spans="1:10" ht="13.5" customHeight="1" x14ac:dyDescent="0.2">
      <c r="A11" s="64"/>
      <c r="B11" s="44">
        <v>8</v>
      </c>
      <c r="C11" s="42" t="s">
        <v>20</v>
      </c>
      <c r="D11" s="43">
        <f>DATE(YEAR(E11-120),MONTH(E11-120),DAY(D10))</f>
        <v>41463</v>
      </c>
      <c r="E11" s="43">
        <f>(D10-1)</f>
        <v>41585</v>
      </c>
      <c r="F11" s="11"/>
      <c r="G11" s="12"/>
    </row>
    <row r="12" spans="1:10" ht="13.5" customHeight="1" x14ac:dyDescent="0.2">
      <c r="A12" s="64"/>
      <c r="B12" s="44">
        <v>9</v>
      </c>
      <c r="C12" s="42" t="s">
        <v>21</v>
      </c>
      <c r="D12" s="43">
        <f>DATE(YEAR(E12-120),MONTH(E12-120),DAY(D11))</f>
        <v>41341</v>
      </c>
      <c r="E12" s="43">
        <f>(D11-1)</f>
        <v>41462</v>
      </c>
      <c r="F12" s="11"/>
      <c r="G12" s="12"/>
    </row>
    <row r="13" spans="1:10" ht="13.5" customHeight="1" x14ac:dyDescent="0.2">
      <c r="A13" s="64"/>
      <c r="B13" s="44">
        <v>10</v>
      </c>
      <c r="C13" s="45" t="s">
        <v>44</v>
      </c>
      <c r="D13" s="46" t="s">
        <v>1</v>
      </c>
      <c r="E13" s="47" t="s">
        <v>1</v>
      </c>
      <c r="F13" s="11"/>
      <c r="G13" s="12"/>
    </row>
    <row r="14" spans="1:10" ht="13.5" customHeight="1" x14ac:dyDescent="0.2">
      <c r="A14" s="64"/>
      <c r="B14" s="44">
        <v>11</v>
      </c>
      <c r="C14" s="45" t="s">
        <v>45</v>
      </c>
      <c r="D14" s="46" t="s">
        <v>1</v>
      </c>
      <c r="E14" s="47" t="s">
        <v>1</v>
      </c>
      <c r="F14" s="11"/>
      <c r="G14" s="12"/>
    </row>
    <row r="15" spans="1:10" ht="13.5" customHeight="1" x14ac:dyDescent="0.2">
      <c r="A15" s="64"/>
      <c r="B15" s="44">
        <v>12</v>
      </c>
      <c r="C15" s="42" t="s">
        <v>22</v>
      </c>
      <c r="D15" s="43">
        <f>DATE(YEAR(E15-360),MONTH(E15-360),DAY(D12))</f>
        <v>40976</v>
      </c>
      <c r="E15" s="43">
        <f>(D12-1)</f>
        <v>41340</v>
      </c>
      <c r="F15" s="11"/>
      <c r="G15" s="11"/>
    </row>
    <row r="16" spans="1:10" ht="13.5" customHeight="1" x14ac:dyDescent="0.25">
      <c r="A16" s="64"/>
      <c r="B16" s="44">
        <v>13</v>
      </c>
      <c r="C16" s="42" t="s">
        <v>2</v>
      </c>
      <c r="D16" s="43" t="s">
        <v>13</v>
      </c>
      <c r="E16" s="43">
        <f>(D15-1)</f>
        <v>40975</v>
      </c>
      <c r="F16" s="11"/>
      <c r="G16" s="13"/>
    </row>
    <row r="17" spans="1:7" ht="13.5" customHeight="1" x14ac:dyDescent="0.25">
      <c r="A17" s="64"/>
      <c r="B17" s="44">
        <v>14</v>
      </c>
      <c r="C17" s="63" t="s">
        <v>46</v>
      </c>
      <c r="D17" s="63"/>
      <c r="E17" s="63"/>
      <c r="F17" s="12"/>
      <c r="G17" s="14"/>
    </row>
    <row r="18" spans="1:7" ht="13.5" customHeight="1" x14ac:dyDescent="0.2">
      <c r="A18" s="64"/>
      <c r="B18" s="44">
        <v>15</v>
      </c>
      <c r="C18" s="45" t="s">
        <v>47</v>
      </c>
      <c r="D18" s="46" t="s">
        <v>1</v>
      </c>
      <c r="E18" s="47" t="s">
        <v>1</v>
      </c>
      <c r="F18" s="12"/>
      <c r="G18" s="12"/>
    </row>
    <row r="19" spans="1:7" ht="13.5" customHeight="1" x14ac:dyDescent="0.2">
      <c r="A19" s="64"/>
      <c r="B19" s="44">
        <v>16</v>
      </c>
      <c r="C19" s="45" t="s">
        <v>39</v>
      </c>
      <c r="D19" s="46" t="s">
        <v>1</v>
      </c>
      <c r="E19" s="47" t="s">
        <v>1</v>
      </c>
      <c r="F19" s="12"/>
      <c r="G19" s="12"/>
    </row>
    <row r="20" spans="1:7" ht="13.5" customHeight="1" x14ac:dyDescent="0.25">
      <c r="A20" s="64"/>
      <c r="B20" s="44">
        <v>17</v>
      </c>
      <c r="C20" s="45" t="s">
        <v>48</v>
      </c>
      <c r="D20" s="46" t="s">
        <v>1</v>
      </c>
      <c r="E20" s="47" t="s">
        <v>1</v>
      </c>
      <c r="F20" s="15"/>
    </row>
    <row r="21" spans="1:7" ht="13.5" customHeight="1" x14ac:dyDescent="0.25">
      <c r="A21" s="68" t="s">
        <v>10</v>
      </c>
      <c r="B21" s="6">
        <v>18</v>
      </c>
      <c r="C21" s="18" t="s">
        <v>23</v>
      </c>
      <c r="D21" s="19">
        <f>D4</f>
        <v>41981</v>
      </c>
      <c r="E21" s="20">
        <f>(G1)</f>
        <v>42070</v>
      </c>
      <c r="F21" s="5"/>
    </row>
    <row r="22" spans="1:7" ht="13.5" customHeight="1" x14ac:dyDescent="0.25">
      <c r="A22" s="69"/>
      <c r="B22" s="7">
        <f t="shared" ref="B22:B54" si="0">(B21+1)</f>
        <v>19</v>
      </c>
      <c r="C22" s="8" t="s">
        <v>24</v>
      </c>
      <c r="D22" s="19">
        <f>D5</f>
        <v>41890</v>
      </c>
      <c r="E22" s="21">
        <f>(D21-1)</f>
        <v>41980</v>
      </c>
      <c r="F22" s="5"/>
    </row>
    <row r="23" spans="1:7" ht="13.5" customHeight="1" x14ac:dyDescent="0.25">
      <c r="A23" s="69"/>
      <c r="B23" s="7">
        <f t="shared" si="0"/>
        <v>20</v>
      </c>
      <c r="C23" s="8" t="s">
        <v>25</v>
      </c>
      <c r="D23" s="19">
        <f>D6</f>
        <v>41798</v>
      </c>
      <c r="E23" s="21">
        <f>(D22-1)</f>
        <v>41889</v>
      </c>
      <c r="F23" s="5"/>
    </row>
    <row r="24" spans="1:7" ht="13.5" customHeight="1" x14ac:dyDescent="0.2">
      <c r="A24" s="69"/>
      <c r="B24" s="7">
        <f t="shared" si="0"/>
        <v>21</v>
      </c>
      <c r="C24" s="8" t="s">
        <v>26</v>
      </c>
      <c r="D24" s="19">
        <f>D7</f>
        <v>41706</v>
      </c>
      <c r="E24" s="21">
        <f>(D23-1)</f>
        <v>41797</v>
      </c>
      <c r="F24" s="16"/>
    </row>
    <row r="25" spans="1:7" ht="13.5" customHeight="1" x14ac:dyDescent="0.2">
      <c r="A25" s="69"/>
      <c r="B25" s="9">
        <f t="shared" si="0"/>
        <v>22</v>
      </c>
      <c r="C25" s="10" t="s">
        <v>49</v>
      </c>
      <c r="D25" s="22" t="s">
        <v>1</v>
      </c>
      <c r="E25" s="22" t="s">
        <v>1</v>
      </c>
      <c r="F25" s="11"/>
      <c r="G25" s="11"/>
    </row>
    <row r="26" spans="1:7" ht="13.5" customHeight="1" x14ac:dyDescent="0.2">
      <c r="A26" s="69"/>
      <c r="B26" s="9">
        <f t="shared" si="0"/>
        <v>23</v>
      </c>
      <c r="C26" s="10" t="s">
        <v>50</v>
      </c>
      <c r="D26" s="22" t="s">
        <v>1</v>
      </c>
      <c r="E26" s="22" t="s">
        <v>1</v>
      </c>
      <c r="F26" s="12"/>
      <c r="G26" s="12"/>
    </row>
    <row r="27" spans="1:7" ht="13.5" customHeight="1" x14ac:dyDescent="0.2">
      <c r="A27" s="69"/>
      <c r="B27" s="7">
        <f t="shared" si="0"/>
        <v>24</v>
      </c>
      <c r="C27" s="8" t="s">
        <v>27</v>
      </c>
      <c r="D27" s="19">
        <f t="shared" ref="D27:D33" si="1">D10</f>
        <v>41586</v>
      </c>
      <c r="E27" s="19">
        <f>(D24-1)</f>
        <v>41705</v>
      </c>
      <c r="F27" s="12"/>
      <c r="G27" s="12"/>
    </row>
    <row r="28" spans="1:7" ht="13.5" customHeight="1" x14ac:dyDescent="0.2">
      <c r="A28" s="69"/>
      <c r="B28" s="24">
        <f t="shared" si="0"/>
        <v>25</v>
      </c>
      <c r="C28" s="25" t="s">
        <v>28</v>
      </c>
      <c r="D28" s="29">
        <f t="shared" si="1"/>
        <v>41463</v>
      </c>
      <c r="E28" s="29">
        <f>(D27-1)</f>
        <v>41585</v>
      </c>
      <c r="F28" s="12"/>
      <c r="G28" s="12"/>
    </row>
    <row r="29" spans="1:7" ht="13.5" customHeight="1" x14ac:dyDescent="0.2">
      <c r="A29" s="70"/>
      <c r="B29" s="24">
        <f t="shared" si="0"/>
        <v>26</v>
      </c>
      <c r="C29" s="26" t="s">
        <v>29</v>
      </c>
      <c r="D29" s="29">
        <f t="shared" si="1"/>
        <v>41341</v>
      </c>
      <c r="E29" s="33">
        <f>(D28-1)</f>
        <v>41462</v>
      </c>
      <c r="F29" s="12"/>
      <c r="G29" s="12"/>
    </row>
    <row r="30" spans="1:7" ht="13.5" customHeight="1" x14ac:dyDescent="0.2">
      <c r="A30" s="70"/>
      <c r="B30" s="24">
        <f t="shared" si="0"/>
        <v>27</v>
      </c>
      <c r="C30" s="10" t="s">
        <v>51</v>
      </c>
      <c r="D30" s="27" t="str">
        <f t="shared" si="1"/>
        <v/>
      </c>
      <c r="E30" s="32" t="s">
        <v>1</v>
      </c>
      <c r="F30" s="12"/>
      <c r="G30" s="12"/>
    </row>
    <row r="31" spans="1:7" ht="13.5" customHeight="1" x14ac:dyDescent="0.2">
      <c r="A31" s="70"/>
      <c r="B31" s="24">
        <f t="shared" si="0"/>
        <v>28</v>
      </c>
      <c r="C31" s="10" t="s">
        <v>52</v>
      </c>
      <c r="D31" s="28" t="str">
        <f t="shared" si="1"/>
        <v/>
      </c>
      <c r="E31" s="23" t="s">
        <v>1</v>
      </c>
      <c r="F31" s="12"/>
      <c r="G31" s="12"/>
    </row>
    <row r="32" spans="1:7" ht="13.5" customHeight="1" x14ac:dyDescent="0.2">
      <c r="A32" s="69"/>
      <c r="B32" s="24">
        <f t="shared" si="0"/>
        <v>29</v>
      </c>
      <c r="C32" s="18" t="s">
        <v>30</v>
      </c>
      <c r="D32" s="29">
        <f t="shared" si="1"/>
        <v>40976</v>
      </c>
      <c r="E32" s="30">
        <f>(D29-1)</f>
        <v>41340</v>
      </c>
      <c r="F32" s="12"/>
      <c r="G32" s="12"/>
    </row>
    <row r="33" spans="1:7" ht="13.5" customHeight="1" x14ac:dyDescent="0.2">
      <c r="A33" s="69"/>
      <c r="B33" s="24">
        <f t="shared" si="0"/>
        <v>30</v>
      </c>
      <c r="C33" s="8" t="s">
        <v>3</v>
      </c>
      <c r="D33" s="29" t="str">
        <f t="shared" si="1"/>
        <v>n/a</v>
      </c>
      <c r="E33" s="30">
        <f>(D32-1)</f>
        <v>40975</v>
      </c>
      <c r="F33" s="11"/>
    </row>
    <row r="34" spans="1:7" ht="13.5" customHeight="1" x14ac:dyDescent="0.2">
      <c r="A34" s="69"/>
      <c r="B34" s="24">
        <f t="shared" si="0"/>
        <v>31</v>
      </c>
      <c r="C34" s="10" t="s">
        <v>53</v>
      </c>
      <c r="D34" s="22"/>
      <c r="E34" s="22"/>
      <c r="F34" s="12"/>
      <c r="G34" s="12"/>
    </row>
    <row r="35" spans="1:7" ht="13.5" customHeight="1" x14ac:dyDescent="0.2">
      <c r="A35" s="69"/>
      <c r="B35" s="24">
        <f t="shared" si="0"/>
        <v>32</v>
      </c>
      <c r="C35" s="10" t="s">
        <v>54</v>
      </c>
      <c r="D35" s="22" t="s">
        <v>1</v>
      </c>
      <c r="E35" s="31" t="s">
        <v>1</v>
      </c>
      <c r="F35" s="12"/>
    </row>
    <row r="36" spans="1:7" ht="13.5" customHeight="1" x14ac:dyDescent="0.2">
      <c r="A36" s="69"/>
      <c r="B36" s="24">
        <f t="shared" si="0"/>
        <v>33</v>
      </c>
      <c r="C36" s="10" t="s">
        <v>40</v>
      </c>
      <c r="D36" s="22" t="s">
        <v>1</v>
      </c>
      <c r="E36" s="22" t="s">
        <v>1</v>
      </c>
      <c r="F36" s="17"/>
    </row>
    <row r="37" spans="1:7" ht="13.5" customHeight="1" x14ac:dyDescent="0.2">
      <c r="A37" s="69"/>
      <c r="B37" s="24">
        <f t="shared" si="0"/>
        <v>34</v>
      </c>
      <c r="C37" s="10" t="s">
        <v>41</v>
      </c>
      <c r="D37" s="22" t="s">
        <v>1</v>
      </c>
      <c r="E37" s="22" t="s">
        <v>1</v>
      </c>
      <c r="F37" s="12"/>
    </row>
    <row r="38" spans="1:7" ht="13.5" customHeight="1" x14ac:dyDescent="0.25">
      <c r="A38" s="65" t="s">
        <v>11</v>
      </c>
      <c r="B38" s="48">
        <f>(B37+1)</f>
        <v>35</v>
      </c>
      <c r="C38" s="49" t="s">
        <v>31</v>
      </c>
      <c r="D38" s="50">
        <f>D4</f>
        <v>41981</v>
      </c>
      <c r="E38" s="50">
        <f>(G1)</f>
        <v>42070</v>
      </c>
      <c r="F38" s="5"/>
    </row>
    <row r="39" spans="1:7" ht="13.5" customHeight="1" x14ac:dyDescent="0.2">
      <c r="A39" s="66"/>
      <c r="B39" s="51">
        <f t="shared" si="0"/>
        <v>36</v>
      </c>
      <c r="C39" s="52" t="s">
        <v>32</v>
      </c>
      <c r="D39" s="53">
        <f>D5</f>
        <v>41890</v>
      </c>
      <c r="E39" s="53">
        <f>(D38-1)</f>
        <v>41980</v>
      </c>
      <c r="F39" s="11"/>
    </row>
    <row r="40" spans="1:7" ht="13.5" customHeight="1" x14ac:dyDescent="0.2">
      <c r="A40" s="66"/>
      <c r="B40" s="51">
        <f t="shared" si="0"/>
        <v>37</v>
      </c>
      <c r="C40" s="52" t="s">
        <v>33</v>
      </c>
      <c r="D40" s="53">
        <f>D6</f>
        <v>41798</v>
      </c>
      <c r="E40" s="53">
        <f>(D39-1)</f>
        <v>41889</v>
      </c>
      <c r="F40" s="11"/>
      <c r="G40" s="11"/>
    </row>
    <row r="41" spans="1:7" ht="13.5" customHeight="1" x14ac:dyDescent="0.2">
      <c r="A41" s="66"/>
      <c r="B41" s="51">
        <f t="shared" si="0"/>
        <v>38</v>
      </c>
      <c r="C41" s="52" t="s">
        <v>34</v>
      </c>
      <c r="D41" s="53">
        <f>D7</f>
        <v>41706</v>
      </c>
      <c r="E41" s="53">
        <f>(D40-1)</f>
        <v>41797</v>
      </c>
      <c r="F41" s="12"/>
      <c r="G41" s="12"/>
    </row>
    <row r="42" spans="1:7" ht="13.5" customHeight="1" x14ac:dyDescent="0.2">
      <c r="A42" s="66"/>
      <c r="B42" s="51">
        <f t="shared" si="0"/>
        <v>39</v>
      </c>
      <c r="C42" s="54" t="s">
        <v>55</v>
      </c>
      <c r="D42" s="55" t="s">
        <v>1</v>
      </c>
      <c r="E42" s="55" t="s">
        <v>1</v>
      </c>
      <c r="F42" s="12"/>
      <c r="G42" s="12"/>
    </row>
    <row r="43" spans="1:7" ht="13.5" customHeight="1" x14ac:dyDescent="0.2">
      <c r="A43" s="66"/>
      <c r="B43" s="51">
        <f t="shared" si="0"/>
        <v>40</v>
      </c>
      <c r="C43" s="54" t="s">
        <v>56</v>
      </c>
      <c r="D43" s="55" t="s">
        <v>1</v>
      </c>
      <c r="E43" s="55" t="s">
        <v>1</v>
      </c>
      <c r="F43" s="11"/>
      <c r="G43" s="11"/>
    </row>
    <row r="44" spans="1:7" ht="13.5" customHeight="1" x14ac:dyDescent="0.2">
      <c r="A44" s="66"/>
      <c r="B44" s="51">
        <f t="shared" si="0"/>
        <v>41</v>
      </c>
      <c r="C44" s="52" t="s">
        <v>35</v>
      </c>
      <c r="D44" s="53">
        <f>D10</f>
        <v>41586</v>
      </c>
      <c r="E44" s="53">
        <f>(D41-1)</f>
        <v>41705</v>
      </c>
      <c r="F44" s="11"/>
      <c r="G44" s="11"/>
    </row>
    <row r="45" spans="1:7" ht="13.5" customHeight="1" x14ac:dyDescent="0.2">
      <c r="A45" s="66"/>
      <c r="B45" s="51">
        <f t="shared" si="0"/>
        <v>42</v>
      </c>
      <c r="C45" s="52" t="s">
        <v>36</v>
      </c>
      <c r="D45" s="53">
        <f>D11</f>
        <v>41463</v>
      </c>
      <c r="E45" s="53">
        <f>(D44-1)</f>
        <v>41585</v>
      </c>
      <c r="F45" s="12"/>
    </row>
    <row r="46" spans="1:7" ht="13.5" customHeight="1" x14ac:dyDescent="0.2">
      <c r="A46" s="66"/>
      <c r="B46" s="51">
        <f t="shared" si="0"/>
        <v>43</v>
      </c>
      <c r="C46" s="56" t="s">
        <v>37</v>
      </c>
      <c r="D46" s="57">
        <f>DATE(YEAR(E46-120),MONTH(E46-120),DAY(D45))</f>
        <v>41341</v>
      </c>
      <c r="E46" s="57">
        <f>(D45-1)</f>
        <v>41462</v>
      </c>
      <c r="F46" s="12"/>
    </row>
    <row r="47" spans="1:7" ht="13.5" customHeight="1" x14ac:dyDescent="0.2">
      <c r="A47" s="66"/>
      <c r="B47" s="51">
        <f t="shared" si="0"/>
        <v>44</v>
      </c>
      <c r="C47" s="58" t="s">
        <v>57</v>
      </c>
      <c r="D47" s="59" t="s">
        <v>1</v>
      </c>
      <c r="E47" s="60" t="s">
        <v>1</v>
      </c>
      <c r="F47" s="12"/>
    </row>
    <row r="48" spans="1:7" ht="13.5" customHeight="1" x14ac:dyDescent="0.2">
      <c r="A48" s="66"/>
      <c r="B48" s="51">
        <f t="shared" si="0"/>
        <v>45</v>
      </c>
      <c r="C48" s="58" t="s">
        <v>58</v>
      </c>
      <c r="D48" s="59" t="s">
        <v>1</v>
      </c>
      <c r="E48" s="60" t="s">
        <v>1</v>
      </c>
      <c r="F48" s="12"/>
    </row>
    <row r="49" spans="1:7" ht="13.5" customHeight="1" x14ac:dyDescent="0.2">
      <c r="A49" s="66"/>
      <c r="B49" s="51">
        <f t="shared" si="0"/>
        <v>46</v>
      </c>
      <c r="C49" s="52" t="s">
        <v>38</v>
      </c>
      <c r="D49" s="53">
        <f>D15</f>
        <v>40976</v>
      </c>
      <c r="E49" s="53">
        <f>(D46-1)</f>
        <v>41340</v>
      </c>
      <c r="F49" s="12"/>
    </row>
    <row r="50" spans="1:7" ht="13.5" customHeight="1" x14ac:dyDescent="0.2">
      <c r="A50" s="66"/>
      <c r="B50" s="51">
        <f t="shared" si="0"/>
        <v>47</v>
      </c>
      <c r="C50" s="52" t="s">
        <v>4</v>
      </c>
      <c r="D50" s="53" t="str">
        <f>D16</f>
        <v>n/a</v>
      </c>
      <c r="E50" s="53">
        <f>(D49-1)</f>
        <v>40975</v>
      </c>
      <c r="F50" s="17"/>
    </row>
    <row r="51" spans="1:7" ht="13.5" customHeight="1" x14ac:dyDescent="0.25">
      <c r="A51" s="66"/>
      <c r="B51" s="51">
        <f t="shared" si="0"/>
        <v>48</v>
      </c>
      <c r="C51" s="54" t="s">
        <v>59</v>
      </c>
      <c r="D51" s="55" t="s">
        <v>1</v>
      </c>
      <c r="E51" s="55" t="s">
        <v>1</v>
      </c>
      <c r="F51" s="11"/>
      <c r="G51" s="13"/>
    </row>
    <row r="52" spans="1:7" ht="13.5" customHeight="1" x14ac:dyDescent="0.2">
      <c r="A52" s="66"/>
      <c r="B52" s="51">
        <f t="shared" si="0"/>
        <v>49</v>
      </c>
      <c r="C52" s="54" t="s">
        <v>60</v>
      </c>
      <c r="D52" s="55" t="s">
        <v>1</v>
      </c>
      <c r="E52" s="55" t="s">
        <v>1</v>
      </c>
      <c r="F52" s="11"/>
      <c r="G52" s="11"/>
    </row>
    <row r="53" spans="1:7" ht="13.5" customHeight="1" x14ac:dyDescent="0.2">
      <c r="A53" s="66"/>
      <c r="B53" s="51">
        <f t="shared" si="0"/>
        <v>50</v>
      </c>
      <c r="C53" s="54" t="s">
        <v>61</v>
      </c>
      <c r="D53" s="55" t="s">
        <v>1</v>
      </c>
      <c r="E53" s="55" t="s">
        <v>1</v>
      </c>
      <c r="F53" s="12"/>
      <c r="G53" s="12"/>
    </row>
    <row r="54" spans="1:7" ht="13.5" customHeight="1" x14ac:dyDescent="0.2">
      <c r="A54" s="66"/>
      <c r="B54" s="51">
        <f t="shared" si="0"/>
        <v>51</v>
      </c>
      <c r="C54" s="54" t="s">
        <v>62</v>
      </c>
      <c r="D54" s="55" t="s">
        <v>1</v>
      </c>
      <c r="E54" s="55" t="s">
        <v>1</v>
      </c>
      <c r="F54" s="12"/>
      <c r="G54" s="12"/>
    </row>
    <row r="55" spans="1:7" x14ac:dyDescent="0.2">
      <c r="B55" s="2"/>
    </row>
    <row r="56" spans="1:7" x14ac:dyDescent="0.2">
      <c r="B56" s="2"/>
    </row>
    <row r="57" spans="1:7" x14ac:dyDescent="0.2">
      <c r="B57" s="2"/>
    </row>
    <row r="58" spans="1:7" x14ac:dyDescent="0.2">
      <c r="B58" s="2"/>
    </row>
    <row r="59" spans="1:7" x14ac:dyDescent="0.2">
      <c r="B59" s="2"/>
    </row>
    <row r="60" spans="1:7" x14ac:dyDescent="0.2">
      <c r="B60" s="2"/>
    </row>
    <row r="61" spans="1:7" x14ac:dyDescent="0.2">
      <c r="B61" s="2"/>
    </row>
  </sheetData>
  <mergeCells count="7">
    <mergeCell ref="I3:J3"/>
    <mergeCell ref="C17:E17"/>
    <mergeCell ref="A4:A20"/>
    <mergeCell ref="A38:A54"/>
    <mergeCell ref="A1:E1"/>
    <mergeCell ref="A21:A37"/>
    <mergeCell ref="D2:E2"/>
  </mergeCells>
  <phoneticPr fontId="3" type="noConversion"/>
  <pageMargins left="0.6" right="0.25" top="0.17" bottom="0.18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Class Calculator</vt:lpstr>
      <vt:lpstr>'Class Calculator'!OLE_LINK1</vt:lpstr>
      <vt:lpstr>'Class Calculator'!Print_Area</vt:lpstr>
    </vt:vector>
  </TitlesOfParts>
  <Company>ABGA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radia_000</dc:creator>
  <cp:lastModifiedBy>radiantreds@gmail.com</cp:lastModifiedBy>
  <cp:lastPrinted>2013-02-08T17:42:45Z</cp:lastPrinted>
  <dcterms:created xsi:type="dcterms:W3CDTF">2006-02-07T16:35:57Z</dcterms:created>
  <dcterms:modified xsi:type="dcterms:W3CDTF">2015-01-31T23:08:21Z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244879296</vt:i4>
  </property>
  <property fmtid="{D5CDD505-2E9C-101B-9397-08002B2CF9AE}" pid="3" name="_EmailSubject">
    <vt:lpwstr>ABGA NAtionals.xls</vt:lpwstr>
  </property>
  <property fmtid="{D5CDD505-2E9C-101B-9397-08002B2CF9AE}" pid="4" name="_AuthorEmail">
    <vt:lpwstr>tracy@abga.org</vt:lpwstr>
  </property>
  <property fmtid="{D5CDD505-2E9C-101B-9397-08002B2CF9AE}" pid="5" name="_AuthorEmailDisplayName">
    <vt:lpwstr>Tracy Manning</vt:lpwstr>
  </property>
  <property fmtid="{D5CDD505-2E9C-101B-9397-08002B2CF9AE}" pid="6" name="_PreviousAdHocReviewCycleID">
    <vt:i4>-1427433668</vt:i4>
  </property>
  <property fmtid="{D5CDD505-2E9C-101B-9397-08002B2CF9AE}" pid="7" name="_ReviewingToolsShownOnce">
    <vt:lpwstr/>
  </property>
</Properties>
</file>