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_raymond\Desktop\BESPA\"/>
    </mc:Choice>
  </mc:AlternateContent>
  <xr:revisionPtr revIDLastSave="0" documentId="8_{9AAD818D-5AA3-4308-954B-7198540628BB}" xr6:coauthVersionLast="45" xr6:coauthVersionMax="45" xr10:uidLastSave="{00000000-0000-0000-0000-000000000000}"/>
  <bookViews>
    <workbookView xWindow="-98" yWindow="-98" windowWidth="22695" windowHeight="14595" xr2:uid="{4E1B3002-726E-46A0-A7F0-1A338BDE64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I10" i="1" s="1"/>
  <c r="G9" i="1"/>
  <c r="H9" i="1" s="1"/>
  <c r="I9" i="1" s="1"/>
  <c r="H8" i="1"/>
  <c r="I8" i="1" s="1"/>
  <c r="G8" i="1"/>
  <c r="G7" i="1"/>
  <c r="H7" i="1" s="1"/>
  <c r="I7" i="1" s="1"/>
  <c r="G6" i="1"/>
  <c r="H6" i="1" s="1"/>
  <c r="I6" i="1" s="1"/>
  <c r="G5" i="1"/>
  <c r="H5" i="1" s="1"/>
  <c r="I5" i="1" s="1"/>
  <c r="H4" i="1"/>
  <c r="I4" i="1" s="1"/>
  <c r="G4" i="1"/>
</calcChain>
</file>

<file path=xl/sharedStrings.xml><?xml version="1.0" encoding="utf-8"?>
<sst xmlns="http://schemas.openxmlformats.org/spreadsheetml/2006/main" count="38" uniqueCount="27">
  <si>
    <t>Sept 2020-June 2021</t>
  </si>
  <si>
    <t>Change For The Year</t>
  </si>
  <si>
    <t>NYSUT Code</t>
  </si>
  <si>
    <t>Membership Type</t>
  </si>
  <si>
    <t>NYSUT Fee</t>
  </si>
  <si>
    <t>AFT Code</t>
  </si>
  <si>
    <t>AFT Fee</t>
  </si>
  <si>
    <t>BESPA</t>
  </si>
  <si>
    <t>Yearly Total</t>
  </si>
  <si>
    <t>21   Pay</t>
  </si>
  <si>
    <t>Bi-wkly DUES</t>
  </si>
  <si>
    <t>1 (full)</t>
  </si>
  <si>
    <t>40,500.00 and higher</t>
  </si>
  <si>
    <t>No Change</t>
  </si>
  <si>
    <t>Split Dues</t>
  </si>
  <si>
    <t>34,000.00 to 40,499.00</t>
  </si>
  <si>
    <t>Split</t>
  </si>
  <si>
    <t>7 (3/4)</t>
  </si>
  <si>
    <t>25,500.00 to 33,999.00</t>
  </si>
  <si>
    <t>2 (1/2)</t>
  </si>
  <si>
    <t>17,000.00 to 25,499.00</t>
  </si>
  <si>
    <t>5 (1/4)</t>
  </si>
  <si>
    <t>8,500.00 to 16,999.00</t>
  </si>
  <si>
    <t>8 (1/8)</t>
  </si>
  <si>
    <t>Under 8,499.00</t>
  </si>
  <si>
    <t xml:space="preserve">UNPAID LEAVE       </t>
  </si>
  <si>
    <t>U/L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</si>
</sst>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2" fillId="3" borderId="5" xfId="1" applyFont="1" applyFill="1" applyBorder="1"/>
    <xf numFmtId="0" fontId="4" fillId="3" borderId="5" xfId="1" applyFont="1" applyFill="1" applyBorder="1"/>
    <xf numFmtId="4" fontId="3" fillId="3" borderId="5" xfId="1" applyNumberFormat="1" applyFont="1" applyFill="1" applyBorder="1" applyAlignment="1">
      <alignment horizontal="center" wrapText="1"/>
    </xf>
    <xf numFmtId="0" fontId="2" fillId="5" borderId="6" xfId="1" applyFont="1" applyFill="1" applyBorder="1" applyAlignment="1">
      <alignment horizontal="center"/>
    </xf>
    <xf numFmtId="0" fontId="2" fillId="5" borderId="1" xfId="1" applyFont="1" applyFill="1" applyAlignment="1">
      <alignment horizontal="center"/>
    </xf>
    <xf numFmtId="4" fontId="2" fillId="5" borderId="1" xfId="1" applyNumberFormat="1" applyFont="1" applyFill="1" applyAlignment="1" applyProtection="1">
      <alignment horizontal="center"/>
      <protection locked="0"/>
    </xf>
    <xf numFmtId="0" fontId="2" fillId="6" borderId="1" xfId="1" applyFont="1" applyFill="1" applyAlignment="1">
      <alignment horizontal="center"/>
    </xf>
    <xf numFmtId="4" fontId="2" fillId="5" borderId="1" xfId="1" applyNumberFormat="1" applyFont="1" applyFill="1" applyAlignment="1">
      <alignment horizontal="center"/>
    </xf>
    <xf numFmtId="4" fontId="4" fillId="5" borderId="1" xfId="1" applyNumberFormat="1" applyFont="1" applyFill="1" applyAlignment="1">
      <alignment horizontal="center"/>
    </xf>
    <xf numFmtId="4" fontId="2" fillId="7" borderId="5" xfId="1" applyNumberFormat="1" applyFont="1" applyFill="1" applyBorder="1" applyAlignment="1">
      <alignment horizontal="center"/>
    </xf>
    <xf numFmtId="164" fontId="2" fillId="7" borderId="5" xfId="1" applyNumberFormat="1" applyFont="1" applyFill="1" applyBorder="1" applyAlignment="1">
      <alignment horizontal="center"/>
    </xf>
    <xf numFmtId="165" fontId="4" fillId="7" borderId="5" xfId="1" applyNumberFormat="1" applyFont="1" applyFill="1" applyBorder="1" applyAlignment="1">
      <alignment horizontal="center"/>
    </xf>
    <xf numFmtId="4" fontId="2" fillId="7" borderId="7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left" wrapText="1"/>
    </xf>
    <xf numFmtId="0" fontId="2" fillId="0" borderId="1" xfId="1" applyFont="1" applyFill="1" applyAlignment="1">
      <alignment horizontal="left" wrapText="1"/>
    </xf>
    <xf numFmtId="4" fontId="2" fillId="0" borderId="1" xfId="1" applyNumberFormat="1" applyFont="1" applyFill="1" applyAlignment="1" applyProtection="1">
      <alignment horizontal="right" wrapText="1"/>
      <protection locked="0"/>
    </xf>
    <xf numFmtId="0" fontId="2" fillId="0" borderId="1" xfId="1" applyFont="1" applyAlignment="1">
      <alignment horizontal="center"/>
    </xf>
    <xf numFmtId="4" fontId="2" fillId="0" borderId="1" xfId="1" applyNumberFormat="1" applyFont="1" applyFill="1" applyAlignment="1">
      <alignment horizontal="right" wrapText="1"/>
    </xf>
    <xf numFmtId="4" fontId="4" fillId="0" borderId="1" xfId="1" applyNumberFormat="1" applyFont="1" applyFill="1" applyAlignment="1">
      <alignment horizontal="right" wrapText="1"/>
    </xf>
    <xf numFmtId="4" fontId="2" fillId="3" borderId="5" xfId="1" applyNumberFormat="1" applyFont="1" applyFill="1" applyBorder="1" applyAlignment="1">
      <alignment horizontal="center" wrapText="1"/>
    </xf>
    <xf numFmtId="164" fontId="2" fillId="8" borderId="5" xfId="1" applyNumberFormat="1" applyFont="1" applyFill="1" applyBorder="1" applyAlignment="1">
      <alignment horizontal="center" wrapText="1"/>
    </xf>
    <xf numFmtId="165" fontId="4" fillId="8" borderId="5" xfId="1" applyNumberFormat="1" applyFont="1" applyFill="1" applyBorder="1" applyAlignment="1">
      <alignment horizontal="center" wrapText="1"/>
    </xf>
    <xf numFmtId="4" fontId="5" fillId="3" borderId="7" xfId="1" applyNumberFormat="1" applyFont="1" applyFill="1" applyBorder="1" applyAlignment="1">
      <alignment horizontal="right" wrapText="1"/>
    </xf>
    <xf numFmtId="12" fontId="2" fillId="0" borderId="6" xfId="1" applyNumberFormat="1" applyFont="1" applyFill="1" applyBorder="1" applyAlignment="1">
      <alignment horizontal="left" wrapText="1"/>
    </xf>
    <xf numFmtId="0" fontId="2" fillId="0" borderId="1" xfId="1" applyFont="1" applyFill="1" applyAlignment="1">
      <alignment horizontal="center"/>
    </xf>
    <xf numFmtId="164" fontId="2" fillId="3" borderId="5" xfId="1" applyNumberFormat="1" applyFont="1" applyFill="1" applyBorder="1" applyAlignment="1">
      <alignment horizontal="center" wrapText="1"/>
    </xf>
    <xf numFmtId="2" fontId="2" fillId="0" borderId="1" xfId="1" applyNumberFormat="1" applyFont="1" applyFill="1" applyAlignment="1">
      <alignment horizontal="right"/>
    </xf>
    <xf numFmtId="4" fontId="2" fillId="0" borderId="1" xfId="1" applyNumberFormat="1" applyFont="1" applyAlignment="1">
      <alignment horizontal="right"/>
    </xf>
    <xf numFmtId="164" fontId="2" fillId="3" borderId="5" xfId="1" applyNumberFormat="1" applyFont="1" applyFill="1" applyBorder="1" applyAlignment="1">
      <alignment horizontal="center"/>
    </xf>
    <xf numFmtId="4" fontId="5" fillId="3" borderId="7" xfId="1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4" fontId="2" fillId="3" borderId="5" xfId="1" applyNumberFormat="1" applyFont="1" applyFill="1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8944-43D1-4D23-B106-2CA210ADC261}">
  <dimension ref="A1:J11"/>
  <sheetViews>
    <sheetView tabSelected="1" workbookViewId="0">
      <selection activeCell="L4" sqref="L4"/>
    </sheetView>
  </sheetViews>
  <sheetFormatPr defaultRowHeight="14.25" x14ac:dyDescent="0.45"/>
  <cols>
    <col min="1" max="1" width="12" bestFit="1" customWidth="1"/>
    <col min="2" max="2" width="17.3984375" bestFit="1" customWidth="1"/>
    <col min="7" max="7" width="11.3984375" bestFit="1" customWidth="1"/>
  </cols>
  <sheetData>
    <row r="1" spans="1:10" ht="15" thickTop="1" thickBot="1" x14ac:dyDescent="0.5">
      <c r="A1" s="31" t="s">
        <v>0</v>
      </c>
      <c r="B1" s="32"/>
      <c r="C1" s="32"/>
      <c r="D1" s="32"/>
      <c r="E1" s="32"/>
      <c r="F1" s="33"/>
      <c r="G1" s="1"/>
      <c r="H1" s="1"/>
      <c r="I1" s="2"/>
      <c r="J1" s="1"/>
    </row>
    <row r="2" spans="1:10" ht="43.5" thickTop="1" thickBot="1" x14ac:dyDescent="0.5">
      <c r="A2" s="34"/>
      <c r="B2" s="35"/>
      <c r="C2" s="35"/>
      <c r="D2" s="35"/>
      <c r="E2" s="35"/>
      <c r="F2" s="36"/>
      <c r="G2" s="37"/>
      <c r="H2" s="37"/>
      <c r="I2" s="37"/>
      <c r="J2" s="3" t="s">
        <v>1</v>
      </c>
    </row>
    <row r="3" spans="1:10" ht="15" thickTop="1" thickBot="1" x14ac:dyDescent="0.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2" t="s">
        <v>10</v>
      </c>
      <c r="J3" s="13"/>
    </row>
    <row r="4" spans="1:10" ht="29.25" thickTop="1" thickBot="1" x14ac:dyDescent="0.5">
      <c r="A4" s="14" t="s">
        <v>11</v>
      </c>
      <c r="B4" s="15" t="s">
        <v>12</v>
      </c>
      <c r="C4" s="16">
        <v>378</v>
      </c>
      <c r="D4" s="17" t="s">
        <v>11</v>
      </c>
      <c r="E4" s="18">
        <v>234.96</v>
      </c>
      <c r="F4" s="19">
        <v>23</v>
      </c>
      <c r="G4" s="20">
        <f>SUM(C4:E4:F4)</f>
        <v>635.96</v>
      </c>
      <c r="H4" s="21">
        <f>G4/21</f>
        <v>30.283809523809527</v>
      </c>
      <c r="I4" s="22">
        <f t="shared" ref="I4:I10" si="0">ROUNDUP(H4,2)</f>
        <v>30.290000000000003</v>
      </c>
      <c r="J4" s="23" t="s">
        <v>13</v>
      </c>
    </row>
    <row r="5" spans="1:10" ht="29.25" thickTop="1" thickBot="1" x14ac:dyDescent="0.5">
      <c r="A5" s="14" t="s">
        <v>14</v>
      </c>
      <c r="B5" s="15" t="s">
        <v>15</v>
      </c>
      <c r="C5" s="16">
        <v>378</v>
      </c>
      <c r="D5" s="17" t="s">
        <v>16</v>
      </c>
      <c r="E5" s="18">
        <v>117.48</v>
      </c>
      <c r="F5" s="19">
        <v>23</v>
      </c>
      <c r="G5" s="20">
        <f>SUM(C5:E5:F5)</f>
        <v>518.48</v>
      </c>
      <c r="H5" s="21">
        <f>G5/21</f>
        <v>24.689523809523809</v>
      </c>
      <c r="I5" s="22">
        <f t="shared" si="0"/>
        <v>24.69</v>
      </c>
      <c r="J5" s="23" t="s">
        <v>13</v>
      </c>
    </row>
    <row r="6" spans="1:10" ht="29.25" thickTop="1" thickBot="1" x14ac:dyDescent="0.5">
      <c r="A6" s="24" t="s">
        <v>17</v>
      </c>
      <c r="B6" s="15" t="s">
        <v>18</v>
      </c>
      <c r="C6" s="16">
        <v>283.5</v>
      </c>
      <c r="D6" s="17" t="s">
        <v>19</v>
      </c>
      <c r="E6" s="18">
        <v>117.48</v>
      </c>
      <c r="F6" s="19">
        <v>23</v>
      </c>
      <c r="G6" s="20">
        <f>SUM(C6:E6:F6)</f>
        <v>423.98</v>
      </c>
      <c r="H6" s="21">
        <f>G6/21</f>
        <v>20.189523809523809</v>
      </c>
      <c r="I6" s="22">
        <f t="shared" si="0"/>
        <v>20.190000000000001</v>
      </c>
      <c r="J6" s="23" t="s">
        <v>13</v>
      </c>
    </row>
    <row r="7" spans="1:10" ht="29.25" thickTop="1" thickBot="1" x14ac:dyDescent="0.5">
      <c r="A7" s="14" t="s">
        <v>19</v>
      </c>
      <c r="B7" s="15" t="s">
        <v>20</v>
      </c>
      <c r="C7" s="16">
        <v>189</v>
      </c>
      <c r="D7" s="17" t="s">
        <v>19</v>
      </c>
      <c r="E7" s="18">
        <v>117.48</v>
      </c>
      <c r="F7" s="19">
        <v>23</v>
      </c>
      <c r="G7" s="20">
        <f>SUM(C7:E7:F7)</f>
        <v>329.48</v>
      </c>
      <c r="H7" s="21">
        <f t="shared" ref="H7:H10" si="1">G7/21</f>
        <v>15.689523809523811</v>
      </c>
      <c r="I7" s="22">
        <f t="shared" si="0"/>
        <v>15.69</v>
      </c>
      <c r="J7" s="23" t="s">
        <v>13</v>
      </c>
    </row>
    <row r="8" spans="1:10" ht="29.25" thickTop="1" thickBot="1" x14ac:dyDescent="0.5">
      <c r="A8" s="14" t="s">
        <v>21</v>
      </c>
      <c r="B8" s="15" t="s">
        <v>22</v>
      </c>
      <c r="C8" s="16">
        <v>94.5</v>
      </c>
      <c r="D8" s="17" t="s">
        <v>21</v>
      </c>
      <c r="E8" s="18">
        <v>58.74</v>
      </c>
      <c r="F8" s="19">
        <v>23</v>
      </c>
      <c r="G8" s="20">
        <f>SUM(C8:E8:F8)</f>
        <v>176.24</v>
      </c>
      <c r="H8" s="21">
        <f t="shared" si="1"/>
        <v>8.3923809523809521</v>
      </c>
      <c r="I8" s="22">
        <f t="shared" si="0"/>
        <v>8.4</v>
      </c>
      <c r="J8" s="23" t="s">
        <v>13</v>
      </c>
    </row>
    <row r="9" spans="1:10" ht="29.25" thickTop="1" thickBot="1" x14ac:dyDescent="0.5">
      <c r="A9" s="14" t="s">
        <v>23</v>
      </c>
      <c r="B9" s="15" t="s">
        <v>24</v>
      </c>
      <c r="C9" s="16">
        <v>47.25</v>
      </c>
      <c r="D9" s="25" t="s">
        <v>23</v>
      </c>
      <c r="E9" s="18">
        <v>29.37</v>
      </c>
      <c r="F9" s="19">
        <v>23</v>
      </c>
      <c r="G9" s="20">
        <f>SUM(C9:E9:F9)</f>
        <v>99.62</v>
      </c>
      <c r="H9" s="26">
        <f t="shared" si="1"/>
        <v>4.7438095238095244</v>
      </c>
      <c r="I9" s="22">
        <f t="shared" si="0"/>
        <v>4.75</v>
      </c>
      <c r="J9" s="23" t="s">
        <v>13</v>
      </c>
    </row>
    <row r="10" spans="1:10" ht="15" thickTop="1" thickBot="1" x14ac:dyDescent="0.5">
      <c r="A10" s="14">
        <v>6</v>
      </c>
      <c r="B10" s="15" t="s">
        <v>25</v>
      </c>
      <c r="C10" s="27">
        <v>10</v>
      </c>
      <c r="D10" s="17" t="s">
        <v>26</v>
      </c>
      <c r="E10" s="28">
        <v>12</v>
      </c>
      <c r="F10" s="19">
        <v>23</v>
      </c>
      <c r="G10" s="20">
        <f>SUM(C10:E10:F10)</f>
        <v>45</v>
      </c>
      <c r="H10" s="29">
        <f t="shared" si="1"/>
        <v>2.1428571428571428</v>
      </c>
      <c r="I10" s="22">
        <f t="shared" si="0"/>
        <v>2.15</v>
      </c>
      <c r="J10" s="30" t="s">
        <v>13</v>
      </c>
    </row>
    <row r="11" spans="1:10" ht="14.65" thickTop="1" x14ac:dyDescent="0.45"/>
  </sheetData>
  <mergeCells count="3">
    <mergeCell ref="A1:F1"/>
    <mergeCell ref="A2:F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junebug82011</dc:creator>
  <cp:lastModifiedBy>Raymond, Anne</cp:lastModifiedBy>
  <dcterms:created xsi:type="dcterms:W3CDTF">2020-08-28T16:42:17Z</dcterms:created>
  <dcterms:modified xsi:type="dcterms:W3CDTF">2021-01-15T16:46:13Z</dcterms:modified>
</cp:coreProperties>
</file>