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MPH7\Desktop\"/>
    </mc:Choice>
  </mc:AlternateContent>
  <xr:revisionPtr revIDLastSave="0" documentId="8_{5EEDB2DB-7F99-4774-AACA-F42C6F3B772E}" xr6:coauthVersionLast="46" xr6:coauthVersionMax="46" xr10:uidLastSave="{00000000-0000-0000-0000-000000000000}"/>
  <bookViews>
    <workbookView xWindow="-120" yWindow="-120" windowWidth="29040" windowHeight="15840" xr2:uid="{EE3FC3F6-7DD7-4959-947A-4826FE9AEE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B43" i="1"/>
  <c r="B42" i="1"/>
  <c r="L31" i="1"/>
  <c r="F31" i="1"/>
  <c r="N31" i="1" s="1"/>
  <c r="L30" i="1"/>
  <c r="F30" i="1"/>
  <c r="L29" i="1"/>
  <c r="F29" i="1"/>
  <c r="N29" i="1" s="1"/>
  <c r="N28" i="1"/>
  <c r="L28" i="1"/>
  <c r="F28" i="1"/>
  <c r="L27" i="1"/>
  <c r="F27" i="1"/>
  <c r="L26" i="1"/>
  <c r="F26" i="1"/>
  <c r="L25" i="1"/>
  <c r="F25" i="1"/>
  <c r="L24" i="1"/>
  <c r="F24" i="1"/>
  <c r="L23" i="1"/>
  <c r="F23" i="1"/>
  <c r="L22" i="1"/>
  <c r="F22" i="1"/>
  <c r="L21" i="1"/>
  <c r="F21" i="1"/>
  <c r="L20" i="1"/>
  <c r="F20" i="1"/>
  <c r="N20" i="1" s="1"/>
  <c r="L19" i="1"/>
  <c r="F19" i="1"/>
  <c r="L18" i="1"/>
  <c r="F18" i="1"/>
  <c r="L17" i="1"/>
  <c r="F17" i="1"/>
  <c r="L16" i="1"/>
  <c r="F16" i="1"/>
  <c r="L15" i="1"/>
  <c r="F15" i="1"/>
  <c r="L14" i="1"/>
  <c r="F14" i="1"/>
  <c r="N14" i="1" s="1"/>
  <c r="L13" i="1"/>
  <c r="F13" i="1"/>
  <c r="L12" i="1"/>
  <c r="F12" i="1"/>
  <c r="L11" i="1"/>
  <c r="F11" i="1"/>
  <c r="L10" i="1"/>
  <c r="F10" i="1"/>
  <c r="N10" i="1" s="1"/>
  <c r="L9" i="1"/>
  <c r="F9" i="1"/>
  <c r="L8" i="1"/>
  <c r="F8" i="1"/>
  <c r="N8" i="1" s="1"/>
  <c r="L7" i="1"/>
  <c r="F7" i="1"/>
  <c r="G7" i="1" s="1"/>
  <c r="L6" i="1"/>
  <c r="F6" i="1"/>
  <c r="L5" i="1"/>
  <c r="F5" i="1"/>
  <c r="L4" i="1"/>
  <c r="F4" i="1"/>
  <c r="L3" i="1"/>
  <c r="F3" i="1"/>
  <c r="G30" i="1" s="1"/>
  <c r="N18" i="1" l="1"/>
  <c r="N30" i="1"/>
  <c r="M19" i="1"/>
  <c r="N24" i="1"/>
  <c r="N11" i="1"/>
  <c r="N12" i="1"/>
  <c r="N5" i="1"/>
  <c r="N9" i="1"/>
  <c r="N13" i="1"/>
  <c r="N17" i="1"/>
  <c r="N7" i="1"/>
  <c r="G11" i="1"/>
  <c r="G15" i="1"/>
  <c r="G19" i="1"/>
  <c r="N22" i="1"/>
  <c r="G26" i="1"/>
  <c r="M4" i="1"/>
  <c r="M8" i="1"/>
  <c r="N16" i="1"/>
  <c r="G23" i="1"/>
  <c r="N27" i="1"/>
  <c r="M16" i="1"/>
  <c r="M23" i="1"/>
  <c r="M27" i="1"/>
  <c r="G4" i="1"/>
  <c r="M20" i="1"/>
  <c r="M31" i="1"/>
  <c r="M24" i="1"/>
  <c r="N4" i="1"/>
  <c r="M6" i="1"/>
  <c r="M9" i="1"/>
  <c r="G12" i="1"/>
  <c r="M14" i="1"/>
  <c r="M21" i="1"/>
  <c r="N23" i="1"/>
  <c r="M12" i="1"/>
  <c r="M26" i="1"/>
  <c r="G10" i="1"/>
  <c r="G22" i="1"/>
  <c r="M5" i="1"/>
  <c r="G8" i="1"/>
  <c r="M10" i="1"/>
  <c r="N15" i="1"/>
  <c r="G20" i="1"/>
  <c r="M22" i="1"/>
  <c r="G27" i="1"/>
  <c r="M28" i="1"/>
  <c r="M17" i="1"/>
  <c r="J42" i="1"/>
  <c r="N6" i="1"/>
  <c r="M15" i="1"/>
  <c r="G18" i="1"/>
  <c r="M29" i="1"/>
  <c r="G31" i="1"/>
  <c r="M7" i="1"/>
  <c r="N19" i="1"/>
  <c r="G3" i="1"/>
  <c r="M3" i="1"/>
  <c r="G6" i="1"/>
  <c r="M13" i="1"/>
  <c r="G16" i="1"/>
  <c r="M18" i="1"/>
  <c r="N25" i="1"/>
  <c r="G24" i="1"/>
  <c r="M25" i="1"/>
  <c r="M11" i="1"/>
  <c r="G14" i="1"/>
  <c r="G21" i="1"/>
  <c r="N26" i="1"/>
  <c r="G28" i="1"/>
  <c r="M30" i="1"/>
  <c r="N3" i="1"/>
  <c r="G5" i="1"/>
  <c r="G17" i="1"/>
  <c r="G29" i="1"/>
  <c r="G9" i="1"/>
  <c r="G13" i="1"/>
  <c r="G25" i="1"/>
  <c r="N21" i="1"/>
  <c r="O15" i="1" l="1"/>
  <c r="O13" i="1"/>
  <c r="O26" i="1"/>
  <c r="O25" i="1"/>
  <c r="O11" i="1"/>
  <c r="O7" i="1"/>
  <c r="O21" i="1"/>
  <c r="O31" i="1"/>
  <c r="O27" i="1"/>
  <c r="O18" i="1"/>
  <c r="O9" i="1"/>
  <c r="O22" i="1"/>
  <c r="O8" i="1"/>
  <c r="O4" i="1"/>
  <c r="O42" i="1"/>
  <c r="O12" i="1"/>
  <c r="O3" i="1"/>
  <c r="O28" i="1"/>
  <c r="O20" i="1"/>
  <c r="O16" i="1"/>
  <c r="O24" i="1"/>
  <c r="O10" i="1"/>
  <c r="O6" i="1"/>
  <c r="O23" i="1"/>
  <c r="O30" i="1"/>
  <c r="O29" i="1"/>
  <c r="O19" i="1"/>
  <c r="O14" i="1"/>
  <c r="O17" i="1"/>
  <c r="O5" i="1"/>
</calcChain>
</file>

<file path=xl/sharedStrings.xml><?xml version="1.0" encoding="utf-8"?>
<sst xmlns="http://schemas.openxmlformats.org/spreadsheetml/2006/main" count="108" uniqueCount="54">
  <si>
    <t>ANGLER</t>
  </si>
  <si>
    <t>Day 1 AM</t>
  </si>
  <si>
    <t>Day 1 PM</t>
  </si>
  <si>
    <t>DAY 1 Overall Combined Weight</t>
  </si>
  <si>
    <t>DAY 1 Final Results</t>
  </si>
  <si>
    <t>QTY FISH</t>
  </si>
  <si>
    <t>BIG BASS</t>
  </si>
  <si>
    <t>TOTAL LBS</t>
  </si>
  <si>
    <t>PENALTY  #'S</t>
  </si>
  <si>
    <t>ADJ. #'S</t>
  </si>
  <si>
    <t>PLACE</t>
  </si>
  <si>
    <t>Alex Trevino</t>
  </si>
  <si>
    <t>Austin Hammond</t>
  </si>
  <si>
    <t>Brandon Taliferro</t>
  </si>
  <si>
    <t>Bryan Durden</t>
  </si>
  <si>
    <t>Bubba Rittenbury</t>
  </si>
  <si>
    <t>Butch Richard</t>
  </si>
  <si>
    <t>Chandler Dobbs</t>
  </si>
  <si>
    <t>Clint Maass</t>
  </si>
  <si>
    <t>Dalton Timson</t>
  </si>
  <si>
    <t>Dee Barton</t>
  </si>
  <si>
    <t>Donna Richard</t>
  </si>
  <si>
    <t>Emily Boetz</t>
  </si>
  <si>
    <t>Gerald Hansen</t>
  </si>
  <si>
    <t>Gunner Bullock</t>
  </si>
  <si>
    <t>James Slocum</t>
  </si>
  <si>
    <t>Jeff Bowland</t>
  </si>
  <si>
    <t>Jeremy Blair</t>
  </si>
  <si>
    <t>John Van Dyke</t>
  </si>
  <si>
    <t>Justin Dobbs</t>
  </si>
  <si>
    <t>Kelly Hammond</t>
  </si>
  <si>
    <t>Levi Richard</t>
  </si>
  <si>
    <t>Lloyd Johns</t>
  </si>
  <si>
    <t>Preston Mata</t>
  </si>
  <si>
    <t>Randy Formby</t>
  </si>
  <si>
    <t>Richard Ralls</t>
  </si>
  <si>
    <t>Seth Lee</t>
  </si>
  <si>
    <t>Tommy Humphrey</t>
  </si>
  <si>
    <t>Tyson Oliver</t>
  </si>
  <si>
    <t>Mike McLemore</t>
  </si>
  <si>
    <t>MEMBERS FISHED</t>
  </si>
  <si>
    <t>GUESTS FISHED</t>
  </si>
  <si>
    <t>PLACES PAID</t>
  </si>
  <si>
    <t>LBS</t>
  </si>
  <si>
    <t xml:space="preserve">1st </t>
  </si>
  <si>
    <t xml:space="preserve">2nd </t>
  </si>
  <si>
    <t>3rd</t>
  </si>
  <si>
    <t>FIRST OUT $$$</t>
  </si>
  <si>
    <t>OVER 7 POT</t>
  </si>
  <si>
    <t>N/A</t>
  </si>
  <si>
    <t>TOTAL WEIGHT</t>
  </si>
  <si>
    <t>TOTAL FISH CAUGHT</t>
  </si>
  <si>
    <t>TOTAL RELEASED</t>
  </si>
  <si>
    <t>RELEASED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</si>
</sst>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0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/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2" fillId="6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5" borderId="4" xfId="0" applyFont="1" applyFill="1" applyBorder="1"/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2" fontId="2" fillId="3" borderId="2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38" fontId="2" fillId="2" borderId="2" xfId="0" applyNumberFormat="1" applyFont="1" applyFill="1" applyBorder="1" applyAlignment="1">
      <alignment horizontal="center"/>
    </xf>
    <xf numFmtId="38" fontId="2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>
      <alignment horizontal="left"/>
    </xf>
    <xf numFmtId="38" fontId="2" fillId="0" borderId="8" xfId="0" applyNumberFormat="1" applyFont="1" applyBorder="1" applyAlignment="1">
      <alignment horizontal="left"/>
    </xf>
    <xf numFmtId="38" fontId="2" fillId="3" borderId="2" xfId="0" applyNumberFormat="1" applyFont="1" applyFill="1" applyBorder="1" applyAlignment="1">
      <alignment horizontal="center"/>
    </xf>
    <xf numFmtId="38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3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5B9BD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5B9BD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5B9BD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5B9BD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5B9BD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5B9BD5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0</xdr:rowOff>
    </xdr:from>
    <xdr:to>
      <xdr:col>14</xdr:col>
      <xdr:colOff>123825</xdr:colOff>
      <xdr:row>72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8D47B-DF82-475F-BC40-3A079E69B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82000"/>
          <a:ext cx="10572750" cy="5495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E7C9-E045-4717-BC38-D4A56B7A2919}">
  <dimension ref="A1:P45"/>
  <sheetViews>
    <sheetView tabSelected="1" topLeftCell="A43" workbookViewId="0">
      <selection activeCell="Q62" sqref="Q62"/>
    </sheetView>
  </sheetViews>
  <sheetFormatPr defaultRowHeight="15" x14ac:dyDescent="0.25"/>
  <cols>
    <col min="1" max="1" width="16.7109375" bestFit="1" customWidth="1"/>
    <col min="2" max="3" width="8.42578125" bestFit="1" customWidth="1"/>
    <col min="4" max="4" width="14.140625" bestFit="1" customWidth="1"/>
    <col min="5" max="5" width="10.42578125" bestFit="1" customWidth="1"/>
    <col min="6" max="7" width="8.42578125" bestFit="1" customWidth="1"/>
    <col min="8" max="8" width="10.28515625" bestFit="1" customWidth="1"/>
    <col min="9" max="9" width="8.42578125" bestFit="1" customWidth="1"/>
    <col min="10" max="10" width="8.7109375" bestFit="1" customWidth="1"/>
    <col min="11" max="11" width="10.42578125" bestFit="1" customWidth="1"/>
    <col min="12" max="12" width="8.5703125" bestFit="1" customWidth="1"/>
    <col min="13" max="13" width="8.42578125" bestFit="1" customWidth="1"/>
    <col min="14" max="14" width="26.85546875" bestFit="1" customWidth="1"/>
    <col min="15" max="15" width="15.85546875" bestFit="1" customWidth="1"/>
    <col min="16" max="16" width="6" bestFit="1" customWidth="1"/>
  </cols>
  <sheetData>
    <row r="1" spans="1:16" x14ac:dyDescent="0.25">
      <c r="A1" s="2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4" t="s">
        <v>1</v>
      </c>
      <c r="H1" s="5" t="s">
        <v>2</v>
      </c>
      <c r="I1" s="6" t="s">
        <v>2</v>
      </c>
      <c r="J1" s="6" t="s">
        <v>2</v>
      </c>
      <c r="K1" s="6" t="s">
        <v>2</v>
      </c>
      <c r="L1" s="6" t="s">
        <v>2</v>
      </c>
      <c r="M1" s="6" t="s">
        <v>2</v>
      </c>
      <c r="N1" s="93" t="s">
        <v>3</v>
      </c>
      <c r="O1" s="94" t="s">
        <v>4</v>
      </c>
      <c r="P1" s="7"/>
    </row>
    <row r="2" spans="1:16" x14ac:dyDescent="0.25">
      <c r="A2" s="2"/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4" t="s">
        <v>10</v>
      </c>
      <c r="H2" s="5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93"/>
      <c r="O2" s="94"/>
      <c r="P2" s="7"/>
    </row>
    <row r="3" spans="1:16" x14ac:dyDescent="0.25">
      <c r="A3" s="8" t="s">
        <v>11</v>
      </c>
      <c r="B3" s="9">
        <v>2</v>
      </c>
      <c r="C3" s="10"/>
      <c r="D3" s="10">
        <v>3.77</v>
      </c>
      <c r="E3" s="9"/>
      <c r="F3" s="11">
        <f t="shared" ref="F3:F31" si="0">D3-E3</f>
        <v>3.77</v>
      </c>
      <c r="G3" s="4">
        <f>RANK(F3,$F$3:$F$31)</f>
        <v>10</v>
      </c>
      <c r="H3" s="12">
        <v>3</v>
      </c>
      <c r="I3" s="13">
        <v>4.2300000000000004</v>
      </c>
      <c r="J3" s="13">
        <v>7.95</v>
      </c>
      <c r="K3" s="14"/>
      <c r="L3" s="15">
        <f>J3-K3</f>
        <v>7.95</v>
      </c>
      <c r="M3" s="6">
        <f>RANK(L3,$L$3:$L$31)</f>
        <v>2</v>
      </c>
      <c r="N3" s="16">
        <f>F3+L3</f>
        <v>11.72</v>
      </c>
      <c r="O3" s="17">
        <f>RANK(N3,$N$3:$N$31)</f>
        <v>5</v>
      </c>
      <c r="P3" s="17"/>
    </row>
    <row r="4" spans="1:16" x14ac:dyDescent="0.25">
      <c r="A4" s="8" t="s">
        <v>12</v>
      </c>
      <c r="B4" s="9">
        <v>3</v>
      </c>
      <c r="C4" s="10">
        <v>3.95</v>
      </c>
      <c r="D4" s="10">
        <v>7.48</v>
      </c>
      <c r="E4" s="9"/>
      <c r="F4" s="11">
        <f t="shared" si="0"/>
        <v>7.48</v>
      </c>
      <c r="G4" s="4">
        <f>RANK(F4,$F$3:$F$31)</f>
        <v>4</v>
      </c>
      <c r="H4" s="12">
        <v>2</v>
      </c>
      <c r="I4" s="13"/>
      <c r="J4" s="13">
        <v>4.7699999999999996</v>
      </c>
      <c r="K4" s="14"/>
      <c r="L4" s="18">
        <f t="shared" ref="L4:L31" si="1">J4-K4</f>
        <v>4.7699999999999996</v>
      </c>
      <c r="M4" s="6">
        <f>RANK(L4,$L$3:$L$31)</f>
        <v>6</v>
      </c>
      <c r="N4" s="16">
        <f t="shared" ref="N4:N31" si="2">F4+L4</f>
        <v>12.25</v>
      </c>
      <c r="O4" s="17">
        <f>RANK(N4,$N$3:$N$31)</f>
        <v>4</v>
      </c>
      <c r="P4" s="17"/>
    </row>
    <row r="5" spans="1:16" x14ac:dyDescent="0.25">
      <c r="A5" s="8" t="s">
        <v>13</v>
      </c>
      <c r="B5" s="9">
        <v>4</v>
      </c>
      <c r="C5" s="10">
        <v>5.33</v>
      </c>
      <c r="D5" s="10">
        <v>14.51</v>
      </c>
      <c r="E5" s="9"/>
      <c r="F5" s="19">
        <f t="shared" si="0"/>
        <v>14.51</v>
      </c>
      <c r="G5" s="4">
        <f>RANK(F5,$F$3:$F$31)</f>
        <v>1</v>
      </c>
      <c r="H5" s="12">
        <v>2</v>
      </c>
      <c r="I5" s="13"/>
      <c r="J5" s="13">
        <v>2.91</v>
      </c>
      <c r="K5" s="14"/>
      <c r="L5" s="18">
        <f t="shared" si="1"/>
        <v>2.91</v>
      </c>
      <c r="M5" s="6">
        <f>RANK(L5,$L$3:$L$31)</f>
        <v>11</v>
      </c>
      <c r="N5" s="20">
        <f t="shared" si="2"/>
        <v>17.420000000000002</v>
      </c>
      <c r="O5" s="17">
        <f>RANK(N5,$N$3:$N$31)</f>
        <v>2</v>
      </c>
      <c r="P5" s="17"/>
    </row>
    <row r="6" spans="1:16" x14ac:dyDescent="0.25">
      <c r="A6" s="21" t="s">
        <v>14</v>
      </c>
      <c r="B6" s="9">
        <v>1</v>
      </c>
      <c r="C6" s="10"/>
      <c r="D6" s="10">
        <v>2.67</v>
      </c>
      <c r="E6" s="9"/>
      <c r="F6" s="11">
        <f t="shared" si="0"/>
        <v>2.67</v>
      </c>
      <c r="G6" s="4">
        <f>RANK(F6,$F$3:$F$31)</f>
        <v>11</v>
      </c>
      <c r="H6" s="12">
        <v>2</v>
      </c>
      <c r="I6" s="13"/>
      <c r="J6" s="13">
        <v>3.49</v>
      </c>
      <c r="K6" s="14"/>
      <c r="L6" s="18">
        <f t="shared" si="1"/>
        <v>3.49</v>
      </c>
      <c r="M6" s="6">
        <f>RANK(L6,$L$3:$L$31)</f>
        <v>10</v>
      </c>
      <c r="N6" s="22">
        <f t="shared" si="2"/>
        <v>6.16</v>
      </c>
      <c r="O6" s="17">
        <f>RANK(N6,$N$3:$N$31)</f>
        <v>12</v>
      </c>
      <c r="P6" s="17"/>
    </row>
    <row r="7" spans="1:16" x14ac:dyDescent="0.25">
      <c r="A7" s="8" t="s">
        <v>15</v>
      </c>
      <c r="B7" s="9">
        <v>2</v>
      </c>
      <c r="C7" s="10"/>
      <c r="D7" s="10">
        <v>4.08</v>
      </c>
      <c r="E7" s="9"/>
      <c r="F7" s="11">
        <f t="shared" si="0"/>
        <v>4.08</v>
      </c>
      <c r="G7" s="4">
        <f>RANK(F7,$F$3:$F$31)</f>
        <v>9</v>
      </c>
      <c r="H7" s="12">
        <v>3</v>
      </c>
      <c r="I7" s="13">
        <v>4.47</v>
      </c>
      <c r="J7" s="13">
        <v>7.57</v>
      </c>
      <c r="K7" s="14"/>
      <c r="L7" s="23">
        <f t="shared" si="1"/>
        <v>7.57</v>
      </c>
      <c r="M7" s="6">
        <f>RANK(L7,$L$3:$L$31)</f>
        <v>3</v>
      </c>
      <c r="N7" s="22">
        <f t="shared" si="2"/>
        <v>11.65</v>
      </c>
      <c r="O7" s="17">
        <f>RANK(N7,$N$3:$N$31)</f>
        <v>6</v>
      </c>
      <c r="P7" s="17"/>
    </row>
    <row r="8" spans="1:16" x14ac:dyDescent="0.25">
      <c r="A8" s="8" t="s">
        <v>16</v>
      </c>
      <c r="B8" s="9">
        <v>2</v>
      </c>
      <c r="C8" s="10"/>
      <c r="D8" s="10">
        <v>2.0699999999999998</v>
      </c>
      <c r="E8" s="9"/>
      <c r="F8" s="11">
        <f t="shared" si="0"/>
        <v>2.0699999999999998</v>
      </c>
      <c r="G8" s="4">
        <f>RANK(F8,$F$3:$F$31)</f>
        <v>12</v>
      </c>
      <c r="H8" s="12">
        <v>2</v>
      </c>
      <c r="I8" s="13"/>
      <c r="J8" s="13">
        <v>5.52</v>
      </c>
      <c r="K8" s="14"/>
      <c r="L8" s="18">
        <f t="shared" si="1"/>
        <v>5.52</v>
      </c>
      <c r="M8" s="6">
        <f>RANK(L8,$L$3:$L$31)</f>
        <v>5</v>
      </c>
      <c r="N8" s="22">
        <f t="shared" si="2"/>
        <v>7.59</v>
      </c>
      <c r="O8" s="17">
        <f>RANK(N8,$N$3:$N$31)</f>
        <v>9</v>
      </c>
      <c r="P8" s="17"/>
    </row>
    <row r="9" spans="1:16" x14ac:dyDescent="0.25">
      <c r="A9" s="8" t="s">
        <v>17</v>
      </c>
      <c r="B9" s="9"/>
      <c r="C9" s="10"/>
      <c r="D9" s="10"/>
      <c r="E9" s="9"/>
      <c r="F9" s="11">
        <f t="shared" si="0"/>
        <v>0</v>
      </c>
      <c r="G9" s="4">
        <f>RANK(F9,$F$3:$F$31)</f>
        <v>14</v>
      </c>
      <c r="H9" s="12"/>
      <c r="I9" s="13"/>
      <c r="J9" s="13"/>
      <c r="K9" s="14"/>
      <c r="L9" s="18">
        <f t="shared" si="1"/>
        <v>0</v>
      </c>
      <c r="M9" s="6">
        <f>RANK(L9,$L$3:$L$31)</f>
        <v>14</v>
      </c>
      <c r="N9" s="22">
        <f t="shared" si="2"/>
        <v>0</v>
      </c>
      <c r="O9" s="17">
        <f>RANK(N9,$N$3:$N$31)</f>
        <v>15</v>
      </c>
      <c r="P9" s="17"/>
    </row>
    <row r="10" spans="1:16" x14ac:dyDescent="0.25">
      <c r="A10" s="8" t="s">
        <v>18</v>
      </c>
      <c r="B10" s="9"/>
      <c r="C10" s="10"/>
      <c r="D10" s="10"/>
      <c r="E10" s="9"/>
      <c r="F10" s="11">
        <f t="shared" si="0"/>
        <v>0</v>
      </c>
      <c r="G10" s="4">
        <f>RANK(F10,$F$3:$F$31)</f>
        <v>14</v>
      </c>
      <c r="H10" s="12"/>
      <c r="I10" s="13"/>
      <c r="J10" s="13"/>
      <c r="K10" s="14"/>
      <c r="L10" s="18">
        <f t="shared" si="1"/>
        <v>0</v>
      </c>
      <c r="M10" s="6">
        <f>RANK(L10,$L$3:$L$31)</f>
        <v>14</v>
      </c>
      <c r="N10" s="22">
        <f t="shared" si="2"/>
        <v>0</v>
      </c>
      <c r="O10" s="17">
        <f>RANK(N10,$N$3:$N$31)</f>
        <v>15</v>
      </c>
      <c r="P10" s="17"/>
    </row>
    <row r="11" spans="1:16" x14ac:dyDescent="0.25">
      <c r="A11" s="21" t="s">
        <v>19</v>
      </c>
      <c r="B11" s="9"/>
      <c r="C11" s="10"/>
      <c r="D11" s="10"/>
      <c r="E11" s="9"/>
      <c r="F11" s="11">
        <f t="shared" si="0"/>
        <v>0</v>
      </c>
      <c r="G11" s="4">
        <f>RANK(F11,$F$3:$F$31)</f>
        <v>14</v>
      </c>
      <c r="H11" s="12"/>
      <c r="I11" s="13"/>
      <c r="J11" s="13"/>
      <c r="K11" s="14"/>
      <c r="L11" s="18">
        <f t="shared" si="1"/>
        <v>0</v>
      </c>
      <c r="M11" s="6">
        <f>RANK(L11,$L$3:$L$31)</f>
        <v>14</v>
      </c>
      <c r="N11" s="22">
        <f t="shared" si="2"/>
        <v>0</v>
      </c>
      <c r="O11" s="17">
        <f>RANK(N11,$N$3:$N$31)</f>
        <v>15</v>
      </c>
      <c r="P11" s="17"/>
    </row>
    <row r="12" spans="1:16" x14ac:dyDescent="0.25">
      <c r="A12" s="8" t="s">
        <v>20</v>
      </c>
      <c r="B12" s="9">
        <v>3</v>
      </c>
      <c r="C12" s="10">
        <v>3.91</v>
      </c>
      <c r="D12" s="10">
        <v>6.48</v>
      </c>
      <c r="E12" s="9"/>
      <c r="F12" s="11">
        <f t="shared" si="0"/>
        <v>6.48</v>
      </c>
      <c r="G12" s="4">
        <f>RANK(F12,$F$3:$F$31)</f>
        <v>5</v>
      </c>
      <c r="H12" s="12">
        <v>2</v>
      </c>
      <c r="I12" s="13"/>
      <c r="J12" s="13">
        <v>4.6399999999999997</v>
      </c>
      <c r="K12" s="14"/>
      <c r="L12" s="18">
        <f t="shared" si="1"/>
        <v>4.6399999999999997</v>
      </c>
      <c r="M12" s="6">
        <f>RANK(L12,$L$3:$L$31)</f>
        <v>8</v>
      </c>
      <c r="N12" s="22">
        <f t="shared" si="2"/>
        <v>11.120000000000001</v>
      </c>
      <c r="O12" s="17">
        <f>RANK(N12,$N$3:$N$31)</f>
        <v>7</v>
      </c>
      <c r="P12" s="17"/>
    </row>
    <row r="13" spans="1:16" x14ac:dyDescent="0.25">
      <c r="A13" s="8" t="s">
        <v>21</v>
      </c>
      <c r="B13" s="9">
        <v>0</v>
      </c>
      <c r="C13" s="10"/>
      <c r="D13" s="10">
        <v>0</v>
      </c>
      <c r="E13" s="9"/>
      <c r="F13" s="11">
        <f t="shared" si="0"/>
        <v>0</v>
      </c>
      <c r="G13" s="4">
        <f>RANK(F13,$F$3:$F$31)</f>
        <v>14</v>
      </c>
      <c r="H13" s="12">
        <v>2</v>
      </c>
      <c r="I13" s="13">
        <v>4.37</v>
      </c>
      <c r="J13" s="13">
        <v>6.54</v>
      </c>
      <c r="K13" s="14"/>
      <c r="L13" s="18">
        <f t="shared" si="1"/>
        <v>6.54</v>
      </c>
      <c r="M13" s="6">
        <f>RANK(L13,$L$3:$L$31)</f>
        <v>4</v>
      </c>
      <c r="N13" s="22">
        <f t="shared" si="2"/>
        <v>6.54</v>
      </c>
      <c r="O13" s="17">
        <f>RANK(N13,$N$3:$N$31)</f>
        <v>11</v>
      </c>
      <c r="P13" s="17"/>
    </row>
    <row r="14" spans="1:16" x14ac:dyDescent="0.25">
      <c r="A14" s="8" t="s">
        <v>22</v>
      </c>
      <c r="B14" s="9"/>
      <c r="C14" s="10"/>
      <c r="D14" s="10"/>
      <c r="E14" s="9"/>
      <c r="F14" s="11">
        <f t="shared" si="0"/>
        <v>0</v>
      </c>
      <c r="G14" s="4">
        <f>RANK(F14,$F$3:$F$31)</f>
        <v>14</v>
      </c>
      <c r="H14" s="12"/>
      <c r="I14" s="13"/>
      <c r="J14" s="13"/>
      <c r="K14" s="14"/>
      <c r="L14" s="18">
        <f t="shared" si="1"/>
        <v>0</v>
      </c>
      <c r="M14" s="6">
        <f>RANK(L14,$L$3:$L$31)</f>
        <v>14</v>
      </c>
      <c r="N14" s="22">
        <f t="shared" si="2"/>
        <v>0</v>
      </c>
      <c r="O14" s="17">
        <f>RANK(N14,$N$3:$N$31)</f>
        <v>15</v>
      </c>
      <c r="P14" s="17"/>
    </row>
    <row r="15" spans="1:16" x14ac:dyDescent="0.25">
      <c r="A15" s="8" t="s">
        <v>23</v>
      </c>
      <c r="B15" s="9">
        <v>4</v>
      </c>
      <c r="C15" s="10">
        <v>4.4400000000000004</v>
      </c>
      <c r="D15" s="10">
        <v>13.48</v>
      </c>
      <c r="E15" s="9"/>
      <c r="F15" s="15">
        <f t="shared" si="0"/>
        <v>13.48</v>
      </c>
      <c r="G15" s="4">
        <f>RANK(F15,$F$3:$F$31)</f>
        <v>2</v>
      </c>
      <c r="H15" s="12">
        <v>5</v>
      </c>
      <c r="I15" s="13">
        <v>4.51</v>
      </c>
      <c r="J15" s="13">
        <v>16.420000000000002</v>
      </c>
      <c r="K15" s="14"/>
      <c r="L15" s="19">
        <f t="shared" si="1"/>
        <v>16.420000000000002</v>
      </c>
      <c r="M15" s="6">
        <f>RANK(L15,$L$3:$L$31)</f>
        <v>1</v>
      </c>
      <c r="N15" s="24">
        <f t="shared" si="2"/>
        <v>29.900000000000002</v>
      </c>
      <c r="O15" s="17">
        <f>RANK(N15,$N$3:$N$31)</f>
        <v>1</v>
      </c>
      <c r="P15" s="17"/>
    </row>
    <row r="16" spans="1:16" x14ac:dyDescent="0.25">
      <c r="A16" s="8" t="s">
        <v>24</v>
      </c>
      <c r="B16" s="9"/>
      <c r="C16" s="10"/>
      <c r="D16" s="10"/>
      <c r="E16" s="9"/>
      <c r="F16" s="11">
        <f t="shared" si="0"/>
        <v>0</v>
      </c>
      <c r="G16" s="4">
        <f>RANK(F16,$F$3:$F$31)</f>
        <v>14</v>
      </c>
      <c r="H16" s="12"/>
      <c r="I16" s="13"/>
      <c r="J16" s="13"/>
      <c r="K16" s="14"/>
      <c r="L16" s="18">
        <f t="shared" si="1"/>
        <v>0</v>
      </c>
      <c r="M16" s="6">
        <f>RANK(L16,$L$3:$L$31)</f>
        <v>14</v>
      </c>
      <c r="N16" s="22">
        <f t="shared" si="2"/>
        <v>0</v>
      </c>
      <c r="O16" s="17">
        <f>RANK(N16,$N$3:$N$31)</f>
        <v>15</v>
      </c>
      <c r="P16" s="17"/>
    </row>
    <row r="17" spans="1:16" x14ac:dyDescent="0.25">
      <c r="A17" s="8" t="s">
        <v>25</v>
      </c>
      <c r="B17" s="9"/>
      <c r="C17" s="10"/>
      <c r="D17" s="10"/>
      <c r="E17" s="9"/>
      <c r="F17" s="11">
        <f t="shared" si="0"/>
        <v>0</v>
      </c>
      <c r="G17" s="4">
        <f>RANK(F17,$F$3:$F$31)</f>
        <v>14</v>
      </c>
      <c r="H17" s="12"/>
      <c r="I17" s="13"/>
      <c r="J17" s="13"/>
      <c r="K17" s="14"/>
      <c r="L17" s="18">
        <f t="shared" si="1"/>
        <v>0</v>
      </c>
      <c r="M17" s="6">
        <f>RANK(L17,$L$3:$L$31)</f>
        <v>14</v>
      </c>
      <c r="N17" s="22">
        <f t="shared" si="2"/>
        <v>0</v>
      </c>
      <c r="O17" s="17">
        <f>RANK(N17,$N$3:$N$31)</f>
        <v>15</v>
      </c>
      <c r="P17" s="17"/>
    </row>
    <row r="18" spans="1:16" x14ac:dyDescent="0.25">
      <c r="A18" s="8" t="s">
        <v>26</v>
      </c>
      <c r="B18" s="9"/>
      <c r="C18" s="10"/>
      <c r="D18" s="10"/>
      <c r="E18" s="9"/>
      <c r="F18" s="11">
        <f t="shared" si="0"/>
        <v>0</v>
      </c>
      <c r="G18" s="4">
        <f>RANK(F18,$F$3:$F$31)</f>
        <v>14</v>
      </c>
      <c r="H18" s="12"/>
      <c r="I18" s="13"/>
      <c r="J18" s="13"/>
      <c r="K18" s="14"/>
      <c r="L18" s="18">
        <f t="shared" si="1"/>
        <v>0</v>
      </c>
      <c r="M18" s="6">
        <f>RANK(L18,$L$3:$L$31)</f>
        <v>14</v>
      </c>
      <c r="N18" s="22">
        <f t="shared" si="2"/>
        <v>0</v>
      </c>
      <c r="O18" s="17">
        <f>RANK(N18,$N$3:$N$31)</f>
        <v>15</v>
      </c>
      <c r="P18" s="17"/>
    </row>
    <row r="19" spans="1:16" x14ac:dyDescent="0.25">
      <c r="A19" s="8" t="s">
        <v>27</v>
      </c>
      <c r="B19" s="9"/>
      <c r="C19" s="10"/>
      <c r="D19" s="10"/>
      <c r="E19" s="9"/>
      <c r="F19" s="11">
        <f t="shared" si="0"/>
        <v>0</v>
      </c>
      <c r="G19" s="4">
        <f>RANK(F19,$F$3:$F$31)</f>
        <v>14</v>
      </c>
      <c r="H19" s="12"/>
      <c r="I19" s="13"/>
      <c r="J19" s="13"/>
      <c r="K19" s="14"/>
      <c r="L19" s="18">
        <f t="shared" si="1"/>
        <v>0</v>
      </c>
      <c r="M19" s="6">
        <f>RANK(L19,$L$3:$L$31)</f>
        <v>14</v>
      </c>
      <c r="N19" s="22">
        <f t="shared" si="2"/>
        <v>0</v>
      </c>
      <c r="O19" s="17">
        <f>RANK(N19,$N$3:$N$31)</f>
        <v>15</v>
      </c>
      <c r="P19" s="17"/>
    </row>
    <row r="20" spans="1:16" x14ac:dyDescent="0.25">
      <c r="A20" s="8" t="s">
        <v>28</v>
      </c>
      <c r="B20" s="9">
        <v>2</v>
      </c>
      <c r="C20" s="10"/>
      <c r="D20" s="10">
        <v>4.9800000000000004</v>
      </c>
      <c r="E20" s="9"/>
      <c r="F20" s="11">
        <f t="shared" si="0"/>
        <v>4.9800000000000004</v>
      </c>
      <c r="G20" s="4">
        <f>RANK(F20,$F$3:$F$31)</f>
        <v>6</v>
      </c>
      <c r="H20" s="12">
        <v>2</v>
      </c>
      <c r="I20" s="13"/>
      <c r="J20" s="13">
        <v>1.95</v>
      </c>
      <c r="K20" s="14"/>
      <c r="L20" s="18">
        <f t="shared" si="1"/>
        <v>1.95</v>
      </c>
      <c r="M20" s="6">
        <f>RANK(L20,$L$3:$L$31)</f>
        <v>12</v>
      </c>
      <c r="N20" s="22">
        <f t="shared" si="2"/>
        <v>6.9300000000000006</v>
      </c>
      <c r="O20" s="17">
        <f>RANK(N20,$N$3:$N$31)</f>
        <v>10</v>
      </c>
      <c r="P20" s="17"/>
    </row>
    <row r="21" spans="1:16" x14ac:dyDescent="0.25">
      <c r="A21" s="8" t="s">
        <v>29</v>
      </c>
      <c r="B21" s="9"/>
      <c r="C21" s="10"/>
      <c r="D21" s="10"/>
      <c r="E21" s="9"/>
      <c r="F21" s="11">
        <f t="shared" si="0"/>
        <v>0</v>
      </c>
      <c r="G21" s="4">
        <f>RANK(F21,$F$3:$F$31)</f>
        <v>14</v>
      </c>
      <c r="H21" s="12"/>
      <c r="I21" s="13"/>
      <c r="J21" s="13"/>
      <c r="K21" s="14"/>
      <c r="L21" s="18">
        <f t="shared" si="1"/>
        <v>0</v>
      </c>
      <c r="M21" s="6">
        <f>RANK(L21,$L$3:$L$31)</f>
        <v>14</v>
      </c>
      <c r="N21" s="22">
        <f t="shared" si="2"/>
        <v>0</v>
      </c>
      <c r="O21" s="17">
        <f>RANK(N21,$N$3:$N$31)</f>
        <v>15</v>
      </c>
      <c r="P21" s="17"/>
    </row>
    <row r="22" spans="1:16" x14ac:dyDescent="0.25">
      <c r="A22" s="8" t="s">
        <v>30</v>
      </c>
      <c r="B22" s="9"/>
      <c r="C22" s="10"/>
      <c r="D22" s="10"/>
      <c r="E22" s="9"/>
      <c r="F22" s="11">
        <f t="shared" si="0"/>
        <v>0</v>
      </c>
      <c r="G22" s="4">
        <f>RANK(F22,$F$3:$F$31)</f>
        <v>14</v>
      </c>
      <c r="H22" s="12"/>
      <c r="I22" s="13"/>
      <c r="J22" s="13"/>
      <c r="K22" s="14"/>
      <c r="L22" s="18">
        <f t="shared" si="1"/>
        <v>0</v>
      </c>
      <c r="M22" s="6">
        <f>RANK(L22,$L$3:$L$31)</f>
        <v>14</v>
      </c>
      <c r="N22" s="22">
        <f t="shared" si="2"/>
        <v>0</v>
      </c>
      <c r="O22" s="17">
        <f>RANK(N22,$N$3:$N$31)</f>
        <v>15</v>
      </c>
      <c r="P22" s="17"/>
    </row>
    <row r="23" spans="1:16" x14ac:dyDescent="0.25">
      <c r="A23" s="8" t="s">
        <v>31</v>
      </c>
      <c r="B23" s="9"/>
      <c r="C23" s="10"/>
      <c r="D23" s="10"/>
      <c r="E23" s="9"/>
      <c r="F23" s="11">
        <f t="shared" si="0"/>
        <v>0</v>
      </c>
      <c r="G23" s="4">
        <f>RANK(F23,$F$3:$F$31)</f>
        <v>14</v>
      </c>
      <c r="H23" s="12"/>
      <c r="I23" s="13"/>
      <c r="J23" s="13"/>
      <c r="K23" s="14"/>
      <c r="L23" s="18">
        <f t="shared" si="1"/>
        <v>0</v>
      </c>
      <c r="M23" s="6">
        <f>RANK(L23,$L$3:$L$31)</f>
        <v>14</v>
      </c>
      <c r="N23" s="22">
        <f t="shared" si="2"/>
        <v>0</v>
      </c>
      <c r="O23" s="17">
        <f>RANK(N23,$N$3:$N$31)</f>
        <v>15</v>
      </c>
      <c r="P23" s="17"/>
    </row>
    <row r="24" spans="1:16" x14ac:dyDescent="0.25">
      <c r="A24" s="21" t="s">
        <v>32</v>
      </c>
      <c r="B24" s="9"/>
      <c r="C24" s="10"/>
      <c r="D24" s="10"/>
      <c r="E24" s="9"/>
      <c r="F24" s="11">
        <f t="shared" si="0"/>
        <v>0</v>
      </c>
      <c r="G24" s="4">
        <f>RANK(F24,$F$3:$F$31)</f>
        <v>14</v>
      </c>
      <c r="H24" s="12"/>
      <c r="I24" s="13"/>
      <c r="J24" s="13"/>
      <c r="K24" s="14"/>
      <c r="L24" s="18">
        <f t="shared" si="1"/>
        <v>0</v>
      </c>
      <c r="M24" s="6">
        <f>RANK(L24,$L$3:$L$31)</f>
        <v>14</v>
      </c>
      <c r="N24" s="22">
        <f t="shared" si="2"/>
        <v>0</v>
      </c>
      <c r="O24" s="17">
        <f>RANK(N24,$N$3:$N$31)</f>
        <v>15</v>
      </c>
      <c r="P24" s="17"/>
    </row>
    <row r="25" spans="1:16" x14ac:dyDescent="0.25">
      <c r="A25" s="25" t="s">
        <v>33</v>
      </c>
      <c r="B25" s="9"/>
      <c r="C25" s="10"/>
      <c r="D25" s="10"/>
      <c r="E25" s="9"/>
      <c r="F25" s="11">
        <f t="shared" si="0"/>
        <v>0</v>
      </c>
      <c r="G25" s="4">
        <f>RANK(F25,$F$3:$F$31)</f>
        <v>14</v>
      </c>
      <c r="H25" s="12"/>
      <c r="I25" s="13"/>
      <c r="J25" s="13"/>
      <c r="K25" s="14"/>
      <c r="L25" s="18">
        <f t="shared" si="1"/>
        <v>0</v>
      </c>
      <c r="M25" s="6">
        <f>RANK(L25,$L$3:$L$31)</f>
        <v>14</v>
      </c>
      <c r="N25" s="22">
        <f t="shared" si="2"/>
        <v>0</v>
      </c>
      <c r="O25" s="17">
        <f>RANK(N25,$N$3:$N$31)</f>
        <v>15</v>
      </c>
      <c r="P25" s="17"/>
    </row>
    <row r="26" spans="1:16" x14ac:dyDescent="0.25">
      <c r="A26" s="8" t="s">
        <v>34</v>
      </c>
      <c r="B26" s="9">
        <v>3</v>
      </c>
      <c r="C26" s="10">
        <v>3.81</v>
      </c>
      <c r="D26" s="10">
        <v>8.76</v>
      </c>
      <c r="E26" s="9"/>
      <c r="F26" s="23">
        <f t="shared" si="0"/>
        <v>8.76</v>
      </c>
      <c r="G26" s="4">
        <f>RANK(F26,$F$3:$F$31)</f>
        <v>3</v>
      </c>
      <c r="H26" s="12">
        <v>2</v>
      </c>
      <c r="I26" s="13"/>
      <c r="J26" s="13">
        <v>4.66</v>
      </c>
      <c r="K26" s="14"/>
      <c r="L26" s="18">
        <f t="shared" si="1"/>
        <v>4.66</v>
      </c>
      <c r="M26" s="6">
        <f>RANK(L26,$L$3:$L$31)</f>
        <v>7</v>
      </c>
      <c r="N26" s="26">
        <f t="shared" si="2"/>
        <v>13.42</v>
      </c>
      <c r="O26" s="17">
        <f>RANK(N26,$N$3:$N$31)</f>
        <v>3</v>
      </c>
      <c r="P26" s="17"/>
    </row>
    <row r="27" spans="1:16" x14ac:dyDescent="0.25">
      <c r="A27" s="8" t="s">
        <v>35</v>
      </c>
      <c r="B27" s="9"/>
      <c r="C27" s="10"/>
      <c r="D27" s="10"/>
      <c r="E27" s="9"/>
      <c r="F27" s="11">
        <f t="shared" si="0"/>
        <v>0</v>
      </c>
      <c r="G27" s="4">
        <f>RANK(F27,$F$3:$F$31)</f>
        <v>14</v>
      </c>
      <c r="H27" s="12"/>
      <c r="I27" s="13"/>
      <c r="J27" s="13"/>
      <c r="K27" s="14"/>
      <c r="L27" s="18">
        <f t="shared" si="1"/>
        <v>0</v>
      </c>
      <c r="M27" s="6">
        <f>RANK(L27,$L$3:$L$31)</f>
        <v>14</v>
      </c>
      <c r="N27" s="22">
        <f t="shared" si="2"/>
        <v>0</v>
      </c>
      <c r="O27" s="17">
        <f>RANK(N27,$N$3:$N$31)</f>
        <v>15</v>
      </c>
      <c r="P27" s="17"/>
    </row>
    <row r="28" spans="1:16" x14ac:dyDescent="0.25">
      <c r="A28" s="8" t="s">
        <v>36</v>
      </c>
      <c r="B28" s="9"/>
      <c r="C28" s="10"/>
      <c r="D28" s="10"/>
      <c r="E28" s="9"/>
      <c r="F28" s="11">
        <f t="shared" si="0"/>
        <v>0</v>
      </c>
      <c r="G28" s="4">
        <f>RANK(F28,$F$3:$F$31)</f>
        <v>14</v>
      </c>
      <c r="H28" s="12"/>
      <c r="I28" s="13"/>
      <c r="J28" s="13"/>
      <c r="K28" s="14"/>
      <c r="L28" s="18">
        <f t="shared" si="1"/>
        <v>0</v>
      </c>
      <c r="M28" s="6">
        <f>RANK(L28,$L$3:$L$31)</f>
        <v>14</v>
      </c>
      <c r="N28" s="22">
        <f t="shared" si="2"/>
        <v>0</v>
      </c>
      <c r="O28" s="17">
        <f>RANK(N28,$N$3:$N$31)</f>
        <v>15</v>
      </c>
      <c r="P28" s="17"/>
    </row>
    <row r="29" spans="1:16" x14ac:dyDescent="0.25">
      <c r="A29" s="8" t="s">
        <v>37</v>
      </c>
      <c r="B29" s="9">
        <v>2</v>
      </c>
      <c r="C29" s="10"/>
      <c r="D29" s="10">
        <v>4.18</v>
      </c>
      <c r="E29" s="9"/>
      <c r="F29" s="11">
        <f t="shared" si="0"/>
        <v>4.18</v>
      </c>
      <c r="G29" s="4">
        <f>RANK(F29,$F$3:$F$31)</f>
        <v>8</v>
      </c>
      <c r="H29" s="12">
        <v>2</v>
      </c>
      <c r="I29" s="13"/>
      <c r="J29" s="13">
        <v>1.43</v>
      </c>
      <c r="K29" s="14"/>
      <c r="L29" s="18">
        <f t="shared" si="1"/>
        <v>1.43</v>
      </c>
      <c r="M29" s="6">
        <f>RANK(L29,$L$3:$L$31)</f>
        <v>13</v>
      </c>
      <c r="N29" s="22">
        <f t="shared" si="2"/>
        <v>5.6099999999999994</v>
      </c>
      <c r="O29" s="17">
        <f>RANK(N29,$N$3:$N$31)</f>
        <v>13</v>
      </c>
      <c r="P29" s="17"/>
    </row>
    <row r="30" spans="1:16" x14ac:dyDescent="0.25">
      <c r="A30" s="27" t="s">
        <v>38</v>
      </c>
      <c r="B30" s="9">
        <v>2</v>
      </c>
      <c r="C30" s="10"/>
      <c r="D30" s="10">
        <v>4.3</v>
      </c>
      <c r="E30" s="9"/>
      <c r="F30" s="11">
        <f t="shared" si="0"/>
        <v>4.3</v>
      </c>
      <c r="G30" s="4">
        <f>RANK(F30,$F$3:$F$31)</f>
        <v>7</v>
      </c>
      <c r="H30" s="12">
        <v>2</v>
      </c>
      <c r="I30" s="13"/>
      <c r="J30" s="13">
        <v>3.55</v>
      </c>
      <c r="K30" s="14"/>
      <c r="L30" s="18">
        <f t="shared" si="1"/>
        <v>3.55</v>
      </c>
      <c r="M30" s="6">
        <f>RANK(L30,$L$3:$L$31)</f>
        <v>9</v>
      </c>
      <c r="N30" s="22">
        <f t="shared" si="2"/>
        <v>7.85</v>
      </c>
      <c r="O30" s="17">
        <f>RANK(N30,$N$3:$N$31)</f>
        <v>8</v>
      </c>
      <c r="P30" s="17"/>
    </row>
    <row r="31" spans="1:16" x14ac:dyDescent="0.25">
      <c r="A31" s="21" t="s">
        <v>39</v>
      </c>
      <c r="B31" s="9">
        <v>1</v>
      </c>
      <c r="C31" s="10"/>
      <c r="D31" s="10">
        <v>1.1399999999999999</v>
      </c>
      <c r="E31" s="9"/>
      <c r="F31" s="11">
        <f t="shared" si="0"/>
        <v>1.1399999999999999</v>
      </c>
      <c r="G31" s="4">
        <f>RANK(F31,$F$3:$F$31)</f>
        <v>13</v>
      </c>
      <c r="H31" s="12">
        <v>0</v>
      </c>
      <c r="I31" s="13"/>
      <c r="J31" s="13">
        <v>0</v>
      </c>
      <c r="K31" s="14"/>
      <c r="L31" s="18">
        <f t="shared" si="1"/>
        <v>0</v>
      </c>
      <c r="M31" s="6">
        <f>RANK(L31,$L$3:$L$31)</f>
        <v>14</v>
      </c>
      <c r="N31" s="22">
        <f t="shared" si="2"/>
        <v>1.1399999999999999</v>
      </c>
      <c r="O31" s="17">
        <f>RANK(N31,$N$3:$N$31)</f>
        <v>14</v>
      </c>
      <c r="P31" s="17"/>
    </row>
    <row r="32" spans="1:16" x14ac:dyDescent="0.25">
      <c r="A32" s="29"/>
      <c r="B32" s="29"/>
      <c r="C32" s="29"/>
      <c r="D32" s="29"/>
      <c r="E32" s="29"/>
      <c r="F32" s="29"/>
      <c r="G32" s="29"/>
      <c r="H32" s="30"/>
      <c r="I32" s="31"/>
      <c r="J32" s="29"/>
      <c r="K32" s="29"/>
      <c r="L32" s="29"/>
      <c r="M32" s="29"/>
      <c r="N32" s="29"/>
      <c r="O32" s="29"/>
      <c r="P32" s="29"/>
    </row>
    <row r="33" spans="1:16" x14ac:dyDescent="0.25">
      <c r="A33" s="32" t="s">
        <v>40</v>
      </c>
      <c r="B33" s="33">
        <v>14</v>
      </c>
      <c r="C33" s="33"/>
      <c r="D33" s="34"/>
      <c r="E33" s="34"/>
      <c r="F33" s="10"/>
      <c r="G33" s="35"/>
      <c r="H33" s="36" t="s">
        <v>40</v>
      </c>
      <c r="I33" s="37"/>
      <c r="J33" s="38">
        <v>14</v>
      </c>
      <c r="K33" s="39"/>
      <c r="L33" s="13"/>
      <c r="M33" s="13"/>
      <c r="N33" s="32" t="s">
        <v>40</v>
      </c>
      <c r="O33" s="17">
        <v>14</v>
      </c>
      <c r="P33" s="17"/>
    </row>
    <row r="34" spans="1:16" x14ac:dyDescent="0.25">
      <c r="A34" s="32" t="s">
        <v>41</v>
      </c>
      <c r="B34" s="40">
        <v>0</v>
      </c>
      <c r="C34" s="41"/>
      <c r="D34" s="34"/>
      <c r="E34" s="34"/>
      <c r="F34" s="10"/>
      <c r="G34" s="35"/>
      <c r="H34" s="36" t="s">
        <v>41</v>
      </c>
      <c r="I34" s="37"/>
      <c r="J34" s="38">
        <v>0</v>
      </c>
      <c r="K34" s="39"/>
      <c r="L34" s="13"/>
      <c r="M34" s="13"/>
      <c r="N34" s="32" t="s">
        <v>41</v>
      </c>
      <c r="O34" s="17">
        <v>0</v>
      </c>
      <c r="P34" s="42"/>
    </row>
    <row r="35" spans="1:16" x14ac:dyDescent="0.25">
      <c r="A35" s="43" t="s">
        <v>42</v>
      </c>
      <c r="B35" s="44">
        <v>3</v>
      </c>
      <c r="C35" s="45"/>
      <c r="D35" s="28" t="s">
        <v>43</v>
      </c>
      <c r="E35" s="46"/>
      <c r="F35" s="10"/>
      <c r="G35" s="35"/>
      <c r="H35" s="47" t="s">
        <v>42</v>
      </c>
      <c r="I35" s="48"/>
      <c r="J35" s="49">
        <v>3</v>
      </c>
      <c r="K35" s="50"/>
      <c r="L35" s="13" t="s">
        <v>43</v>
      </c>
      <c r="M35" s="13"/>
      <c r="N35" s="43" t="s">
        <v>42</v>
      </c>
      <c r="O35" s="17">
        <v>3</v>
      </c>
      <c r="P35" s="42"/>
    </row>
    <row r="36" spans="1:16" x14ac:dyDescent="0.25">
      <c r="A36" s="51" t="s">
        <v>44</v>
      </c>
      <c r="B36" s="52" t="s">
        <v>13</v>
      </c>
      <c r="C36" s="52"/>
      <c r="D36" s="53">
        <v>14.51</v>
      </c>
      <c r="E36" s="54"/>
      <c r="F36" s="10"/>
      <c r="G36" s="35"/>
      <c r="H36" s="36" t="s">
        <v>44</v>
      </c>
      <c r="I36" s="37"/>
      <c r="J36" s="55" t="s">
        <v>23</v>
      </c>
      <c r="K36" s="56"/>
      <c r="L36" s="57">
        <v>16.420000000000002</v>
      </c>
      <c r="M36" s="13"/>
      <c r="N36" s="51" t="s">
        <v>44</v>
      </c>
      <c r="O36" s="58" t="s">
        <v>23</v>
      </c>
      <c r="P36" s="59">
        <v>29.9</v>
      </c>
    </row>
    <row r="37" spans="1:16" x14ac:dyDescent="0.25">
      <c r="A37" s="51" t="s">
        <v>45</v>
      </c>
      <c r="B37" s="60" t="s">
        <v>23</v>
      </c>
      <c r="C37" s="60"/>
      <c r="D37" s="53">
        <v>13.48</v>
      </c>
      <c r="E37" s="54"/>
      <c r="F37" s="10"/>
      <c r="G37" s="35"/>
      <c r="H37" s="36" t="s">
        <v>45</v>
      </c>
      <c r="I37" s="37"/>
      <c r="J37" s="61" t="s">
        <v>11</v>
      </c>
      <c r="K37" s="62"/>
      <c r="L37" s="57">
        <v>7.95</v>
      </c>
      <c r="M37" s="13"/>
      <c r="N37" s="51" t="s">
        <v>45</v>
      </c>
      <c r="O37" s="63" t="s">
        <v>13</v>
      </c>
      <c r="P37" s="59">
        <v>17.420000000000002</v>
      </c>
    </row>
    <row r="38" spans="1:16" x14ac:dyDescent="0.25">
      <c r="A38" s="51" t="s">
        <v>46</v>
      </c>
      <c r="B38" s="64" t="s">
        <v>34</v>
      </c>
      <c r="C38" s="64"/>
      <c r="D38" s="53">
        <v>8.76</v>
      </c>
      <c r="E38" s="54"/>
      <c r="F38" s="10"/>
      <c r="G38" s="35"/>
      <c r="H38" s="36" t="s">
        <v>46</v>
      </c>
      <c r="I38" s="37"/>
      <c r="J38" s="65" t="s">
        <v>15</v>
      </c>
      <c r="K38" s="66"/>
      <c r="L38" s="57">
        <v>7.57</v>
      </c>
      <c r="M38" s="13"/>
      <c r="N38" s="51" t="s">
        <v>46</v>
      </c>
      <c r="O38" s="67" t="s">
        <v>34</v>
      </c>
      <c r="P38" s="59">
        <v>13.42</v>
      </c>
    </row>
    <row r="39" spans="1:16" x14ac:dyDescent="0.25">
      <c r="A39" s="51" t="s">
        <v>47</v>
      </c>
      <c r="B39" s="40"/>
      <c r="C39" s="41"/>
      <c r="D39" s="68"/>
      <c r="E39" s="69"/>
      <c r="F39" s="10"/>
      <c r="G39" s="35"/>
      <c r="H39" s="36" t="s">
        <v>47</v>
      </c>
      <c r="I39" s="37"/>
      <c r="J39" s="70"/>
      <c r="K39" s="71"/>
      <c r="L39" s="13"/>
      <c r="M39" s="13"/>
      <c r="N39" s="51" t="s">
        <v>47</v>
      </c>
      <c r="O39" s="17"/>
      <c r="P39" s="42"/>
    </row>
    <row r="40" spans="1:16" x14ac:dyDescent="0.25">
      <c r="A40" s="51" t="s">
        <v>6</v>
      </c>
      <c r="B40" s="52" t="s">
        <v>13</v>
      </c>
      <c r="C40" s="52"/>
      <c r="D40" s="53">
        <v>5.33</v>
      </c>
      <c r="E40" s="69"/>
      <c r="F40" s="10"/>
      <c r="G40" s="35"/>
      <c r="H40" s="36" t="s">
        <v>6</v>
      </c>
      <c r="I40" s="37"/>
      <c r="J40" s="55" t="s">
        <v>23</v>
      </c>
      <c r="K40" s="56"/>
      <c r="L40" s="57">
        <v>4.51</v>
      </c>
      <c r="M40" s="13"/>
      <c r="N40" s="51" t="s">
        <v>6</v>
      </c>
      <c r="O40" s="63" t="s">
        <v>13</v>
      </c>
      <c r="P40" s="59">
        <v>5.33</v>
      </c>
    </row>
    <row r="41" spans="1:16" x14ac:dyDescent="0.25">
      <c r="A41" s="51" t="s">
        <v>48</v>
      </c>
      <c r="B41" s="40" t="s">
        <v>49</v>
      </c>
      <c r="C41" s="41"/>
      <c r="D41" s="28"/>
      <c r="E41" s="69"/>
      <c r="F41" s="10"/>
      <c r="G41" s="35"/>
      <c r="H41" s="72" t="s">
        <v>48</v>
      </c>
      <c r="I41" s="59"/>
      <c r="J41" s="73" t="s">
        <v>49</v>
      </c>
      <c r="K41" s="74"/>
      <c r="L41" s="13"/>
      <c r="M41" s="13"/>
      <c r="N41" s="51" t="s">
        <v>48</v>
      </c>
      <c r="O41" s="17" t="s">
        <v>49</v>
      </c>
      <c r="P41" s="42"/>
    </row>
    <row r="42" spans="1:16" x14ac:dyDescent="0.25">
      <c r="A42" s="51" t="s">
        <v>50</v>
      </c>
      <c r="B42" s="75">
        <f>SUM(D3:D31)</f>
        <v>77.900000000000006</v>
      </c>
      <c r="C42" s="41"/>
      <c r="D42" s="28"/>
      <c r="E42" s="46"/>
      <c r="F42" s="10"/>
      <c r="G42" s="35"/>
      <c r="H42" s="76" t="s">
        <v>50</v>
      </c>
      <c r="I42" s="77"/>
      <c r="J42" s="78">
        <f>SUM(L3:L31)</f>
        <v>71.400000000000006</v>
      </c>
      <c r="K42" s="79"/>
      <c r="L42" s="13"/>
      <c r="M42" s="13"/>
      <c r="N42" s="51" t="s">
        <v>50</v>
      </c>
      <c r="O42" s="80">
        <f>SUM(N3:N31)</f>
        <v>149.29999999999998</v>
      </c>
      <c r="P42" s="81"/>
    </row>
    <row r="43" spans="1:16" x14ac:dyDescent="0.25">
      <c r="A43" s="51" t="s">
        <v>51</v>
      </c>
      <c r="B43" s="82">
        <f>SUM(B3:B31)</f>
        <v>31</v>
      </c>
      <c r="C43" s="83"/>
      <c r="D43" s="84" t="s">
        <v>52</v>
      </c>
      <c r="E43" s="85"/>
      <c r="F43" s="86">
        <v>31</v>
      </c>
      <c r="G43" s="87"/>
      <c r="H43" s="88" t="s">
        <v>51</v>
      </c>
      <c r="I43" s="89"/>
      <c r="J43" s="90">
        <f>SUM(H3:H31)</f>
        <v>31</v>
      </c>
      <c r="K43" s="91"/>
      <c r="L43" s="92" t="s">
        <v>53</v>
      </c>
      <c r="M43" s="14">
        <v>31</v>
      </c>
      <c r="N43" s="51" t="s">
        <v>51</v>
      </c>
      <c r="O43" s="17">
        <v>62</v>
      </c>
      <c r="P43" s="42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mergeCells count="31">
    <mergeCell ref="B41:C41"/>
    <mergeCell ref="J41:K41"/>
    <mergeCell ref="B42:C42"/>
    <mergeCell ref="H42:I42"/>
    <mergeCell ref="J42:K42"/>
    <mergeCell ref="B43:C43"/>
    <mergeCell ref="H43:I43"/>
    <mergeCell ref="J43:K43"/>
    <mergeCell ref="B38:C38"/>
    <mergeCell ref="H38:I38"/>
    <mergeCell ref="J38:K38"/>
    <mergeCell ref="B39:C39"/>
    <mergeCell ref="H39:I39"/>
    <mergeCell ref="B40:C40"/>
    <mergeCell ref="H40:I40"/>
    <mergeCell ref="J40:K40"/>
    <mergeCell ref="B35:C35"/>
    <mergeCell ref="H35:I35"/>
    <mergeCell ref="B36:C36"/>
    <mergeCell ref="H36:I36"/>
    <mergeCell ref="J36:K36"/>
    <mergeCell ref="B37:C37"/>
    <mergeCell ref="H37:I37"/>
    <mergeCell ref="J37:K37"/>
    <mergeCell ref="A1:A2"/>
    <mergeCell ref="N1:N2"/>
    <mergeCell ref="O1:O2"/>
    <mergeCell ref="B33:C33"/>
    <mergeCell ref="H33:I33"/>
    <mergeCell ref="B34:C34"/>
    <mergeCell ref="H34:I34"/>
  </mergeCells>
  <conditionalFormatting sqref="G3">
    <cfRule type="containsText" dxfId="35" priority="59" operator="containsText" text="4">
      <formula>NOT(ISERROR(SEARCH("4",G3)))</formula>
    </cfRule>
    <cfRule type="containsText" dxfId="34" priority="60" operator="containsText" text="3">
      <formula>NOT(ISERROR(SEARCH("3",G3)))</formula>
    </cfRule>
    <cfRule type="containsText" dxfId="33" priority="61" operator="containsText" text="2">
      <formula>NOT(ISERROR(SEARCH("2",G3)))</formula>
    </cfRule>
    <cfRule type="cellIs" dxfId="32" priority="62" operator="equal">
      <formula>1</formula>
    </cfRule>
  </conditionalFormatting>
  <conditionalFormatting sqref="G4:G31">
    <cfRule type="containsText" dxfId="31" priority="54" operator="containsText" text="4">
      <formula>NOT(ISERROR(SEARCH("4",G4)))</formula>
    </cfRule>
    <cfRule type="containsText" dxfId="30" priority="55" operator="containsText" text="3">
      <formula>NOT(ISERROR(SEARCH("3",G4)))</formula>
    </cfRule>
    <cfRule type="containsText" dxfId="29" priority="56" operator="containsText" text="2">
      <formula>NOT(ISERROR(SEARCH("2",G4)))</formula>
    </cfRule>
    <cfRule type="cellIs" dxfId="28" priority="57" operator="equal">
      <formula>1</formula>
    </cfRule>
  </conditionalFormatting>
  <conditionalFormatting sqref="M3">
    <cfRule type="containsText" dxfId="27" priority="50" operator="containsText" text="4">
      <formula>NOT(ISERROR(SEARCH("4",M3)))</formula>
    </cfRule>
    <cfRule type="containsText" dxfId="26" priority="51" operator="containsText" text="3">
      <formula>NOT(ISERROR(SEARCH("3",M3)))</formula>
    </cfRule>
    <cfRule type="containsText" dxfId="25" priority="52" operator="containsText" text="2">
      <formula>NOT(ISERROR(SEARCH("2",M3)))</formula>
    </cfRule>
    <cfRule type="cellIs" dxfId="24" priority="53" operator="equal">
      <formula>1</formula>
    </cfRule>
  </conditionalFormatting>
  <conditionalFormatting sqref="I3">
    <cfRule type="top10" dxfId="23" priority="49" rank="2"/>
  </conditionalFormatting>
  <conditionalFormatting sqref="M4:M31">
    <cfRule type="containsText" dxfId="22" priority="40" operator="containsText" text="4">
      <formula>NOT(ISERROR(SEARCH("4",M4)))</formula>
    </cfRule>
    <cfRule type="containsText" dxfId="21" priority="41" operator="containsText" text="3">
      <formula>NOT(ISERROR(SEARCH("3",M4)))</formula>
    </cfRule>
    <cfRule type="containsText" dxfId="20" priority="42" operator="containsText" text="2">
      <formula>NOT(ISERROR(SEARCH("2",M4)))</formula>
    </cfRule>
    <cfRule type="cellIs" dxfId="19" priority="43" operator="equal">
      <formula>1</formula>
    </cfRule>
  </conditionalFormatting>
  <conditionalFormatting sqref="F35">
    <cfRule type="top10" dxfId="18" priority="38" rank="2"/>
  </conditionalFormatting>
  <conditionalFormatting sqref="F42">
    <cfRule type="top10" dxfId="17" priority="37" rank="2"/>
  </conditionalFormatting>
  <conditionalFormatting sqref="F39">
    <cfRule type="top10" dxfId="16" priority="36" rank="2"/>
  </conditionalFormatting>
  <conditionalFormatting sqref="F36:F38 F33:F34 F40:F41">
    <cfRule type="top10" dxfId="15" priority="39" rank="2"/>
  </conditionalFormatting>
  <conditionalFormatting sqref="L35">
    <cfRule type="top10" dxfId="14" priority="34" rank="2"/>
  </conditionalFormatting>
  <conditionalFormatting sqref="L42">
    <cfRule type="top10" dxfId="13" priority="33" rank="2"/>
  </conditionalFormatting>
  <conditionalFormatting sqref="L33:L34 L41">
    <cfRule type="top10" dxfId="12" priority="35" rank="2"/>
  </conditionalFormatting>
  <conditionalFormatting sqref="O3:P3">
    <cfRule type="containsText" dxfId="11" priority="29" operator="containsText" text="4">
      <formula>NOT(ISERROR(SEARCH("4",O3)))</formula>
    </cfRule>
    <cfRule type="containsText" dxfId="10" priority="30" operator="containsText" text="3">
      <formula>NOT(ISERROR(SEARCH("3",O3)))</formula>
    </cfRule>
    <cfRule type="containsText" dxfId="9" priority="31" operator="containsText" text="2">
      <formula>NOT(ISERROR(SEARCH("2",O3)))</formula>
    </cfRule>
    <cfRule type="cellIs" dxfId="8" priority="32" operator="equal">
      <formula>1</formula>
    </cfRule>
  </conditionalFormatting>
  <conditionalFormatting sqref="M33:M42">
    <cfRule type="top10" dxfId="7" priority="24" rank="2"/>
  </conditionalFormatting>
  <conditionalFormatting sqref="O4:P31">
    <cfRule type="containsText" dxfId="6" priority="20" operator="containsText" text="4">
      <formula>NOT(ISERROR(SEARCH("4",O4)))</formula>
    </cfRule>
    <cfRule type="containsText" dxfId="5" priority="21" operator="containsText" text="3">
      <formula>NOT(ISERROR(SEARCH("3",O4)))</formula>
    </cfRule>
    <cfRule type="containsText" dxfId="4" priority="22" operator="containsText" text="2">
      <formula>NOT(ISERROR(SEARCH("2",O4)))</formula>
    </cfRule>
    <cfRule type="cellIs" dxfId="3" priority="23" operator="equal">
      <formula>1</formula>
    </cfRule>
  </conditionalFormatting>
  <conditionalFormatting sqref="L39">
    <cfRule type="top10" dxfId="2" priority="19" rank="2"/>
  </conditionalFormatting>
  <conditionalFormatting sqref="C3:C31">
    <cfRule type="top10" dxfId="1" priority="63" rank="2"/>
  </conditionalFormatting>
  <conditionalFormatting sqref="I4:I31">
    <cfRule type="top10" dxfId="0" priority="64" rank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Humphrey, Tommy</dc:creator>
  <cp:lastModifiedBy>Humphrey, Tommy</cp:lastModifiedBy>
  <dcterms:created xsi:type="dcterms:W3CDTF">2021-05-04T13:46:23Z</dcterms:created>
  <dcterms:modified xsi:type="dcterms:W3CDTF">2021-05-04T13:51:21Z</dcterms:modified>
</cp:coreProperties>
</file>