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burns/Desktop/DESKTOP CURRENT/"/>
    </mc:Choice>
  </mc:AlternateContent>
  <xr:revisionPtr revIDLastSave="0" documentId="8_{5B54BD17-0569-A14C-8DCB-08E70924EB34}" xr6:coauthVersionLast="47" xr6:coauthVersionMax="47" xr10:uidLastSave="{00000000-0000-0000-0000-000000000000}"/>
  <bookViews>
    <workbookView xWindow="6860" yWindow="3020" windowWidth="27640" windowHeight="16940" xr2:uid="{039A6987-3246-2444-8912-93B967042184}"/>
  </bookViews>
  <sheets>
    <sheet name="Sheet1" sheetId="1" r:id="rId1"/>
  </sheets>
  <definedNames>
    <definedName name="_xlnm.Print_Area" localSheetId="0">Sheet1!$B$3:$G$38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3" i="1" l="1"/>
  <c r="G32" i="1"/>
  <c r="G22" i="1"/>
  <c r="G31" i="1"/>
</calcChain>
</file>

<file path=xl/sharedStrings.xml><?xml version="1.0" encoding="utf-8"?>
<sst xmlns="http://schemas.openxmlformats.org/spreadsheetml/2006/main" count="61" uniqueCount="57">
  <si>
    <t>2023   Equipment list for 2 Deep Hive Bodies, 2 Med. Honey Super for 10-Frame Hive                                                                                                        (Pricing does not reflect KS sales tax or S&amp;H except on package bees)        (8-Frame [lighter] Equipment is also available -see catalog)</t>
  </si>
  <si>
    <t xml:space="preserve">  2023        Suggested Item List  Dadant &amp; Sons Catalog  160th Anniversary  (updated 8 Feb2023).  888-922-1293 or Dadant.com</t>
  </si>
  <si>
    <r>
      <t xml:space="preserve">Find on </t>
    </r>
    <r>
      <rPr>
        <b/>
        <u/>
        <sz val="16"/>
        <rFont val="Calibri"/>
        <family val="2"/>
      </rPr>
      <t>Page Number</t>
    </r>
  </si>
  <si>
    <t>Catalog Item #</t>
  </si>
  <si>
    <t>Quantity Needed</t>
  </si>
  <si>
    <t>Price ea*</t>
  </si>
  <si>
    <t>Total</t>
  </si>
  <si>
    <t>Hive Stand (Supports the hive off the ground)</t>
  </si>
  <si>
    <t>M00695</t>
  </si>
  <si>
    <r>
      <rPr>
        <u/>
        <sz val="16"/>
        <color theme="1"/>
        <rFont val="Calibri"/>
        <family val="2"/>
      </rPr>
      <t>Beginner's Kit #1 for 10 frame hive</t>
    </r>
    <r>
      <rPr>
        <sz val="16"/>
        <color theme="1"/>
        <rFont val="Calibri"/>
        <family val="2"/>
      </rPr>
      <t xml:space="preserve"> - Unassembled. </t>
    </r>
    <r>
      <rPr>
        <b/>
        <sz val="16"/>
        <rFont val="Calibri"/>
        <family val="2"/>
      </rPr>
      <t xml:space="preserve"> Everything needed for 1st hive except honey bees! --Includes Standard Bee Hive, frames, foundation, entrance feeder, hive tool, bee smoker, hat &amp; veil pullover combo, gloves, book, and assembly instructions.</t>
    </r>
  </si>
  <si>
    <t>M58101</t>
  </si>
  <si>
    <r>
      <t xml:space="preserve">Slatted Rack-10 frame hive (gives the bees a place to cluster &amp; ventilation) - </t>
    </r>
    <r>
      <rPr>
        <u/>
        <sz val="16"/>
        <color rgb="FFFF0000"/>
        <rFont val="Calibri"/>
        <family val="2"/>
      </rPr>
      <t>recommended</t>
    </r>
  </si>
  <si>
    <t>B91401</t>
  </si>
  <si>
    <r>
      <t xml:space="preserve">9 5/8" Deep Hive Body - </t>
    </r>
    <r>
      <rPr>
        <u/>
        <sz val="16"/>
        <color theme="1"/>
        <rFont val="Calibri"/>
        <family val="2"/>
      </rPr>
      <t>unassembled, LRabbetts &amp; Nails included</t>
    </r>
    <r>
      <rPr>
        <sz val="16"/>
        <color theme="1"/>
        <rFont val="Calibri"/>
        <family val="2"/>
      </rPr>
      <t xml:space="preserve"> (Brood Chamber)</t>
    </r>
  </si>
  <si>
    <t>B51201</t>
  </si>
  <si>
    <t>9 1/8" Grooved Top Bar Frame for Deep Hive Body (Carton of 10/unassembled)</t>
  </si>
  <si>
    <t>B75210</t>
  </si>
  <si>
    <t>9 1/8" Sheets Plastic Based Comb Foundation (black  &amp; wax coated)</t>
  </si>
  <si>
    <t>F37000B</t>
  </si>
  <si>
    <r>
      <rPr>
        <i/>
        <sz val="16"/>
        <color theme="1"/>
        <rFont val="Calibri"/>
        <family val="2"/>
      </rPr>
      <t>Metal Bound (Queen) Excluder</t>
    </r>
  </si>
  <si>
    <t>M00823</t>
  </si>
  <si>
    <r>
      <t>6 5/8" Medium Honey Super-</t>
    </r>
    <r>
      <rPr>
        <u/>
        <sz val="16"/>
        <color theme="1"/>
        <rFont val="Calibri"/>
        <family val="2"/>
      </rPr>
      <t>unassembled &amp; nails included</t>
    </r>
    <r>
      <rPr>
        <sz val="16"/>
        <color theme="1"/>
        <rFont val="Calibri"/>
        <family val="2"/>
      </rPr>
      <t xml:space="preserve"> (honey storage)</t>
    </r>
  </si>
  <si>
    <t>B31201</t>
  </si>
  <si>
    <t>6 1/4" Grooved Top Bar Frame (carton of 10/unassembled)</t>
  </si>
  <si>
    <t>B76210</t>
  </si>
  <si>
    <t>6  1/4" Sheets Plastic Based Comb Foundation (yellow &amp; wax coated)</t>
  </si>
  <si>
    <t>F37200</t>
  </si>
  <si>
    <t>7d galvanized nails (for hive bodies and honey supers)</t>
  </si>
  <si>
    <t>M00731</t>
  </si>
  <si>
    <t>1 lb</t>
  </si>
  <si>
    <t>4d galvanized nails (for hive boides and honey supers)</t>
  </si>
  <si>
    <t>M00730</t>
  </si>
  <si>
    <t xml:space="preserve">3/4" by 18 guage nails (for frames) </t>
  </si>
  <si>
    <t>M00726</t>
  </si>
  <si>
    <t>1 1/4" x 17 guage nails (for frames)</t>
  </si>
  <si>
    <t>M00727</t>
  </si>
  <si>
    <t>Metal 9-Frame Spacer (for honey super after combs have been built-out)</t>
  </si>
  <si>
    <t>M00874</t>
  </si>
  <si>
    <t>Frame Holder</t>
  </si>
  <si>
    <t>M00319</t>
  </si>
  <si>
    <t>Total without Optional Equipment</t>
  </si>
  <si>
    <r>
      <t xml:space="preserve">Total </t>
    </r>
    <r>
      <rPr>
        <b/>
        <sz val="16"/>
        <color rgb="FFFF0000"/>
        <rFont val="Calibri"/>
        <family val="2"/>
      </rPr>
      <t xml:space="preserve">with Optional Equipment  </t>
    </r>
  </si>
  <si>
    <t>Also</t>
  </si>
  <si>
    <r>
      <t xml:space="preserve">Paint-Latex Exterior primer  </t>
    </r>
    <r>
      <rPr>
        <b/>
        <sz val="16"/>
        <rFont val="Calibri"/>
        <family val="2"/>
      </rPr>
      <t>(buy locally)</t>
    </r>
  </si>
  <si>
    <r>
      <t xml:space="preserve">Franklin Titebond II Wood Glue  </t>
    </r>
    <r>
      <rPr>
        <b/>
        <sz val="16"/>
        <rFont val="Calibri"/>
        <family val="2"/>
      </rPr>
      <t>(buy locally)</t>
    </r>
  </si>
  <si>
    <r>
      <t xml:space="preserve">Membership to KS local association (Northeastern KS Beekeepers)  </t>
    </r>
    <r>
      <rPr>
        <b/>
        <sz val="16"/>
        <color theme="1"/>
        <rFont val="Calibri"/>
        <family val="2"/>
      </rPr>
      <t>(buy locally @nekba.org)</t>
    </r>
  </si>
  <si>
    <t>annual</t>
  </si>
  <si>
    <r>
      <t xml:space="preserve">Membership to KS state association (Kansas Honey Producers)  </t>
    </r>
    <r>
      <rPr>
        <b/>
        <sz val="16"/>
        <color theme="1"/>
        <rFont val="Calibri"/>
        <family val="2"/>
      </rPr>
      <t>(buy locally-see website)</t>
    </r>
  </si>
  <si>
    <t>***Package Bees- 3 lbs with young/mated queen..https://beekeepers.com.    Order early 2023 to reserve your order (Jordy's Honey, JOCO, KS  -  pickup-only in early and mid-April 2023- Does not include KS Sales Tax)  (buy locally)</t>
  </si>
  <si>
    <t>Grand Total with Equipment w/ package bees</t>
  </si>
  <si>
    <r>
      <t xml:space="preserve">Grand Total </t>
    </r>
    <r>
      <rPr>
        <b/>
        <sz val="16"/>
        <color rgb="FFFF0000"/>
        <rFont val="Calibri"/>
        <family val="2"/>
      </rPr>
      <t xml:space="preserve">with Optional Equipment w/ package bees   </t>
    </r>
  </si>
  <si>
    <t>*Items # from Dadant's 2023 catalog  **pricing reflects from 2023 pricing catalog</t>
  </si>
  <si>
    <r>
      <rPr>
        <b/>
        <sz val="16"/>
        <color indexed="12"/>
        <rFont val="Calibri"/>
        <family val="2"/>
      </rPr>
      <t xml:space="preserve">DADANT BEEKEPING SUPPLIES     </t>
    </r>
    <r>
      <rPr>
        <b/>
        <u/>
        <sz val="16"/>
        <color indexed="12"/>
        <rFont val="Calibri"/>
        <family val="2"/>
      </rPr>
      <t>http://www.dadant.com/catalog/</t>
    </r>
  </si>
  <si>
    <t>***Item from https://Beekeepers.com (Jordy's Honey &amp; Beekeeping Supply in Lenexa, KS (Johnson County)           2023 pricing does not include KS sale's tax…early April pickup-only</t>
  </si>
  <si>
    <t>NORTHEASTERN KANSAS BEEKEEPERS ASSN:              http://www.nekba.org</t>
  </si>
  <si>
    <t>KANSAS HONEY PRODCUERS ASSN:       http://www.kansashoneyproducers.org</t>
  </si>
  <si>
    <t>*Red=Option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</si>
</sst>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name val="Calibri"/>
      <family val="2"/>
    </font>
    <font>
      <b/>
      <sz val="22"/>
      <name val="Calibri"/>
      <family val="2"/>
    </font>
    <font>
      <b/>
      <sz val="28"/>
      <name val="Calibri"/>
      <family val="2"/>
    </font>
    <font>
      <b/>
      <sz val="16"/>
      <name val="Calibri"/>
      <family val="2"/>
    </font>
    <font>
      <b/>
      <u/>
      <sz val="16"/>
      <name val="Calibri"/>
      <family val="2"/>
    </font>
    <font>
      <sz val="16"/>
      <color theme="1"/>
      <name val="Calibri"/>
      <family val="2"/>
    </font>
    <font>
      <u/>
      <sz val="16"/>
      <color theme="1"/>
      <name val="Calibri"/>
      <family val="2"/>
    </font>
    <font>
      <sz val="16"/>
      <color rgb="FFFF0000"/>
      <name val="Calibri"/>
      <family val="2"/>
    </font>
    <font>
      <u/>
      <sz val="16"/>
      <color rgb="FFFF0000"/>
      <name val="Calibri"/>
      <family val="2"/>
    </font>
    <font>
      <i/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color theme="1"/>
      <name val="Calibri"/>
      <family val="2"/>
    </font>
    <font>
      <b/>
      <u/>
      <sz val="16"/>
      <color indexed="12"/>
      <name val="Calibri"/>
      <family val="2"/>
    </font>
    <font>
      <b/>
      <sz val="16"/>
      <color indexed="12"/>
      <name val="Calibri"/>
      <family val="2"/>
    </font>
    <font>
      <b/>
      <u/>
      <sz val="16"/>
      <color indexed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A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2" xfId="0" applyBorder="1"/>
    <xf numFmtId="0" fontId="0" fillId="0" borderId="3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8" fillId="0" borderId="7" xfId="0" applyFont="1" applyBorder="1" applyAlignment="1">
      <alignment horizontal="center"/>
    </xf>
    <xf numFmtId="164" fontId="8" fillId="0" borderId="8" xfId="0" applyNumberFormat="1" applyFont="1" applyBorder="1"/>
    <xf numFmtId="164" fontId="8" fillId="0" borderId="9" xfId="0" applyNumberFormat="1" applyFont="1" applyBorder="1"/>
    <xf numFmtId="0" fontId="8" fillId="0" borderId="7" xfId="0" applyFont="1" applyBorder="1" applyAlignment="1">
      <alignment horizontal="right" vertical="top" wrapText="1"/>
    </xf>
    <xf numFmtId="0" fontId="10" fillId="0" borderId="7" xfId="0" applyFont="1" applyBorder="1" applyAlignment="1">
      <alignment horizontal="right"/>
    </xf>
    <xf numFmtId="0" fontId="10" fillId="0" borderId="7" xfId="0" applyFont="1" applyBorder="1" applyAlignment="1">
      <alignment horizontal="center"/>
    </xf>
    <xf numFmtId="164" fontId="10" fillId="0" borderId="8" xfId="0" applyNumberFormat="1" applyFont="1" applyBorder="1"/>
    <xf numFmtId="164" fontId="10" fillId="0" borderId="9" xfId="0" applyNumberFormat="1" applyFont="1" applyBorder="1"/>
    <xf numFmtId="0" fontId="8" fillId="0" borderId="7" xfId="0" applyFont="1" applyBorder="1" applyAlignment="1">
      <alignment horizontal="right"/>
    </xf>
    <xf numFmtId="0" fontId="8" fillId="0" borderId="7" xfId="0" quotePrefix="1" applyFont="1" applyBorder="1" applyAlignment="1">
      <alignment horizont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/>
    <xf numFmtId="164" fontId="6" fillId="0" borderId="12" xfId="0" applyNumberFormat="1" applyFont="1" applyBorder="1"/>
    <xf numFmtId="0" fontId="6" fillId="0" borderId="13" xfId="0" applyFont="1" applyBorder="1" applyAlignment="1">
      <alignment horizontal="right" vertical="center"/>
    </xf>
    <xf numFmtId="0" fontId="6" fillId="0" borderId="14" xfId="0" applyFont="1" applyBorder="1"/>
    <xf numFmtId="164" fontId="13" fillId="0" borderId="15" xfId="0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10" fillId="0" borderId="7" xfId="0" applyNumberFormat="1" applyFont="1" applyBorder="1"/>
    <xf numFmtId="0" fontId="14" fillId="5" borderId="7" xfId="0" applyFont="1" applyFill="1" applyBorder="1" applyAlignment="1">
      <alignment horizontal="right" vertical="center" wrapText="1"/>
    </xf>
    <xf numFmtId="0" fontId="14" fillId="5" borderId="7" xfId="0" applyFont="1" applyFill="1" applyBorder="1" applyAlignment="1">
      <alignment horizontal="center"/>
    </xf>
    <xf numFmtId="164" fontId="14" fillId="5" borderId="7" xfId="0" applyNumberFormat="1" applyFont="1" applyFill="1" applyBorder="1"/>
    <xf numFmtId="0" fontId="1" fillId="0" borderId="3" xfId="0" applyFont="1" applyBorder="1"/>
    <xf numFmtId="0" fontId="1" fillId="0" borderId="0" xfId="0" applyFont="1"/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8" fillId="6" borderId="24" xfId="0" applyFont="1" applyFill="1" applyBorder="1" applyAlignment="1">
      <alignment horizontal="right"/>
    </xf>
    <xf numFmtId="0" fontId="8" fillId="0" borderId="19" xfId="0" applyFont="1" applyBorder="1"/>
    <xf numFmtId="0" fontId="8" fillId="0" borderId="20" xfId="0" applyFont="1" applyBorder="1"/>
    <xf numFmtId="0" fontId="15" fillId="0" borderId="4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16" xfId="0" applyFont="1" applyBorder="1"/>
    <xf numFmtId="0" fontId="8" fillId="7" borderId="4" xfId="0" applyFont="1" applyFill="1" applyBorder="1" applyAlignment="1">
      <alignment horizontal="right" vertical="center" wrapText="1"/>
    </xf>
    <xf numFmtId="0" fontId="17" fillId="0" borderId="4" xfId="1" applyFont="1" applyBorder="1" applyAlignment="1" applyProtection="1">
      <alignment horizontal="center" vertical="center"/>
    </xf>
    <xf numFmtId="0" fontId="10" fillId="0" borderId="25" xfId="0" applyFont="1" applyBorder="1" applyAlignment="1">
      <alignment horizontal="right"/>
    </xf>
    <xf numFmtId="0" fontId="3" fillId="0" borderId="26" xfId="0" applyFont="1" applyBorder="1"/>
    <xf numFmtId="0" fontId="3" fillId="0" borderId="27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nsashoneyproducers.org/" TargetMode="External"/><Relationship Id="rId2" Type="http://schemas.openxmlformats.org/officeDocument/2006/relationships/hyperlink" Target="http://www.nekba.org/" TargetMode="External"/><Relationship Id="rId1" Type="http://schemas.openxmlformats.org/officeDocument/2006/relationships/hyperlink" Target="http://www.dadant.com/cata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511A-8439-6E4A-9307-187BD4308CB4}">
  <sheetPr>
    <pageSetUpPr fitToPage="1"/>
  </sheetPr>
  <dimension ref="B3:H38"/>
  <sheetViews>
    <sheetView tabSelected="1" topLeftCell="A3" workbookViewId="0">
      <selection activeCell="B3" sqref="B3:G38"/>
    </sheetView>
  </sheetViews>
  <sheetFormatPr baseColWidth="10" defaultRowHeight="16" x14ac:dyDescent="0.2"/>
  <cols>
    <col min="2" max="2" width="103.1640625" bestFit="1" customWidth="1"/>
    <col min="3" max="3" width="10.33203125" customWidth="1"/>
    <col min="4" max="4" width="17.6640625" bestFit="1" customWidth="1"/>
    <col min="5" max="5" width="13.83203125" customWidth="1"/>
    <col min="6" max="7" width="12.5" bestFit="1" customWidth="1"/>
    <col min="8" max="8" width="1.1640625" customWidth="1"/>
  </cols>
  <sheetData>
    <row r="3" spans="2:8" x14ac:dyDescent="0.2">
      <c r="B3" s="1"/>
      <c r="C3" s="1"/>
      <c r="D3" s="1"/>
      <c r="E3" s="1"/>
      <c r="F3" s="1"/>
      <c r="G3" s="1"/>
      <c r="H3" s="2"/>
    </row>
    <row r="4" spans="2:8" ht="90" customHeight="1" x14ac:dyDescent="0.2">
      <c r="B4" s="3" t="s">
        <v>0</v>
      </c>
      <c r="C4" s="4"/>
      <c r="D4" s="4"/>
      <c r="E4" s="4"/>
      <c r="F4" s="4"/>
      <c r="G4" s="5"/>
      <c r="H4" s="2"/>
    </row>
    <row r="5" spans="2:8" ht="114" x14ac:dyDescent="0.25">
      <c r="B5" s="6" t="s">
        <v>1</v>
      </c>
      <c r="C5" s="7" t="s">
        <v>2</v>
      </c>
      <c r="D5" s="8" t="s">
        <v>3</v>
      </c>
      <c r="E5" s="8" t="s">
        <v>4</v>
      </c>
      <c r="F5" s="9" t="s">
        <v>5</v>
      </c>
      <c r="G5" s="9" t="s">
        <v>6</v>
      </c>
      <c r="H5" s="2"/>
    </row>
    <row r="6" spans="2:8" ht="22" x14ac:dyDescent="0.25">
      <c r="B6" s="10" t="s">
        <v>7</v>
      </c>
      <c r="C6" s="11">
        <v>20</v>
      </c>
      <c r="D6" s="11" t="s">
        <v>8</v>
      </c>
      <c r="E6" s="11">
        <v>1</v>
      </c>
      <c r="F6" s="12">
        <v>19.95</v>
      </c>
      <c r="G6" s="13">
        <f>E6*F6</f>
        <v>19.95</v>
      </c>
      <c r="H6" s="2"/>
    </row>
    <row r="7" spans="2:8" ht="88" x14ac:dyDescent="0.25">
      <c r="B7" s="14" t="s">
        <v>9</v>
      </c>
      <c r="C7" s="11">
        <v>10</v>
      </c>
      <c r="D7" s="11" t="s">
        <v>10</v>
      </c>
      <c r="E7" s="11">
        <v>1</v>
      </c>
      <c r="F7" s="12">
        <v>239.95</v>
      </c>
      <c r="G7" s="13">
        <f t="shared" ref="G7:G15" si="0">E7*F7</f>
        <v>239.95</v>
      </c>
      <c r="H7" s="2"/>
    </row>
    <row r="8" spans="2:8" ht="21" x14ac:dyDescent="0.25">
      <c r="B8" s="15" t="s">
        <v>11</v>
      </c>
      <c r="C8" s="16">
        <v>20</v>
      </c>
      <c r="D8" s="16" t="s">
        <v>12</v>
      </c>
      <c r="E8" s="16">
        <v>1</v>
      </c>
      <c r="F8" s="17">
        <v>28.95</v>
      </c>
      <c r="G8" s="18">
        <f t="shared" si="0"/>
        <v>28.95</v>
      </c>
      <c r="H8" s="2"/>
    </row>
    <row r="9" spans="2:8" ht="21" x14ac:dyDescent="0.25">
      <c r="B9" s="19" t="s">
        <v>13</v>
      </c>
      <c r="C9" s="11">
        <v>13</v>
      </c>
      <c r="D9" s="11" t="s">
        <v>14</v>
      </c>
      <c r="E9" s="11">
        <v>1</v>
      </c>
      <c r="F9" s="12">
        <v>27.95</v>
      </c>
      <c r="G9" s="13">
        <f t="shared" si="0"/>
        <v>27.95</v>
      </c>
      <c r="H9" s="2"/>
    </row>
    <row r="10" spans="2:8" ht="21" x14ac:dyDescent="0.25">
      <c r="B10" s="19" t="s">
        <v>15</v>
      </c>
      <c r="C10" s="11">
        <v>13</v>
      </c>
      <c r="D10" s="11" t="s">
        <v>16</v>
      </c>
      <c r="E10" s="11">
        <v>1</v>
      </c>
      <c r="F10" s="12">
        <v>20.25</v>
      </c>
      <c r="G10" s="13">
        <f t="shared" si="0"/>
        <v>20.25</v>
      </c>
      <c r="H10" s="2"/>
    </row>
    <row r="11" spans="2:8" ht="21" x14ac:dyDescent="0.25">
      <c r="B11" s="19" t="s">
        <v>17</v>
      </c>
      <c r="C11" s="11">
        <v>13</v>
      </c>
      <c r="D11" s="11" t="s">
        <v>18</v>
      </c>
      <c r="E11" s="11">
        <v>10</v>
      </c>
      <c r="F11" s="12">
        <v>2.25</v>
      </c>
      <c r="G11" s="13">
        <f t="shared" si="0"/>
        <v>22.5</v>
      </c>
      <c r="H11" s="2"/>
    </row>
    <row r="12" spans="2:8" ht="21" x14ac:dyDescent="0.25">
      <c r="B12" s="19" t="s">
        <v>19</v>
      </c>
      <c r="C12" s="11">
        <v>13</v>
      </c>
      <c r="D12" s="11" t="s">
        <v>20</v>
      </c>
      <c r="E12" s="11">
        <v>1</v>
      </c>
      <c r="F12" s="12">
        <v>11.95</v>
      </c>
      <c r="G12" s="13">
        <f t="shared" si="0"/>
        <v>11.95</v>
      </c>
      <c r="H12" s="2"/>
    </row>
    <row r="13" spans="2:8" ht="21" x14ac:dyDescent="0.25">
      <c r="B13" s="19" t="s">
        <v>21</v>
      </c>
      <c r="C13" s="11">
        <v>14</v>
      </c>
      <c r="D13" s="11" t="s">
        <v>22</v>
      </c>
      <c r="E13" s="11">
        <v>2</v>
      </c>
      <c r="F13" s="12">
        <v>25.95</v>
      </c>
      <c r="G13" s="13">
        <f t="shared" si="0"/>
        <v>51.9</v>
      </c>
      <c r="H13" s="2"/>
    </row>
    <row r="14" spans="2:8" ht="21" x14ac:dyDescent="0.25">
      <c r="B14" s="19" t="s">
        <v>23</v>
      </c>
      <c r="C14" s="11">
        <v>14</v>
      </c>
      <c r="D14" s="11" t="s">
        <v>24</v>
      </c>
      <c r="E14" s="11">
        <v>2</v>
      </c>
      <c r="F14" s="12">
        <v>19.25</v>
      </c>
      <c r="G14" s="13">
        <f t="shared" si="0"/>
        <v>38.5</v>
      </c>
      <c r="H14" s="2"/>
    </row>
    <row r="15" spans="2:8" ht="21" x14ac:dyDescent="0.25">
      <c r="B15" s="19" t="s">
        <v>25</v>
      </c>
      <c r="C15" s="11">
        <v>14</v>
      </c>
      <c r="D15" s="11" t="s">
        <v>26</v>
      </c>
      <c r="E15" s="11">
        <v>20</v>
      </c>
      <c r="F15" s="12">
        <v>2</v>
      </c>
      <c r="G15" s="13">
        <f t="shared" si="0"/>
        <v>40</v>
      </c>
      <c r="H15" s="2"/>
    </row>
    <row r="16" spans="2:8" ht="21" x14ac:dyDescent="0.25">
      <c r="B16" s="19" t="s">
        <v>27</v>
      </c>
      <c r="C16" s="20">
        <v>18</v>
      </c>
      <c r="D16" s="11" t="s">
        <v>28</v>
      </c>
      <c r="E16" s="20" t="s">
        <v>29</v>
      </c>
      <c r="F16" s="12">
        <v>6.95</v>
      </c>
      <c r="G16" s="13">
        <f>F16</f>
        <v>6.95</v>
      </c>
      <c r="H16" s="2"/>
    </row>
    <row r="17" spans="2:8" ht="21" x14ac:dyDescent="0.25">
      <c r="B17" s="19" t="s">
        <v>30</v>
      </c>
      <c r="C17" s="20">
        <v>18</v>
      </c>
      <c r="D17" s="11" t="s">
        <v>31</v>
      </c>
      <c r="E17" s="20" t="s">
        <v>29</v>
      </c>
      <c r="F17" s="12">
        <v>9.0500000000000007</v>
      </c>
      <c r="G17" s="13">
        <f t="shared" ref="G17:G19" si="1">F17</f>
        <v>9.0500000000000007</v>
      </c>
      <c r="H17" s="2"/>
    </row>
    <row r="18" spans="2:8" ht="21" x14ac:dyDescent="0.25">
      <c r="B18" s="19" t="s">
        <v>32</v>
      </c>
      <c r="C18" s="20">
        <v>18</v>
      </c>
      <c r="D18" s="11" t="s">
        <v>33</v>
      </c>
      <c r="E18" s="20" t="s">
        <v>29</v>
      </c>
      <c r="F18" s="12">
        <v>13.5</v>
      </c>
      <c r="G18" s="13">
        <f t="shared" si="1"/>
        <v>13.5</v>
      </c>
      <c r="H18" s="2"/>
    </row>
    <row r="19" spans="2:8" ht="21" x14ac:dyDescent="0.25">
      <c r="B19" s="19" t="s">
        <v>34</v>
      </c>
      <c r="C19" s="20">
        <v>18</v>
      </c>
      <c r="D19" s="11" t="s">
        <v>35</v>
      </c>
      <c r="E19" s="20" t="s">
        <v>29</v>
      </c>
      <c r="F19" s="12">
        <v>10.5</v>
      </c>
      <c r="G19" s="13">
        <f t="shared" si="1"/>
        <v>10.5</v>
      </c>
      <c r="H19" s="2"/>
    </row>
    <row r="20" spans="2:8" ht="21" x14ac:dyDescent="0.25">
      <c r="B20" s="19" t="s">
        <v>36</v>
      </c>
      <c r="C20" s="11">
        <v>37</v>
      </c>
      <c r="D20" s="11" t="s">
        <v>37</v>
      </c>
      <c r="E20" s="11">
        <v>4</v>
      </c>
      <c r="F20" s="12">
        <v>0.95</v>
      </c>
      <c r="G20" s="13">
        <f t="shared" ref="G20:G21" si="2">E20*F20</f>
        <v>3.8</v>
      </c>
      <c r="H20" s="2"/>
    </row>
    <row r="21" spans="2:8" ht="22" thickBot="1" x14ac:dyDescent="0.3">
      <c r="B21" s="15" t="s">
        <v>38</v>
      </c>
      <c r="C21" s="16">
        <v>39</v>
      </c>
      <c r="D21" s="16" t="s">
        <v>39</v>
      </c>
      <c r="E21" s="16">
        <v>1</v>
      </c>
      <c r="F21" s="17">
        <v>25.95</v>
      </c>
      <c r="G21" s="18">
        <f t="shared" si="2"/>
        <v>25.95</v>
      </c>
      <c r="H21" s="2"/>
    </row>
    <row r="22" spans="2:8" ht="21" x14ac:dyDescent="0.25">
      <c r="B22" s="21" t="s">
        <v>40</v>
      </c>
      <c r="C22" s="22"/>
      <c r="D22" s="22"/>
      <c r="E22" s="22"/>
      <c r="F22" s="22"/>
      <c r="G22" s="23">
        <f>SUM(G9:G20,G7,G6)</f>
        <v>516.75</v>
      </c>
      <c r="H22" s="2"/>
    </row>
    <row r="23" spans="2:8" ht="22" thickBot="1" x14ac:dyDescent="0.3">
      <c r="B23" s="24" t="s">
        <v>41</v>
      </c>
      <c r="C23" s="25"/>
      <c r="D23" s="25"/>
      <c r="E23" s="25"/>
      <c r="F23" s="25"/>
      <c r="G23" s="26">
        <f>SUM(G6:G21)</f>
        <v>571.64999999999986</v>
      </c>
      <c r="H23" s="2"/>
    </row>
    <row r="24" spans="2:8" ht="21" x14ac:dyDescent="0.2">
      <c r="B24" s="27" t="s">
        <v>42</v>
      </c>
      <c r="C24" s="28"/>
      <c r="D24" s="28"/>
      <c r="E24" s="28"/>
      <c r="F24" s="28"/>
      <c r="G24" s="29"/>
      <c r="H24" s="2"/>
    </row>
    <row r="25" spans="2:8" ht="21" x14ac:dyDescent="0.25">
      <c r="B25" s="30" t="s">
        <v>43</v>
      </c>
      <c r="C25" s="31"/>
      <c r="D25" s="31"/>
      <c r="E25" s="31"/>
      <c r="F25" s="31"/>
      <c r="G25" s="31"/>
      <c r="H25" s="2"/>
    </row>
    <row r="26" spans="2:8" ht="21" x14ac:dyDescent="0.25">
      <c r="B26" s="19" t="s">
        <v>44</v>
      </c>
      <c r="C26" s="31"/>
      <c r="D26" s="31"/>
      <c r="E26" s="31"/>
      <c r="F26" s="31"/>
      <c r="G26" s="31"/>
      <c r="H26" s="2"/>
    </row>
    <row r="27" spans="2:8" ht="21" x14ac:dyDescent="0.25">
      <c r="B27" s="19" t="s">
        <v>45</v>
      </c>
      <c r="C27" s="16"/>
      <c r="D27" s="32" t="s">
        <v>46</v>
      </c>
      <c r="E27" s="16">
        <v>1</v>
      </c>
      <c r="F27" s="33">
        <v>25</v>
      </c>
      <c r="G27" s="33">
        <f t="shared" ref="G27:G29" si="3">E27*F27</f>
        <v>25</v>
      </c>
      <c r="H27" s="2"/>
    </row>
    <row r="28" spans="2:8" ht="21" x14ac:dyDescent="0.25">
      <c r="B28" s="19" t="s">
        <v>47</v>
      </c>
      <c r="C28" s="16"/>
      <c r="D28" s="32" t="s">
        <v>46</v>
      </c>
      <c r="E28" s="16">
        <v>1</v>
      </c>
      <c r="F28" s="33">
        <v>15</v>
      </c>
      <c r="G28" s="33">
        <f t="shared" si="3"/>
        <v>15</v>
      </c>
      <c r="H28" s="2"/>
    </row>
    <row r="29" spans="2:8" s="38" customFormat="1" ht="66" x14ac:dyDescent="0.25">
      <c r="B29" s="34" t="s">
        <v>48</v>
      </c>
      <c r="C29" s="35"/>
      <c r="D29" s="35"/>
      <c r="E29" s="35">
        <v>1</v>
      </c>
      <c r="F29" s="36">
        <v>155</v>
      </c>
      <c r="G29" s="36">
        <f t="shared" si="3"/>
        <v>155</v>
      </c>
      <c r="H29" s="37"/>
    </row>
    <row r="30" spans="2:8" ht="22" thickBot="1" x14ac:dyDescent="0.25">
      <c r="B30" s="27"/>
      <c r="C30" s="28"/>
      <c r="D30" s="28"/>
      <c r="E30" s="28"/>
      <c r="F30" s="28"/>
      <c r="G30" s="29"/>
      <c r="H30" s="2"/>
    </row>
    <row r="31" spans="2:8" ht="21" x14ac:dyDescent="0.25">
      <c r="B31" s="39" t="s">
        <v>49</v>
      </c>
      <c r="C31" s="40"/>
      <c r="D31" s="40"/>
      <c r="E31" s="40"/>
      <c r="F31" s="41"/>
      <c r="G31" s="23">
        <f>SUM(G29,G9:G20,G7,G6)</f>
        <v>671.75</v>
      </c>
      <c r="H31" s="2"/>
    </row>
    <row r="32" spans="2:8" ht="22" thickBot="1" x14ac:dyDescent="0.3">
      <c r="B32" s="42" t="s">
        <v>50</v>
      </c>
      <c r="C32" s="43"/>
      <c r="D32" s="43"/>
      <c r="E32" s="43"/>
      <c r="F32" s="44"/>
      <c r="G32" s="26">
        <f>SUM(G27:G29,G6:G21)</f>
        <v>766.65</v>
      </c>
      <c r="H32" s="2"/>
    </row>
    <row r="33" spans="2:8" ht="21" x14ac:dyDescent="0.25">
      <c r="B33" s="45" t="s">
        <v>51</v>
      </c>
      <c r="C33" s="46"/>
      <c r="D33" s="46"/>
      <c r="E33" s="46"/>
      <c r="F33" s="46"/>
      <c r="G33" s="47"/>
      <c r="H33" s="2"/>
    </row>
    <row r="34" spans="2:8" ht="21" x14ac:dyDescent="0.25">
      <c r="B34" s="48" t="s">
        <v>52</v>
      </c>
      <c r="C34" s="49"/>
      <c r="D34" s="49"/>
      <c r="E34" s="49"/>
      <c r="F34" s="49"/>
      <c r="G34" s="50"/>
      <c r="H34" s="2"/>
    </row>
    <row r="35" spans="2:8" ht="40" customHeight="1" x14ac:dyDescent="0.25">
      <c r="B35" s="51" t="s">
        <v>53</v>
      </c>
      <c r="C35" s="49"/>
      <c r="D35" s="49"/>
      <c r="E35" s="49"/>
      <c r="F35" s="49"/>
      <c r="G35" s="50"/>
      <c r="H35" s="2"/>
    </row>
    <row r="36" spans="2:8" ht="21" x14ac:dyDescent="0.25">
      <c r="B36" s="52" t="s">
        <v>54</v>
      </c>
      <c r="C36" s="49"/>
      <c r="D36" s="49"/>
      <c r="E36" s="49"/>
      <c r="F36" s="49"/>
      <c r="G36" s="50"/>
      <c r="H36" s="2"/>
    </row>
    <row r="37" spans="2:8" ht="21" x14ac:dyDescent="0.25">
      <c r="B37" s="52" t="s">
        <v>55</v>
      </c>
      <c r="C37" s="49"/>
      <c r="D37" s="49"/>
      <c r="E37" s="49"/>
      <c r="F37" s="49"/>
      <c r="G37" s="50"/>
      <c r="H37" s="2"/>
    </row>
    <row r="38" spans="2:8" ht="21" x14ac:dyDescent="0.25">
      <c r="B38" s="53" t="s">
        <v>56</v>
      </c>
      <c r="C38" s="54"/>
      <c r="D38" s="54"/>
      <c r="E38" s="54"/>
      <c r="F38" s="54"/>
      <c r="G38" s="55"/>
      <c r="H38" s="2"/>
    </row>
  </sheetData>
  <mergeCells count="5">
    <mergeCell ref="B4:G4"/>
    <mergeCell ref="B24:G24"/>
    <mergeCell ref="B30:G30"/>
    <mergeCell ref="B31:F31"/>
    <mergeCell ref="B32:F32"/>
  </mergeCells>
  <hyperlinks>
    <hyperlink ref="B34" r:id="rId1" display="http://www.dadant.com/catalog/" xr:uid="{38625281-8C5B-AB4C-8421-D598E641B624}"/>
    <hyperlink ref="B36" r:id="rId2" xr:uid="{F8A9FB1B-8D2C-7446-B0CF-15672C618ED8}"/>
    <hyperlink ref="B37" r:id="rId3" xr:uid="{0B7C9FF5-3E54-9041-A063-5EC507162455}"/>
  </hyperlinks>
  <printOptions horizontalCentered="1"/>
  <pageMargins left="0" right="0" top="0.75" bottom="0.75" header="0.3" footer="0.3"/>
  <pageSetup scale="75" fitToHeight="2" orientation="landscape" horizontalDpi="0" verticalDpi="0"/>
  <headerFooter>
    <oddHeader>&amp;F&amp;RPage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Burns</dc:creator>
  <cp:lastModifiedBy>Robert Burns</cp:lastModifiedBy>
  <dcterms:created xsi:type="dcterms:W3CDTF">2023-02-08T17:10:31Z</dcterms:created>
  <dcterms:modified xsi:type="dcterms:W3CDTF">2023-02-08T17:13:39Z</dcterms:modified>
</cp:coreProperties>
</file>