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iscal Year 2016-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<sst xmlns="http://schemas.openxmlformats.org/spreadsheetml/2006/main" count="90" uniqueCount="69">
  <si>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EL/Civics</t>
  </si>
  <si>
    <t>Career Readiness</t>
  </si>
  <si>
    <t>Voc. Rehab</t>
  </si>
  <si>
    <t>Bronze</t>
  </si>
  <si>
    <t>Silver</t>
  </si>
  <si>
    <t>Gold</t>
  </si>
  <si>
    <t>Platinum</t>
  </si>
  <si>
    <t>PROGRAM NAME</t>
  </si>
  <si>
    <t>DIRECTOR</t>
  </si>
  <si>
    <t>YAP</t>
  </si>
  <si>
    <t>Family Literacy</t>
  </si>
  <si>
    <t>Enter number of High School Diplomas Earned</t>
  </si>
  <si>
    <t xml:space="preserve">Beginning ABE Literacy </t>
  </si>
  <si>
    <t xml:space="preserve">Beginning Basic </t>
  </si>
  <si>
    <t>Low Intermediate Basic</t>
  </si>
  <si>
    <t>High Intermediate Basic</t>
  </si>
  <si>
    <t>Low Adult Secondary</t>
  </si>
  <si>
    <t>High Adult Secondary</t>
  </si>
  <si>
    <t>ABE/ASE Total</t>
  </si>
  <si>
    <t>ESL Literacy</t>
  </si>
  <si>
    <t>Low Beginning ESL</t>
  </si>
  <si>
    <t>High Beginning ESL</t>
  </si>
  <si>
    <t>Low Intermediate ESL</t>
  </si>
  <si>
    <t>High Intermediate ESL</t>
  </si>
  <si>
    <t>Advanced ESL Literacy</t>
  </si>
  <si>
    <t>ESL Total</t>
  </si>
  <si>
    <t>Total number who enrolled at High Intermediate, Low ASE and High ASE</t>
  </si>
  <si>
    <t>Total number of students enrolled in the four highest levels on each side of the table</t>
  </si>
  <si>
    <t>USE TABLE 4 FOR ASE HIGH TO COMPLETE THIS SECTION</t>
  </si>
  <si>
    <t>PLEASE READ AND FOLLOW THESE DIRECTIONS</t>
  </si>
  <si>
    <t>USING THE TABLE 4 FOR ASE HIGH, ONLY ENTER NUMBERS FOR 17 TO 21 YEAR OLDS</t>
  </si>
  <si>
    <t>Percentage that increased involvement in Children's Education</t>
  </si>
  <si>
    <t>Percentage that increased involvement in Children's Literacy Activities</t>
  </si>
  <si>
    <t xml:space="preserve">Percentage receiving a Secondary Diploma </t>
  </si>
  <si>
    <t>Total number of CRCs</t>
  </si>
  <si>
    <t>Enter total that Increased Involvement in Children's Education from Table 8</t>
  </si>
  <si>
    <t>Enter total that Increased Involvement in Children's Literacy Activities from Table 8</t>
  </si>
  <si>
    <t>Number of CRCs</t>
  </si>
  <si>
    <t>Number of CRCs for target population</t>
  </si>
  <si>
    <t>Percentage receiving CRCs</t>
  </si>
  <si>
    <t>Percentage of total tested receiving CRCs</t>
  </si>
  <si>
    <t>Enter total number tested for the entire program</t>
  </si>
  <si>
    <r>
      <t xml:space="preserve">Enter total enrolled in the </t>
    </r>
    <r>
      <rPr>
        <b/>
        <sz val="10"/>
        <rFont val="Arial"/>
        <family val="2"/>
      </rPr>
      <t>Voc Rehab Skills Lab</t>
    </r>
  </si>
  <si>
    <t xml:space="preserve">Total enrolled who were 17 to 21 </t>
  </si>
  <si>
    <t>Enter number of GEDs earned</t>
  </si>
  <si>
    <t>Please send your Table 4 for each initiative in the FUNDABLES ONLY section.</t>
  </si>
  <si>
    <t>FUNDABLES AND NONFUNDABLES (CRC Program Count)</t>
  </si>
  <si>
    <t>FUNDABLES ONLY (FL/EL/Civics/VR/YAP)</t>
  </si>
  <si>
    <t>When recording individual CRC numbers, please include all CRCs received per individual (not to include duplicates).</t>
  </si>
  <si>
    <t>Enter number of GEDs earned through Fam. Lit.</t>
  </si>
  <si>
    <t>Enter number of High School Diplomas earned through Fam. Lit.</t>
  </si>
  <si>
    <t>Enter total Fam. Lit. enrollment from Table 6</t>
  </si>
  <si>
    <t>Enter number of  Fam. Lit. students who made an EFL Gain</t>
  </si>
  <si>
    <t>Family Literacy Initiative (Fundables Only)</t>
  </si>
  <si>
    <t>EL/Civics Initiative (Fundables Only)</t>
  </si>
  <si>
    <t>Young Adult Program (YAP) Initiative (Fundables Only)</t>
  </si>
  <si>
    <t>Vocational Rehabilitation (VR) Initiative (Fundables Only)</t>
  </si>
  <si>
    <t>Program-wide Career Readiness (CRC) Initiative (Fundables &amp; Nonfundables)</t>
  </si>
  <si>
    <t>You received the following amount on your allocation letter for the following initiatives.</t>
  </si>
  <si>
    <t>Percentage who made an EFL Gain</t>
  </si>
  <si>
    <t>Percentage El/Civics students receiving CRCs</t>
  </si>
  <si>
    <t xml:space="preserve">Number of EL/ Civics student CRCs </t>
  </si>
  <si>
    <t>or sent by US mail to Mike King, but it MUST meet the indicated due date.</t>
  </si>
  <si>
    <t>Laurens County Adult Education</t>
  </si>
  <si>
    <t>Dr. Joe Makla/Ms. Anita Wilson</t>
  </si>
  <si>
    <t>ONLY complete the section(s) below in which you received funding 2016-17 school year.</t>
  </si>
  <si>
    <r>
      <t xml:space="preserve">Enter total fundable </t>
    </r>
    <r>
      <rPr>
        <b/>
        <sz val="10"/>
        <rFont val="Arial"/>
        <family val="2"/>
      </rPr>
      <t>EL/Civics students</t>
    </r>
    <r>
      <rPr>
        <sz val="10"/>
        <rFont val="Arial"/>
        <family val="2"/>
      </rPr>
      <t xml:space="preserve">                (student comments field contains ELC1617)</t>
    </r>
  </si>
  <si>
    <t xml:space="preserve">Enter total fundable EL/Civics students who received citizenship during 2016-17 school year
</t>
  </si>
  <si>
    <r>
      <t xml:space="preserve">Please complete and return this audit to </t>
    </r>
    <r>
      <rPr>
        <b/>
        <u val="single"/>
        <sz val="11"/>
        <color indexed="8"/>
        <rFont val="Calibri"/>
        <family val="2"/>
      </rPr>
      <t>AdultEducationReports@ed.sc.gov</t>
    </r>
    <r>
      <rPr>
        <b/>
        <sz val="11"/>
        <color indexed="8"/>
        <rFont val="Calibri"/>
        <family val="2"/>
      </rPr>
      <t xml:space="preserve"> by 4 pm on </t>
    </r>
    <r>
      <rPr>
        <b/>
        <u val="single"/>
        <sz val="11"/>
        <color indexed="8"/>
        <rFont val="Calibri"/>
        <family val="2"/>
      </rPr>
      <t>July 19, 2017</t>
    </r>
    <r>
      <rPr>
        <b/>
        <sz val="11"/>
        <color indexed="8"/>
        <rFont val="Calibri"/>
        <family val="2"/>
      </rPr>
      <t xml:space="preserve">.  The audit can either be emailed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</si>
</sst>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1" fontId="38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4" fillId="34" borderId="10" xfId="58" applyNumberFormat="1" applyFont="1" applyFill="1" applyBorder="1" applyAlignment="1" applyProtection="1">
      <alignment horizontal="center" vertical="center"/>
      <protection/>
    </xf>
    <xf numFmtId="0" fontId="4" fillId="35" borderId="10" xfId="55" applyFont="1" applyFill="1" applyBorder="1" applyAlignment="1" applyProtection="1">
      <alignment horizontal="left" wrapText="1"/>
      <protection/>
    </xf>
    <xf numFmtId="0" fontId="4" fillId="35" borderId="10" xfId="55" applyFont="1" applyFill="1" applyBorder="1" applyAlignment="1" applyProtection="1">
      <alignment horizontal="left" vertical="center" wrapText="1"/>
      <protection/>
    </xf>
    <xf numFmtId="1" fontId="4" fillId="33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9" fontId="0" fillId="34" borderId="11" xfId="58" applyFont="1" applyFill="1" applyBorder="1" applyAlignment="1" applyProtection="1">
      <alignment horizontal="center" vertical="center"/>
      <protection/>
    </xf>
    <xf numFmtId="166" fontId="4" fillId="35" borderId="11" xfId="58" applyNumberFormat="1" applyFont="1" applyFill="1" applyBorder="1" applyAlignment="1" applyProtection="1">
      <alignment horizontal="center" vertical="center"/>
      <protection/>
    </xf>
    <xf numFmtId="3" fontId="4" fillId="35" borderId="11" xfId="0" applyNumberFormat="1" applyFont="1" applyFill="1" applyBorder="1" applyAlignment="1" applyProtection="1">
      <alignment horizontal="center" vertical="center"/>
      <protection/>
    </xf>
    <xf numFmtId="3" fontId="4" fillId="36" borderId="12" xfId="0" applyNumberFormat="1" applyFont="1" applyFill="1" applyBorder="1" applyAlignment="1" applyProtection="1">
      <alignment horizontal="center" vertical="center"/>
      <protection locked="0"/>
    </xf>
    <xf numFmtId="3" fontId="4" fillId="36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9" fontId="4" fillId="35" borderId="11" xfId="58" applyFont="1" applyFill="1" applyBorder="1" applyAlignment="1" applyProtection="1">
      <alignment horizontal="center" vertical="center"/>
      <protection/>
    </xf>
    <xf numFmtId="3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4" xfId="55" applyFont="1" applyFill="1" applyBorder="1" applyAlignment="1" applyProtection="1">
      <alignment horizontal="left" wrapText="1"/>
      <protection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5" borderId="14" xfId="55" applyFont="1" applyFill="1" applyBorder="1" applyAlignment="1" applyProtection="1">
      <alignment horizontal="left" vertical="center" wrapText="1"/>
      <protection/>
    </xf>
    <xf numFmtId="1" fontId="4" fillId="35" borderId="11" xfId="5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166" fontId="4" fillId="35" borderId="13" xfId="58" applyNumberFormat="1" applyFont="1" applyFill="1" applyBorder="1" applyAlignment="1" applyProtection="1">
      <alignment horizontal="center" vertical="center"/>
      <protection/>
    </xf>
    <xf numFmtId="3" fontId="4" fillId="36" borderId="15" xfId="0" applyNumberFormat="1" applyFont="1" applyFill="1" applyBorder="1" applyAlignment="1" applyProtection="1">
      <alignment horizontal="center" vertical="center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9" fontId="0" fillId="34" borderId="11" xfId="58" applyFont="1" applyFill="1" applyBorder="1" applyAlignment="1" applyProtection="1">
      <alignment horizontal="center"/>
      <protection/>
    </xf>
    <xf numFmtId="1" fontId="0" fillId="34" borderId="17" xfId="0" applyNumberFormat="1" applyFill="1" applyBorder="1" applyAlignment="1" applyProtection="1">
      <alignment horizontal="center"/>
      <protection/>
    </xf>
    <xf numFmtId="165" fontId="38" fillId="0" borderId="18" xfId="44" applyNumberFormat="1" applyFont="1" applyBorder="1" applyAlignment="1" applyProtection="1">
      <alignment horizontal="center"/>
      <protection/>
    </xf>
    <xf numFmtId="165" fontId="38" fillId="0" borderId="19" xfId="44" applyNumberFormat="1" applyFont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/>
    </xf>
    <xf numFmtId="3" fontId="4" fillId="36" borderId="15" xfId="0" applyNumberFormat="1" applyFont="1" applyFill="1" applyBorder="1" applyAlignment="1" applyProtection="1" quotePrefix="1">
      <alignment horizontal="center" vertical="center"/>
      <protection locked="0"/>
    </xf>
    <xf numFmtId="3" fontId="3" fillId="35" borderId="14" xfId="0" applyNumberFormat="1" applyFont="1" applyFill="1" applyBorder="1" applyAlignment="1" applyProtection="1">
      <alignment horizontal="center" vertical="center"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3" fontId="3" fillId="35" borderId="11" xfId="0" applyNumberFormat="1" applyFont="1" applyFill="1" applyBorder="1" applyAlignment="1" applyProtection="1">
      <alignment horizontal="center" vertical="center"/>
      <protection/>
    </xf>
    <xf numFmtId="3" fontId="4" fillId="35" borderId="20" xfId="0" applyNumberFormat="1" applyFont="1" applyFill="1" applyBorder="1" applyAlignment="1" applyProtection="1">
      <alignment horizontal="left" vertical="top" wrapText="1"/>
      <protection/>
    </xf>
    <xf numFmtId="3" fontId="4" fillId="35" borderId="21" xfId="0" applyNumberFormat="1" applyFont="1" applyFill="1" applyBorder="1" applyAlignment="1" applyProtection="1">
      <alignment horizontal="left" vertical="top" wrapText="1"/>
      <protection/>
    </xf>
    <xf numFmtId="3" fontId="4" fillId="35" borderId="22" xfId="0" applyNumberFormat="1" applyFont="1" applyFill="1" applyBorder="1" applyAlignment="1" applyProtection="1">
      <alignment horizontal="left" vertical="top" wrapText="1"/>
      <protection/>
    </xf>
    <xf numFmtId="3" fontId="4" fillId="35" borderId="14" xfId="0" applyNumberFormat="1" applyFont="1" applyFill="1" applyBorder="1" applyAlignment="1" applyProtection="1">
      <alignment horizontal="left" vertical="center" wrapText="1"/>
      <protection/>
    </xf>
    <xf numFmtId="3" fontId="4" fillId="35" borderId="10" xfId="0" applyNumberFormat="1" applyFont="1" applyFill="1" applyBorder="1" applyAlignment="1" applyProtection="1">
      <alignment horizontal="left" vertical="center" wrapText="1"/>
      <protection/>
    </xf>
    <xf numFmtId="3" fontId="4" fillId="35" borderId="23" xfId="0" applyNumberFormat="1" applyFont="1" applyFill="1" applyBorder="1" applyAlignment="1" applyProtection="1">
      <alignment horizontal="left" vertical="center" wrapText="1"/>
      <protection/>
    </xf>
    <xf numFmtId="3" fontId="4" fillId="35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3" fontId="4" fillId="35" borderId="14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3" fillId="35" borderId="25" xfId="0" applyNumberFormat="1" applyFont="1" applyFill="1" applyBorder="1" applyAlignment="1" applyProtection="1">
      <alignment horizontal="center" vertical="center"/>
      <protection/>
    </xf>
    <xf numFmtId="3" fontId="3" fillId="35" borderId="26" xfId="0" applyNumberFormat="1" applyFont="1" applyFill="1" applyBorder="1" applyAlignment="1" applyProtection="1">
      <alignment horizontal="center" vertical="center"/>
      <protection/>
    </xf>
    <xf numFmtId="3" fontId="3" fillId="35" borderId="27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/>
      <protection/>
    </xf>
    <xf numFmtId="0" fontId="38" fillId="34" borderId="28" xfId="0" applyFont="1" applyFill="1" applyBorder="1" applyAlignment="1" applyProtection="1">
      <alignment horizontal="center"/>
      <protection/>
    </xf>
    <xf numFmtId="0" fontId="38" fillId="34" borderId="29" xfId="0" applyFont="1" applyFill="1" applyBorder="1" applyAlignment="1" applyProtection="1">
      <alignment horizontal="center"/>
      <protection/>
    </xf>
    <xf numFmtId="0" fontId="38" fillId="34" borderId="30" xfId="0" applyFont="1" applyFill="1" applyBorder="1" applyAlignment="1" applyProtection="1">
      <alignment horizontal="center"/>
      <protection/>
    </xf>
    <xf numFmtId="0" fontId="40" fillId="0" borderId="21" xfId="0" applyFont="1" applyBorder="1" applyAlignment="1" applyProtection="1">
      <alignment horizontal="center"/>
      <protection/>
    </xf>
    <xf numFmtId="3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5.7109375" style="4" customWidth="1"/>
    <col min="2" max="2" width="13.28125" style="4" customWidth="1"/>
    <col min="3" max="3" width="13.421875" style="4" customWidth="1"/>
    <col min="4" max="4" width="16.421875" style="4" customWidth="1"/>
    <col min="5" max="5" width="3.140625" style="4" customWidth="1"/>
    <col min="6" max="6" width="12.421875" style="4" customWidth="1"/>
    <col min="7" max="7" width="16.421875" style="4" customWidth="1"/>
    <col min="8" max="8" width="14.00390625" style="4" customWidth="1"/>
    <col min="9" max="9" width="16.421875" style="4" customWidth="1"/>
    <col min="10" max="16384" width="9.140625" style="4" customWidth="1"/>
  </cols>
  <sheetData>
    <row r="1" spans="1:9" ht="15.75" thickBot="1">
      <c r="A1" s="32" t="s">
        <v>7</v>
      </c>
      <c r="B1" s="75" t="s">
        <v>63</v>
      </c>
      <c r="C1" s="76"/>
      <c r="D1" s="76"/>
      <c r="E1" s="77"/>
      <c r="F1" s="4" t="s">
        <v>8</v>
      </c>
      <c r="G1" s="75" t="s">
        <v>64</v>
      </c>
      <c r="H1" s="76"/>
      <c r="I1" s="77"/>
    </row>
    <row r="2" spans="1:9" ht="15">
      <c r="A2" s="6" t="s">
        <v>68</v>
      </c>
      <c r="C2" s="5"/>
      <c r="D2" s="5"/>
      <c r="E2" s="5"/>
      <c r="F2" s="8"/>
      <c r="G2" s="5"/>
      <c r="H2" s="5"/>
      <c r="I2" s="5"/>
    </row>
    <row r="3" spans="1:9" ht="15">
      <c r="A3" s="6" t="s">
        <v>62</v>
      </c>
      <c r="C3" s="5"/>
      <c r="D3" s="5"/>
      <c r="E3" s="5"/>
      <c r="G3" s="5"/>
      <c r="H3" s="5"/>
      <c r="I3" s="5"/>
    </row>
    <row r="4" spans="1:9" ht="18.75" customHeight="1">
      <c r="A4" s="78" t="s">
        <v>29</v>
      </c>
      <c r="B4" s="78"/>
      <c r="C4" s="78"/>
      <c r="D4" s="78"/>
      <c r="E4" s="78"/>
      <c r="F4" s="78"/>
      <c r="G4" s="78"/>
      <c r="H4" s="78"/>
      <c r="I4" s="78"/>
    </row>
    <row r="5" spans="1:9" ht="15">
      <c r="A5" s="7">
        <v>1</v>
      </c>
      <c r="B5" s="6" t="s">
        <v>58</v>
      </c>
      <c r="C5" s="6"/>
      <c r="D5" s="6"/>
      <c r="E5" s="6"/>
      <c r="F5" s="6"/>
      <c r="G5" s="6"/>
      <c r="H5" s="6"/>
      <c r="I5" s="6"/>
    </row>
    <row r="6" spans="1:9" ht="15">
      <c r="A6" s="7"/>
      <c r="B6" s="69" t="s">
        <v>1</v>
      </c>
      <c r="C6" s="69"/>
      <c r="D6" s="42">
        <v>5000</v>
      </c>
      <c r="E6" s="69" t="s">
        <v>0</v>
      </c>
      <c r="F6" s="69"/>
      <c r="G6" s="42">
        <v>0</v>
      </c>
      <c r="H6" s="27" t="s">
        <v>10</v>
      </c>
      <c r="I6" s="42">
        <v>0</v>
      </c>
    </row>
    <row r="7" spans="1:9" ht="15">
      <c r="A7" s="7"/>
      <c r="B7" s="69" t="s">
        <v>1</v>
      </c>
      <c r="C7" s="69"/>
      <c r="D7" s="42">
        <v>1592.4</v>
      </c>
      <c r="E7" s="69" t="s">
        <v>2</v>
      </c>
      <c r="F7" s="69"/>
      <c r="G7" s="43">
        <v>14000</v>
      </c>
      <c r="H7" s="48" t="s">
        <v>9</v>
      </c>
      <c r="I7" s="43">
        <v>58761</v>
      </c>
    </row>
    <row r="8" spans="1:6" ht="15">
      <c r="A8" s="6">
        <v>2</v>
      </c>
      <c r="B8" s="6" t="s">
        <v>45</v>
      </c>
      <c r="C8" s="6"/>
      <c r="D8" s="6"/>
      <c r="E8" s="6"/>
      <c r="F8" s="6"/>
    </row>
    <row r="9" spans="1:6" ht="15">
      <c r="A9" s="6">
        <v>3</v>
      </c>
      <c r="B9" s="6" t="s">
        <v>65</v>
      </c>
      <c r="C9" s="6"/>
      <c r="D9" s="6"/>
      <c r="E9" s="6"/>
      <c r="F9" s="6"/>
    </row>
    <row r="10" spans="1:6" ht="15">
      <c r="A10" s="6">
        <v>4</v>
      </c>
      <c r="B10" s="6" t="s">
        <v>48</v>
      </c>
      <c r="C10" s="6"/>
      <c r="D10" s="6"/>
      <c r="E10" s="6"/>
      <c r="F10" s="6"/>
    </row>
    <row r="11" spans="1:9" ht="21.75" thickBot="1">
      <c r="A11" s="73" t="s">
        <v>46</v>
      </c>
      <c r="B11" s="73"/>
      <c r="C11" s="73"/>
      <c r="D11" s="73"/>
      <c r="E11" s="73"/>
      <c r="F11" s="73"/>
      <c r="G11" s="73"/>
      <c r="H11" s="73"/>
      <c r="I11" s="73"/>
    </row>
    <row r="12" spans="1:9" ht="15">
      <c r="A12" s="66" t="s">
        <v>57</v>
      </c>
      <c r="B12" s="67"/>
      <c r="C12" s="67"/>
      <c r="D12" s="67"/>
      <c r="E12" s="67"/>
      <c r="F12" s="67"/>
      <c r="G12" s="67"/>
      <c r="H12" s="67"/>
      <c r="I12" s="68"/>
    </row>
    <row r="13" spans="1:9" ht="15" customHeight="1">
      <c r="A13" s="56" t="s">
        <v>41</v>
      </c>
      <c r="B13" s="57"/>
      <c r="C13" s="57"/>
      <c r="D13" s="28">
        <v>114</v>
      </c>
      <c r="E13" s="70"/>
      <c r="F13" s="61" t="s">
        <v>40</v>
      </c>
      <c r="G13" s="61"/>
      <c r="H13" s="61"/>
      <c r="I13" s="21">
        <f>D14/D13</f>
        <v>0.8771929824561403</v>
      </c>
    </row>
    <row r="14" spans="1:9" ht="15" customHeight="1">
      <c r="A14" s="60" t="s">
        <v>34</v>
      </c>
      <c r="B14" s="61"/>
      <c r="C14" s="61"/>
      <c r="D14" s="36">
        <f>SUM(F15:I15)</f>
        <v>100</v>
      </c>
      <c r="E14" s="71"/>
      <c r="F14" s="36" t="s">
        <v>3</v>
      </c>
      <c r="G14" s="36" t="s">
        <v>4</v>
      </c>
      <c r="H14" s="36" t="s">
        <v>5</v>
      </c>
      <c r="I14" s="17" t="s">
        <v>6</v>
      </c>
    </row>
    <row r="15" spans="1:9" ht="15.75" thickBot="1">
      <c r="A15" s="79"/>
      <c r="B15" s="80"/>
      <c r="C15" s="80"/>
      <c r="D15" s="81"/>
      <c r="E15" s="72"/>
      <c r="F15" s="35">
        <v>26</v>
      </c>
      <c r="G15" s="49">
        <v>61</v>
      </c>
      <c r="H15" s="35">
        <v>13</v>
      </c>
      <c r="I15" s="19">
        <v>0</v>
      </c>
    </row>
    <row r="16" spans="1:9" s="6" customFormat="1" ht="21.75" thickBot="1">
      <c r="A16" s="82" t="s">
        <v>47</v>
      </c>
      <c r="B16" s="82"/>
      <c r="C16" s="82"/>
      <c r="D16" s="82"/>
      <c r="E16" s="82"/>
      <c r="F16" s="82"/>
      <c r="G16" s="82"/>
      <c r="H16" s="82"/>
      <c r="I16" s="82"/>
    </row>
    <row r="17" spans="1:9" ht="15">
      <c r="A17" s="66" t="s">
        <v>53</v>
      </c>
      <c r="B17" s="67"/>
      <c r="C17" s="67"/>
      <c r="D17" s="67"/>
      <c r="E17" s="67"/>
      <c r="F17" s="67"/>
      <c r="G17" s="67"/>
      <c r="H17" s="67"/>
      <c r="I17" s="68"/>
    </row>
    <row r="18" spans="1:9" ht="24.75" customHeight="1">
      <c r="A18" s="56" t="s">
        <v>51</v>
      </c>
      <c r="B18" s="57"/>
      <c r="C18" s="57"/>
      <c r="D18" s="29"/>
      <c r="E18" s="86"/>
      <c r="F18" s="57" t="s">
        <v>52</v>
      </c>
      <c r="G18" s="57"/>
      <c r="H18" s="57"/>
      <c r="I18" s="33"/>
    </row>
    <row r="19" spans="1:9" ht="27.75" customHeight="1">
      <c r="A19" s="56" t="s">
        <v>36</v>
      </c>
      <c r="B19" s="57"/>
      <c r="C19" s="57"/>
      <c r="D19" s="30"/>
      <c r="E19" s="87"/>
      <c r="F19" s="61" t="s">
        <v>59</v>
      </c>
      <c r="G19" s="61"/>
      <c r="H19" s="61"/>
      <c r="I19" s="16" t="e">
        <f>SUM(I18)/D18</f>
        <v>#DIV/0!</v>
      </c>
    </row>
    <row r="20" spans="1:9" ht="27.75" customHeight="1">
      <c r="A20" s="56" t="s">
        <v>35</v>
      </c>
      <c r="B20" s="57"/>
      <c r="C20" s="57"/>
      <c r="D20" s="31"/>
      <c r="E20" s="87"/>
      <c r="F20" s="57" t="s">
        <v>32</v>
      </c>
      <c r="G20" s="57"/>
      <c r="H20" s="57"/>
      <c r="I20" s="15" t="e">
        <f>D19/D18</f>
        <v>#DIV/0!</v>
      </c>
    </row>
    <row r="21" spans="1:9" ht="27.75" customHeight="1">
      <c r="A21" s="56" t="s">
        <v>50</v>
      </c>
      <c r="B21" s="57"/>
      <c r="C21" s="57"/>
      <c r="D21" s="30"/>
      <c r="E21" s="87"/>
      <c r="F21" s="57" t="s">
        <v>31</v>
      </c>
      <c r="G21" s="57"/>
      <c r="H21" s="57"/>
      <c r="I21" s="15" t="e">
        <f>D20/D18</f>
        <v>#DIV/0!</v>
      </c>
    </row>
    <row r="22" spans="1:9" ht="15" customHeight="1">
      <c r="A22" s="56" t="s">
        <v>49</v>
      </c>
      <c r="B22" s="57"/>
      <c r="C22" s="57"/>
      <c r="D22" s="29"/>
      <c r="E22" s="87"/>
      <c r="F22" s="61" t="s">
        <v>33</v>
      </c>
      <c r="G22" s="61"/>
      <c r="H22" s="61"/>
      <c r="I22" s="16" t="e">
        <f>SUM(D21:D22)/D18</f>
        <v>#DIV/0!</v>
      </c>
    </row>
    <row r="23" spans="1:9" ht="15" customHeight="1">
      <c r="A23" s="22" t="s">
        <v>3</v>
      </c>
      <c r="B23" s="36" t="s">
        <v>4</v>
      </c>
      <c r="C23" s="36" t="s">
        <v>5</v>
      </c>
      <c r="D23" s="36" t="s">
        <v>6</v>
      </c>
      <c r="E23" s="87"/>
      <c r="F23" s="61" t="s">
        <v>34</v>
      </c>
      <c r="G23" s="61"/>
      <c r="H23" s="61"/>
      <c r="I23" s="17">
        <f>SUM(A24:D24)</f>
        <v>0</v>
      </c>
    </row>
    <row r="24" spans="1:9" ht="15.75" customHeight="1" thickBot="1">
      <c r="A24" s="18"/>
      <c r="B24" s="35"/>
      <c r="C24" s="35"/>
      <c r="D24" s="35"/>
      <c r="E24" s="84"/>
      <c r="F24" s="88" t="s">
        <v>39</v>
      </c>
      <c r="G24" s="88"/>
      <c r="H24" s="88"/>
      <c r="I24" s="34" t="e">
        <f>I23/D18</f>
        <v>#DIV/0!</v>
      </c>
    </row>
    <row r="25" ht="7.5" customHeight="1" thickBot="1"/>
    <row r="26" spans="1:9" ht="15">
      <c r="A26" s="66" t="s">
        <v>54</v>
      </c>
      <c r="B26" s="67"/>
      <c r="C26" s="67"/>
      <c r="D26" s="68"/>
      <c r="F26" s="66" t="s">
        <v>56</v>
      </c>
      <c r="G26" s="67"/>
      <c r="H26" s="67"/>
      <c r="I26" s="68"/>
    </row>
    <row r="27" spans="1:9" ht="25.5" customHeight="1">
      <c r="A27" s="56" t="s">
        <v>66</v>
      </c>
      <c r="B27" s="57"/>
      <c r="C27" s="57"/>
      <c r="D27" s="20"/>
      <c r="F27" s="56" t="s">
        <v>42</v>
      </c>
      <c r="G27" s="57"/>
      <c r="H27" s="57"/>
      <c r="I27" s="20">
        <v>44</v>
      </c>
    </row>
    <row r="28" spans="1:9" ht="15" customHeight="1">
      <c r="A28" s="58" t="s">
        <v>61</v>
      </c>
      <c r="B28" s="59"/>
      <c r="C28" s="59"/>
      <c r="D28" s="41">
        <f>SUM(A31:D31)</f>
        <v>0</v>
      </c>
      <c r="F28" s="60" t="s">
        <v>37</v>
      </c>
      <c r="G28" s="61"/>
      <c r="H28" s="61"/>
      <c r="I28" s="17">
        <f>SUM(F31:I31)</f>
        <v>27</v>
      </c>
    </row>
    <row r="29" spans="1:9" ht="15" customHeight="1">
      <c r="A29" s="60" t="s">
        <v>60</v>
      </c>
      <c r="B29" s="61"/>
      <c r="C29" s="61"/>
      <c r="D29" s="40" t="e">
        <f>D28/D27</f>
        <v>#DIV/0!</v>
      </c>
      <c r="F29" s="60" t="s">
        <v>39</v>
      </c>
      <c r="G29" s="61"/>
      <c r="H29" s="61"/>
      <c r="I29" s="21">
        <f>I28/I27</f>
        <v>0.6136363636363636</v>
      </c>
    </row>
    <row r="30" spans="1:9" ht="25.5" customHeight="1">
      <c r="A30" s="22" t="s">
        <v>3</v>
      </c>
      <c r="B30" s="36" t="s">
        <v>4</v>
      </c>
      <c r="C30" s="36" t="s">
        <v>5</v>
      </c>
      <c r="D30" s="17" t="s">
        <v>6</v>
      </c>
      <c r="F30" s="22" t="s">
        <v>3</v>
      </c>
      <c r="G30" s="36" t="s">
        <v>4</v>
      </c>
      <c r="H30" s="36" t="s">
        <v>5</v>
      </c>
      <c r="I30" s="17" t="s">
        <v>6</v>
      </c>
    </row>
    <row r="31" spans="1:9" ht="15.75" thickBot="1">
      <c r="A31" s="45"/>
      <c r="B31" s="46"/>
      <c r="C31" s="46"/>
      <c r="D31" s="47"/>
      <c r="F31" s="18">
        <v>12</v>
      </c>
      <c r="G31" s="35">
        <v>14</v>
      </c>
      <c r="H31" s="35">
        <v>1</v>
      </c>
      <c r="I31" s="19"/>
    </row>
    <row r="32" spans="1:9" s="37" customFormat="1" ht="27" customHeight="1" thickBot="1">
      <c r="A32" s="53" t="s">
        <v>67</v>
      </c>
      <c r="B32" s="54"/>
      <c r="C32" s="55"/>
      <c r="D32" s="38"/>
      <c r="F32" s="44"/>
      <c r="G32" s="44"/>
      <c r="H32" s="44"/>
      <c r="I32" s="44"/>
    </row>
    <row r="33" spans="1:14" s="14" customFormat="1" ht="32.25" thickBot="1">
      <c r="A33" s="85" t="s">
        <v>28</v>
      </c>
      <c r="B33" s="85"/>
      <c r="C33" s="85"/>
      <c r="D33" s="85"/>
      <c r="E33" s="85"/>
      <c r="F33" s="85"/>
      <c r="G33" s="85"/>
      <c r="H33" s="85"/>
      <c r="I33" s="85"/>
      <c r="L33" s="39"/>
      <c r="M33" s="39"/>
      <c r="N33" s="39"/>
    </row>
    <row r="34" spans="1:9" ht="15">
      <c r="A34" s="66" t="s">
        <v>55</v>
      </c>
      <c r="B34" s="67"/>
      <c r="C34" s="67"/>
      <c r="D34" s="67"/>
      <c r="E34" s="67"/>
      <c r="F34" s="67"/>
      <c r="G34" s="67"/>
      <c r="H34" s="67"/>
      <c r="I34" s="68"/>
    </row>
    <row r="35" spans="1:12" ht="15">
      <c r="A35" s="50" t="s">
        <v>30</v>
      </c>
      <c r="B35" s="51"/>
      <c r="C35" s="51"/>
      <c r="D35" s="51"/>
      <c r="E35" s="51"/>
      <c r="F35" s="51"/>
      <c r="G35" s="51"/>
      <c r="H35" s="51"/>
      <c r="I35" s="52"/>
      <c r="J35" s="1"/>
      <c r="L35" s="1"/>
    </row>
    <row r="36" spans="1:12" ht="28.5" customHeight="1">
      <c r="A36" s="23" t="s">
        <v>12</v>
      </c>
      <c r="B36" s="9">
        <v>0</v>
      </c>
      <c r="C36" s="12" t="s">
        <v>19</v>
      </c>
      <c r="D36" s="9">
        <v>0</v>
      </c>
      <c r="E36" s="57" t="s">
        <v>26</v>
      </c>
      <c r="F36" s="57"/>
      <c r="G36" s="57"/>
      <c r="H36" s="57"/>
      <c r="I36" s="24">
        <f>SUM(B39,B40,B41)</f>
        <v>74</v>
      </c>
      <c r="J36" s="1"/>
      <c r="L36" s="1"/>
    </row>
    <row r="37" spans="1:9" ht="25.5" customHeight="1">
      <c r="A37" s="25" t="s">
        <v>13</v>
      </c>
      <c r="B37" s="9">
        <v>9</v>
      </c>
      <c r="C37" s="12" t="s">
        <v>20</v>
      </c>
      <c r="D37" s="9">
        <v>0</v>
      </c>
      <c r="E37" s="61" t="s">
        <v>11</v>
      </c>
      <c r="F37" s="61"/>
      <c r="G37" s="61"/>
      <c r="H37" s="61"/>
      <c r="I37" s="20">
        <v>1</v>
      </c>
    </row>
    <row r="38" spans="1:9" ht="26.25" customHeight="1">
      <c r="A38" s="25" t="s">
        <v>14</v>
      </c>
      <c r="B38" s="9">
        <v>16</v>
      </c>
      <c r="C38" s="11" t="s">
        <v>21</v>
      </c>
      <c r="D38" s="9">
        <v>0</v>
      </c>
      <c r="E38" s="61" t="s">
        <v>44</v>
      </c>
      <c r="F38" s="61"/>
      <c r="G38" s="61"/>
      <c r="H38" s="61"/>
      <c r="I38" s="20">
        <v>20</v>
      </c>
    </row>
    <row r="39" spans="1:9" ht="39" customHeight="1">
      <c r="A39" s="25" t="s">
        <v>15</v>
      </c>
      <c r="B39" s="9">
        <v>39</v>
      </c>
      <c r="C39" s="11" t="s">
        <v>22</v>
      </c>
      <c r="D39" s="9">
        <v>0</v>
      </c>
      <c r="E39" s="61" t="s">
        <v>33</v>
      </c>
      <c r="F39" s="61"/>
      <c r="G39" s="61"/>
      <c r="H39" s="61"/>
      <c r="I39" s="16">
        <f>(I37+I38)/I36</f>
        <v>0.28378378378378377</v>
      </c>
    </row>
    <row r="40" spans="1:9" ht="39" customHeight="1">
      <c r="A40" s="25" t="s">
        <v>16</v>
      </c>
      <c r="B40" s="13">
        <v>25</v>
      </c>
      <c r="C40" s="11" t="s">
        <v>23</v>
      </c>
      <c r="D40" s="13">
        <v>0</v>
      </c>
      <c r="E40" s="61" t="s">
        <v>27</v>
      </c>
      <c r="F40" s="61"/>
      <c r="G40" s="61"/>
      <c r="H40" s="61"/>
      <c r="I40" s="26">
        <f>SUM(B38:B41,D38:D41)</f>
        <v>90</v>
      </c>
    </row>
    <row r="41" spans="1:9" ht="26.25" customHeight="1">
      <c r="A41" s="23" t="s">
        <v>17</v>
      </c>
      <c r="B41" s="9">
        <v>10</v>
      </c>
      <c r="C41" s="11" t="s">
        <v>24</v>
      </c>
      <c r="D41" s="9">
        <v>0</v>
      </c>
      <c r="E41" s="61" t="s">
        <v>38</v>
      </c>
      <c r="F41" s="61"/>
      <c r="G41" s="61"/>
      <c r="H41" s="61"/>
      <c r="I41" s="17">
        <f>SUM(E44:I44)</f>
        <v>51</v>
      </c>
    </row>
    <row r="42" spans="1:9" ht="15" customHeight="1">
      <c r="A42" s="25" t="s">
        <v>18</v>
      </c>
      <c r="B42" s="10">
        <f>SUM(B36:B41)</f>
        <v>99</v>
      </c>
      <c r="C42" s="12" t="s">
        <v>25</v>
      </c>
      <c r="D42" s="10">
        <f>SUM(D36:D41)</f>
        <v>0</v>
      </c>
      <c r="E42" s="61" t="s">
        <v>39</v>
      </c>
      <c r="F42" s="61"/>
      <c r="G42" s="61"/>
      <c r="H42" s="61"/>
      <c r="I42" s="16">
        <f>I41/I40</f>
        <v>0.5666666666666667</v>
      </c>
    </row>
    <row r="43" spans="1:9" ht="15" customHeight="1">
      <c r="A43" s="64" t="s">
        <v>43</v>
      </c>
      <c r="B43" s="65"/>
      <c r="C43" s="63">
        <f>SUM(B36:B41,D36:D41)</f>
        <v>99</v>
      </c>
      <c r="D43" s="63"/>
      <c r="E43" s="62" t="s">
        <v>3</v>
      </c>
      <c r="F43" s="62"/>
      <c r="G43" s="36" t="s">
        <v>4</v>
      </c>
      <c r="H43" s="36" t="s">
        <v>5</v>
      </c>
      <c r="I43" s="17" t="s">
        <v>6</v>
      </c>
    </row>
    <row r="44" spans="1:9" ht="15.75" thickBot="1">
      <c r="A44" s="83"/>
      <c r="B44" s="84"/>
      <c r="C44" s="84"/>
      <c r="D44" s="84"/>
      <c r="E44" s="74">
        <v>6</v>
      </c>
      <c r="F44" s="74"/>
      <c r="G44" s="35">
        <v>14</v>
      </c>
      <c r="H44" s="35">
        <v>31</v>
      </c>
      <c r="I44" s="19">
        <v>0</v>
      </c>
    </row>
    <row r="45" spans="14:15" ht="15">
      <c r="N45" s="1"/>
      <c r="O45" s="1"/>
    </row>
    <row r="46" spans="15:16" ht="15">
      <c r="O46" s="3"/>
      <c r="P46" s="2"/>
    </row>
    <row r="47" spans="14:15" ht="15">
      <c r="N47" s="3"/>
      <c r="O47" s="2"/>
    </row>
  </sheetData>
  <sheetProtection password="EE11" sheet="1" selectLockedCells="1"/>
  <mergeCells count="53">
    <mergeCell ref="A44:D44"/>
    <mergeCell ref="A33:I33"/>
    <mergeCell ref="E7:F7"/>
    <mergeCell ref="F26:I26"/>
    <mergeCell ref="A17:I17"/>
    <mergeCell ref="E18:E24"/>
    <mergeCell ref="F20:H20"/>
    <mergeCell ref="F24:H24"/>
    <mergeCell ref="F21:H21"/>
    <mergeCell ref="A26:D26"/>
    <mergeCell ref="A15:D15"/>
    <mergeCell ref="A16:I16"/>
    <mergeCell ref="A22:C22"/>
    <mergeCell ref="A18:C18"/>
    <mergeCell ref="A20:C20"/>
    <mergeCell ref="F18:H18"/>
    <mergeCell ref="G1:I1"/>
    <mergeCell ref="B1:E1"/>
    <mergeCell ref="A4:I4"/>
    <mergeCell ref="F13:H13"/>
    <mergeCell ref="A14:C14"/>
    <mergeCell ref="A13:C13"/>
    <mergeCell ref="B7:C7"/>
    <mergeCell ref="E44:F44"/>
    <mergeCell ref="E39:H39"/>
    <mergeCell ref="E40:H40"/>
    <mergeCell ref="E41:H41"/>
    <mergeCell ref="E42:H42"/>
    <mergeCell ref="A19:C19"/>
    <mergeCell ref="A21:C21"/>
    <mergeCell ref="F19:H19"/>
    <mergeCell ref="F22:H22"/>
    <mergeCell ref="F23:H23"/>
    <mergeCell ref="E37:H37"/>
    <mergeCell ref="E38:H38"/>
    <mergeCell ref="F29:H29"/>
    <mergeCell ref="E36:H36"/>
    <mergeCell ref="A34:I34"/>
    <mergeCell ref="E6:F6"/>
    <mergeCell ref="B6:C6"/>
    <mergeCell ref="A12:I12"/>
    <mergeCell ref="E13:E15"/>
    <mergeCell ref="A11:I11"/>
    <mergeCell ref="A35:I35"/>
    <mergeCell ref="A32:C32"/>
    <mergeCell ref="A27:C27"/>
    <mergeCell ref="A28:C28"/>
    <mergeCell ref="A29:C29"/>
    <mergeCell ref="E43:F43"/>
    <mergeCell ref="C43:D43"/>
    <mergeCell ref="A43:B43"/>
    <mergeCell ref="F27:H27"/>
    <mergeCell ref="F28:H28"/>
  </mergeCells>
  <printOptions horizontalCentered="1"/>
  <pageMargins left="0.7" right="0.7" top="0.75" bottom="0.75" header="0.3" footer="0.3"/>
  <pageSetup horizontalDpi="600" verticalDpi="600" orientation="portrait" scale="76" r:id="rId1"/>
  <headerFooter>
    <oddHeader>&amp;CSOUTH CAROLINA DEPARTMENT OF EDUCATION
SPECIAL INITIATIVE DESK AUDIT&amp;R
</oddHeader>
    <oddFooter>&amp;COFFICE OF ADULT EDUCATION&amp;R&amp;A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jmakl_000</cp:lastModifiedBy>
  <cp:lastPrinted>2016-07-18T13:35:23Z</cp:lastPrinted>
  <dcterms:created xsi:type="dcterms:W3CDTF">2011-06-16T18:26:27Z</dcterms:created>
  <dcterms:modified xsi:type="dcterms:W3CDTF">2017-07-11T19:53:23Z</dcterms:modified>
  <cp:category/>
  <cp:version/>
  <cp:contentType/>
  <cp:contentStatus/>
</cp:coreProperties>
</file>