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<sst xmlns="http://schemas.openxmlformats.org/spreadsheetml/2006/main" count="162" uniqueCount="89">
  <si>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</si>
  <si>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</si>
  <si>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</si>
  <si>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</si>
  <si>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</si>
  <si>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</si>
  <si>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</si>
  <si>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</si>
  <si>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</si>
  <si>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</si>
  <si>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</si>
  <si>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</si>
  <si>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</si>
  <si>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</si>
  <si>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</si>
  <si>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</si>
  <si>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</si>
  <si>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</si>
  <si>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</si>
  <si>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</si>
  <si>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</si>
  <si>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</si>
  <si>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</si>
  <si>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</si>
  <si>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</si>
  <si>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</si>
  <si>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</si>
  <si>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</si>
  <si>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</si>
  <si>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</si>
  <si>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</si>
  <si>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</si>
  <si>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</si>
  <si>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</si>
  <si>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</si>
  <si>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</si>
  <si>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</si>
  <si>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</si>
  <si>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</si>
  <si>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</si>
  <si>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</si>
  <si>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</si>
  <si>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</si>
  <si>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</si>
  <si>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</si>
  <si>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</si>
  <si>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</si>
  <si>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</si>
  <si>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</si>
  <si>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</si>
  <si>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</si>
  <si>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</si>
  <si>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</si>
  <si>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</si>
  <si>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</si>
  <si>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</si>
  <si>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</si>
  <si>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</si>
  <si>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</si>
  <si>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</si>
  <si>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</si>
  <si>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</si>
  <si>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</si>
  <si>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</si>
  <si>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</si>
  <si>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</si>
  <si>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</si>
  <si>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</si>
  <si>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</si>
  <si>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</si>
  <si>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</si>
  <si>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</si>
  <si>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</si>
  <si>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</si>
  <si>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</si>
  <si>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</si>
  <si>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</si>
  <si>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</si>
  <si>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</si>
  <si>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</si>
  <si>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</si>
  <si>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</si>
  <si>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</si>
  <si>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</si>
  <si>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</si>
  <si>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</si>
  <si>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</si>
  <si>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</si>
  <si>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Junio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</si>
</sst>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144" sqref="H14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66905525.62</v>
      </c>
      <c r="E10" s="35">
        <f t="shared" si="0"/>
        <v>-1.1641532182693481E-10</v>
      </c>
      <c r="F10" s="35">
        <f t="shared" si="0"/>
        <v>66905525.62</v>
      </c>
      <c r="G10" s="35">
        <f t="shared" si="0"/>
        <v>27123838.05</v>
      </c>
      <c r="H10" s="35">
        <f t="shared" si="0"/>
        <v>27123838.05</v>
      </c>
      <c r="I10" s="35">
        <f t="shared" si="0"/>
        <v>39781687.57000001</v>
      </c>
    </row>
    <row r="11" spans="2:9" ht="12.75">
      <c r="B11" s="3" t="s">
        <v>12</v>
      </c>
      <c r="C11" s="9"/>
      <c r="D11" s="36">
        <f aca="true" t="shared" si="1" ref="D11:I11">SUM(D12:D18)</f>
        <v>39112851.65</v>
      </c>
      <c r="E11" s="36">
        <f t="shared" si="1"/>
        <v>0</v>
      </c>
      <c r="F11" s="36">
        <f t="shared" si="1"/>
        <v>39112851.65</v>
      </c>
      <c r="G11" s="36">
        <f t="shared" si="1"/>
        <v>16068221.42</v>
      </c>
      <c r="H11" s="36">
        <f t="shared" si="1"/>
        <v>16068221.42</v>
      </c>
      <c r="I11" s="36">
        <f t="shared" si="1"/>
        <v>23044630.23</v>
      </c>
    </row>
    <row r="12" spans="2:9" ht="12.75">
      <c r="B12" s="13" t="s">
        <v>13</v>
      </c>
      <c r="C12" s="11"/>
      <c r="D12" s="36">
        <v>11983983.54</v>
      </c>
      <c r="E12" s="37">
        <v>0</v>
      </c>
      <c r="F12" s="37">
        <f>D12+E12</f>
        <v>11983983.54</v>
      </c>
      <c r="G12" s="37">
        <v>5951969.54</v>
      </c>
      <c r="H12" s="37">
        <v>5951969.54</v>
      </c>
      <c r="I12" s="37">
        <f>F12-G12</f>
        <v>6032013.999999999</v>
      </c>
    </row>
    <row r="13" spans="2:9" ht="12.75">
      <c r="B13" s="13" t="s">
        <v>14</v>
      </c>
      <c r="C13" s="11"/>
      <c r="D13" s="36">
        <v>8588740.22</v>
      </c>
      <c r="E13" s="37">
        <v>0</v>
      </c>
      <c r="F13" s="37">
        <f aca="true" t="shared" si="2" ref="F13:F18">D13+E13</f>
        <v>8588740.22</v>
      </c>
      <c r="G13" s="37">
        <v>4292133.36</v>
      </c>
      <c r="H13" s="37">
        <v>4292133.36</v>
      </c>
      <c r="I13" s="37">
        <f aca="true" t="shared" si="3" ref="I13:I18">F13-G13</f>
        <v>4296606.86</v>
      </c>
    </row>
    <row r="14" spans="2:9" ht="12.75">
      <c r="B14" s="13" t="s">
        <v>15</v>
      </c>
      <c r="C14" s="11"/>
      <c r="D14" s="36">
        <v>11507727.89</v>
      </c>
      <c r="E14" s="37">
        <v>0</v>
      </c>
      <c r="F14" s="37">
        <f t="shared" si="2"/>
        <v>11507727.89</v>
      </c>
      <c r="G14" s="37">
        <v>3668676.34</v>
      </c>
      <c r="H14" s="37">
        <v>3668676.34</v>
      </c>
      <c r="I14" s="37">
        <f t="shared" si="3"/>
        <v>7839051.550000001</v>
      </c>
    </row>
    <row r="15" spans="2:9" ht="12.75">
      <c r="B15" s="13" t="s">
        <v>16</v>
      </c>
      <c r="C15" s="11"/>
      <c r="D15" s="36">
        <v>500000</v>
      </c>
      <c r="E15" s="37">
        <v>0</v>
      </c>
      <c r="F15" s="37">
        <f t="shared" si="2"/>
        <v>500000</v>
      </c>
      <c r="G15" s="37">
        <v>289522.28</v>
      </c>
      <c r="H15" s="37">
        <v>289522.28</v>
      </c>
      <c r="I15" s="37">
        <f t="shared" si="3"/>
        <v>210477.71999999997</v>
      </c>
    </row>
    <row r="16" spans="2:9" ht="12.75">
      <c r="B16" s="13" t="s">
        <v>17</v>
      </c>
      <c r="C16" s="11"/>
      <c r="D16" s="36">
        <v>5925800</v>
      </c>
      <c r="E16" s="37">
        <v>19265.7</v>
      </c>
      <c r="F16" s="37">
        <f t="shared" si="2"/>
        <v>5945065.7</v>
      </c>
      <c r="G16" s="37">
        <v>1865919.9</v>
      </c>
      <c r="H16" s="37">
        <v>1865919.9</v>
      </c>
      <c r="I16" s="37">
        <f t="shared" si="3"/>
        <v>4079145.8000000003</v>
      </c>
    </row>
    <row r="17" spans="2:9" ht="12.75">
      <c r="B17" s="13" t="s">
        <v>18</v>
      </c>
      <c r="C17" s="11"/>
      <c r="D17" s="36">
        <v>500000</v>
      </c>
      <c r="E17" s="37">
        <v>-19265.7</v>
      </c>
      <c r="F17" s="37">
        <f t="shared" si="2"/>
        <v>480734.3</v>
      </c>
      <c r="G17" s="37">
        <v>0</v>
      </c>
      <c r="H17" s="37">
        <v>0</v>
      </c>
      <c r="I17" s="37">
        <f t="shared" si="3"/>
        <v>480734.3</v>
      </c>
    </row>
    <row r="18" spans="2:9" ht="12.75">
      <c r="B18" s="13" t="s">
        <v>19</v>
      </c>
      <c r="C18" s="11"/>
      <c r="D18" s="36">
        <v>106600</v>
      </c>
      <c r="E18" s="37">
        <v>0</v>
      </c>
      <c r="F18" s="37">
        <f t="shared" si="2"/>
        <v>106600</v>
      </c>
      <c r="G18" s="37">
        <v>0</v>
      </c>
      <c r="H18" s="37">
        <v>0</v>
      </c>
      <c r="I18" s="37">
        <f t="shared" si="3"/>
        <v>106600</v>
      </c>
    </row>
    <row r="19" spans="2:9" ht="12.75">
      <c r="B19" s="3" t="s">
        <v>20</v>
      </c>
      <c r="C19" s="9"/>
      <c r="D19" s="36">
        <f aca="true" t="shared" si="4" ref="D19:I19">SUM(D20:D28)</f>
        <v>6919400</v>
      </c>
      <c r="E19" s="36">
        <f t="shared" si="4"/>
        <v>-231630.65</v>
      </c>
      <c r="F19" s="36">
        <f t="shared" si="4"/>
        <v>6687769.35</v>
      </c>
      <c r="G19" s="36">
        <f t="shared" si="4"/>
        <v>2406088.9399999995</v>
      </c>
      <c r="H19" s="36">
        <f t="shared" si="4"/>
        <v>2406088.9399999995</v>
      </c>
      <c r="I19" s="36">
        <f t="shared" si="4"/>
        <v>4281680.41</v>
      </c>
    </row>
    <row r="20" spans="2:9" ht="12.75">
      <c r="B20" s="13" t="s">
        <v>21</v>
      </c>
      <c r="C20" s="11"/>
      <c r="D20" s="36">
        <v>323000</v>
      </c>
      <c r="E20" s="37">
        <v>5145.5</v>
      </c>
      <c r="F20" s="36">
        <f aca="true" t="shared" si="5" ref="F20:F28">D20+E20</f>
        <v>328145.5</v>
      </c>
      <c r="G20" s="37">
        <v>130496.33</v>
      </c>
      <c r="H20" s="37">
        <v>130496.33</v>
      </c>
      <c r="I20" s="37">
        <f>F20-G20</f>
        <v>197649.16999999998</v>
      </c>
    </row>
    <row r="21" spans="2:9" ht="12.75">
      <c r="B21" s="13" t="s">
        <v>22</v>
      </c>
      <c r="C21" s="11"/>
      <c r="D21" s="36">
        <v>141600</v>
      </c>
      <c r="E21" s="37">
        <v>-14377.08</v>
      </c>
      <c r="F21" s="36">
        <f t="shared" si="5"/>
        <v>127222.92</v>
      </c>
      <c r="G21" s="37">
        <v>62156.62</v>
      </c>
      <c r="H21" s="37">
        <v>62156.62</v>
      </c>
      <c r="I21" s="37">
        <f aca="true" t="shared" si="6" ref="I21:I83">F21-G21</f>
        <v>65066.299999999996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/>
      <c r="E23" s="37"/>
      <c r="F23" s="36">
        <f t="shared" si="5"/>
        <v>0</v>
      </c>
      <c r="G23" s="37"/>
      <c r="H23" s="37"/>
      <c r="I23" s="37">
        <f t="shared" si="6"/>
        <v>0</v>
      </c>
    </row>
    <row r="24" spans="2:9" ht="12.75">
      <c r="B24" s="13" t="s">
        <v>25</v>
      </c>
      <c r="C24" s="11"/>
      <c r="D24" s="36">
        <v>3303600</v>
      </c>
      <c r="E24" s="37">
        <v>-100436.89</v>
      </c>
      <c r="F24" s="36">
        <f t="shared" si="5"/>
        <v>3203163.11</v>
      </c>
      <c r="G24" s="37">
        <v>1296267.5</v>
      </c>
      <c r="H24" s="37">
        <v>1296267.5</v>
      </c>
      <c r="I24" s="37">
        <f t="shared" si="6"/>
        <v>1906895.6099999999</v>
      </c>
    </row>
    <row r="25" spans="2:9" ht="12.75">
      <c r="B25" s="13" t="s">
        <v>26</v>
      </c>
      <c r="C25" s="11"/>
      <c r="D25" s="36">
        <v>2790000</v>
      </c>
      <c r="E25" s="37">
        <v>-122795.83</v>
      </c>
      <c r="F25" s="36">
        <f t="shared" si="5"/>
        <v>2667204.17</v>
      </c>
      <c r="G25" s="37">
        <v>772280.94</v>
      </c>
      <c r="H25" s="37">
        <v>772280.94</v>
      </c>
      <c r="I25" s="37">
        <f t="shared" si="6"/>
        <v>1894923.23</v>
      </c>
    </row>
    <row r="26" spans="2:9" ht="12.75">
      <c r="B26" s="13" t="s">
        <v>27</v>
      </c>
      <c r="C26" s="11"/>
      <c r="D26" s="36">
        <v>84000</v>
      </c>
      <c r="E26" s="37">
        <v>0</v>
      </c>
      <c r="F26" s="36">
        <f t="shared" si="5"/>
        <v>84000</v>
      </c>
      <c r="G26" s="37">
        <v>60197.48</v>
      </c>
      <c r="H26" s="37">
        <v>60197.48</v>
      </c>
      <c r="I26" s="37">
        <f t="shared" si="6"/>
        <v>23802.519999999997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277200</v>
      </c>
      <c r="E28" s="37">
        <v>833.65</v>
      </c>
      <c r="F28" s="36">
        <f t="shared" si="5"/>
        <v>278033.65</v>
      </c>
      <c r="G28" s="37">
        <v>84690.07</v>
      </c>
      <c r="H28" s="37">
        <v>84690.07</v>
      </c>
      <c r="I28" s="37">
        <f t="shared" si="6"/>
        <v>193343.58000000002</v>
      </c>
    </row>
    <row r="29" spans="2:9" ht="12.75">
      <c r="B29" s="3" t="s">
        <v>30</v>
      </c>
      <c r="C29" s="9"/>
      <c r="D29" s="36">
        <f aca="true" t="shared" si="7" ref="D29:I29">SUM(D30:D38)</f>
        <v>19777273.97</v>
      </c>
      <c r="E29" s="36">
        <f t="shared" si="7"/>
        <v>-634096.03</v>
      </c>
      <c r="F29" s="36">
        <f t="shared" si="7"/>
        <v>19143177.94</v>
      </c>
      <c r="G29" s="36">
        <f t="shared" si="7"/>
        <v>7733111.57</v>
      </c>
      <c r="H29" s="36">
        <f t="shared" si="7"/>
        <v>7733111.57</v>
      </c>
      <c r="I29" s="36">
        <f t="shared" si="7"/>
        <v>11410066.370000001</v>
      </c>
    </row>
    <row r="30" spans="2:9" ht="12.75">
      <c r="B30" s="13" t="s">
        <v>31</v>
      </c>
      <c r="C30" s="11"/>
      <c r="D30" s="36">
        <v>10277400</v>
      </c>
      <c r="E30" s="37">
        <v>-146448.29</v>
      </c>
      <c r="F30" s="36">
        <f aca="true" t="shared" si="8" ref="F30:F38">D30+E30</f>
        <v>10130951.71</v>
      </c>
      <c r="G30" s="37">
        <v>3148632.34</v>
      </c>
      <c r="H30" s="37">
        <v>3148632.34</v>
      </c>
      <c r="I30" s="37">
        <f t="shared" si="6"/>
        <v>6982319.370000001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/>
      <c r="E32" s="37"/>
      <c r="F32" s="36">
        <f t="shared" si="8"/>
        <v>0</v>
      </c>
      <c r="G32" s="37"/>
      <c r="H32" s="37"/>
      <c r="I32" s="37">
        <f t="shared" si="6"/>
        <v>0</v>
      </c>
    </row>
    <row r="33" spans="2:9" ht="12.75">
      <c r="B33" s="13" t="s">
        <v>34</v>
      </c>
      <c r="C33" s="11"/>
      <c r="D33" s="36">
        <v>108000</v>
      </c>
      <c r="E33" s="37">
        <v>39305.31</v>
      </c>
      <c r="F33" s="36">
        <f t="shared" si="8"/>
        <v>147305.31</v>
      </c>
      <c r="G33" s="37">
        <v>107108.88</v>
      </c>
      <c r="H33" s="37">
        <v>107108.88</v>
      </c>
      <c r="I33" s="37">
        <f t="shared" si="6"/>
        <v>40196.42999999999</v>
      </c>
    </row>
    <row r="34" spans="2:9" ht="12.75">
      <c r="B34" s="13" t="s">
        <v>35</v>
      </c>
      <c r="C34" s="11"/>
      <c r="D34" s="36">
        <v>6856000</v>
      </c>
      <c r="E34" s="37">
        <v>-619564.13</v>
      </c>
      <c r="F34" s="36">
        <f t="shared" si="8"/>
        <v>6236435.87</v>
      </c>
      <c r="G34" s="37">
        <v>3317794.03</v>
      </c>
      <c r="H34" s="37">
        <v>3317794.03</v>
      </c>
      <c r="I34" s="37">
        <f t="shared" si="6"/>
        <v>2918641.8400000003</v>
      </c>
    </row>
    <row r="35" spans="2:9" ht="12.75">
      <c r="B35" s="13" t="s">
        <v>36</v>
      </c>
      <c r="C35" s="11"/>
      <c r="D35" s="36">
        <v>312000</v>
      </c>
      <c r="E35" s="37">
        <v>0</v>
      </c>
      <c r="F35" s="36">
        <f t="shared" si="8"/>
        <v>312000</v>
      </c>
      <c r="G35" s="37">
        <v>151024.14</v>
      </c>
      <c r="H35" s="37">
        <v>151024.14</v>
      </c>
      <c r="I35" s="37">
        <f t="shared" si="6"/>
        <v>160975.86</v>
      </c>
    </row>
    <row r="36" spans="2:9" ht="12.75">
      <c r="B36" s="13" t="s">
        <v>37</v>
      </c>
      <c r="C36" s="11"/>
      <c r="D36" s="36">
        <v>162000</v>
      </c>
      <c r="E36" s="37">
        <v>-464.06</v>
      </c>
      <c r="F36" s="36">
        <f t="shared" si="8"/>
        <v>161535.94</v>
      </c>
      <c r="G36" s="37">
        <v>6429.61</v>
      </c>
      <c r="H36" s="37">
        <v>6429.61</v>
      </c>
      <c r="I36" s="37">
        <f t="shared" si="6"/>
        <v>155106.33000000002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2061873.97</v>
      </c>
      <c r="E38" s="37">
        <v>93075.14</v>
      </c>
      <c r="F38" s="36">
        <f t="shared" si="8"/>
        <v>2154949.11</v>
      </c>
      <c r="G38" s="37">
        <v>1002122.57</v>
      </c>
      <c r="H38" s="37">
        <v>1002122.57</v>
      </c>
      <c r="I38" s="37">
        <f t="shared" si="6"/>
        <v>1152826.54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846000</v>
      </c>
      <c r="E49" s="36">
        <f t="shared" si="11"/>
        <v>865726.6799999999</v>
      </c>
      <c r="F49" s="36">
        <f t="shared" si="11"/>
        <v>1711726.68</v>
      </c>
      <c r="G49" s="36">
        <f t="shared" si="11"/>
        <v>916416.1199999999</v>
      </c>
      <c r="H49" s="36">
        <f t="shared" si="11"/>
        <v>916416.1199999999</v>
      </c>
      <c r="I49" s="36">
        <f t="shared" si="11"/>
        <v>795310.56</v>
      </c>
    </row>
    <row r="50" spans="2:9" ht="12.75">
      <c r="B50" s="13" t="s">
        <v>51</v>
      </c>
      <c r="C50" s="11"/>
      <c r="D50" s="36">
        <v>102000</v>
      </c>
      <c r="E50" s="37">
        <v>0</v>
      </c>
      <c r="F50" s="36">
        <f t="shared" si="10"/>
        <v>102000</v>
      </c>
      <c r="G50" s="37">
        <v>14654.44</v>
      </c>
      <c r="H50" s="37">
        <v>14654.44</v>
      </c>
      <c r="I50" s="37">
        <f t="shared" si="6"/>
        <v>87345.56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825687.08</v>
      </c>
      <c r="F53" s="36">
        <f t="shared" si="10"/>
        <v>825687.08</v>
      </c>
      <c r="G53" s="37">
        <v>825687.08</v>
      </c>
      <c r="H53" s="37">
        <v>825687.08</v>
      </c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720000</v>
      </c>
      <c r="E55" s="37">
        <v>40039.6</v>
      </c>
      <c r="F55" s="36">
        <f t="shared" si="10"/>
        <v>760039.6</v>
      </c>
      <c r="G55" s="37">
        <v>76074.6</v>
      </c>
      <c r="H55" s="37">
        <v>76074.6</v>
      </c>
      <c r="I55" s="37">
        <f t="shared" si="6"/>
        <v>683965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>
        <v>24000</v>
      </c>
      <c r="E58" s="37">
        <v>0</v>
      </c>
      <c r="F58" s="36">
        <f t="shared" si="10"/>
        <v>24000</v>
      </c>
      <c r="G58" s="37">
        <v>0</v>
      </c>
      <c r="H58" s="37">
        <v>0</v>
      </c>
      <c r="I58" s="37">
        <f t="shared" si="6"/>
        <v>24000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250000</v>
      </c>
      <c r="E76" s="36">
        <f>SUM(E77:E83)</f>
        <v>0</v>
      </c>
      <c r="F76" s="36">
        <f>SUM(F77:F83)</f>
        <v>250000</v>
      </c>
      <c r="G76" s="36">
        <f>SUM(G77:G83)</f>
        <v>0</v>
      </c>
      <c r="H76" s="36">
        <f>SUM(H77:H83)</f>
        <v>0</v>
      </c>
      <c r="I76" s="37">
        <f t="shared" si="6"/>
        <v>250000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>
        <v>250000</v>
      </c>
      <c r="E83" s="37">
        <v>0</v>
      </c>
      <c r="F83" s="36">
        <f t="shared" si="10"/>
        <v>250000</v>
      </c>
      <c r="G83" s="37">
        <v>0</v>
      </c>
      <c r="H83" s="37">
        <v>0</v>
      </c>
      <c r="I83" s="37">
        <f t="shared" si="6"/>
        <v>250000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66905525.62</v>
      </c>
      <c r="E160" s="35">
        <f t="shared" si="21"/>
        <v>-1.1641532182693481E-10</v>
      </c>
      <c r="F160" s="35">
        <f t="shared" si="21"/>
        <v>66905525.62</v>
      </c>
      <c r="G160" s="35">
        <f t="shared" si="21"/>
        <v>27123838.05</v>
      </c>
      <c r="H160" s="35">
        <f t="shared" si="21"/>
        <v>27123838.05</v>
      </c>
      <c r="I160" s="35">
        <f t="shared" si="21"/>
        <v>39781687.57000001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2016-12-20T19:53:14Z</cp:lastPrinted>
  <dcterms:created xsi:type="dcterms:W3CDTF">2016-10-11T20:25:15Z</dcterms:created>
  <dcterms:modified xsi:type="dcterms:W3CDTF">2021-08-03T16:45:53Z</dcterms:modified>
  <cp:category/>
  <cp:version/>
  <cp:contentType/>
  <cp:contentStatus/>
</cp:coreProperties>
</file>