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hidePivotFieldList="1"/>
  <mc:AlternateContent xmlns:mc="http://schemas.openxmlformats.org/markup-compatibility/2006">
    <mc:Choice Requires="x15">
      <x15ac:absPath xmlns:x15ac="http://schemas.microsoft.com/office/spreadsheetml/2010/11/ac" url="/Users/kendrasair062017/Desktop/"/>
    </mc:Choice>
  </mc:AlternateContent>
  <bookViews>
    <workbookView xWindow="0" yWindow="460" windowWidth="28800" windowHeight="16120" activeTab="2"/>
  </bookViews>
  <sheets>
    <sheet name="Registration" sheetId="2" r:id="rId1"/>
    <sheet name="Sheet1" sheetId="3" r:id="rId2"/>
    <sheet name="Times" sheetId="1" r:id="rId3"/>
  </sheets>
  <calcPr calcId="150001" concurrentCalc="0"/>
  <pivotCaches>
    <pivotCache cacheId="0" r:id="rId4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2" i="1" l="1"/>
  <c r="D392" i="1"/>
  <c r="E392" i="1"/>
  <c r="C391" i="1"/>
  <c r="D391" i="1"/>
  <c r="E391" i="1"/>
  <c r="C390" i="1"/>
  <c r="D390" i="1"/>
  <c r="E390" i="1"/>
  <c r="C389" i="1"/>
  <c r="D389" i="1"/>
  <c r="E389" i="1"/>
  <c r="C388" i="1"/>
  <c r="D388" i="1"/>
  <c r="E388" i="1"/>
  <c r="C387" i="1"/>
  <c r="D387" i="1"/>
  <c r="E387" i="1"/>
  <c r="C386" i="1"/>
  <c r="D386" i="1"/>
  <c r="E386" i="1"/>
  <c r="C385" i="1"/>
  <c r="D385" i="1"/>
  <c r="E385" i="1"/>
  <c r="C384" i="1"/>
  <c r="D384" i="1"/>
  <c r="E384" i="1"/>
  <c r="C383" i="1"/>
  <c r="D383" i="1"/>
  <c r="E383" i="1"/>
  <c r="C382" i="1"/>
  <c r="D382" i="1"/>
  <c r="E382" i="1"/>
  <c r="C381" i="1"/>
  <c r="D381" i="1"/>
  <c r="E381" i="1"/>
  <c r="C380" i="1"/>
  <c r="D380" i="1"/>
  <c r="E380" i="1"/>
  <c r="C379" i="1"/>
  <c r="D379" i="1"/>
  <c r="E379" i="1"/>
  <c r="C378" i="1"/>
  <c r="D378" i="1"/>
  <c r="E378" i="1"/>
  <c r="C377" i="1"/>
  <c r="D377" i="1"/>
  <c r="E377" i="1"/>
  <c r="C376" i="1"/>
  <c r="D376" i="1"/>
  <c r="E376" i="1"/>
  <c r="C375" i="1"/>
  <c r="D375" i="1"/>
  <c r="E375" i="1"/>
  <c r="C374" i="1"/>
  <c r="D374" i="1"/>
  <c r="E374" i="1"/>
  <c r="C373" i="1"/>
  <c r="D373" i="1"/>
  <c r="E373" i="1"/>
  <c r="C372" i="1"/>
  <c r="D372" i="1"/>
  <c r="E372" i="1"/>
  <c r="C371" i="1"/>
  <c r="D371" i="1"/>
  <c r="E371" i="1"/>
  <c r="C370" i="1"/>
  <c r="D370" i="1"/>
  <c r="E370" i="1"/>
  <c r="C369" i="1"/>
  <c r="D369" i="1"/>
  <c r="E369" i="1"/>
  <c r="C368" i="1"/>
  <c r="D368" i="1"/>
  <c r="E368" i="1"/>
  <c r="C367" i="1"/>
  <c r="D367" i="1"/>
  <c r="E367" i="1"/>
  <c r="C366" i="1"/>
  <c r="D366" i="1"/>
  <c r="E366" i="1"/>
  <c r="C365" i="1"/>
  <c r="D365" i="1"/>
  <c r="E365" i="1"/>
  <c r="C364" i="1"/>
  <c r="D364" i="1"/>
  <c r="E364" i="1"/>
  <c r="C363" i="1"/>
  <c r="D363" i="1"/>
  <c r="E363" i="1"/>
  <c r="C362" i="1"/>
  <c r="D362" i="1"/>
  <c r="E362" i="1"/>
  <c r="C361" i="1"/>
  <c r="D361" i="1"/>
  <c r="E361" i="1"/>
  <c r="C360" i="1"/>
  <c r="D360" i="1"/>
  <c r="E360" i="1"/>
  <c r="C359" i="1"/>
  <c r="D359" i="1"/>
  <c r="E359" i="1"/>
  <c r="C358" i="1"/>
  <c r="D358" i="1"/>
  <c r="E358" i="1"/>
  <c r="C357" i="1"/>
  <c r="D357" i="1"/>
  <c r="E357" i="1"/>
  <c r="C356" i="1"/>
  <c r="D356" i="1"/>
  <c r="E356" i="1"/>
  <c r="C355" i="1"/>
  <c r="D355" i="1"/>
  <c r="E355" i="1"/>
  <c r="C354" i="1"/>
  <c r="D354" i="1"/>
  <c r="E354" i="1"/>
  <c r="C353" i="1"/>
  <c r="D353" i="1"/>
  <c r="E353" i="1"/>
  <c r="C352" i="1"/>
  <c r="D352" i="1"/>
  <c r="E352" i="1"/>
  <c r="C351" i="1"/>
  <c r="D351" i="1"/>
  <c r="E351" i="1"/>
  <c r="C350" i="1"/>
  <c r="D350" i="1"/>
  <c r="E350" i="1"/>
  <c r="C349" i="1"/>
  <c r="D349" i="1"/>
  <c r="E349" i="1"/>
  <c r="C348" i="1"/>
  <c r="D348" i="1"/>
  <c r="E348" i="1"/>
  <c r="C347" i="1"/>
  <c r="D347" i="1"/>
  <c r="E347" i="1"/>
  <c r="C346" i="1"/>
  <c r="D346" i="1"/>
  <c r="E346" i="1"/>
  <c r="C345" i="1"/>
  <c r="D345" i="1"/>
  <c r="E345" i="1"/>
  <c r="C344" i="1"/>
  <c r="D344" i="1"/>
  <c r="E344" i="1"/>
  <c r="C343" i="1"/>
  <c r="D343" i="1"/>
  <c r="E343" i="1"/>
  <c r="C342" i="1"/>
  <c r="D342" i="1"/>
  <c r="E342" i="1"/>
  <c r="C341" i="1"/>
  <c r="D341" i="1"/>
  <c r="E341" i="1"/>
  <c r="C340" i="1"/>
  <c r="D340" i="1"/>
  <c r="E340" i="1"/>
  <c r="C339" i="1"/>
  <c r="D339" i="1"/>
  <c r="E339" i="1"/>
  <c r="C338" i="1"/>
  <c r="D338" i="1"/>
  <c r="E338" i="1"/>
  <c r="C337" i="1"/>
  <c r="D337" i="1"/>
  <c r="E337" i="1"/>
  <c r="C336" i="1"/>
  <c r="D336" i="1"/>
  <c r="E336" i="1"/>
  <c r="C335" i="1"/>
  <c r="D335" i="1"/>
  <c r="E335" i="1"/>
  <c r="C334" i="1"/>
  <c r="D334" i="1"/>
  <c r="E334" i="1"/>
  <c r="C333" i="1"/>
  <c r="D333" i="1"/>
  <c r="E333" i="1"/>
  <c r="C332" i="1"/>
  <c r="D332" i="1"/>
  <c r="E332" i="1"/>
  <c r="C331" i="1"/>
  <c r="D331" i="1"/>
  <c r="E331" i="1"/>
  <c r="C330" i="1"/>
  <c r="D330" i="1"/>
  <c r="E330" i="1"/>
  <c r="C329" i="1"/>
  <c r="D329" i="1"/>
  <c r="E329" i="1"/>
  <c r="C328" i="1"/>
  <c r="D328" i="1"/>
  <c r="E328" i="1"/>
  <c r="C327" i="1"/>
  <c r="D327" i="1"/>
  <c r="E327" i="1"/>
  <c r="C326" i="1"/>
  <c r="D326" i="1"/>
  <c r="E326" i="1"/>
  <c r="C325" i="1"/>
  <c r="D325" i="1"/>
  <c r="E325" i="1"/>
  <c r="C324" i="1"/>
  <c r="D324" i="1"/>
  <c r="E324" i="1"/>
  <c r="C323" i="1"/>
  <c r="D323" i="1"/>
  <c r="E323" i="1"/>
  <c r="C322" i="1"/>
  <c r="D322" i="1"/>
  <c r="E322" i="1"/>
  <c r="C321" i="1"/>
  <c r="D321" i="1"/>
  <c r="E321" i="1"/>
  <c r="C320" i="1"/>
  <c r="D320" i="1"/>
  <c r="E320" i="1"/>
  <c r="C319" i="1"/>
  <c r="D319" i="1"/>
  <c r="E319" i="1"/>
  <c r="C318" i="1"/>
  <c r="D318" i="1"/>
  <c r="E318" i="1"/>
  <c r="C317" i="1"/>
  <c r="D317" i="1"/>
  <c r="E317" i="1"/>
  <c r="C316" i="1"/>
  <c r="D316" i="1"/>
  <c r="E316" i="1"/>
  <c r="C315" i="1"/>
  <c r="D315" i="1"/>
  <c r="E315" i="1"/>
  <c r="C314" i="1"/>
  <c r="D314" i="1"/>
  <c r="E314" i="1"/>
  <c r="C313" i="1"/>
  <c r="D313" i="1"/>
  <c r="E313" i="1"/>
  <c r="C312" i="1"/>
  <c r="D312" i="1"/>
  <c r="E312" i="1"/>
  <c r="C311" i="1"/>
  <c r="D311" i="1"/>
  <c r="E311" i="1"/>
  <c r="C310" i="1"/>
  <c r="D310" i="1"/>
  <c r="E310" i="1"/>
  <c r="C309" i="1"/>
  <c r="D309" i="1"/>
  <c r="E309" i="1"/>
  <c r="C308" i="1"/>
  <c r="D308" i="1"/>
  <c r="E308" i="1"/>
  <c r="C307" i="1"/>
  <c r="D307" i="1"/>
  <c r="E307" i="1"/>
  <c r="C306" i="1"/>
  <c r="D306" i="1"/>
  <c r="E306" i="1"/>
  <c r="C305" i="1"/>
  <c r="D305" i="1"/>
  <c r="E305" i="1"/>
  <c r="C304" i="1"/>
  <c r="D304" i="1"/>
  <c r="E304" i="1"/>
  <c r="C303" i="1"/>
  <c r="D303" i="1"/>
  <c r="E303" i="1"/>
  <c r="C302" i="1"/>
  <c r="D302" i="1"/>
  <c r="E302" i="1"/>
  <c r="C301" i="1"/>
  <c r="D301" i="1"/>
  <c r="E301" i="1"/>
  <c r="C300" i="1"/>
  <c r="D300" i="1"/>
  <c r="E300" i="1"/>
  <c r="C299" i="1"/>
  <c r="D299" i="1"/>
  <c r="E299" i="1"/>
  <c r="C298" i="1"/>
  <c r="D298" i="1"/>
  <c r="E298" i="1"/>
  <c r="C297" i="1"/>
  <c r="D297" i="1"/>
  <c r="E297" i="1"/>
  <c r="C296" i="1"/>
  <c r="D296" i="1"/>
  <c r="E296" i="1"/>
  <c r="C295" i="1"/>
  <c r="D295" i="1"/>
  <c r="E295" i="1"/>
  <c r="C294" i="1"/>
  <c r="D294" i="1"/>
  <c r="E294" i="1"/>
  <c r="C293" i="1"/>
  <c r="D293" i="1"/>
  <c r="E293" i="1"/>
  <c r="C292" i="1"/>
  <c r="D292" i="1"/>
  <c r="E292" i="1"/>
  <c r="C291" i="1"/>
  <c r="D291" i="1"/>
  <c r="E291" i="1"/>
  <c r="C290" i="1"/>
  <c r="D290" i="1"/>
  <c r="E290" i="1"/>
  <c r="C289" i="1"/>
  <c r="D289" i="1"/>
  <c r="E289" i="1"/>
  <c r="C288" i="1"/>
  <c r="D288" i="1"/>
  <c r="E288" i="1"/>
  <c r="C287" i="1"/>
  <c r="D287" i="1"/>
  <c r="E287" i="1"/>
  <c r="C286" i="1"/>
  <c r="D286" i="1"/>
  <c r="E286" i="1"/>
  <c r="C285" i="1"/>
  <c r="D285" i="1"/>
  <c r="E285" i="1"/>
  <c r="C284" i="1"/>
  <c r="D284" i="1"/>
  <c r="E284" i="1"/>
  <c r="C283" i="1"/>
  <c r="D283" i="1"/>
  <c r="E283" i="1"/>
  <c r="C282" i="1"/>
  <c r="D282" i="1"/>
  <c r="E282" i="1"/>
  <c r="C281" i="1"/>
  <c r="D281" i="1"/>
  <c r="E281" i="1"/>
  <c r="C280" i="1"/>
  <c r="D280" i="1"/>
  <c r="E280" i="1"/>
  <c r="C279" i="1"/>
  <c r="D279" i="1"/>
  <c r="E279" i="1"/>
  <c r="C278" i="1"/>
  <c r="D278" i="1"/>
  <c r="E278" i="1"/>
  <c r="C277" i="1"/>
  <c r="D277" i="1"/>
  <c r="E277" i="1"/>
  <c r="C276" i="1"/>
  <c r="D276" i="1"/>
  <c r="E276" i="1"/>
  <c r="C275" i="1"/>
  <c r="D275" i="1"/>
  <c r="E275" i="1"/>
  <c r="C274" i="1"/>
  <c r="D274" i="1"/>
  <c r="E274" i="1"/>
  <c r="C273" i="1"/>
  <c r="D273" i="1"/>
  <c r="E273" i="1"/>
  <c r="C272" i="1"/>
  <c r="D272" i="1"/>
  <c r="E272" i="1"/>
  <c r="C271" i="1"/>
  <c r="D271" i="1"/>
  <c r="E271" i="1"/>
  <c r="C270" i="1"/>
  <c r="D270" i="1"/>
  <c r="E270" i="1"/>
  <c r="C269" i="1"/>
  <c r="D269" i="1"/>
  <c r="E269" i="1"/>
  <c r="C268" i="1"/>
  <c r="D268" i="1"/>
  <c r="E268" i="1"/>
  <c r="C267" i="1"/>
  <c r="D267" i="1"/>
  <c r="E267" i="1"/>
  <c r="C266" i="1"/>
  <c r="D266" i="1"/>
  <c r="E266" i="1"/>
  <c r="C265" i="1"/>
  <c r="D265" i="1"/>
  <c r="E265" i="1"/>
  <c r="C264" i="1"/>
  <c r="D264" i="1"/>
  <c r="E264" i="1"/>
  <c r="C263" i="1"/>
  <c r="D263" i="1"/>
  <c r="E263" i="1"/>
  <c r="C262" i="1"/>
  <c r="D262" i="1"/>
  <c r="E262" i="1"/>
  <c r="C261" i="1"/>
  <c r="D261" i="1"/>
  <c r="E261" i="1"/>
  <c r="C260" i="1"/>
  <c r="D260" i="1"/>
  <c r="E260" i="1"/>
  <c r="C259" i="1"/>
  <c r="D259" i="1"/>
  <c r="E259" i="1"/>
  <c r="C258" i="1"/>
  <c r="D258" i="1"/>
  <c r="E258" i="1"/>
  <c r="C257" i="1"/>
  <c r="D257" i="1"/>
  <c r="E257" i="1"/>
  <c r="C256" i="1"/>
  <c r="D256" i="1"/>
  <c r="E256" i="1"/>
  <c r="C255" i="1"/>
  <c r="D255" i="1"/>
  <c r="E255" i="1"/>
  <c r="C254" i="1"/>
  <c r="D254" i="1"/>
  <c r="E254" i="1"/>
  <c r="C253" i="1"/>
  <c r="D253" i="1"/>
  <c r="E253" i="1"/>
  <c r="C252" i="1"/>
  <c r="D252" i="1"/>
  <c r="E252" i="1"/>
  <c r="C251" i="1"/>
  <c r="D251" i="1"/>
  <c r="E251" i="1"/>
  <c r="C250" i="1"/>
  <c r="D250" i="1"/>
  <c r="E250" i="1"/>
  <c r="C249" i="1"/>
  <c r="D249" i="1"/>
  <c r="E249" i="1"/>
  <c r="C248" i="1"/>
  <c r="D248" i="1"/>
  <c r="E248" i="1"/>
  <c r="C247" i="1"/>
  <c r="D247" i="1"/>
  <c r="E247" i="1"/>
  <c r="C246" i="1"/>
  <c r="D246" i="1"/>
  <c r="E246" i="1"/>
  <c r="C245" i="1"/>
  <c r="D245" i="1"/>
  <c r="E245" i="1"/>
  <c r="C244" i="1"/>
  <c r="D244" i="1"/>
  <c r="E244" i="1"/>
  <c r="C243" i="1"/>
  <c r="D243" i="1"/>
  <c r="E243" i="1"/>
  <c r="C242" i="1"/>
  <c r="D242" i="1"/>
  <c r="E242" i="1"/>
  <c r="C241" i="1"/>
  <c r="D241" i="1"/>
  <c r="E241" i="1"/>
  <c r="C240" i="1"/>
  <c r="D240" i="1"/>
  <c r="E240" i="1"/>
  <c r="C239" i="1"/>
  <c r="D239" i="1"/>
  <c r="E239" i="1"/>
  <c r="C238" i="1"/>
  <c r="D238" i="1"/>
  <c r="E238" i="1"/>
  <c r="C237" i="1"/>
  <c r="D237" i="1"/>
  <c r="E237" i="1"/>
  <c r="C236" i="1"/>
  <c r="D236" i="1"/>
  <c r="E236" i="1"/>
  <c r="C235" i="1"/>
  <c r="D235" i="1"/>
  <c r="E235" i="1"/>
  <c r="C234" i="1"/>
  <c r="D234" i="1"/>
  <c r="E234" i="1"/>
  <c r="C233" i="1"/>
  <c r="D233" i="1"/>
  <c r="E233" i="1"/>
  <c r="C232" i="1"/>
  <c r="D232" i="1"/>
  <c r="E232" i="1"/>
  <c r="C231" i="1"/>
  <c r="D231" i="1"/>
  <c r="E231" i="1"/>
  <c r="C230" i="1"/>
  <c r="D230" i="1"/>
  <c r="E230" i="1"/>
  <c r="C229" i="1"/>
  <c r="D229" i="1"/>
  <c r="E229" i="1"/>
  <c r="C228" i="1"/>
  <c r="D228" i="1"/>
  <c r="E228" i="1"/>
  <c r="C227" i="1"/>
  <c r="D227" i="1"/>
  <c r="E227" i="1"/>
  <c r="C226" i="1"/>
  <c r="D226" i="1"/>
  <c r="E226" i="1"/>
  <c r="C225" i="1"/>
  <c r="D225" i="1"/>
  <c r="E225" i="1"/>
  <c r="C224" i="1"/>
  <c r="D224" i="1"/>
  <c r="E224" i="1"/>
  <c r="C223" i="1"/>
  <c r="D223" i="1"/>
  <c r="E223" i="1"/>
  <c r="C222" i="1"/>
  <c r="D222" i="1"/>
  <c r="E222" i="1"/>
  <c r="C221" i="1"/>
  <c r="D221" i="1"/>
  <c r="E221" i="1"/>
  <c r="C220" i="1"/>
  <c r="D220" i="1"/>
  <c r="E220" i="1"/>
  <c r="C219" i="1"/>
  <c r="D219" i="1"/>
  <c r="E219" i="1"/>
  <c r="C218" i="1"/>
  <c r="D218" i="1"/>
  <c r="E218" i="1"/>
  <c r="C217" i="1"/>
  <c r="D217" i="1"/>
  <c r="E217" i="1"/>
  <c r="C216" i="1"/>
  <c r="D216" i="1"/>
  <c r="E216" i="1"/>
  <c r="C215" i="1"/>
  <c r="D215" i="1"/>
  <c r="E215" i="1"/>
  <c r="C214" i="1"/>
  <c r="D214" i="1"/>
  <c r="E214" i="1"/>
  <c r="C213" i="1"/>
  <c r="D213" i="1"/>
  <c r="E213" i="1"/>
  <c r="C212" i="1"/>
  <c r="D212" i="1"/>
  <c r="E212" i="1"/>
  <c r="C211" i="1"/>
  <c r="D211" i="1"/>
  <c r="E211" i="1"/>
  <c r="C210" i="1"/>
  <c r="D210" i="1"/>
  <c r="E210" i="1"/>
  <c r="C209" i="1"/>
  <c r="D209" i="1"/>
  <c r="E209" i="1"/>
  <c r="C208" i="1"/>
  <c r="D208" i="1"/>
  <c r="E208" i="1"/>
  <c r="C207" i="1"/>
  <c r="D207" i="1"/>
  <c r="E207" i="1"/>
  <c r="C206" i="1"/>
  <c r="D206" i="1"/>
  <c r="E206" i="1"/>
  <c r="C205" i="1"/>
  <c r="D205" i="1"/>
  <c r="E205" i="1"/>
  <c r="C204" i="1"/>
  <c r="D204" i="1"/>
  <c r="E204" i="1"/>
  <c r="C203" i="1"/>
  <c r="D203" i="1"/>
  <c r="E203" i="1"/>
  <c r="C202" i="1"/>
  <c r="D202" i="1"/>
  <c r="E202" i="1"/>
  <c r="C201" i="1"/>
  <c r="D201" i="1"/>
  <c r="E201" i="1"/>
  <c r="C200" i="1"/>
  <c r="D200" i="1"/>
  <c r="E200" i="1"/>
  <c r="C199" i="1"/>
  <c r="D199" i="1"/>
  <c r="E199" i="1"/>
  <c r="C198" i="1"/>
  <c r="D198" i="1"/>
  <c r="E198" i="1"/>
  <c r="C197" i="1"/>
  <c r="D197" i="1"/>
  <c r="E197" i="1"/>
  <c r="C196" i="1"/>
  <c r="D196" i="1"/>
  <c r="E196" i="1"/>
  <c r="C195" i="1"/>
  <c r="D195" i="1"/>
  <c r="E195" i="1"/>
  <c r="C194" i="1"/>
  <c r="D194" i="1"/>
  <c r="E194" i="1"/>
  <c r="C193" i="1"/>
  <c r="D193" i="1"/>
  <c r="E193" i="1"/>
  <c r="C192" i="1"/>
  <c r="D192" i="1"/>
  <c r="E192" i="1"/>
  <c r="C191" i="1"/>
  <c r="D191" i="1"/>
  <c r="E191" i="1"/>
  <c r="C190" i="1"/>
  <c r="D190" i="1"/>
  <c r="E190" i="1"/>
  <c r="C189" i="1"/>
  <c r="D189" i="1"/>
  <c r="E189" i="1"/>
  <c r="C188" i="1"/>
  <c r="D188" i="1"/>
  <c r="E188" i="1"/>
  <c r="C187" i="1"/>
  <c r="D187" i="1"/>
  <c r="E187" i="1"/>
  <c r="C186" i="1"/>
  <c r="D186" i="1"/>
  <c r="E186" i="1"/>
  <c r="C185" i="1"/>
  <c r="D185" i="1"/>
  <c r="E185" i="1"/>
  <c r="C184" i="1"/>
  <c r="D184" i="1"/>
  <c r="E184" i="1"/>
  <c r="C183" i="1"/>
  <c r="D183" i="1"/>
  <c r="E183" i="1"/>
  <c r="C182" i="1"/>
  <c r="D182" i="1"/>
  <c r="E182" i="1"/>
  <c r="C181" i="1"/>
  <c r="D181" i="1"/>
  <c r="E181" i="1"/>
  <c r="C180" i="1"/>
  <c r="D180" i="1"/>
  <c r="E180" i="1"/>
  <c r="C179" i="1"/>
  <c r="D179" i="1"/>
  <c r="E179" i="1"/>
  <c r="C178" i="1"/>
  <c r="D178" i="1"/>
  <c r="E178" i="1"/>
  <c r="C177" i="1"/>
  <c r="D177" i="1"/>
  <c r="E177" i="1"/>
  <c r="C176" i="1"/>
  <c r="D176" i="1"/>
  <c r="E176" i="1"/>
  <c r="C175" i="1"/>
  <c r="D175" i="1"/>
  <c r="E175" i="1"/>
  <c r="C174" i="1"/>
  <c r="D174" i="1"/>
  <c r="E174" i="1"/>
  <c r="C173" i="1"/>
  <c r="D173" i="1"/>
  <c r="E173" i="1"/>
  <c r="C172" i="1"/>
  <c r="D172" i="1"/>
  <c r="E172" i="1"/>
  <c r="C171" i="1"/>
  <c r="D171" i="1"/>
  <c r="E171" i="1"/>
  <c r="C170" i="1"/>
  <c r="D170" i="1"/>
  <c r="E170" i="1"/>
  <c r="C169" i="1"/>
  <c r="D169" i="1"/>
  <c r="E169" i="1"/>
  <c r="C168" i="1"/>
  <c r="D168" i="1"/>
  <c r="E168" i="1"/>
  <c r="C167" i="1"/>
  <c r="D167" i="1"/>
  <c r="E167" i="1"/>
  <c r="C166" i="1"/>
  <c r="D166" i="1"/>
  <c r="E166" i="1"/>
  <c r="C165" i="1"/>
  <c r="D165" i="1"/>
  <c r="E165" i="1"/>
  <c r="C164" i="1"/>
  <c r="D164" i="1"/>
  <c r="E164" i="1"/>
  <c r="C163" i="1"/>
  <c r="D163" i="1"/>
  <c r="E163" i="1"/>
  <c r="C162" i="1"/>
  <c r="D162" i="1"/>
  <c r="E162" i="1"/>
  <c r="C161" i="1"/>
  <c r="D161" i="1"/>
  <c r="E161" i="1"/>
  <c r="C160" i="1"/>
  <c r="D160" i="1"/>
  <c r="E160" i="1"/>
  <c r="C159" i="1"/>
  <c r="D159" i="1"/>
  <c r="E159" i="1"/>
  <c r="C158" i="1"/>
  <c r="D158" i="1"/>
  <c r="E158" i="1"/>
  <c r="C157" i="1"/>
  <c r="D157" i="1"/>
  <c r="E157" i="1"/>
  <c r="C156" i="1"/>
  <c r="D156" i="1"/>
  <c r="E156" i="1"/>
  <c r="C155" i="1"/>
  <c r="D155" i="1"/>
  <c r="E155" i="1"/>
  <c r="C154" i="1"/>
  <c r="D154" i="1"/>
  <c r="E154" i="1"/>
  <c r="C153" i="1"/>
  <c r="D153" i="1"/>
  <c r="E153" i="1"/>
  <c r="C152" i="1"/>
  <c r="D152" i="1"/>
  <c r="E152" i="1"/>
  <c r="C151" i="1"/>
  <c r="D151" i="1"/>
  <c r="E151" i="1"/>
  <c r="C150" i="1"/>
  <c r="D150" i="1"/>
  <c r="E150" i="1"/>
  <c r="C149" i="1"/>
  <c r="D149" i="1"/>
  <c r="E149" i="1"/>
  <c r="C148" i="1"/>
  <c r="D148" i="1"/>
  <c r="E148" i="1"/>
  <c r="C147" i="1"/>
  <c r="D147" i="1"/>
  <c r="E147" i="1"/>
  <c r="C146" i="1"/>
  <c r="D146" i="1"/>
  <c r="E146" i="1"/>
  <c r="C145" i="1"/>
  <c r="D145" i="1"/>
  <c r="E145" i="1"/>
  <c r="C144" i="1"/>
  <c r="D144" i="1"/>
  <c r="E144" i="1"/>
  <c r="C143" i="1"/>
  <c r="D143" i="1"/>
  <c r="E143" i="1"/>
  <c r="C142" i="1"/>
  <c r="D142" i="1"/>
  <c r="E142" i="1"/>
  <c r="C141" i="1"/>
  <c r="D141" i="1"/>
  <c r="E141" i="1"/>
  <c r="C140" i="1"/>
  <c r="D140" i="1"/>
  <c r="E140" i="1"/>
  <c r="C139" i="1"/>
  <c r="D139" i="1"/>
  <c r="E139" i="1"/>
  <c r="C138" i="1"/>
  <c r="D138" i="1"/>
  <c r="E138" i="1"/>
  <c r="C137" i="1"/>
  <c r="D137" i="1"/>
  <c r="E137" i="1"/>
  <c r="C136" i="1"/>
  <c r="D136" i="1"/>
  <c r="E136" i="1"/>
  <c r="C135" i="1"/>
  <c r="D135" i="1"/>
  <c r="E135" i="1"/>
  <c r="C134" i="1"/>
  <c r="D134" i="1"/>
  <c r="E134" i="1"/>
  <c r="C133" i="1"/>
  <c r="D133" i="1"/>
  <c r="E133" i="1"/>
  <c r="C132" i="1"/>
  <c r="D132" i="1"/>
  <c r="E132" i="1"/>
  <c r="C131" i="1"/>
  <c r="D131" i="1"/>
  <c r="E131" i="1"/>
  <c r="C130" i="1"/>
  <c r="D130" i="1"/>
  <c r="E130" i="1"/>
  <c r="C129" i="1"/>
  <c r="D129" i="1"/>
  <c r="E129" i="1"/>
  <c r="C128" i="1"/>
  <c r="D128" i="1"/>
  <c r="E128" i="1"/>
  <c r="C127" i="1"/>
  <c r="D127" i="1"/>
  <c r="E127" i="1"/>
  <c r="C126" i="1"/>
  <c r="D126" i="1"/>
  <c r="E126" i="1"/>
  <c r="C125" i="1"/>
  <c r="D125" i="1"/>
  <c r="E125" i="1"/>
  <c r="C124" i="1"/>
  <c r="D124" i="1"/>
  <c r="E124" i="1"/>
  <c r="C123" i="1"/>
  <c r="D123" i="1"/>
  <c r="E123" i="1"/>
  <c r="C122" i="1"/>
  <c r="D122" i="1"/>
  <c r="E122" i="1"/>
  <c r="C121" i="1"/>
  <c r="D121" i="1"/>
  <c r="E121" i="1"/>
  <c r="C120" i="1"/>
  <c r="D120" i="1"/>
  <c r="E120" i="1"/>
  <c r="C119" i="1"/>
  <c r="D119" i="1"/>
  <c r="E119" i="1"/>
  <c r="C118" i="1"/>
  <c r="D118" i="1"/>
  <c r="E118" i="1"/>
  <c r="C117" i="1"/>
  <c r="D117" i="1"/>
  <c r="E117" i="1"/>
  <c r="C116" i="1"/>
  <c r="D116" i="1"/>
  <c r="E116" i="1"/>
  <c r="C115" i="1"/>
  <c r="D115" i="1"/>
  <c r="E115" i="1"/>
  <c r="C114" i="1"/>
  <c r="D114" i="1"/>
  <c r="E114" i="1"/>
  <c r="C113" i="1"/>
  <c r="D113" i="1"/>
  <c r="E113" i="1"/>
  <c r="C112" i="1"/>
  <c r="D112" i="1"/>
  <c r="E112" i="1"/>
  <c r="C111" i="1"/>
  <c r="D111" i="1"/>
  <c r="E111" i="1"/>
  <c r="C110" i="1"/>
  <c r="D110" i="1"/>
  <c r="E110" i="1"/>
  <c r="C109" i="1"/>
  <c r="D109" i="1"/>
  <c r="E109" i="1"/>
  <c r="C108" i="1"/>
  <c r="D108" i="1"/>
  <c r="E108" i="1"/>
  <c r="C107" i="1"/>
  <c r="D107" i="1"/>
  <c r="E107" i="1"/>
  <c r="C106" i="1"/>
  <c r="D106" i="1"/>
  <c r="E106" i="1"/>
  <c r="C105" i="1"/>
  <c r="D105" i="1"/>
  <c r="E105" i="1"/>
  <c r="C104" i="1"/>
  <c r="D104" i="1"/>
  <c r="E104" i="1"/>
  <c r="C103" i="1"/>
  <c r="D103" i="1"/>
  <c r="E103" i="1"/>
  <c r="C102" i="1"/>
  <c r="D102" i="1"/>
  <c r="E102" i="1"/>
  <c r="C101" i="1"/>
  <c r="D101" i="1"/>
  <c r="E101" i="1"/>
  <c r="C100" i="1"/>
  <c r="D100" i="1"/>
  <c r="E100" i="1"/>
  <c r="C99" i="1"/>
  <c r="D99" i="1"/>
  <c r="E99" i="1"/>
  <c r="C98" i="1"/>
  <c r="D98" i="1"/>
  <c r="E98" i="1"/>
  <c r="C97" i="1"/>
  <c r="D97" i="1"/>
  <c r="E97" i="1"/>
  <c r="C96" i="1"/>
  <c r="D96" i="1"/>
  <c r="E96" i="1"/>
  <c r="C95" i="1"/>
  <c r="D95" i="1"/>
  <c r="E95" i="1"/>
  <c r="C94" i="1"/>
  <c r="D94" i="1"/>
  <c r="E94" i="1"/>
  <c r="C93" i="1"/>
  <c r="D93" i="1"/>
  <c r="E93" i="1"/>
  <c r="C92" i="1"/>
  <c r="D92" i="1"/>
  <c r="E92" i="1"/>
  <c r="C91" i="1"/>
  <c r="D91" i="1"/>
  <c r="E91" i="1"/>
  <c r="C90" i="1"/>
  <c r="D90" i="1"/>
  <c r="E90" i="1"/>
  <c r="C89" i="1"/>
  <c r="D89" i="1"/>
  <c r="E89" i="1"/>
  <c r="C88" i="1"/>
  <c r="D88" i="1"/>
  <c r="E88" i="1"/>
  <c r="C87" i="1"/>
  <c r="D87" i="1"/>
  <c r="E87" i="1"/>
  <c r="C86" i="1"/>
  <c r="D86" i="1"/>
  <c r="E86" i="1"/>
  <c r="C85" i="1"/>
  <c r="D85" i="1"/>
  <c r="E85" i="1"/>
  <c r="C84" i="1"/>
  <c r="D84" i="1"/>
  <c r="E84" i="1"/>
  <c r="C83" i="1"/>
  <c r="D83" i="1"/>
  <c r="E83" i="1"/>
  <c r="C82" i="1"/>
  <c r="D82" i="1"/>
  <c r="E82" i="1"/>
  <c r="C81" i="1"/>
  <c r="D81" i="1"/>
  <c r="E81" i="1"/>
  <c r="C80" i="1"/>
  <c r="D80" i="1"/>
  <c r="E80" i="1"/>
  <c r="C79" i="1"/>
  <c r="D79" i="1"/>
  <c r="E79" i="1"/>
  <c r="C78" i="1"/>
  <c r="D78" i="1"/>
  <c r="E78" i="1"/>
  <c r="C77" i="1"/>
  <c r="D77" i="1"/>
  <c r="E77" i="1"/>
  <c r="C76" i="1"/>
  <c r="D76" i="1"/>
  <c r="E76" i="1"/>
  <c r="C75" i="1"/>
  <c r="D75" i="1"/>
  <c r="E75" i="1"/>
  <c r="C74" i="1"/>
  <c r="D74" i="1"/>
  <c r="E74" i="1"/>
  <c r="C73" i="1"/>
  <c r="D73" i="1"/>
  <c r="E73" i="1"/>
  <c r="C72" i="1"/>
  <c r="D72" i="1"/>
  <c r="E72" i="1"/>
  <c r="C71" i="1"/>
  <c r="D71" i="1"/>
  <c r="E71" i="1"/>
  <c r="C70" i="1"/>
  <c r="D70" i="1"/>
  <c r="E70" i="1"/>
  <c r="C69" i="1"/>
  <c r="D69" i="1"/>
  <c r="E69" i="1"/>
  <c r="C68" i="1"/>
  <c r="D68" i="1"/>
  <c r="E68" i="1"/>
  <c r="C67" i="1"/>
  <c r="D67" i="1"/>
  <c r="E67" i="1"/>
  <c r="C66" i="1"/>
  <c r="D66" i="1"/>
  <c r="E66" i="1"/>
  <c r="C65" i="1"/>
  <c r="D65" i="1"/>
  <c r="E65" i="1"/>
  <c r="C64" i="1"/>
  <c r="D64" i="1"/>
  <c r="E64" i="1"/>
  <c r="C63" i="1"/>
  <c r="D63" i="1"/>
  <c r="E63" i="1"/>
  <c r="C62" i="1"/>
  <c r="D62" i="1"/>
  <c r="E62" i="1"/>
  <c r="C61" i="1"/>
  <c r="D61" i="1"/>
  <c r="E61" i="1"/>
  <c r="C60" i="1"/>
  <c r="D60" i="1"/>
  <c r="E60" i="1"/>
  <c r="C59" i="1"/>
  <c r="D59" i="1"/>
  <c r="E59" i="1"/>
  <c r="C58" i="1"/>
  <c r="D58" i="1"/>
  <c r="E58" i="1"/>
  <c r="C57" i="1"/>
  <c r="D57" i="1"/>
  <c r="E57" i="1"/>
  <c r="C56" i="1"/>
  <c r="D56" i="1"/>
  <c r="E56" i="1"/>
  <c r="C55" i="1"/>
  <c r="D55" i="1"/>
  <c r="E55" i="1"/>
  <c r="C54" i="1"/>
  <c r="D54" i="1"/>
  <c r="E54" i="1"/>
  <c r="C53" i="1"/>
  <c r="D53" i="1"/>
  <c r="E53" i="1"/>
  <c r="C52" i="1"/>
  <c r="D52" i="1"/>
  <c r="E52" i="1"/>
  <c r="C51" i="1"/>
  <c r="D51" i="1"/>
  <c r="E51" i="1"/>
  <c r="C50" i="1"/>
  <c r="D50" i="1"/>
  <c r="E50" i="1"/>
  <c r="C49" i="1"/>
  <c r="D49" i="1"/>
  <c r="E49" i="1"/>
  <c r="C48" i="1"/>
  <c r="D48" i="1"/>
  <c r="E48" i="1"/>
  <c r="C47" i="1"/>
  <c r="D47" i="1"/>
  <c r="E47" i="1"/>
  <c r="C46" i="1"/>
  <c r="D46" i="1"/>
  <c r="E46" i="1"/>
  <c r="C45" i="1"/>
  <c r="D45" i="1"/>
  <c r="E45" i="1"/>
  <c r="C44" i="1"/>
  <c r="D44" i="1"/>
  <c r="E44" i="1"/>
  <c r="C43" i="1"/>
  <c r="D43" i="1"/>
  <c r="E43" i="1"/>
  <c r="C42" i="1"/>
  <c r="D42" i="1"/>
  <c r="E42" i="1"/>
  <c r="C41" i="1"/>
  <c r="D41" i="1"/>
  <c r="E41" i="1"/>
  <c r="C40" i="1"/>
  <c r="D40" i="1"/>
  <c r="E40" i="1"/>
  <c r="C39" i="1"/>
  <c r="D39" i="1"/>
  <c r="E39" i="1"/>
  <c r="C38" i="1"/>
  <c r="D38" i="1"/>
  <c r="E38" i="1"/>
  <c r="C37" i="1"/>
  <c r="D37" i="1"/>
  <c r="E37" i="1"/>
  <c r="C36" i="1"/>
  <c r="D36" i="1"/>
  <c r="E36" i="1"/>
  <c r="C35" i="1"/>
  <c r="D35" i="1"/>
  <c r="E35" i="1"/>
  <c r="C34" i="1"/>
  <c r="D34" i="1"/>
  <c r="E34" i="1"/>
  <c r="C33" i="1"/>
  <c r="D33" i="1"/>
  <c r="E33" i="1"/>
  <c r="C32" i="1"/>
  <c r="D32" i="1"/>
  <c r="E32" i="1"/>
  <c r="C31" i="1"/>
  <c r="D31" i="1"/>
  <c r="E31" i="1"/>
  <c r="C30" i="1"/>
  <c r="D30" i="1"/>
  <c r="E30" i="1"/>
  <c r="C29" i="1"/>
  <c r="D29" i="1"/>
  <c r="E29" i="1"/>
  <c r="C28" i="1"/>
  <c r="D28" i="1"/>
  <c r="E28" i="1"/>
  <c r="C27" i="1"/>
  <c r="D27" i="1"/>
  <c r="E27" i="1"/>
  <c r="C26" i="1"/>
  <c r="D26" i="1"/>
  <c r="E26" i="1"/>
  <c r="C25" i="1"/>
  <c r="D25" i="1"/>
  <c r="E25" i="1"/>
  <c r="C24" i="1"/>
  <c r="D24" i="1"/>
  <c r="E24" i="1"/>
  <c r="C23" i="1"/>
  <c r="D23" i="1"/>
  <c r="E23" i="1"/>
  <c r="C22" i="1"/>
  <c r="D22" i="1"/>
  <c r="E22" i="1"/>
  <c r="C21" i="1"/>
  <c r="D21" i="1"/>
  <c r="E21" i="1"/>
  <c r="C20" i="1"/>
  <c r="D20" i="1"/>
  <c r="E20" i="1"/>
  <c r="C19" i="1"/>
  <c r="D19" i="1"/>
  <c r="E19" i="1"/>
  <c r="C18" i="1"/>
  <c r="D18" i="1"/>
  <c r="E18" i="1"/>
  <c r="C17" i="1"/>
  <c r="D17" i="1"/>
  <c r="E17" i="1"/>
  <c r="C16" i="1"/>
  <c r="D16" i="1"/>
  <c r="E16" i="1"/>
  <c r="C15" i="1"/>
  <c r="D15" i="1"/>
  <c r="E15" i="1"/>
  <c r="C14" i="1"/>
  <c r="D14" i="1"/>
  <c r="E14" i="1"/>
  <c r="C13" i="1"/>
  <c r="D13" i="1"/>
  <c r="E13" i="1"/>
  <c r="C12" i="1"/>
  <c r="D12" i="1"/>
  <c r="E12" i="1"/>
  <c r="C11" i="1"/>
  <c r="D11" i="1"/>
  <c r="E11" i="1"/>
  <c r="C10" i="1"/>
  <c r="D10" i="1"/>
  <c r="E10" i="1"/>
  <c r="C9" i="1"/>
  <c r="D9" i="1"/>
  <c r="E9" i="1"/>
  <c r="C8" i="1"/>
  <c r="D8" i="1"/>
  <c r="E8" i="1"/>
  <c r="C7" i="1"/>
  <c r="D7" i="1"/>
  <c r="E7" i="1"/>
  <c r="C6" i="1"/>
  <c r="D6" i="1"/>
  <c r="E6" i="1"/>
  <c r="C5" i="1"/>
  <c r="D5" i="1"/>
  <c r="E5" i="1"/>
  <c r="C4" i="1"/>
  <c r="D4" i="1"/>
  <c r="E4" i="1"/>
  <c r="C3" i="1"/>
  <c r="D3" i="1"/>
  <c r="E3" i="1"/>
  <c r="C2" i="1"/>
  <c r="D2" i="1"/>
  <c r="E2" i="1"/>
  <c r="F392" i="1"/>
  <c r="F390" i="1"/>
  <c r="F391" i="1"/>
  <c r="F389" i="1"/>
  <c r="F385" i="1"/>
  <c r="F387" i="1"/>
  <c r="F388" i="1"/>
  <c r="F383" i="1"/>
  <c r="F386" i="1"/>
  <c r="F384" i="1"/>
  <c r="F382" i="1"/>
  <c r="F381" i="1"/>
  <c r="F380" i="1"/>
  <c r="F379" i="1"/>
  <c r="F378" i="1"/>
  <c r="F376" i="1"/>
  <c r="F377" i="1"/>
  <c r="F375" i="1"/>
  <c r="F374" i="1"/>
  <c r="F373" i="1"/>
  <c r="F369" i="1"/>
  <c r="F372" i="1"/>
  <c r="F370" i="1"/>
  <c r="F371" i="1"/>
  <c r="F368" i="1"/>
  <c r="F367" i="1"/>
  <c r="F366" i="1"/>
  <c r="F365" i="1"/>
  <c r="F364" i="1"/>
  <c r="F363" i="1"/>
  <c r="F362" i="1"/>
  <c r="F360" i="1"/>
  <c r="F361" i="1"/>
  <c r="F359" i="1"/>
  <c r="F358" i="1"/>
  <c r="F357" i="1"/>
  <c r="F352" i="1"/>
  <c r="F356" i="1"/>
  <c r="F355" i="1"/>
  <c r="F354" i="1"/>
  <c r="F353" i="1"/>
  <c r="F351" i="1"/>
  <c r="F349" i="1"/>
  <c r="F350" i="1"/>
  <c r="F348" i="1"/>
  <c r="F347" i="1"/>
  <c r="F346" i="1"/>
  <c r="F345" i="1"/>
  <c r="F344" i="1"/>
  <c r="F343" i="1"/>
  <c r="F342" i="1"/>
  <c r="F340" i="1"/>
  <c r="F341" i="1"/>
  <c r="F339" i="1"/>
  <c r="F337" i="1"/>
  <c r="F338" i="1"/>
  <c r="F336" i="1"/>
  <c r="F334" i="1"/>
  <c r="F335" i="1"/>
  <c r="F333" i="1"/>
  <c r="F332" i="1"/>
  <c r="F330" i="1"/>
  <c r="F331" i="1"/>
  <c r="F329" i="1"/>
  <c r="F328" i="1"/>
  <c r="F326" i="1"/>
  <c r="F327" i="1"/>
  <c r="F323" i="1"/>
  <c r="F325" i="1"/>
  <c r="F324" i="1"/>
  <c r="F322" i="1"/>
  <c r="F321" i="1"/>
  <c r="F320" i="1"/>
  <c r="F319" i="1"/>
  <c r="F317" i="1"/>
  <c r="F318" i="1"/>
  <c r="F316" i="1"/>
  <c r="F315" i="1"/>
  <c r="F313" i="1"/>
  <c r="F314" i="1"/>
  <c r="F311" i="1"/>
  <c r="F312" i="1"/>
  <c r="F310" i="1"/>
  <c r="F309" i="1"/>
  <c r="F308" i="1"/>
  <c r="F307" i="1"/>
  <c r="F305" i="1"/>
  <c r="F306" i="1"/>
  <c r="F304" i="1"/>
  <c r="F303" i="1"/>
  <c r="F302" i="1"/>
  <c r="F300" i="1"/>
  <c r="F301" i="1"/>
  <c r="F299" i="1"/>
  <c r="F298" i="1"/>
  <c r="F296" i="1"/>
  <c r="F297" i="1"/>
  <c r="F294" i="1"/>
  <c r="F295" i="1"/>
  <c r="F292" i="1"/>
  <c r="F293" i="1"/>
  <c r="F291" i="1"/>
  <c r="F290" i="1"/>
  <c r="F288" i="1"/>
  <c r="F289" i="1"/>
  <c r="F286" i="1"/>
  <c r="F287" i="1"/>
  <c r="F285" i="1"/>
  <c r="F283" i="1"/>
  <c r="F284" i="1"/>
  <c r="F282" i="1"/>
  <c r="F280" i="1"/>
  <c r="F281" i="1"/>
  <c r="F279" i="1"/>
  <c r="F277" i="1"/>
  <c r="F278" i="1"/>
  <c r="F276" i="1"/>
  <c r="F274" i="1"/>
  <c r="F275" i="1"/>
  <c r="F273" i="1"/>
  <c r="F272" i="1"/>
  <c r="F271" i="1"/>
  <c r="F269" i="1"/>
  <c r="F270" i="1"/>
  <c r="F268" i="1"/>
  <c r="F267" i="1"/>
  <c r="F266" i="1"/>
  <c r="F265" i="1"/>
  <c r="F264" i="1"/>
  <c r="F262" i="1"/>
  <c r="F263" i="1"/>
  <c r="F261" i="1"/>
  <c r="F259" i="1"/>
  <c r="F260" i="1"/>
  <c r="F256" i="1"/>
  <c r="F258" i="1"/>
  <c r="F257" i="1"/>
  <c r="F255" i="1"/>
  <c r="F254" i="1"/>
  <c r="F253" i="1"/>
  <c r="F252" i="1"/>
  <c r="F250" i="1"/>
  <c r="F249" i="1"/>
  <c r="F251" i="1"/>
  <c r="F247" i="1"/>
  <c r="F248" i="1"/>
  <c r="F246" i="1"/>
  <c r="F245" i="1"/>
  <c r="F244" i="1"/>
  <c r="F243" i="1"/>
  <c r="F242" i="1"/>
  <c r="F241" i="1"/>
  <c r="F240" i="1"/>
  <c r="F239" i="1"/>
  <c r="F237" i="1"/>
  <c r="F238" i="1"/>
  <c r="F236" i="1"/>
  <c r="F234" i="1"/>
  <c r="F235" i="1"/>
  <c r="F233" i="1"/>
  <c r="F232" i="1"/>
  <c r="F230" i="1"/>
  <c r="F231" i="1"/>
  <c r="F229" i="1"/>
  <c r="F227" i="1"/>
  <c r="F228" i="1"/>
  <c r="F223" i="1"/>
  <c r="F225" i="1"/>
  <c r="F226" i="1"/>
  <c r="F224" i="1"/>
  <c r="F221" i="1"/>
  <c r="F222" i="1"/>
  <c r="F219" i="1"/>
  <c r="F220" i="1"/>
  <c r="F218" i="1"/>
  <c r="F216" i="1"/>
  <c r="F217" i="1"/>
  <c r="F215" i="1"/>
  <c r="F213" i="1"/>
  <c r="F214" i="1"/>
  <c r="F211" i="1"/>
  <c r="F212" i="1"/>
  <c r="F209" i="1"/>
  <c r="F210" i="1"/>
  <c r="F208" i="1"/>
  <c r="F206" i="1"/>
  <c r="F207" i="1"/>
  <c r="F204" i="1"/>
  <c r="F205" i="1"/>
  <c r="F202" i="1"/>
  <c r="F203" i="1"/>
  <c r="F201" i="1"/>
  <c r="F200" i="1"/>
  <c r="F199" i="1"/>
  <c r="F197" i="1"/>
  <c r="F198" i="1"/>
  <c r="F196" i="1"/>
  <c r="F195" i="1"/>
  <c r="F194" i="1"/>
  <c r="F193" i="1"/>
  <c r="F192" i="1"/>
  <c r="F191" i="1"/>
  <c r="F190" i="1"/>
  <c r="F188" i="1"/>
  <c r="F189" i="1"/>
  <c r="F187" i="1"/>
  <c r="F186" i="1"/>
  <c r="F185" i="1"/>
  <c r="F183" i="1"/>
  <c r="F184" i="1"/>
  <c r="F177" i="1"/>
  <c r="F181" i="1"/>
  <c r="F182" i="1"/>
  <c r="F180" i="1"/>
  <c r="F179" i="1"/>
  <c r="F178" i="1"/>
  <c r="F176" i="1"/>
  <c r="F171" i="1"/>
  <c r="F175" i="1"/>
  <c r="F174" i="1"/>
  <c r="F172" i="1"/>
  <c r="F173" i="1"/>
  <c r="F170" i="1"/>
  <c r="F166" i="1"/>
  <c r="F169" i="1"/>
  <c r="F168" i="1"/>
  <c r="F167" i="1"/>
  <c r="F165" i="1"/>
  <c r="F164" i="1"/>
  <c r="F163" i="1"/>
  <c r="F162" i="1"/>
  <c r="F161" i="1"/>
  <c r="F160" i="1"/>
  <c r="F158" i="1"/>
  <c r="F159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1" i="1"/>
  <c r="F142" i="1"/>
  <c r="F140" i="1"/>
  <c r="F138" i="1"/>
  <c r="F139" i="1"/>
  <c r="F137" i="1"/>
  <c r="F136" i="1"/>
  <c r="F135" i="1"/>
  <c r="F133" i="1"/>
  <c r="F134" i="1"/>
  <c r="F131" i="1"/>
  <c r="F132" i="1"/>
  <c r="F130" i="1"/>
  <c r="F128" i="1"/>
  <c r="F129" i="1"/>
  <c r="F127" i="1"/>
  <c r="F126" i="1"/>
  <c r="F125" i="1"/>
  <c r="F124" i="1"/>
  <c r="F122" i="1"/>
  <c r="F123" i="1"/>
  <c r="F121" i="1"/>
  <c r="F120" i="1"/>
  <c r="F118" i="1"/>
  <c r="F119" i="1"/>
  <c r="F116" i="1"/>
  <c r="F117" i="1"/>
  <c r="F114" i="1"/>
  <c r="F115" i="1"/>
  <c r="F113" i="1"/>
  <c r="F112" i="1"/>
  <c r="F111" i="1"/>
  <c r="F110" i="1"/>
  <c r="F109" i="1"/>
  <c r="F108" i="1"/>
  <c r="F107" i="1"/>
  <c r="F106" i="1"/>
  <c r="F105" i="1"/>
  <c r="F103" i="1"/>
  <c r="F104" i="1"/>
  <c r="F102" i="1"/>
  <c r="F101" i="1"/>
  <c r="F100" i="1"/>
  <c r="F99" i="1"/>
  <c r="F98" i="1"/>
  <c r="F97" i="1"/>
  <c r="F95" i="1"/>
  <c r="F96" i="1"/>
  <c r="F94" i="1"/>
  <c r="F93" i="1"/>
  <c r="F92" i="1"/>
  <c r="F91" i="1"/>
  <c r="F90" i="1"/>
  <c r="F89" i="1"/>
  <c r="F88" i="1"/>
  <c r="F86" i="1"/>
  <c r="F87" i="1"/>
  <c r="F85" i="1"/>
  <c r="F81" i="1"/>
  <c r="F84" i="1"/>
  <c r="F82" i="1"/>
  <c r="F83" i="1"/>
  <c r="F80" i="1"/>
  <c r="F79" i="1"/>
  <c r="F78" i="1"/>
  <c r="F76" i="1"/>
  <c r="F77" i="1"/>
  <c r="F75" i="1"/>
  <c r="F73" i="1"/>
  <c r="F74" i="1"/>
  <c r="F72" i="1"/>
  <c r="F71" i="1"/>
  <c r="F70" i="1"/>
  <c r="F69" i="1"/>
  <c r="F67" i="1"/>
  <c r="F68" i="1"/>
  <c r="F66" i="1"/>
  <c r="F65" i="1"/>
  <c r="F64" i="1"/>
  <c r="F63" i="1"/>
  <c r="F62" i="1"/>
  <c r="F61" i="1"/>
  <c r="F60" i="1"/>
  <c r="F59" i="1"/>
  <c r="F58" i="1"/>
  <c r="F57" i="1"/>
  <c r="F56" i="1"/>
  <c r="F52" i="1"/>
  <c r="F55" i="1"/>
  <c r="F53" i="1"/>
  <c r="F54" i="1"/>
  <c r="F48" i="1"/>
  <c r="F51" i="1"/>
  <c r="F49" i="1"/>
  <c r="F50" i="1"/>
  <c r="F47" i="1"/>
  <c r="F45" i="1"/>
  <c r="F46" i="1"/>
  <c r="F44" i="1"/>
  <c r="F42" i="1"/>
  <c r="F43" i="1"/>
  <c r="F40" i="1"/>
  <c r="F41" i="1"/>
  <c r="F39" i="1"/>
  <c r="F38" i="1"/>
  <c r="F37" i="1"/>
  <c r="F36" i="1"/>
  <c r="F35" i="1"/>
  <c r="F34" i="1"/>
  <c r="F33" i="1"/>
  <c r="F32" i="1"/>
  <c r="F30" i="1"/>
  <c r="F31" i="1"/>
  <c r="F29" i="1"/>
  <c r="F28" i="1"/>
  <c r="F27" i="1"/>
  <c r="F25" i="1"/>
  <c r="F26" i="1"/>
  <c r="F24" i="1"/>
  <c r="F22" i="1"/>
  <c r="F23" i="1"/>
  <c r="F21" i="1"/>
  <c r="F20" i="1"/>
  <c r="F18" i="1"/>
  <c r="F19" i="1"/>
  <c r="F17" i="1"/>
  <c r="F15" i="1"/>
  <c r="F16" i="1"/>
  <c r="F14" i="1"/>
  <c r="F12" i="1"/>
  <c r="F13" i="1"/>
  <c r="F11" i="1"/>
  <c r="F10" i="1"/>
  <c r="F9" i="1"/>
  <c r="F8" i="1"/>
  <c r="F7" i="1"/>
  <c r="F6" i="1"/>
  <c r="F5" i="1"/>
  <c r="F3" i="1"/>
  <c r="F4" i="1"/>
  <c r="F2" i="1"/>
</calcChain>
</file>

<file path=xl/sharedStrings.xml><?xml version="1.0" encoding="utf-8"?>
<sst xmlns="http://schemas.openxmlformats.org/spreadsheetml/2006/main" count="1025" uniqueCount="364">
  <si>
    <t>Number</t>
  </si>
  <si>
    <t>Class</t>
  </si>
  <si>
    <t>Speed</t>
  </si>
  <si>
    <t>Name</t>
  </si>
  <si>
    <t>City</t>
  </si>
  <si>
    <t>46A</t>
  </si>
  <si>
    <t>601-700 Stock</t>
  </si>
  <si>
    <t>801+ Modified</t>
  </si>
  <si>
    <t>Vintage</t>
  </si>
  <si>
    <t>ATV/UTV</t>
  </si>
  <si>
    <t>701-800 Modified</t>
  </si>
  <si>
    <t>47A</t>
  </si>
  <si>
    <t>34A</t>
  </si>
  <si>
    <t>Max Speed</t>
  </si>
  <si>
    <t>Class/Number</t>
  </si>
  <si>
    <t>0-500 Stock</t>
  </si>
  <si>
    <t>0-500 Modified</t>
  </si>
  <si>
    <t>501-600 Stock</t>
  </si>
  <si>
    <t>501-600 Modified</t>
  </si>
  <si>
    <t>601-700 Modfied</t>
  </si>
  <si>
    <t>701-800 Stock</t>
  </si>
  <si>
    <t>801+ Stock</t>
  </si>
  <si>
    <t>Bikini</t>
  </si>
  <si>
    <t>Up to 600</t>
  </si>
  <si>
    <t>601 - 800</t>
  </si>
  <si>
    <t>800+</t>
  </si>
  <si>
    <t>Others</t>
  </si>
  <si>
    <t>Number/Name</t>
  </si>
  <si>
    <t>120 Kids</t>
  </si>
  <si>
    <t>Open</t>
  </si>
  <si>
    <t>1N</t>
  </si>
  <si>
    <t>Tyler Byers-Krantz</t>
  </si>
  <si>
    <t>Columbus</t>
  </si>
  <si>
    <t>2H</t>
  </si>
  <si>
    <t>Ron Koeppel</t>
  </si>
  <si>
    <t>Poynette</t>
  </si>
  <si>
    <t>3J</t>
  </si>
  <si>
    <t>Cody Trublic</t>
  </si>
  <si>
    <t>Rio</t>
  </si>
  <si>
    <t>4A</t>
  </si>
  <si>
    <t>Warren Kreyer</t>
  </si>
  <si>
    <t>5I</t>
  </si>
  <si>
    <t>Tony Salentine</t>
  </si>
  <si>
    <t>Leeds</t>
  </si>
  <si>
    <t>6J</t>
  </si>
  <si>
    <t>Kendra Minick</t>
  </si>
  <si>
    <t>7G</t>
  </si>
  <si>
    <t>Adam Hohlstein</t>
  </si>
  <si>
    <t>8F</t>
  </si>
  <si>
    <t>Kevin Kurt</t>
  </si>
  <si>
    <t>Sun Prairie</t>
  </si>
  <si>
    <t>9J</t>
  </si>
  <si>
    <t>Don Neeth</t>
  </si>
  <si>
    <t>Deerfield</t>
  </si>
  <si>
    <t>Brad Beckwith</t>
  </si>
  <si>
    <t>10G</t>
  </si>
  <si>
    <t>Stoughton</t>
  </si>
  <si>
    <t>12F</t>
  </si>
  <si>
    <t>Lee Felio</t>
  </si>
  <si>
    <t>13E</t>
  </si>
  <si>
    <t>Bob Kuhlman</t>
  </si>
  <si>
    <t>Doyelstown</t>
  </si>
  <si>
    <t>14E</t>
  </si>
  <si>
    <t>Jeff Schmuhl</t>
  </si>
  <si>
    <t>Fall River</t>
  </si>
  <si>
    <t>15H</t>
  </si>
  <si>
    <t>Jacob Schulz</t>
  </si>
  <si>
    <t>Horicon</t>
  </si>
  <si>
    <t>16F</t>
  </si>
  <si>
    <t>17E</t>
  </si>
  <si>
    <t>Nicholas Heineman</t>
  </si>
  <si>
    <t>18F</t>
  </si>
  <si>
    <t>Brad Pulver</t>
  </si>
  <si>
    <t>Pardeeville</t>
  </si>
  <si>
    <t>20H</t>
  </si>
  <si>
    <t>Ben Wismar</t>
  </si>
  <si>
    <t>21E</t>
  </si>
  <si>
    <t>Kendall Minick</t>
  </si>
  <si>
    <t>22I</t>
  </si>
  <si>
    <t>Garret Baerwolf</t>
  </si>
  <si>
    <t>23I</t>
  </si>
  <si>
    <t>24G</t>
  </si>
  <si>
    <t>25E</t>
  </si>
  <si>
    <t>Daniel Fude</t>
  </si>
  <si>
    <t>Juneau</t>
  </si>
  <si>
    <t>Gavin Wodill</t>
  </si>
  <si>
    <t>27K</t>
  </si>
  <si>
    <t>Keegan Wodill</t>
  </si>
  <si>
    <t>28G</t>
  </si>
  <si>
    <t>29A</t>
  </si>
  <si>
    <t>30G</t>
  </si>
  <si>
    <t>Zane Reilly</t>
  </si>
  <si>
    <t>Edgerton</t>
  </si>
  <si>
    <t>31I</t>
  </si>
  <si>
    <t>Mitchell Merkes</t>
  </si>
  <si>
    <t>32A</t>
  </si>
  <si>
    <t>33A</t>
  </si>
  <si>
    <t>Gary Tallard</t>
  </si>
  <si>
    <t>Verona</t>
  </si>
  <si>
    <t>Amellia Tallard</t>
  </si>
  <si>
    <t>35E</t>
  </si>
  <si>
    <t>Jacob Sands</t>
  </si>
  <si>
    <t>36H</t>
  </si>
  <si>
    <t>Todd Dempsey</t>
  </si>
  <si>
    <t>Reedsburg</t>
  </si>
  <si>
    <t>37M</t>
  </si>
  <si>
    <t>Adam Dempsey</t>
  </si>
  <si>
    <t>38I</t>
  </si>
  <si>
    <t>Aaron Corlett</t>
  </si>
  <si>
    <t>39L</t>
  </si>
  <si>
    <t>40B</t>
  </si>
  <si>
    <t>James Ebert</t>
  </si>
  <si>
    <t>Friesland</t>
  </si>
  <si>
    <t>27K (Keegan Wodill) Fall River</t>
  </si>
  <si>
    <t>41F</t>
  </si>
  <si>
    <t>Jordan Schovain</t>
  </si>
  <si>
    <t>19E</t>
  </si>
  <si>
    <t>Sturevant</t>
  </si>
  <si>
    <t>Nolan Schovain</t>
  </si>
  <si>
    <t>42N</t>
  </si>
  <si>
    <t>43I</t>
  </si>
  <si>
    <t>Caitlin Kugler</t>
  </si>
  <si>
    <t>11H</t>
  </si>
  <si>
    <t>12F (Lee Felio) Deerfield</t>
  </si>
  <si>
    <t>9J (Don Neeth) Deerfield</t>
  </si>
  <si>
    <t>36H (Todd Dempsey) Reedsburg</t>
  </si>
  <si>
    <t>31J</t>
  </si>
  <si>
    <t>39L (Aaron Corlett) Fall River</t>
  </si>
  <si>
    <t>4A (Warren Kreyer) Poynette</t>
  </si>
  <si>
    <t>1N (Tyler Byers-Krantz) Columbus</t>
  </si>
  <si>
    <t>40B (James Ebert) Friesland</t>
  </si>
  <si>
    <t>5I (Tony Salentine) Leeds</t>
  </si>
  <si>
    <t>44G</t>
  </si>
  <si>
    <t>45A</t>
  </si>
  <si>
    <t>Samuel Miller</t>
  </si>
  <si>
    <t>Randolph</t>
  </si>
  <si>
    <t>Joey Jones</t>
  </si>
  <si>
    <t>48K</t>
  </si>
  <si>
    <t>Josh Wolff</t>
  </si>
  <si>
    <t>Madison</t>
  </si>
  <si>
    <t>49J</t>
  </si>
  <si>
    <t>Zach Ryan</t>
  </si>
  <si>
    <t>42N (Nolan Schovain) Sturevant</t>
  </si>
  <si>
    <t>41F (Jordan Schovain) Sturevant</t>
  </si>
  <si>
    <t>16F (Jacob Schulz) Horicon</t>
  </si>
  <si>
    <t>14E (Jeff Schmuhl) Fall River</t>
  </si>
  <si>
    <t>8F (Kevin Kurt) Sun Prairie</t>
  </si>
  <si>
    <t>29A (Keegan Wodill) Fall River</t>
  </si>
  <si>
    <t>38I (Aaron Corlett) Fall River</t>
  </si>
  <si>
    <t>51G</t>
  </si>
  <si>
    <t>52J</t>
  </si>
  <si>
    <t>50G</t>
  </si>
  <si>
    <t>Hailie Gerarden</t>
  </si>
  <si>
    <t>Beaver Dam</t>
  </si>
  <si>
    <t>48K (Josh Wolff) Madison</t>
  </si>
  <si>
    <t>51G (Hailie Gerarden) Beaver Dam</t>
  </si>
  <si>
    <t>Nate Abitz</t>
  </si>
  <si>
    <t>Lomira</t>
  </si>
  <si>
    <t>31J (Mitchell Merkes) Rio</t>
  </si>
  <si>
    <t>53B</t>
  </si>
  <si>
    <t>Stanley Jones</t>
  </si>
  <si>
    <t>54A</t>
  </si>
  <si>
    <t>Justin Zuhlke</t>
  </si>
  <si>
    <t>Fox Lake</t>
  </si>
  <si>
    <t>55A</t>
  </si>
  <si>
    <t>Ryan Griswold</t>
  </si>
  <si>
    <t>56D</t>
  </si>
  <si>
    <t>Josh Dempsey</t>
  </si>
  <si>
    <t>57F</t>
  </si>
  <si>
    <t>Mike Jones</t>
  </si>
  <si>
    <t>Brandon</t>
  </si>
  <si>
    <t>53B (Stanley Jones) Columbus</t>
  </si>
  <si>
    <t>60K</t>
  </si>
  <si>
    <t>58E</t>
  </si>
  <si>
    <t>Robert Jones</t>
  </si>
  <si>
    <t>59L</t>
  </si>
  <si>
    <t>Reed Powers</t>
  </si>
  <si>
    <t>Jeff McQueen</t>
  </si>
  <si>
    <t>Oxford</t>
  </si>
  <si>
    <t>60K (Jeff McQueen) Oxford</t>
  </si>
  <si>
    <t>Skyler Hanson</t>
  </si>
  <si>
    <t>Waupun</t>
  </si>
  <si>
    <t>59L (Reed Powers) Poynette</t>
  </si>
  <si>
    <t>62I</t>
  </si>
  <si>
    <t>Josh Hanson</t>
  </si>
  <si>
    <t>Viroqua</t>
  </si>
  <si>
    <t>64N</t>
  </si>
  <si>
    <t>Leroy Williams</t>
  </si>
  <si>
    <t>Viola</t>
  </si>
  <si>
    <t>65G</t>
  </si>
  <si>
    <t>Jackie Chase</t>
  </si>
  <si>
    <t>66N</t>
  </si>
  <si>
    <t>Nash Cullen</t>
  </si>
  <si>
    <t>Milton</t>
  </si>
  <si>
    <t>67N</t>
  </si>
  <si>
    <t>Diezel Cullen</t>
  </si>
  <si>
    <t>68G</t>
  </si>
  <si>
    <t>Brad Coppock</t>
  </si>
  <si>
    <t>69K</t>
  </si>
  <si>
    <t>Andrew Jenkins</t>
  </si>
  <si>
    <t>Keyeser</t>
  </si>
  <si>
    <t>63F</t>
  </si>
  <si>
    <t>43I (Caitlin Kugler) Sturevant</t>
  </si>
  <si>
    <t>3J (Cody Trublic) Rio</t>
  </si>
  <si>
    <t>70B</t>
  </si>
  <si>
    <t>71J</t>
  </si>
  <si>
    <t>Dan Chase</t>
  </si>
  <si>
    <t>70B (James Ebert) Friesland</t>
  </si>
  <si>
    <t>61D</t>
  </si>
  <si>
    <t>44G (Caitlin Kugler) Sturevant</t>
  </si>
  <si>
    <t>62I (Josh Hanson) Viroqua</t>
  </si>
  <si>
    <t>72J</t>
  </si>
  <si>
    <t>Paul Aschenbrener</t>
  </si>
  <si>
    <t>Watertown</t>
  </si>
  <si>
    <t>55A (Ryan Griswold) Beaver Dam</t>
  </si>
  <si>
    <t>54A (Justin Zuhlke) Fox Lake</t>
  </si>
  <si>
    <t>73L</t>
  </si>
  <si>
    <t>74E</t>
  </si>
  <si>
    <t>Jeff Greinert</t>
  </si>
  <si>
    <t>Janesville</t>
  </si>
  <si>
    <t>75I</t>
  </si>
  <si>
    <t>Brian Sennhenn</t>
  </si>
  <si>
    <t>76E</t>
  </si>
  <si>
    <t>Colton Bittner</t>
  </si>
  <si>
    <t>77G</t>
  </si>
  <si>
    <t>Andy McCormick</t>
  </si>
  <si>
    <t>78I</t>
  </si>
  <si>
    <t>66N (Nash Cullen) Milton</t>
  </si>
  <si>
    <t>67N (Diezel Cullen) Milton</t>
  </si>
  <si>
    <t>79J</t>
  </si>
  <si>
    <t>80A</t>
  </si>
  <si>
    <t>Mike Hoksch</t>
  </si>
  <si>
    <t>Lodi</t>
  </si>
  <si>
    <t>81C</t>
  </si>
  <si>
    <t>56D (Josh Dempsey) Reedsburg</t>
  </si>
  <si>
    <t>61D (Skyler Hanson) Waupun</t>
  </si>
  <si>
    <t>37M (Adam Dempsey) Reedsburg</t>
  </si>
  <si>
    <t>64N (Leroy Williams) Viola</t>
  </si>
  <si>
    <t>82P</t>
  </si>
  <si>
    <t>Mandi Schmuhl</t>
  </si>
  <si>
    <t>83P</t>
  </si>
  <si>
    <t>Jenny Swan</t>
  </si>
  <si>
    <t>84P</t>
  </si>
  <si>
    <t>80A (Mike Hoksch) Lodi</t>
  </si>
  <si>
    <t>43N</t>
  </si>
  <si>
    <t>87E</t>
  </si>
  <si>
    <t>85B</t>
  </si>
  <si>
    <t>Chad Enright</t>
  </si>
  <si>
    <t>West Bend</t>
  </si>
  <si>
    <t>86H</t>
  </si>
  <si>
    <t>88G</t>
  </si>
  <si>
    <t>Megan Galston</t>
  </si>
  <si>
    <t>Waterloo</t>
  </si>
  <si>
    <t>89J</t>
  </si>
  <si>
    <t>Ethan Dempsey</t>
  </si>
  <si>
    <t>95I</t>
  </si>
  <si>
    <t>90P</t>
  </si>
  <si>
    <t>Jen Klika</t>
  </si>
  <si>
    <t>91N</t>
  </si>
  <si>
    <t>Cal Olin</t>
  </si>
  <si>
    <t>92L</t>
  </si>
  <si>
    <t>Reeseville</t>
  </si>
  <si>
    <t>93L</t>
  </si>
  <si>
    <t>Richard Heusen</t>
  </si>
  <si>
    <t>94H</t>
  </si>
  <si>
    <t>Matt Olin</t>
  </si>
  <si>
    <t>Archer Radtke</t>
  </si>
  <si>
    <t>96G</t>
  </si>
  <si>
    <t>Ben Reuter</t>
  </si>
  <si>
    <t>97I</t>
  </si>
  <si>
    <t>Cody Buss</t>
  </si>
  <si>
    <t>98K</t>
  </si>
  <si>
    <t>Kyle Geiger</t>
  </si>
  <si>
    <t>99K</t>
  </si>
  <si>
    <t>Jim Blouin</t>
  </si>
  <si>
    <t>100G</t>
  </si>
  <si>
    <t>Matthew Reuter</t>
  </si>
  <si>
    <t>101E</t>
  </si>
  <si>
    <t>John Reuter</t>
  </si>
  <si>
    <t>88G (Megan Galston) Waterloo</t>
  </si>
  <si>
    <t>86H (Chad Enright) West Bend</t>
  </si>
  <si>
    <t>89J (Ethan Dempsey) Reedsburg</t>
  </si>
  <si>
    <t>15H (Jacob Schulz) Horicon</t>
  </si>
  <si>
    <t>102I</t>
  </si>
  <si>
    <t>Tanner Liebenthal</t>
  </si>
  <si>
    <t>103C</t>
  </si>
  <si>
    <t>104L</t>
  </si>
  <si>
    <t>81C (Tanner Liebenthal) Fall River</t>
  </si>
  <si>
    <t>99K (Jim Blouin) Stoughton</t>
  </si>
  <si>
    <t>96G (Ben Reuter) Columbus</t>
  </si>
  <si>
    <t>103C (James Ebert) Friesland</t>
  </si>
  <si>
    <t>105L</t>
  </si>
  <si>
    <t>Tyler Brozek</t>
  </si>
  <si>
    <t>85B (Chad Enright) West Bend</t>
  </si>
  <si>
    <t>91N (Cal Olin) Stoughton</t>
  </si>
  <si>
    <t>94H (Matt Olin) Stoughton</t>
  </si>
  <si>
    <t>101E (John Reuter) Columbus</t>
  </si>
  <si>
    <t>106G</t>
  </si>
  <si>
    <t>Chad Johnson</t>
  </si>
  <si>
    <t>Sturgeon Bay</t>
  </si>
  <si>
    <t>107E</t>
  </si>
  <si>
    <t>108I</t>
  </si>
  <si>
    <t>Ryan Sorenson</t>
  </si>
  <si>
    <t>109J</t>
  </si>
  <si>
    <t>110N</t>
  </si>
  <si>
    <t>Laird Corlett</t>
  </si>
  <si>
    <t>84P (Kendra Minick) Columbus</t>
  </si>
  <si>
    <t>82P (Mandi Schmuhl) Fall River</t>
  </si>
  <si>
    <t>83P (Jenny Swan) Beaver Dam</t>
  </si>
  <si>
    <t>90P (Jen Klika) Rio</t>
  </si>
  <si>
    <t>111L</t>
  </si>
  <si>
    <t>David Brooks</t>
  </si>
  <si>
    <t>Berlin</t>
  </si>
  <si>
    <t>112L</t>
  </si>
  <si>
    <t>Rob Hargrave</t>
  </si>
  <si>
    <t>63F (Josh Hanson) Viroqua</t>
  </si>
  <si>
    <t>26G</t>
  </si>
  <si>
    <t>28F</t>
  </si>
  <si>
    <t>26G (Gavin Wodill) Fall River</t>
  </si>
  <si>
    <t>28F (Keegan Wodill) Fall River</t>
  </si>
  <si>
    <t>102I (Tanner Liebenthal) Fall River</t>
  </si>
  <si>
    <t>113J</t>
  </si>
  <si>
    <t>112L (Rob Hargrave) Berlin</t>
  </si>
  <si>
    <t>111L (David Brooks) Berlin</t>
  </si>
  <si>
    <t>114E</t>
  </si>
  <si>
    <t>105L (Tyler Brozek) Fall River</t>
  </si>
  <si>
    <t>72J (Paul Aschenbrener) Watertown</t>
  </si>
  <si>
    <t>107E (Chad Johnson) Sturgeon Bay</t>
  </si>
  <si>
    <t>116I</t>
  </si>
  <si>
    <t>115E</t>
  </si>
  <si>
    <t>Calvin Higgins</t>
  </si>
  <si>
    <t>Aaron Torgerson</t>
  </si>
  <si>
    <t>117I</t>
  </si>
  <si>
    <t>Mitchell Lauersdorf</t>
  </si>
  <si>
    <t>114E (Gavin Wodill) Fall River</t>
  </si>
  <si>
    <t>119M</t>
  </si>
  <si>
    <t>118A</t>
  </si>
  <si>
    <t>Jack Gould</t>
  </si>
  <si>
    <t>Rick Hensen</t>
  </si>
  <si>
    <t>Marshall</t>
  </si>
  <si>
    <t>120E</t>
  </si>
  <si>
    <t>Mark Mickelson</t>
  </si>
  <si>
    <t>121H</t>
  </si>
  <si>
    <t>Tim Sonnenberg</t>
  </si>
  <si>
    <t>Sharon</t>
  </si>
  <si>
    <t>122J</t>
  </si>
  <si>
    <t>123C</t>
  </si>
  <si>
    <t>Paul Leudobeja</t>
  </si>
  <si>
    <t>110N (Laird Corlett) Waterloo</t>
  </si>
  <si>
    <t>119M (Rick Hensen) Marshall</t>
  </si>
  <si>
    <t>123C (Paul Leudobeja) Pardeeville</t>
  </si>
  <si>
    <t>124K</t>
  </si>
  <si>
    <t>121H (Tim Sonnenberg) Sharon</t>
  </si>
  <si>
    <t>125C</t>
  </si>
  <si>
    <t>124K (Kendra Minick) Columbus</t>
  </si>
  <si>
    <t>126M</t>
  </si>
  <si>
    <t>127I</t>
  </si>
  <si>
    <t>Richie Hensen</t>
  </si>
  <si>
    <t>125C (Tanner Liebenthal) Fall River</t>
  </si>
  <si>
    <t>126M (Tyler Brozek) Fall River</t>
  </si>
  <si>
    <t>129K</t>
  </si>
  <si>
    <t>128K</t>
  </si>
  <si>
    <t>Chad Deurst</t>
  </si>
  <si>
    <t>Orfordville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</si>
</sst>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2" borderId="0" xfId="0" applyFill="1"/>
    <xf numFmtId="0" fontId="0" fillId="3" borderId="0" xfId="0" applyFill="1"/>
    <xf numFmtId="164" fontId="0" fillId="0" borderId="0" xfId="0" applyNumberFormat="1"/>
    <xf numFmtId="0" fontId="2" fillId="4" borderId="0" xfId="0" applyFont="1" applyFill="1" applyAlignment="1">
      <alignment horizontal="center"/>
    </xf>
    <xf numFmtId="164" fontId="0" fillId="3" borderId="0" xfId="0" applyNumberFormat="1" applyFill="1"/>
  </cellXfs>
  <cellStyles count="1">
    <cellStyle name="Normal" xfId="0" builtinId="0"/>
  </cellStyles>
  <dxfs count="7"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 Perry" refreshedDate="43855.622921064816" createdVersion="6" refreshedVersion="6" minRefreshableVersion="3" recordCount="391">
  <cacheSource type="worksheet">
    <worksheetSource name="TableTimes"/>
  </cacheSource>
  <cacheFields count="6">
    <cacheField name="Number" numFmtId="0">
      <sharedItems/>
    </cacheField>
    <cacheField name="Speed" numFmtId="164">
      <sharedItems containsString="0" containsBlank="1" containsNumber="1" minValue="34.299999999999997" maxValue="100.7"/>
    </cacheField>
    <cacheField name="Name" numFmtId="0">
      <sharedItems/>
    </cacheField>
    <cacheField name="Class" numFmtId="0">
      <sharedItems containsMixedTypes="1" containsNumber="1" containsInteger="1" minValue="120" maxValue="120" count="17">
        <s v="801+ Stock"/>
        <s v="701-800 Stock"/>
        <s v="501-600 Stock"/>
        <s v="ATV/UTV"/>
        <s v="120 Kids"/>
        <s v="801+ Modified"/>
        <s v="701-800 Modified"/>
        <s v="601-700 Stock"/>
        <e v="#N/A"/>
        <s v="501-600 Modified"/>
        <s v="Vintage"/>
        <s v="601-700 Modfied"/>
        <s v="0-500 Modified"/>
        <s v="Open"/>
        <s v="0-500 Stock"/>
        <s v="Bikini"/>
        <n v="120" u="1"/>
      </sharedItems>
    </cacheField>
    <cacheField name="City" numFmtId="0">
      <sharedItems/>
    </cacheField>
    <cacheField name="Number/Name" numFmtId="0">
      <sharedItems containsBlank="1" count="175">
        <s v="27K (Keegan Wodill) Fall River"/>
        <s v="22I (Kendall Minick) Columbus"/>
        <s v="13E (Bob Kuhlman) Doyelstown"/>
        <s v="4A (Warren Kreyer) Poynette"/>
        <s v="34A (Amellia Tallard) Verona"/>
        <s v="32A (Gary Tallard) Verona"/>
        <s v="1N (Tyler Byers-Krantz) Columbus"/>
        <s v="39L (Aaron Corlett) Fall River"/>
        <s v="9J (Don Neeth) Deerfield"/>
        <s v="30G (Zane Reilly) Edgerton"/>
        <s v="25E (Daniel Fude) Juneau"/>
        <s v="19E (Ben Wismar) Rio"/>
        <e v="#N/A"/>
        <s v="12F (Lee Felio) Deerfield"/>
        <s v="40B (James Ebert) Friesland"/>
        <s v="36H (Todd Dempsey) Reedsburg"/>
        <s v="5I (Tony Salentine) Leeds"/>
        <s v="41F (Jordan Schovain) Sturevant"/>
        <s v="42N (Nolan Schovain) Sturevant"/>
        <s v="16F (Jacob Schulz) Horicon"/>
        <s v="14E (Jeff Schmuhl) Fall River"/>
        <s v="18F (Brad Pulver) Pardeeville"/>
        <s v="21E (Kendall Minick) Columbus"/>
        <s v="20H (Ben Wismar) Rio"/>
        <s v="8F (Kevin Kurt) Sun Prairie"/>
        <s v="17E (Nicholas Heineman) Columbus"/>
        <s v="35E (Jacob Sands) Stoughton"/>
        <s v="29A (Keegan Wodill) Fall River"/>
        <s v="6J (Tony Salentine) Leeds"/>
        <s v="7G (Adam Hohlstein) Rio"/>
        <s v="38I (Aaron Corlett) Fall River"/>
        <s v="49J (Zach Ryan) Juneau"/>
        <s v="51G (Hailie Gerarden) Beaver Dam"/>
        <s v="23I (Garret Baerwolf) Sun Prairie"/>
        <s v="52J (Nate Abitz) Lomira"/>
        <s v="43I (Caitlin Kugler) Sturevant"/>
        <s v="48K (Josh Wolff) Madison"/>
        <s v="31J (Mitchell Merkes) Rio"/>
        <s v="33A (Amellia Tallard) Verona"/>
        <s v="50G (Zach Ryan) Juneau"/>
        <s v="3J (Cody Trublic) Rio"/>
        <s v="53B (Stanley Jones) Columbus"/>
        <s v="10G (Brad Beckwith) Stoughton"/>
        <s v="57F (Mike Jones) Brandon"/>
        <s v="60K (Jeff McQueen) Oxford"/>
        <s v="56D (Josh Dempsey) Reedsburg"/>
        <s v="24G (Garret Baerwolf) Sun Prairie"/>
        <s v="26G (Gavin Wodill) Fall River"/>
        <s v="58E (Robert Jones) Brandon"/>
        <s v="59L (Reed Powers) Poynette"/>
        <s v="46A (Samuel Miller) Randolph"/>
        <s v="47A (Joey Jones) Randolph"/>
        <s v="63F (Josh Hanson) Viroqua"/>
        <s v="68G (Brad Coppock) Poynette"/>
        <s v="69K (Andrew Jenkins) Keyeser"/>
        <s v="70B (James Ebert) Friesland"/>
        <s v="44G (Caitlin Kugler) Sturevant"/>
        <s v="61D (Skyler Hanson) Waupun"/>
        <s v="62I (Josh Hanson) Viroqua"/>
        <s v="54A (Justin Zuhlke) Fox Lake"/>
        <s v="55A (Ryan Griswold) Beaver Dam"/>
        <s v="73L (Tony Salentine) Leeds"/>
        <s v="67N (Diezel Cullen) Milton"/>
        <s v="66N (Nash Cullen) Milton"/>
        <s v="71J (Dan Chase) Beaver Dam"/>
        <s v="65G (Jackie Chase) Beaver Dam"/>
        <s v="78I (Kendall Minick) Columbus"/>
        <s v="37M (Adam Dempsey) Reedsburg"/>
        <s v="77G (Andy McCormick) Columbus"/>
        <s v="79J (Nate Abitz) Lomira"/>
        <s v="64N (Leroy Williams) Viola"/>
        <s v="76E (Colton Bittner) Rio"/>
        <s v="75I (Brian Sennhenn) Columbus"/>
        <s v="81C (Tanner Liebenthal) Fall River"/>
        <s v="28F (Keegan Wodill) Fall River"/>
        <s v="80A (Mike Hoksch) Lodi"/>
        <s v="74E (Jeff Greinert) Janesville"/>
        <s v="87E (Jenny Swan) Beaver Dam"/>
        <s v="95I (Archer Radtke) Edgerton"/>
        <s v="93L (Richard Heusen) Reeseville"/>
        <s v="88G (Megan Galston) Waterloo"/>
        <s v="86H (Chad Enright) West Bend"/>
        <s v="45A (Samuel Miller) Randolph"/>
        <s v="15H (Jacob Schulz) Horicon"/>
        <s v="89J (Ethan Dempsey) Reedsburg"/>
        <s v="72J (Paul Aschenbrener) Watertown"/>
        <s v="99K (Jim Blouin) Stoughton"/>
        <s v="98K (Kyle Geiger) Columbus"/>
        <s v="97I (Cody Buss) Columbus"/>
        <s v="96G (Ben Reuter) Columbus"/>
        <s v="100G (Matthew Reuter) Columbus"/>
        <s v="102I (Tanner Liebenthal) Fall River"/>
        <s v="103C (James Ebert) Friesland"/>
        <s v="85B (Chad Enright) West Bend"/>
        <s v="91N (Cal Olin) Stoughton"/>
        <s v="94H (Matt Olin) Stoughton"/>
        <s v="101E (John Reuter) Columbus"/>
        <s v="82P (Mandi Schmuhl) Fall River"/>
        <s v="83P (Jenny Swan) Beaver Dam"/>
        <s v="84P (Kendra Minick) Columbus"/>
        <s v="90P (Jen Klika) Rio"/>
        <s v="112L (Rob Hargrave) Berlin"/>
        <s v="113J (Nate Abitz) Lomira"/>
        <s v="111L (David Brooks) Berlin"/>
        <s v="104L (Jeff McQueen) Oxford"/>
        <s v="105L (Tyler Brozek) Fall River"/>
        <s v="92L (Richard Heusen) Reeseville"/>
        <s v="107E (Chad Johnson) Sturgeon Bay"/>
        <s v="108I (Ryan Sorenson) Sturgeon Bay"/>
        <s v="116I (Aaron Torgerson) Pardeeville"/>
        <s v="117I (Mitchell Lauersdorf) Waterloo"/>
        <s v="114E (Gavin Wodill) Fall River"/>
        <s v="115E (Calvin Higgins) Fall River"/>
        <s v="110N (Laird Corlett) Waterloo"/>
        <s v="119M (Rick Hensen) Marshall"/>
        <s v="106G (Chad Johnson) Sturgeon Bay"/>
        <s v="118A (Jack Gould) Fall River"/>
        <s v="123C (Paul Leudobeja) Pardeeville"/>
        <s v="120E (Mark Mickelson) Fall River"/>
        <s v="121H (Tim Sonnenberg) Sharon"/>
        <s v="124K (Kendra Minick) Columbus"/>
        <s v="122J (Tim Sonnenberg) Sharon"/>
        <s v="125C (Tanner Liebenthal) Fall River"/>
        <s v="127I (Richie Hensen) Reeseville"/>
        <s v="126M (Tyler Brozek) Fall River"/>
        <s v="109J (Ryan Sorenson) Sturgeon Bay"/>
        <s v="129K (Chad Deurst) Orfordville"/>
        <s v="128K (Chad Deurst) Orfordville"/>
        <s v="40A (Emily) City15" u="1"/>
        <m u="1"/>
        <s v="71S (joe blow)" u="1"/>
        <s v="34A (blake) City5" u="1"/>
        <s v="92A (Justin) City18" u="1"/>
        <s v="10A (jaxson) City3" u="1"/>
        <s v="40A (Emily)" u="1"/>
        <s v="57A (Alvin) City10" u="1"/>
        <s v="48A (Vania) City11" u="1"/>
        <s v="31A (Drew)" u="1"/>
        <s v="92A (Justin)" u="1"/>
        <s v="31A (Drew) City9" u="1"/>
        <s v="28G (Keegan Wodill) Fall River" u="1"/>
        <s v="58A (Ryan)" u="1"/>
        <s v="26A (Anthony)" u="1"/>
        <s v="69U (ben &amp; dave)" u="1"/>
        <s v="46A (Erin)" u="1"/>
        <s v="87A (new) City7" u="1"/>
        <s v="48A (Vania)" u="1"/>
        <s v="68A (Colton)" u="1"/>
        <s v="26F (Gavin Wodill) Fall River" u="1"/>
        <s v="87A (new)" u="1"/>
        <s v="12B (Person1) City19" u="1"/>
        <s v="46O (Person4) CIty22" u="1"/>
        <s v="69U (ben &amp; dave) City2" u="1"/>
        <s v="43B (Person3) City21" u="1"/>
        <s v="47A (boyd)" u="1"/>
        <s v="8A (brayden) City6" u="1"/>
        <s v="57A (Alvin)" u="1"/>
        <s v="10A (jaxson)" u="1"/>
        <s v="8A (brayden)" u="1"/>
        <s v="58A (Ryan) City16" u="1"/>
        <s v="68A (Colton) City17" u="1"/>
        <s v="26A (Anthony) City13" u="1"/>
        <s v="36A (Jackie)" u="1"/>
        <s v="81C (Tanner Liesenthal) Fall River" u="1"/>
        <s v="92B (Person2)" u="1"/>
        <s v="12B (Person1)" u="1"/>
        <s v="43B (Person3)" u="1"/>
        <s v="47A (boyd) City4" u="1"/>
        <s v="34A (blake)" u="1"/>
        <s v="36A (Jackie) City12" u="1"/>
        <s v="92B (Person2) City20" u="1"/>
        <s v="75A (Robin) City14" u="1"/>
        <s v="46A (Erin) City8" u="1"/>
        <s v="75A (Robin)" u="1"/>
        <s v="71S (joe blow) City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1">
  <r>
    <s v="27K"/>
    <n v="81.8"/>
    <s v="Keegan Wodill"/>
    <x v="0"/>
    <s v="Fall River"/>
    <x v="0"/>
  </r>
  <r>
    <s v="22I"/>
    <n v="78.599999999999994"/>
    <s v="Kendall Minick"/>
    <x v="1"/>
    <s v="Columbus"/>
    <x v="1"/>
  </r>
  <r>
    <s v="13E"/>
    <n v="71.900000000000006"/>
    <s v="Bob Kuhlman"/>
    <x v="2"/>
    <s v="Doyelstown"/>
    <x v="2"/>
  </r>
  <r>
    <s v="4A"/>
    <n v="64.599999999999994"/>
    <s v="Warren Kreyer"/>
    <x v="3"/>
    <s v="Poynette"/>
    <x v="3"/>
  </r>
  <r>
    <s v="34A"/>
    <m/>
    <s v="Amellia Tallard"/>
    <x v="3"/>
    <s v="Verona"/>
    <x v="4"/>
  </r>
  <r>
    <s v="32A"/>
    <n v="46.5"/>
    <s v="Gary Tallard"/>
    <x v="3"/>
    <s v="Verona"/>
    <x v="5"/>
  </r>
  <r>
    <s v="1N"/>
    <m/>
    <s v="Tyler Byers-Krantz"/>
    <x v="4"/>
    <s v="Columbus"/>
    <x v="6"/>
  </r>
  <r>
    <s v="39L"/>
    <n v="91.6"/>
    <s v="Aaron Corlett"/>
    <x v="5"/>
    <s v="Fall River"/>
    <x v="7"/>
  </r>
  <r>
    <s v="9J"/>
    <n v="89.3"/>
    <s v="Don Neeth"/>
    <x v="6"/>
    <s v="Deerfield"/>
    <x v="8"/>
  </r>
  <r>
    <s v="30G"/>
    <n v="53.6"/>
    <s v="Zane Reilly"/>
    <x v="7"/>
    <s v="Edgerton"/>
    <x v="9"/>
  </r>
  <r>
    <s v="25E"/>
    <n v="63.1"/>
    <s v="Daniel Fude"/>
    <x v="2"/>
    <s v="Juneau"/>
    <x v="10"/>
  </r>
  <r>
    <s v="19E"/>
    <n v="66"/>
    <s v="Ben Wismar"/>
    <x v="2"/>
    <s v="Rio"/>
    <x v="11"/>
  </r>
  <r>
    <s v="27K"/>
    <n v="85.9"/>
    <s v="Keegan Wodill"/>
    <x v="0"/>
    <s v="Fall River"/>
    <x v="0"/>
  </r>
  <r>
    <s v="11H"/>
    <n v="69.7"/>
    <e v="#N/A"/>
    <x v="8"/>
    <e v="#N/A"/>
    <x v="12"/>
  </r>
  <r>
    <s v="12F"/>
    <n v="76"/>
    <s v="Lee Felio"/>
    <x v="9"/>
    <s v="Deerfield"/>
    <x v="13"/>
  </r>
  <r>
    <s v="4A"/>
    <n v="65.400000000000006"/>
    <s v="Warren Kreyer"/>
    <x v="3"/>
    <s v="Poynette"/>
    <x v="3"/>
  </r>
  <r>
    <s v="40B"/>
    <n v="56.1"/>
    <s v="James Ebert"/>
    <x v="10"/>
    <s v="Friesland"/>
    <x v="14"/>
  </r>
  <r>
    <s v="36H"/>
    <n v="95.7"/>
    <s v="Todd Dempsey"/>
    <x v="11"/>
    <s v="Reedsburg"/>
    <x v="15"/>
  </r>
  <r>
    <s v="5I"/>
    <n v="85.2"/>
    <s v="Tony Salentine"/>
    <x v="1"/>
    <s v="Leeds"/>
    <x v="16"/>
  </r>
  <r>
    <s v="31I"/>
    <n v="83.6"/>
    <e v="#N/A"/>
    <x v="8"/>
    <e v="#N/A"/>
    <x v="12"/>
  </r>
  <r>
    <s v="41F"/>
    <n v="85.9"/>
    <s v="Jordan Schovain"/>
    <x v="9"/>
    <s v="Sturevant"/>
    <x v="17"/>
  </r>
  <r>
    <s v="42N"/>
    <m/>
    <s v="Nolan Schovain"/>
    <x v="4"/>
    <s v="Sturevant"/>
    <x v="18"/>
  </r>
  <r>
    <s v="16F"/>
    <n v="88.6"/>
    <s v="Jacob Schulz"/>
    <x v="9"/>
    <s v="Horicon"/>
    <x v="19"/>
  </r>
  <r>
    <s v="14E"/>
    <n v="74.400000000000006"/>
    <s v="Jeff Schmuhl"/>
    <x v="2"/>
    <s v="Fall River"/>
    <x v="20"/>
  </r>
  <r>
    <s v="18F"/>
    <n v="72.8"/>
    <s v="Brad Pulver"/>
    <x v="9"/>
    <s v="Pardeeville"/>
    <x v="21"/>
  </r>
  <r>
    <s v="21E"/>
    <n v="71.8"/>
    <s v="Kendall Minick"/>
    <x v="2"/>
    <s v="Columbus"/>
    <x v="22"/>
  </r>
  <r>
    <s v="20H"/>
    <n v="40.299999999999997"/>
    <s v="Ben Wismar"/>
    <x v="11"/>
    <s v="Rio"/>
    <x v="23"/>
  </r>
  <r>
    <s v="8F"/>
    <n v="79.099999999999994"/>
    <s v="Kevin Kurt"/>
    <x v="9"/>
    <s v="Sun Prairie"/>
    <x v="24"/>
  </r>
  <r>
    <s v="17E"/>
    <n v="58.6"/>
    <s v="Nicholas Heineman"/>
    <x v="2"/>
    <s v="Columbus"/>
    <x v="25"/>
  </r>
  <r>
    <s v="35E"/>
    <n v="71.2"/>
    <s v="Jacob Sands"/>
    <x v="2"/>
    <s v="Stoughton"/>
    <x v="26"/>
  </r>
  <r>
    <s v="4A"/>
    <n v="64.8"/>
    <s v="Warren Kreyer"/>
    <x v="3"/>
    <s v="Poynette"/>
    <x v="3"/>
  </r>
  <r>
    <s v="13E"/>
    <n v="69.900000000000006"/>
    <s v="Bob Kuhlman"/>
    <x v="2"/>
    <s v="Doyelstown"/>
    <x v="2"/>
  </r>
  <r>
    <s v="29A"/>
    <n v="61.4"/>
    <s v="Keegan Wodill"/>
    <x v="3"/>
    <s v="Fall River"/>
    <x v="27"/>
  </r>
  <r>
    <s v="6J"/>
    <n v="83.4"/>
    <s v="Tony Salentine"/>
    <x v="6"/>
    <s v="Leeds"/>
    <x v="28"/>
  </r>
  <r>
    <s v="7G"/>
    <n v="70"/>
    <s v="Adam Hohlstein"/>
    <x v="7"/>
    <s v="Rio"/>
    <x v="29"/>
  </r>
  <r>
    <s v="38I"/>
    <n v="79.7"/>
    <s v="Aaron Corlett"/>
    <x v="1"/>
    <s v="Fall River"/>
    <x v="30"/>
  </r>
  <r>
    <s v="49J"/>
    <n v="80.099999999999994"/>
    <s v="Zach Ryan"/>
    <x v="6"/>
    <s v="Juneau"/>
    <x v="31"/>
  </r>
  <r>
    <s v="51G"/>
    <n v="74"/>
    <s v="Hailie Gerarden"/>
    <x v="7"/>
    <s v="Beaver Dam"/>
    <x v="32"/>
  </r>
  <r>
    <s v="23I"/>
    <n v="73.7"/>
    <s v="Garret Baerwolf"/>
    <x v="1"/>
    <s v="Sun Prairie"/>
    <x v="33"/>
  </r>
  <r>
    <s v="52J"/>
    <n v="82"/>
    <s v="Nate Abitz"/>
    <x v="6"/>
    <s v="Lomira"/>
    <x v="34"/>
  </r>
  <r>
    <s v="25E"/>
    <n v="67.599999999999994"/>
    <s v="Daniel Fude"/>
    <x v="2"/>
    <s v="Juneau"/>
    <x v="10"/>
  </r>
  <r>
    <s v="43I"/>
    <n v="67.599999999999994"/>
    <s v="Caitlin Kugler"/>
    <x v="1"/>
    <s v="Sturevant"/>
    <x v="35"/>
  </r>
  <r>
    <s v="42N"/>
    <m/>
    <s v="Nolan Schovain"/>
    <x v="4"/>
    <s v="Sturevant"/>
    <x v="18"/>
  </r>
  <r>
    <s v="1N"/>
    <m/>
    <s v="Tyler Byers-Krantz"/>
    <x v="4"/>
    <s v="Columbus"/>
    <x v="6"/>
  </r>
  <r>
    <s v="48K"/>
    <n v="79.3"/>
    <s v="Josh Wolff"/>
    <x v="0"/>
    <s v="Madison"/>
    <x v="36"/>
  </r>
  <r>
    <s v="31J"/>
    <n v="85.8"/>
    <s v="Mitchell Merkes"/>
    <x v="6"/>
    <s v="Rio"/>
    <x v="37"/>
  </r>
  <r>
    <s v="33A"/>
    <n v="40.4"/>
    <s v="Amellia Tallard"/>
    <x v="3"/>
    <s v="Verona"/>
    <x v="38"/>
  </r>
  <r>
    <s v="6J"/>
    <n v="80.099999999999994"/>
    <s v="Tony Salentine"/>
    <x v="6"/>
    <s v="Leeds"/>
    <x v="28"/>
  </r>
  <r>
    <s v="7G"/>
    <n v="71.900000000000006"/>
    <s v="Adam Hohlstein"/>
    <x v="7"/>
    <s v="Rio"/>
    <x v="29"/>
  </r>
  <r>
    <s v="40B"/>
    <n v="55.6"/>
    <s v="James Ebert"/>
    <x v="10"/>
    <s v="Friesland"/>
    <x v="14"/>
  </r>
  <r>
    <s v="29A"/>
    <n v="63.4"/>
    <s v="Keegan Wodill"/>
    <x v="3"/>
    <s v="Fall River"/>
    <x v="27"/>
  </r>
  <r>
    <s v="50G"/>
    <n v="75.8"/>
    <s v="Zach Ryan"/>
    <x v="7"/>
    <s v="Juneau"/>
    <x v="39"/>
  </r>
  <r>
    <s v="3J"/>
    <n v="80.8"/>
    <s v="Cody Trublic"/>
    <x v="6"/>
    <s v="Rio"/>
    <x v="40"/>
  </r>
  <r>
    <s v="9J"/>
    <n v="87.4"/>
    <s v="Don Neeth"/>
    <x v="6"/>
    <s v="Deerfield"/>
    <x v="8"/>
  </r>
  <r>
    <s v="12F"/>
    <n v="75.8"/>
    <s v="Lee Felio"/>
    <x v="9"/>
    <s v="Deerfield"/>
    <x v="13"/>
  </r>
  <r>
    <s v="41F"/>
    <n v="85.8"/>
    <s v="Jordan Schovain"/>
    <x v="9"/>
    <s v="Sturevant"/>
    <x v="17"/>
  </r>
  <r>
    <s v="42N"/>
    <m/>
    <s v="Nolan Schovain"/>
    <x v="4"/>
    <s v="Sturevant"/>
    <x v="18"/>
  </r>
  <r>
    <s v="5I"/>
    <n v="82.6"/>
    <s v="Tony Salentine"/>
    <x v="1"/>
    <s v="Leeds"/>
    <x v="16"/>
  </r>
  <r>
    <s v="53B"/>
    <n v="50.9"/>
    <s v="Stanley Jones"/>
    <x v="10"/>
    <s v="Columbus"/>
    <x v="41"/>
  </r>
  <r>
    <s v="52J"/>
    <n v="80.8"/>
    <s v="Nate Abitz"/>
    <x v="6"/>
    <s v="Lomira"/>
    <x v="34"/>
  </r>
  <r>
    <s v="40B"/>
    <n v="55.3"/>
    <s v="James Ebert"/>
    <x v="10"/>
    <s v="Friesland"/>
    <x v="14"/>
  </r>
  <r>
    <s v="10G"/>
    <n v="80.599999999999994"/>
    <s v="Brad Beckwith"/>
    <x v="11"/>
    <s v="Stoughton"/>
    <x v="42"/>
  </r>
  <r>
    <s v="13E"/>
    <n v="73"/>
    <s v="Bob Kuhlman"/>
    <x v="2"/>
    <s v="Doyelstown"/>
    <x v="2"/>
  </r>
  <r>
    <s v="57F"/>
    <n v="73.900000000000006"/>
    <s v="Mike Jones"/>
    <x v="9"/>
    <s v="Brandon"/>
    <x v="43"/>
  </r>
  <r>
    <s v="60K"/>
    <n v="84.6"/>
    <s v="Jeff McQueen"/>
    <x v="0"/>
    <s v="Oxford"/>
    <x v="44"/>
  </r>
  <r>
    <s v="56D"/>
    <n v="87.2"/>
    <s v="Josh Dempsey"/>
    <x v="12"/>
    <s v="Reedsburg"/>
    <x v="45"/>
  </r>
  <r>
    <s v="24G"/>
    <n v="70.3"/>
    <s v="Garret Baerwolf"/>
    <x v="7"/>
    <s v="Sun Prairie"/>
    <x v="46"/>
  </r>
  <r>
    <s v="22I"/>
    <n v="78"/>
    <s v="Kendall Minick"/>
    <x v="1"/>
    <s v="Columbus"/>
    <x v="1"/>
  </r>
  <r>
    <s v="51G"/>
    <n v="73.099999999999994"/>
    <s v="Hailie Gerarden"/>
    <x v="7"/>
    <s v="Beaver Dam"/>
    <x v="32"/>
  </r>
  <r>
    <s v="34A"/>
    <n v="36.9"/>
    <s v="Amellia Tallard"/>
    <x v="3"/>
    <s v="Verona"/>
    <x v="4"/>
  </r>
  <r>
    <s v="32A"/>
    <n v="42.8"/>
    <s v="Gary Tallard"/>
    <x v="3"/>
    <s v="Verona"/>
    <x v="5"/>
  </r>
  <r>
    <s v="14E"/>
    <n v="74.900000000000006"/>
    <s v="Jeff Schmuhl"/>
    <x v="2"/>
    <s v="Fall River"/>
    <x v="20"/>
  </r>
  <r>
    <s v="18F"/>
    <n v="71.3"/>
    <s v="Brad Pulver"/>
    <x v="9"/>
    <s v="Pardeeville"/>
    <x v="21"/>
  </r>
  <r>
    <s v="26G"/>
    <m/>
    <s v="Gavin Wodill"/>
    <x v="7"/>
    <s v="Fall River"/>
    <x v="47"/>
  </r>
  <r>
    <s v="58E"/>
    <n v="57.3"/>
    <s v="Robert Jones"/>
    <x v="2"/>
    <s v="Brandon"/>
    <x v="48"/>
  </r>
  <r>
    <s v="59L"/>
    <n v="78.400000000000006"/>
    <s v="Reed Powers"/>
    <x v="5"/>
    <s v="Poynette"/>
    <x v="49"/>
  </r>
  <r>
    <s v="53B"/>
    <n v="50.1"/>
    <s v="Stanley Jones"/>
    <x v="10"/>
    <s v="Columbus"/>
    <x v="41"/>
  </r>
  <r>
    <s v="46A"/>
    <n v="58.6"/>
    <s v="Samuel Miller"/>
    <x v="3"/>
    <s v="Randolph"/>
    <x v="50"/>
  </r>
  <r>
    <s v="47A"/>
    <n v="40.6"/>
    <s v="Joey Jones"/>
    <x v="3"/>
    <s v="Randolph"/>
    <x v="51"/>
  </r>
  <r>
    <s v="57F"/>
    <n v="74.099999999999994"/>
    <s v="Mike Jones"/>
    <x v="9"/>
    <s v="Brandon"/>
    <x v="43"/>
  </r>
  <r>
    <s v="17E"/>
    <n v="59.8"/>
    <s v="Nicholas Heineman"/>
    <x v="2"/>
    <s v="Columbus"/>
    <x v="25"/>
  </r>
  <r>
    <s v="8F"/>
    <n v="78.099999999999994"/>
    <s v="Kevin Kurt"/>
    <x v="9"/>
    <s v="Sun Prairie"/>
    <x v="24"/>
  </r>
  <r>
    <s v="63F"/>
    <n v="81.8"/>
    <s v="Josh Hanson"/>
    <x v="2"/>
    <s v="Viroqua"/>
    <x v="52"/>
  </r>
  <r>
    <s v="51G"/>
    <n v="71.8"/>
    <s v="Hailie Gerarden"/>
    <x v="7"/>
    <s v="Beaver Dam"/>
    <x v="32"/>
  </r>
  <r>
    <s v="1N"/>
    <m/>
    <s v="Tyler Byers-Krantz"/>
    <x v="4"/>
    <s v="Columbus"/>
    <x v="6"/>
  </r>
  <r>
    <s v="7G"/>
    <n v="71.7"/>
    <s v="Adam Hohlstein"/>
    <x v="7"/>
    <s v="Rio"/>
    <x v="29"/>
  </r>
  <r>
    <s v="68G"/>
    <n v="70.400000000000006"/>
    <s v="Brad Coppock"/>
    <x v="7"/>
    <s v="Poynette"/>
    <x v="53"/>
  </r>
  <r>
    <s v="53B"/>
    <n v="51.2"/>
    <s v="Stanley Jones"/>
    <x v="10"/>
    <s v="Columbus"/>
    <x v="41"/>
  </r>
  <r>
    <s v="22I"/>
    <n v="80.099999999999994"/>
    <s v="Kendall Minick"/>
    <x v="1"/>
    <s v="Columbus"/>
    <x v="1"/>
  </r>
  <r>
    <s v="58E"/>
    <n v="62.2"/>
    <s v="Robert Jones"/>
    <x v="2"/>
    <s v="Brandon"/>
    <x v="48"/>
  </r>
  <r>
    <s v="39L"/>
    <n v="91.4"/>
    <s v="Aaron Corlett"/>
    <x v="5"/>
    <s v="Fall River"/>
    <x v="7"/>
  </r>
  <r>
    <s v="31J"/>
    <n v="85.1"/>
    <s v="Mitchell Merkes"/>
    <x v="6"/>
    <s v="Rio"/>
    <x v="37"/>
  </r>
  <r>
    <s v="16F"/>
    <n v="83.7"/>
    <s v="Jacob Schulz"/>
    <x v="9"/>
    <s v="Horicon"/>
    <x v="19"/>
  </r>
  <r>
    <s v="69K"/>
    <n v="72.900000000000006"/>
    <s v="Andrew Jenkins"/>
    <x v="0"/>
    <s v="Keyeser"/>
    <x v="54"/>
  </r>
  <r>
    <s v="25E"/>
    <n v="68.2"/>
    <s v="Daniel Fude"/>
    <x v="2"/>
    <s v="Juneau"/>
    <x v="10"/>
  </r>
  <r>
    <s v="70B"/>
    <n v="62.1"/>
    <s v="James Ebert"/>
    <x v="10"/>
    <s v="Friesland"/>
    <x v="55"/>
  </r>
  <r>
    <s v="49J"/>
    <n v="76.900000000000006"/>
    <s v="Zach Ryan"/>
    <x v="6"/>
    <s v="Juneau"/>
    <x v="31"/>
  </r>
  <r>
    <s v="44G"/>
    <n v="75.5"/>
    <s v="Caitlin Kugler"/>
    <x v="7"/>
    <s v="Sturevant"/>
    <x v="56"/>
  </r>
  <r>
    <s v="61D"/>
    <n v="39.9"/>
    <s v="Skyler Hanson"/>
    <x v="12"/>
    <s v="Waupun"/>
    <x v="57"/>
  </r>
  <r>
    <s v="68G"/>
    <n v="74.099999999999994"/>
    <s v="Brad Coppock"/>
    <x v="7"/>
    <s v="Poynette"/>
    <x v="53"/>
  </r>
  <r>
    <s v="62I"/>
    <n v="80.099999999999994"/>
    <s v="Josh Hanson"/>
    <x v="1"/>
    <s v="Viroqua"/>
    <x v="58"/>
  </r>
  <r>
    <s v="26G"/>
    <n v="78.599999999999994"/>
    <s v="Gavin Wodill"/>
    <x v="7"/>
    <s v="Fall River"/>
    <x v="47"/>
  </r>
  <r>
    <s v="54A"/>
    <n v="61.9"/>
    <s v="Justin Zuhlke"/>
    <x v="3"/>
    <s v="Fox Lake"/>
    <x v="59"/>
  </r>
  <r>
    <s v="55A"/>
    <n v="70"/>
    <s v="Ryan Griswold"/>
    <x v="3"/>
    <s v="Beaver Dam"/>
    <x v="60"/>
  </r>
  <r>
    <s v="58E"/>
    <n v="63.3"/>
    <s v="Robert Jones"/>
    <x v="2"/>
    <s v="Brandon"/>
    <x v="48"/>
  </r>
  <r>
    <s v="57F"/>
    <n v="74.400000000000006"/>
    <s v="Mike Jones"/>
    <x v="9"/>
    <s v="Brandon"/>
    <x v="43"/>
  </r>
  <r>
    <s v="52J"/>
    <n v="82.4"/>
    <s v="Nate Abitz"/>
    <x v="6"/>
    <s v="Lomira"/>
    <x v="34"/>
  </r>
  <r>
    <s v="30G"/>
    <n v="68"/>
    <s v="Zane Reilly"/>
    <x v="7"/>
    <s v="Edgerton"/>
    <x v="9"/>
  </r>
  <r>
    <s v="73L"/>
    <n v="81.2"/>
    <s v="Tony Salentine"/>
    <x v="5"/>
    <s v="Leeds"/>
    <x v="61"/>
  </r>
  <r>
    <s v="70B"/>
    <n v="61"/>
    <s v="James Ebert"/>
    <x v="10"/>
    <s v="Friesland"/>
    <x v="55"/>
  </r>
  <r>
    <s v="47A"/>
    <n v="37.799999999999997"/>
    <s v="Joey Jones"/>
    <x v="3"/>
    <s v="Randolph"/>
    <x v="51"/>
  </r>
  <r>
    <s v="11H"/>
    <n v="80"/>
    <e v="#N/A"/>
    <x v="8"/>
    <e v="#N/A"/>
    <x v="12"/>
  </r>
  <r>
    <s v="46A"/>
    <n v="58.6"/>
    <s v="Samuel Miller"/>
    <x v="3"/>
    <s v="Randolph"/>
    <x v="50"/>
  </r>
  <r>
    <s v="35E"/>
    <n v="68.5"/>
    <s v="Jacob Sands"/>
    <x v="2"/>
    <s v="Stoughton"/>
    <x v="26"/>
  </r>
  <r>
    <s v="67N"/>
    <m/>
    <s v="Diezel Cullen"/>
    <x v="4"/>
    <s v="Milton"/>
    <x v="62"/>
  </r>
  <r>
    <s v="66N"/>
    <m/>
    <s v="Nash Cullen"/>
    <x v="4"/>
    <s v="Milton"/>
    <x v="63"/>
  </r>
  <r>
    <s v="60K"/>
    <n v="87.8"/>
    <s v="Jeff McQueen"/>
    <x v="0"/>
    <s v="Oxford"/>
    <x v="44"/>
  </r>
  <r>
    <s v="68G"/>
    <n v="74.2"/>
    <s v="Brad Coppock"/>
    <x v="7"/>
    <s v="Poynette"/>
    <x v="53"/>
  </r>
  <r>
    <s v="71J"/>
    <n v="74.8"/>
    <s v="Dan Chase"/>
    <x v="6"/>
    <s v="Beaver Dam"/>
    <x v="64"/>
  </r>
  <r>
    <s v="65G"/>
    <n v="73.900000000000006"/>
    <s v="Jackie Chase"/>
    <x v="7"/>
    <s v="Beaver Dam"/>
    <x v="65"/>
  </r>
  <r>
    <s v="61D"/>
    <n v="37.9"/>
    <s v="Skyler Hanson"/>
    <x v="12"/>
    <s v="Waupun"/>
    <x v="57"/>
  </r>
  <r>
    <s v="38I"/>
    <n v="81.099999999999994"/>
    <s v="Aaron Corlett"/>
    <x v="1"/>
    <s v="Fall River"/>
    <x v="30"/>
  </r>
  <r>
    <s v="48K"/>
    <n v="77.8"/>
    <s v="Josh Wolff"/>
    <x v="0"/>
    <s v="Madison"/>
    <x v="36"/>
  </r>
  <r>
    <s v="73L"/>
    <n v="83.3"/>
    <s v="Tony Salentine"/>
    <x v="5"/>
    <s v="Leeds"/>
    <x v="61"/>
  </r>
  <r>
    <s v="17E"/>
    <n v="66.400000000000006"/>
    <s v="Nicholas Heineman"/>
    <x v="2"/>
    <s v="Columbus"/>
    <x v="25"/>
  </r>
  <r>
    <s v="12F"/>
    <n v="75.400000000000006"/>
    <s v="Lee Felio"/>
    <x v="9"/>
    <s v="Deerfield"/>
    <x v="13"/>
  </r>
  <r>
    <s v="70B"/>
    <n v="60.1"/>
    <s v="James Ebert"/>
    <x v="10"/>
    <s v="Friesland"/>
    <x v="55"/>
  </r>
  <r>
    <s v="78I"/>
    <n v="76.900000000000006"/>
    <s v="Kendall Minick"/>
    <x v="1"/>
    <s v="Columbus"/>
    <x v="66"/>
  </r>
  <r>
    <s v="69K"/>
    <n v="74"/>
    <s v="Andrew Jenkins"/>
    <x v="0"/>
    <s v="Keyeser"/>
    <x v="54"/>
  </r>
  <r>
    <s v="3J"/>
    <n v="80.3"/>
    <s v="Cody Trublic"/>
    <x v="6"/>
    <s v="Rio"/>
    <x v="40"/>
  </r>
  <r>
    <s v="37M"/>
    <n v="100.7"/>
    <s v="Adam Dempsey"/>
    <x v="13"/>
    <s v="Reedsburg"/>
    <x v="67"/>
  </r>
  <r>
    <s v="46A"/>
    <n v="56.1"/>
    <s v="Samuel Miller"/>
    <x v="3"/>
    <s v="Randolph"/>
    <x v="50"/>
  </r>
  <r>
    <s v="77G"/>
    <n v="69.900000000000006"/>
    <s v="Andy McCormick"/>
    <x v="7"/>
    <s v="Columbus"/>
    <x v="68"/>
  </r>
  <r>
    <s v="79J"/>
    <n v="82.3"/>
    <s v="Nate Abitz"/>
    <x v="6"/>
    <s v="Lomira"/>
    <x v="69"/>
  </r>
  <r>
    <s v="65G"/>
    <n v="74"/>
    <s v="Jackie Chase"/>
    <x v="7"/>
    <s v="Beaver Dam"/>
    <x v="65"/>
  </r>
  <r>
    <s v="64N"/>
    <m/>
    <s v="Leroy Williams"/>
    <x v="4"/>
    <s v="Viola"/>
    <x v="70"/>
  </r>
  <r>
    <s v="61D"/>
    <n v="65.3"/>
    <s v="Skyler Hanson"/>
    <x v="12"/>
    <s v="Waupun"/>
    <x v="57"/>
  </r>
  <r>
    <s v="76E"/>
    <n v="72.599999999999994"/>
    <s v="Colton Bittner"/>
    <x v="2"/>
    <s v="Rio"/>
    <x v="71"/>
  </r>
  <r>
    <s v="75I"/>
    <n v="62.1"/>
    <s v="Brian Sennhenn"/>
    <x v="1"/>
    <s v="Columbus"/>
    <x v="72"/>
  </r>
  <r>
    <s v="44G"/>
    <n v="83.4"/>
    <s v="Caitlin Kugler"/>
    <x v="7"/>
    <s v="Sturevant"/>
    <x v="56"/>
  </r>
  <r>
    <s v="81C"/>
    <n v="60.8"/>
    <s v="Tanner Liebenthal"/>
    <x v="14"/>
    <s v="Fall River"/>
    <x v="73"/>
  </r>
  <r>
    <s v="16F"/>
    <n v="85.9"/>
    <s v="Jacob Schulz"/>
    <x v="9"/>
    <s v="Horicon"/>
    <x v="19"/>
  </r>
  <r>
    <s v="65G"/>
    <n v="73.900000000000006"/>
    <s v="Jackie Chase"/>
    <x v="7"/>
    <s v="Beaver Dam"/>
    <x v="65"/>
  </r>
  <r>
    <s v="69K"/>
    <n v="74.599999999999994"/>
    <s v="Andrew Jenkins"/>
    <x v="0"/>
    <s v="Keyeser"/>
    <x v="54"/>
  </r>
  <r>
    <s v="77G"/>
    <n v="70.7"/>
    <s v="Andy McCormick"/>
    <x v="7"/>
    <s v="Columbus"/>
    <x v="68"/>
  </r>
  <r>
    <s v="54A"/>
    <n v="66"/>
    <s v="Justin Zuhlke"/>
    <x v="3"/>
    <s v="Fox Lake"/>
    <x v="59"/>
  </r>
  <r>
    <s v="55A"/>
    <n v="70.599999999999994"/>
    <s v="Ryan Griswold"/>
    <x v="3"/>
    <s v="Beaver Dam"/>
    <x v="60"/>
  </r>
  <r>
    <s v="34A"/>
    <n v="35.5"/>
    <s v="Amellia Tallard"/>
    <x v="3"/>
    <s v="Verona"/>
    <x v="4"/>
  </r>
  <r>
    <s v="32A"/>
    <n v="40.5"/>
    <s v="Gary Tallard"/>
    <x v="3"/>
    <s v="Verona"/>
    <x v="5"/>
  </r>
  <r>
    <s v="28F"/>
    <n v="62.4"/>
    <s v="Keegan Wodill"/>
    <x v="9"/>
    <s v="Fall River"/>
    <x v="74"/>
  </r>
  <r>
    <s v="23I"/>
    <n v="75.400000000000006"/>
    <s v="Garret Baerwolf"/>
    <x v="1"/>
    <s v="Sun Prairie"/>
    <x v="33"/>
  </r>
  <r>
    <s v="49J"/>
    <n v="80.2"/>
    <s v="Zach Ryan"/>
    <x v="6"/>
    <s v="Juneau"/>
    <x v="31"/>
  </r>
  <r>
    <s v="80A"/>
    <n v="68.900000000000006"/>
    <s v="Mike Hoksch"/>
    <x v="3"/>
    <s v="Lodi"/>
    <x v="75"/>
  </r>
  <r>
    <s v="70B"/>
    <n v="58.9"/>
    <s v="James Ebert"/>
    <x v="10"/>
    <s v="Friesland"/>
    <x v="55"/>
  </r>
  <r>
    <s v="38I"/>
    <n v="80.400000000000006"/>
    <s v="Aaron Corlett"/>
    <x v="1"/>
    <s v="Fall River"/>
    <x v="30"/>
  </r>
  <r>
    <s v="77G"/>
    <n v="71.099999999999994"/>
    <s v="Andy McCormick"/>
    <x v="7"/>
    <s v="Columbus"/>
    <x v="68"/>
  </r>
  <r>
    <s v="75I"/>
    <n v="52.1"/>
    <s v="Brian Sennhenn"/>
    <x v="1"/>
    <s v="Columbus"/>
    <x v="72"/>
  </r>
  <r>
    <s v="76E"/>
    <n v="71.8"/>
    <s v="Colton Bittner"/>
    <x v="2"/>
    <s v="Rio"/>
    <x v="71"/>
  </r>
  <r>
    <s v="79J"/>
    <n v="84.3"/>
    <s v="Nate Abitz"/>
    <x v="6"/>
    <s v="Lomira"/>
    <x v="69"/>
  </r>
  <r>
    <s v="59L"/>
    <n v="90.4"/>
    <s v="Reed Powers"/>
    <x v="5"/>
    <s v="Poynette"/>
    <x v="49"/>
  </r>
  <r>
    <s v="74E"/>
    <n v="69.900000000000006"/>
    <s v="Jeff Greinert"/>
    <x v="2"/>
    <s v="Janesville"/>
    <x v="76"/>
  </r>
  <r>
    <s v="43I"/>
    <n v="84.4"/>
    <s v="Caitlin Kugler"/>
    <x v="1"/>
    <s v="Sturevant"/>
    <x v="35"/>
  </r>
  <r>
    <s v="43N"/>
    <m/>
    <e v="#N/A"/>
    <x v="8"/>
    <e v="#N/A"/>
    <x v="12"/>
  </r>
  <r>
    <s v="44G"/>
    <n v="85.8"/>
    <s v="Caitlin Kugler"/>
    <x v="7"/>
    <s v="Sturevant"/>
    <x v="56"/>
  </r>
  <r>
    <s v="23I"/>
    <n v="75"/>
    <s v="Garret Baerwolf"/>
    <x v="1"/>
    <s v="Sun Prairie"/>
    <x v="33"/>
  </r>
  <r>
    <s v="50G"/>
    <n v="74.599999999999994"/>
    <s v="Zach Ryan"/>
    <x v="7"/>
    <s v="Juneau"/>
    <x v="39"/>
  </r>
  <r>
    <s v="71J"/>
    <n v="75.099999999999994"/>
    <s v="Dan Chase"/>
    <x v="6"/>
    <s v="Beaver Dam"/>
    <x v="64"/>
  </r>
  <r>
    <s v="11H"/>
    <n v="79.599999999999994"/>
    <e v="#N/A"/>
    <x v="8"/>
    <e v="#N/A"/>
    <x v="12"/>
  </r>
  <r>
    <s v="39L"/>
    <n v="91.3"/>
    <s v="Aaron Corlett"/>
    <x v="5"/>
    <s v="Fall River"/>
    <x v="7"/>
  </r>
  <r>
    <s v="3J"/>
    <n v="91.3"/>
    <s v="Cody Trublic"/>
    <x v="6"/>
    <s v="Rio"/>
    <x v="40"/>
  </r>
  <r>
    <s v="9J"/>
    <n v="82.3"/>
    <s v="Don Neeth"/>
    <x v="6"/>
    <s v="Deerfield"/>
    <x v="8"/>
  </r>
  <r>
    <s v="8F"/>
    <n v="75.3"/>
    <s v="Kevin Kurt"/>
    <x v="9"/>
    <s v="Sun Prairie"/>
    <x v="24"/>
  </r>
  <r>
    <s v="33A"/>
    <n v="34.299999999999997"/>
    <s v="Amellia Tallard"/>
    <x v="3"/>
    <s v="Verona"/>
    <x v="38"/>
  </r>
  <r>
    <s v="33A"/>
    <n v="36.9"/>
    <s v="Amellia Tallard"/>
    <x v="3"/>
    <s v="Verona"/>
    <x v="38"/>
  </r>
  <r>
    <s v="55A"/>
    <n v="71.599999999999994"/>
    <s v="Ryan Griswold"/>
    <x v="3"/>
    <s v="Beaver Dam"/>
    <x v="60"/>
  </r>
  <r>
    <s v="54A"/>
    <n v="53.9"/>
    <s v="Justin Zuhlke"/>
    <x v="3"/>
    <s v="Fox Lake"/>
    <x v="59"/>
  </r>
  <r>
    <s v="30G"/>
    <n v="66.7"/>
    <s v="Zane Reilly"/>
    <x v="7"/>
    <s v="Edgerton"/>
    <x v="9"/>
  </r>
  <r>
    <s v="14E"/>
    <n v="73.5"/>
    <s v="Jeff Schmuhl"/>
    <x v="2"/>
    <s v="Fall River"/>
    <x v="20"/>
  </r>
  <r>
    <s v="18F"/>
    <n v="71.099999999999994"/>
    <s v="Brad Pulver"/>
    <x v="9"/>
    <s v="Pardeeville"/>
    <x v="21"/>
  </r>
  <r>
    <s v="43N"/>
    <m/>
    <e v="#N/A"/>
    <x v="8"/>
    <e v="#N/A"/>
    <x v="12"/>
  </r>
  <r>
    <s v="41F"/>
    <n v="84.4"/>
    <s v="Jordan Schovain"/>
    <x v="9"/>
    <s v="Sturevant"/>
    <x v="17"/>
  </r>
  <r>
    <s v="74E"/>
    <n v="68.8"/>
    <s v="Jeff Greinert"/>
    <x v="2"/>
    <s v="Janesville"/>
    <x v="76"/>
  </r>
  <r>
    <s v="87E"/>
    <n v="67.900000000000006"/>
    <s v="Jenny Swan"/>
    <x v="2"/>
    <s v="Beaver Dam"/>
    <x v="77"/>
  </r>
  <r>
    <s v="31J"/>
    <n v="84.5"/>
    <s v="Mitchell Merkes"/>
    <x v="6"/>
    <s v="Rio"/>
    <x v="37"/>
  </r>
  <r>
    <s v="71J"/>
    <n v="75.099999999999994"/>
    <s v="Dan Chase"/>
    <x v="6"/>
    <s v="Beaver Dam"/>
    <x v="64"/>
  </r>
  <r>
    <s v="67N"/>
    <m/>
    <s v="Diezel Cullen"/>
    <x v="4"/>
    <s v="Milton"/>
    <x v="62"/>
  </r>
  <r>
    <s v="60K"/>
    <n v="88.4"/>
    <s v="Jeff McQueen"/>
    <x v="0"/>
    <s v="Oxford"/>
    <x v="44"/>
  </r>
  <r>
    <s v="95I"/>
    <n v="76.099999999999994"/>
    <s v="Archer Radtke"/>
    <x v="1"/>
    <s v="Edgerton"/>
    <x v="78"/>
  </r>
  <r>
    <s v="80A"/>
    <n v="68.400000000000006"/>
    <s v="Mike Hoksch"/>
    <x v="3"/>
    <s v="Lodi"/>
    <x v="75"/>
  </r>
  <r>
    <s v="93L"/>
    <n v="87.4"/>
    <s v="Richard Heusen"/>
    <x v="5"/>
    <s v="Reeseville"/>
    <x v="79"/>
  </r>
  <r>
    <s v="62I"/>
    <n v="77.3"/>
    <s v="Josh Hanson"/>
    <x v="1"/>
    <s v="Viroqua"/>
    <x v="58"/>
  </r>
  <r>
    <s v="88G"/>
    <n v="74.599999999999994"/>
    <s v="Megan Galston"/>
    <x v="7"/>
    <s v="Waterloo"/>
    <x v="80"/>
  </r>
  <r>
    <s v="7G"/>
    <n v="71.900000000000006"/>
    <s v="Adam Hohlstein"/>
    <x v="7"/>
    <s v="Rio"/>
    <x v="29"/>
  </r>
  <r>
    <s v="86H"/>
    <n v="86"/>
    <s v="Chad Enright"/>
    <x v="11"/>
    <s v="West Bend"/>
    <x v="81"/>
  </r>
  <r>
    <s v="24G"/>
    <n v="66.8"/>
    <s v="Garret Baerwolf"/>
    <x v="7"/>
    <s v="Sun Prairie"/>
    <x v="46"/>
  </r>
  <r>
    <s v="47A"/>
    <n v="40.6"/>
    <s v="Joey Jones"/>
    <x v="3"/>
    <s v="Randolph"/>
    <x v="51"/>
  </r>
  <r>
    <s v="45A"/>
    <n v="48.9"/>
    <s v="Samuel Miller"/>
    <x v="3"/>
    <s v="Randolph"/>
    <x v="82"/>
  </r>
  <r>
    <s v="15H"/>
    <n v="83.6"/>
    <s v="Jacob Schulz"/>
    <x v="11"/>
    <s v="Horicon"/>
    <x v="83"/>
  </r>
  <r>
    <s v="89J"/>
    <n v="92.4"/>
    <s v="Ethan Dempsey"/>
    <x v="6"/>
    <s v="Reedsburg"/>
    <x v="84"/>
  </r>
  <r>
    <s v="76E"/>
    <n v="71.099999999999994"/>
    <s v="Colton Bittner"/>
    <x v="2"/>
    <s v="Rio"/>
    <x v="71"/>
  </r>
  <r>
    <s v="75I"/>
    <n v="51.9"/>
    <s v="Brian Sennhenn"/>
    <x v="1"/>
    <s v="Columbus"/>
    <x v="72"/>
  </r>
  <r>
    <s v="72J"/>
    <n v="78.7"/>
    <s v="Paul Aschenbrener"/>
    <x v="6"/>
    <s v="Watertown"/>
    <x v="85"/>
  </r>
  <r>
    <s v="26G"/>
    <n v="76.8"/>
    <s v="Gavin Wodill"/>
    <x v="7"/>
    <s v="Fall River"/>
    <x v="47"/>
  </r>
  <r>
    <s v="10G"/>
    <n v="80.2"/>
    <s v="Brad Beckwith"/>
    <x v="11"/>
    <s v="Stoughton"/>
    <x v="42"/>
  </r>
  <r>
    <s v="31J"/>
    <n v="82.1"/>
    <s v="Mitchell Merkes"/>
    <x v="6"/>
    <s v="Rio"/>
    <x v="37"/>
  </r>
  <r>
    <s v="93L"/>
    <n v="86.8"/>
    <s v="Richard Heusen"/>
    <x v="5"/>
    <s v="Reeseville"/>
    <x v="79"/>
  </r>
  <r>
    <s v="86H"/>
    <n v="84.7"/>
    <s v="Chad Enright"/>
    <x v="11"/>
    <s v="West Bend"/>
    <x v="81"/>
  </r>
  <r>
    <s v="55A"/>
    <n v="71.7"/>
    <s v="Ryan Griswold"/>
    <x v="3"/>
    <s v="Beaver Dam"/>
    <x v="60"/>
  </r>
  <r>
    <s v="54A"/>
    <n v="55.6"/>
    <s v="Justin Zuhlke"/>
    <x v="3"/>
    <s v="Fox Lake"/>
    <x v="59"/>
  </r>
  <r>
    <s v="28F"/>
    <n v="76.599999999999994"/>
    <s v="Keegan Wodill"/>
    <x v="9"/>
    <s v="Fall River"/>
    <x v="74"/>
  </r>
  <r>
    <s v="99K"/>
    <n v="77.400000000000006"/>
    <s v="Jim Blouin"/>
    <x v="0"/>
    <s v="Stoughton"/>
    <x v="86"/>
  </r>
  <r>
    <s v="98K"/>
    <n v="72.3"/>
    <s v="Kyle Geiger"/>
    <x v="0"/>
    <s v="Columbus"/>
    <x v="87"/>
  </r>
  <r>
    <s v="97I"/>
    <n v="74.7"/>
    <s v="Cody Buss"/>
    <x v="1"/>
    <s v="Columbus"/>
    <x v="88"/>
  </r>
  <r>
    <s v="74E"/>
    <n v="71.3"/>
    <s v="Jeff Greinert"/>
    <x v="2"/>
    <s v="Janesville"/>
    <x v="76"/>
  </r>
  <r>
    <s v="95I"/>
    <n v="78.8"/>
    <s v="Archer Radtke"/>
    <x v="1"/>
    <s v="Edgerton"/>
    <x v="78"/>
  </r>
  <r>
    <s v="24G"/>
    <n v="66.7"/>
    <s v="Garret Baerwolf"/>
    <x v="7"/>
    <s v="Sun Prairie"/>
    <x v="46"/>
  </r>
  <r>
    <s v="79J"/>
    <n v="83.1"/>
    <s v="Nate Abitz"/>
    <x v="6"/>
    <s v="Lomira"/>
    <x v="69"/>
  </r>
  <r>
    <s v="43N"/>
    <m/>
    <e v="#N/A"/>
    <x v="8"/>
    <e v="#N/A"/>
    <x v="12"/>
  </r>
  <r>
    <s v="96G"/>
    <n v="75.3"/>
    <s v="Ben Reuter"/>
    <x v="7"/>
    <s v="Columbus"/>
    <x v="89"/>
  </r>
  <r>
    <s v="100G"/>
    <n v="69.400000000000006"/>
    <s v="Matthew Reuter"/>
    <x v="7"/>
    <s v="Columbus"/>
    <x v="90"/>
  </r>
  <r>
    <s v="102I"/>
    <n v="78"/>
    <s v="Tanner Liebenthal"/>
    <x v="1"/>
    <s v="Fall River"/>
    <x v="91"/>
  </r>
  <r>
    <s v="81C"/>
    <n v="60.1"/>
    <s v="Tanner Liebenthal"/>
    <x v="14"/>
    <s v="Fall River"/>
    <x v="73"/>
  </r>
  <r>
    <s v="103C"/>
    <n v="57.8"/>
    <s v="James Ebert"/>
    <x v="14"/>
    <s v="Friesland"/>
    <x v="92"/>
  </r>
  <r>
    <s v="80A"/>
    <n v="68.400000000000006"/>
    <s v="Mike Hoksch"/>
    <x v="3"/>
    <s v="Lodi"/>
    <x v="75"/>
  </r>
  <r>
    <s v="85B"/>
    <n v="70.400000000000006"/>
    <s v="Chad Enright"/>
    <x v="10"/>
    <s v="West Bend"/>
    <x v="93"/>
  </r>
  <r>
    <s v="98K"/>
    <n v="72.400000000000006"/>
    <s v="Kyle Geiger"/>
    <x v="0"/>
    <s v="Columbus"/>
    <x v="87"/>
  </r>
  <r>
    <s v="93L"/>
    <n v="83.2"/>
    <s v="Richard Heusen"/>
    <x v="5"/>
    <s v="Reeseville"/>
    <x v="79"/>
  </r>
  <r>
    <s v="97I"/>
    <n v="73"/>
    <s v="Cody Buss"/>
    <x v="1"/>
    <s v="Columbus"/>
    <x v="88"/>
  </r>
  <r>
    <s v="61D"/>
    <n v="62.3"/>
    <s v="Skyler Hanson"/>
    <x v="12"/>
    <s v="Waupun"/>
    <x v="57"/>
  </r>
  <r>
    <s v="91N"/>
    <m/>
    <s v="Cal Olin"/>
    <x v="4"/>
    <s v="Stoughton"/>
    <x v="94"/>
  </r>
  <r>
    <s v="94H"/>
    <n v="84.8"/>
    <s v="Matt Olin"/>
    <x v="11"/>
    <s v="Stoughton"/>
    <x v="95"/>
  </r>
  <r>
    <s v="63F"/>
    <n v="40.700000000000003"/>
    <s v="Josh Hanson"/>
    <x v="2"/>
    <s v="Viroqua"/>
    <x v="52"/>
  </r>
  <r>
    <s v="64N"/>
    <n v="40.5"/>
    <s v="Leroy Williams"/>
    <x v="4"/>
    <s v="Viola"/>
    <x v="70"/>
  </r>
  <r>
    <s v="96G"/>
    <n v="75.400000000000006"/>
    <s v="Ben Reuter"/>
    <x v="7"/>
    <s v="Columbus"/>
    <x v="89"/>
  </r>
  <r>
    <s v="100G"/>
    <n v="71.099999999999994"/>
    <s v="Matthew Reuter"/>
    <x v="7"/>
    <s v="Columbus"/>
    <x v="90"/>
  </r>
  <r>
    <s v="101E"/>
    <n v="72.400000000000006"/>
    <s v="John Reuter"/>
    <x v="2"/>
    <s v="Columbus"/>
    <x v="96"/>
  </r>
  <r>
    <s v="29A"/>
    <n v="61.5"/>
    <s v="Keegan Wodill"/>
    <x v="3"/>
    <s v="Fall River"/>
    <x v="27"/>
  </r>
  <r>
    <s v="15H"/>
    <n v="83.6"/>
    <s v="Jacob Schulz"/>
    <x v="11"/>
    <s v="Horicon"/>
    <x v="83"/>
  </r>
  <r>
    <s v="98K"/>
    <n v="71.8"/>
    <s v="Kyle Geiger"/>
    <x v="0"/>
    <s v="Columbus"/>
    <x v="87"/>
  </r>
  <r>
    <s v="82P"/>
    <n v="75.400000000000006"/>
    <s v="Mandi Schmuhl"/>
    <x v="15"/>
    <s v="Fall River"/>
    <x v="97"/>
  </r>
  <r>
    <s v="83P"/>
    <n v="73.099999999999994"/>
    <s v="Jenny Swan"/>
    <x v="15"/>
    <s v="Beaver Dam"/>
    <x v="98"/>
  </r>
  <r>
    <s v="84P"/>
    <n v="82.7"/>
    <s v="Kendra Minick"/>
    <x v="15"/>
    <s v="Columbus"/>
    <x v="99"/>
  </r>
  <r>
    <s v="90P"/>
    <n v="70.3"/>
    <s v="Jen Klika"/>
    <x v="15"/>
    <s v="Rio"/>
    <x v="100"/>
  </r>
  <r>
    <s v="43I"/>
    <n v="86.9"/>
    <s v="Caitlin Kugler"/>
    <x v="1"/>
    <s v="Sturevant"/>
    <x v="35"/>
  </r>
  <r>
    <s v="95I"/>
    <n v="80.400000000000006"/>
    <s v="Archer Radtke"/>
    <x v="1"/>
    <s v="Edgerton"/>
    <x v="78"/>
  </r>
  <r>
    <s v="77G"/>
    <n v="72.8"/>
    <s v="Andy McCormick"/>
    <x v="7"/>
    <s v="Columbus"/>
    <x v="68"/>
  </r>
  <r>
    <s v="96G"/>
    <n v="76.5"/>
    <s v="Ben Reuter"/>
    <x v="7"/>
    <s v="Columbus"/>
    <x v="89"/>
  </r>
  <r>
    <s v="100G"/>
    <n v="71.8"/>
    <s v="Matthew Reuter"/>
    <x v="7"/>
    <s v="Columbus"/>
    <x v="90"/>
  </r>
  <r>
    <s v="101E"/>
    <n v="74.099999999999994"/>
    <s v="John Reuter"/>
    <x v="2"/>
    <s v="Columbus"/>
    <x v="96"/>
  </r>
  <r>
    <s v="102I"/>
    <n v="80.599999999999994"/>
    <s v="Tanner Liebenthal"/>
    <x v="1"/>
    <s v="Fall River"/>
    <x v="91"/>
  </r>
  <r>
    <s v="73L"/>
    <n v="85.6"/>
    <s v="Tony Salentine"/>
    <x v="5"/>
    <s v="Leeds"/>
    <x v="61"/>
  </r>
  <r>
    <s v="31J"/>
    <n v="85.9"/>
    <s v="Mitchell Merkes"/>
    <x v="6"/>
    <s v="Rio"/>
    <x v="37"/>
  </r>
  <r>
    <s v="51G"/>
    <n v="75.3"/>
    <s v="Hailie Gerarden"/>
    <x v="7"/>
    <s v="Beaver Dam"/>
    <x v="32"/>
  </r>
  <r>
    <s v="35E"/>
    <n v="69.3"/>
    <s v="Jacob Sands"/>
    <x v="2"/>
    <s v="Stoughton"/>
    <x v="26"/>
  </r>
  <r>
    <s v="71J"/>
    <n v="80.7"/>
    <s v="Dan Chase"/>
    <x v="6"/>
    <s v="Beaver Dam"/>
    <x v="64"/>
  </r>
  <r>
    <s v="19E"/>
    <n v="68.099999999999994"/>
    <s v="Ben Wismar"/>
    <x v="2"/>
    <s v="Rio"/>
    <x v="11"/>
  </r>
  <r>
    <s v="45A"/>
    <n v="53.7"/>
    <s v="Samuel Miller"/>
    <x v="3"/>
    <s v="Randolph"/>
    <x v="82"/>
  </r>
  <r>
    <s v="103C"/>
    <n v="55.9"/>
    <s v="James Ebert"/>
    <x v="14"/>
    <s v="Friesland"/>
    <x v="92"/>
  </r>
  <r>
    <s v="112L"/>
    <n v="89.4"/>
    <s v="Rob Hargrave"/>
    <x v="5"/>
    <s v="Berlin"/>
    <x v="101"/>
  </r>
  <r>
    <s v="113J"/>
    <n v="84.6"/>
    <s v="Nate Abitz"/>
    <x v="6"/>
    <s v="Lomira"/>
    <x v="102"/>
  </r>
  <r>
    <s v="111L"/>
    <n v="93.4"/>
    <s v="David Brooks"/>
    <x v="5"/>
    <s v="Berlin"/>
    <x v="103"/>
  </r>
  <r>
    <s v="55A"/>
    <n v="73.400000000000006"/>
    <s v="Ryan Griswold"/>
    <x v="3"/>
    <s v="Beaver Dam"/>
    <x v="60"/>
  </r>
  <r>
    <s v="54A"/>
    <n v="66.400000000000006"/>
    <s v="Justin Zuhlke"/>
    <x v="3"/>
    <s v="Fox Lake"/>
    <x v="59"/>
  </r>
  <r>
    <s v="80A"/>
    <n v="73.400000000000006"/>
    <s v="Mike Hoksch"/>
    <x v="3"/>
    <s v="Lodi"/>
    <x v="75"/>
  </r>
  <r>
    <s v="74E"/>
    <n v="71.5"/>
    <s v="Jeff Greinert"/>
    <x v="2"/>
    <s v="Janesville"/>
    <x v="76"/>
  </r>
  <r>
    <s v="56D"/>
    <n v="83.6"/>
    <s v="Josh Dempsey"/>
    <x v="12"/>
    <s v="Reedsburg"/>
    <x v="45"/>
  </r>
  <r>
    <s v="6J"/>
    <n v="84.4"/>
    <s v="Tony Salentine"/>
    <x v="6"/>
    <s v="Leeds"/>
    <x v="28"/>
  </r>
  <r>
    <s v="7G"/>
    <n v="72.400000000000006"/>
    <s v="Adam Hohlstein"/>
    <x v="7"/>
    <s v="Rio"/>
    <x v="29"/>
  </r>
  <r>
    <s v="104L"/>
    <n v="86.6"/>
    <s v="Jeff McQueen"/>
    <x v="5"/>
    <s v="Oxford"/>
    <x v="104"/>
  </r>
  <r>
    <s v="51G"/>
    <n v="73.900000000000006"/>
    <s v="Hailie Gerarden"/>
    <x v="7"/>
    <s v="Beaver Dam"/>
    <x v="32"/>
  </r>
  <r>
    <s v="97I"/>
    <n v="75.3"/>
    <s v="Cody Buss"/>
    <x v="1"/>
    <s v="Columbus"/>
    <x v="88"/>
  </r>
  <r>
    <s v="71J"/>
    <n v="75.400000000000006"/>
    <s v="Dan Chase"/>
    <x v="6"/>
    <s v="Beaver Dam"/>
    <x v="64"/>
  </r>
  <r>
    <s v="19E"/>
    <n v="68.3"/>
    <s v="Ben Wismar"/>
    <x v="2"/>
    <s v="Rio"/>
    <x v="11"/>
  </r>
  <r>
    <s v="105L"/>
    <n v="89.3"/>
    <s v="Tyler Brozek"/>
    <x v="5"/>
    <s v="Fall River"/>
    <x v="105"/>
  </r>
  <r>
    <s v="45A"/>
    <n v="54"/>
    <s v="Samuel Miller"/>
    <x v="3"/>
    <s v="Randolph"/>
    <x v="82"/>
  </r>
  <r>
    <s v="78I"/>
    <n v="77.400000000000006"/>
    <s v="Kendall Minick"/>
    <x v="1"/>
    <s v="Columbus"/>
    <x v="66"/>
  </r>
  <r>
    <s v="61D"/>
    <n v="64.900000000000006"/>
    <s v="Skyler Hanson"/>
    <x v="12"/>
    <s v="Waupun"/>
    <x v="57"/>
  </r>
  <r>
    <s v="54A"/>
    <n v="67.599999999999994"/>
    <s v="Justin Zuhlke"/>
    <x v="3"/>
    <s v="Fox Lake"/>
    <x v="59"/>
  </r>
  <r>
    <s v="55A"/>
    <n v="72.099999999999994"/>
    <s v="Ryan Griswold"/>
    <x v="3"/>
    <s v="Beaver Dam"/>
    <x v="60"/>
  </r>
  <r>
    <s v="111L"/>
    <n v="100.2"/>
    <s v="David Brooks"/>
    <x v="5"/>
    <s v="Berlin"/>
    <x v="103"/>
  </r>
  <r>
    <s v="112L"/>
    <n v="90.3"/>
    <s v="Rob Hargrave"/>
    <x v="5"/>
    <s v="Berlin"/>
    <x v="101"/>
  </r>
  <r>
    <s v="74E"/>
    <n v="71.900000000000006"/>
    <s v="Jeff Greinert"/>
    <x v="2"/>
    <s v="Janesville"/>
    <x v="76"/>
  </r>
  <r>
    <s v="28G"/>
    <n v="68.7"/>
    <e v="#N/A"/>
    <x v="8"/>
    <e v="#N/A"/>
    <x v="12"/>
  </r>
  <r>
    <s v="7G"/>
    <n v="72.8"/>
    <s v="Adam Hohlstein"/>
    <x v="7"/>
    <s v="Rio"/>
    <x v="29"/>
  </r>
  <r>
    <s v="113J"/>
    <n v="85.2"/>
    <s v="Nate Abitz"/>
    <x v="6"/>
    <s v="Lomira"/>
    <x v="102"/>
  </r>
  <r>
    <s v="72J"/>
    <n v="88.1"/>
    <s v="Paul Aschenbrener"/>
    <x v="6"/>
    <s v="Watertown"/>
    <x v="85"/>
  </r>
  <r>
    <s v="104L"/>
    <n v="86.2"/>
    <s v="Jeff McQueen"/>
    <x v="5"/>
    <s v="Oxford"/>
    <x v="104"/>
  </r>
  <r>
    <s v="77G"/>
    <n v="72.8"/>
    <s v="Andy McCormick"/>
    <x v="7"/>
    <s v="Columbus"/>
    <x v="68"/>
  </r>
  <r>
    <s v="86H"/>
    <n v="84.3"/>
    <s v="Chad Enright"/>
    <x v="11"/>
    <s v="West Bend"/>
    <x v="81"/>
  </r>
  <r>
    <s v="105L"/>
    <n v="90.9"/>
    <s v="Tyler Brozek"/>
    <x v="5"/>
    <s v="Fall River"/>
    <x v="105"/>
  </r>
  <r>
    <s v="51G"/>
    <n v="76.2"/>
    <s v="Hailie Gerarden"/>
    <x v="7"/>
    <s v="Beaver Dam"/>
    <x v="32"/>
  </r>
  <r>
    <s v="92L"/>
    <n v="88.1"/>
    <s v="Richard Heusen"/>
    <x v="5"/>
    <s v="Reeseville"/>
    <x v="106"/>
  </r>
  <r>
    <s v="88G"/>
    <n v="77"/>
    <s v="Megan Galston"/>
    <x v="7"/>
    <s v="Waterloo"/>
    <x v="80"/>
  </r>
  <r>
    <s v="80A"/>
    <n v="70.5"/>
    <s v="Mike Hoksch"/>
    <x v="3"/>
    <s v="Lodi"/>
    <x v="75"/>
  </r>
  <r>
    <s v="3J"/>
    <n v="91.2"/>
    <s v="Cody Trublic"/>
    <x v="6"/>
    <s v="Rio"/>
    <x v="40"/>
  </r>
  <r>
    <s v="89J"/>
    <n v="100.3"/>
    <s v="Ethan Dempsey"/>
    <x v="6"/>
    <s v="Reedsburg"/>
    <x v="84"/>
  </r>
  <r>
    <s v="21E"/>
    <n v="72.099999999999994"/>
    <s v="Kendall Minick"/>
    <x v="2"/>
    <s v="Columbus"/>
    <x v="22"/>
  </r>
  <r>
    <s v="67N"/>
    <m/>
    <s v="Diezel Cullen"/>
    <x v="4"/>
    <s v="Milton"/>
    <x v="62"/>
  </r>
  <r>
    <s v="107E"/>
    <n v="76.2"/>
    <s v="Chad Johnson"/>
    <x v="2"/>
    <s v="Sturgeon Bay"/>
    <x v="107"/>
  </r>
  <r>
    <s v="108I"/>
    <n v="77.2"/>
    <s v="Ryan Sorenson"/>
    <x v="1"/>
    <s v="Sturgeon Bay"/>
    <x v="108"/>
  </r>
  <r>
    <s v="74E"/>
    <n v="72.599999999999994"/>
    <s v="Jeff Greinert"/>
    <x v="2"/>
    <s v="Janesville"/>
    <x v="76"/>
  </r>
  <r>
    <s v="116I"/>
    <n v="70.7"/>
    <s v="Aaron Torgerson"/>
    <x v="1"/>
    <s v="Pardeeville"/>
    <x v="109"/>
  </r>
  <r>
    <s v="62I"/>
    <n v="81.099999999999994"/>
    <s v="Josh Hanson"/>
    <x v="1"/>
    <s v="Viroqua"/>
    <x v="58"/>
  </r>
  <r>
    <s v="77G"/>
    <n v="72.7"/>
    <s v="Andy McCormick"/>
    <x v="7"/>
    <s v="Columbus"/>
    <x v="68"/>
  </r>
  <r>
    <s v="117I"/>
    <n v="76.5"/>
    <s v="Mitchell Lauersdorf"/>
    <x v="1"/>
    <s v="Waterloo"/>
    <x v="110"/>
  </r>
  <r>
    <s v="101E"/>
    <n v="75.099999999999994"/>
    <s v="John Reuter"/>
    <x v="2"/>
    <s v="Columbus"/>
    <x v="96"/>
  </r>
  <r>
    <s v="114E"/>
    <n v="75.900000000000006"/>
    <s v="Gavin Wodill"/>
    <x v="2"/>
    <s v="Fall River"/>
    <x v="111"/>
  </r>
  <r>
    <s v="92L"/>
    <n v="87.3"/>
    <s v="Richard Heusen"/>
    <x v="5"/>
    <s v="Reeseville"/>
    <x v="106"/>
  </r>
  <r>
    <s v="115E"/>
    <n v="48.6"/>
    <s v="Calvin Higgins"/>
    <x v="2"/>
    <s v="Fall River"/>
    <x v="112"/>
  </r>
  <r>
    <s v="78I"/>
    <n v="78.7"/>
    <s v="Kendall Minick"/>
    <x v="1"/>
    <s v="Columbus"/>
    <x v="66"/>
  </r>
  <r>
    <s v="110N"/>
    <m/>
    <s v="Laird Corlett"/>
    <x v="4"/>
    <s v="Waterloo"/>
    <x v="113"/>
  </r>
  <r>
    <s v="119M"/>
    <n v="74.3"/>
    <s v="Rick Hensen"/>
    <x v="13"/>
    <s v="Marshall"/>
    <x v="114"/>
  </r>
  <r>
    <s v="116I"/>
    <n v="71.8"/>
    <s v="Aaron Torgerson"/>
    <x v="1"/>
    <s v="Pardeeville"/>
    <x v="109"/>
  </r>
  <r>
    <s v="106G"/>
    <n v="71.900000000000006"/>
    <s v="Chad Johnson"/>
    <x v="7"/>
    <s v="Sturgeon Bay"/>
    <x v="115"/>
  </r>
  <r>
    <s v="108I"/>
    <n v="76.599999999999994"/>
    <s v="Ryan Sorenson"/>
    <x v="1"/>
    <s v="Sturgeon Bay"/>
    <x v="108"/>
  </r>
  <r>
    <s v="14E"/>
    <n v="73.900000000000006"/>
    <s v="Jeff Schmuhl"/>
    <x v="2"/>
    <s v="Fall River"/>
    <x v="20"/>
  </r>
  <r>
    <s v="3J"/>
    <n v="89.7"/>
    <s v="Cody Trublic"/>
    <x v="6"/>
    <s v="Rio"/>
    <x v="40"/>
  </r>
  <r>
    <s v="92L"/>
    <n v="88.9"/>
    <s v="Richard Heusen"/>
    <x v="5"/>
    <s v="Reeseville"/>
    <x v="106"/>
  </r>
  <r>
    <s v="88G"/>
    <n v="75.400000000000006"/>
    <s v="Megan Galston"/>
    <x v="7"/>
    <s v="Waterloo"/>
    <x v="80"/>
  </r>
  <r>
    <s v="105L"/>
    <n v="90.1"/>
    <s v="Tyler Brozek"/>
    <x v="5"/>
    <s v="Fall River"/>
    <x v="105"/>
  </r>
  <r>
    <s v="61D"/>
    <n v="66.3"/>
    <s v="Skyler Hanson"/>
    <x v="12"/>
    <s v="Waupun"/>
    <x v="57"/>
  </r>
  <r>
    <s v="84P"/>
    <n v="78.099999999999994"/>
    <s v="Kendra Minick"/>
    <x v="15"/>
    <s v="Columbus"/>
    <x v="99"/>
  </r>
  <r>
    <s v="37M"/>
    <n v="100.7"/>
    <s v="Adam Dempsey"/>
    <x v="13"/>
    <s v="Reedsburg"/>
    <x v="67"/>
  </r>
  <r>
    <s v="119M"/>
    <n v="73.8"/>
    <s v="Rick Hensen"/>
    <x v="13"/>
    <s v="Marshall"/>
    <x v="114"/>
  </r>
  <r>
    <s v="117I"/>
    <n v="77.599999999999994"/>
    <s v="Mitchell Lauersdorf"/>
    <x v="1"/>
    <s v="Waterloo"/>
    <x v="110"/>
  </r>
  <r>
    <s v="81C"/>
    <n v="61"/>
    <s v="Tanner Liebenthal"/>
    <x v="14"/>
    <s v="Fall River"/>
    <x v="73"/>
  </r>
  <r>
    <s v="102I"/>
    <n v="79.099999999999994"/>
    <s v="Tanner Liebenthal"/>
    <x v="1"/>
    <s v="Fall River"/>
    <x v="91"/>
  </r>
  <r>
    <s v="118A"/>
    <n v="36.200000000000003"/>
    <s v="Jack Gould"/>
    <x v="3"/>
    <s v="Fall River"/>
    <x v="116"/>
  </r>
  <r>
    <s v="65G"/>
    <n v="73.3"/>
    <s v="Jackie Chase"/>
    <x v="7"/>
    <s v="Beaver Dam"/>
    <x v="65"/>
  </r>
  <r>
    <s v="123C"/>
    <n v="63.6"/>
    <s v="Paul Leudobeja"/>
    <x v="14"/>
    <s v="Pardeeville"/>
    <x v="117"/>
  </r>
  <r>
    <s v="80A"/>
    <n v="67"/>
    <s v="Mike Hoksch"/>
    <x v="3"/>
    <s v="Lodi"/>
    <x v="75"/>
  </r>
  <r>
    <s v="116I"/>
    <n v="71.8"/>
    <s v="Aaron Torgerson"/>
    <x v="1"/>
    <s v="Pardeeville"/>
    <x v="109"/>
  </r>
  <r>
    <s v="120E"/>
    <n v="68.2"/>
    <s v="Mark Mickelson"/>
    <x v="2"/>
    <s v="Fall River"/>
    <x v="118"/>
  </r>
  <r>
    <s v="87E"/>
    <n v="69.900000000000006"/>
    <s v="Jenny Swan"/>
    <x v="2"/>
    <s v="Beaver Dam"/>
    <x v="77"/>
  </r>
  <r>
    <s v="121H"/>
    <n v="80.8"/>
    <s v="Tim Sonnenberg"/>
    <x v="11"/>
    <s v="Sharon"/>
    <x v="119"/>
  </r>
  <r>
    <s v="96G"/>
    <n v="74.5"/>
    <s v="Ben Reuter"/>
    <x v="7"/>
    <s v="Columbus"/>
    <x v="89"/>
  </r>
  <r>
    <s v="14E"/>
    <n v="73.599999999999994"/>
    <s v="Jeff Schmuhl"/>
    <x v="2"/>
    <s v="Fall River"/>
    <x v="20"/>
  </r>
  <r>
    <s v="3J"/>
    <n v="85.4"/>
    <s v="Cody Trublic"/>
    <x v="6"/>
    <s v="Rio"/>
    <x v="40"/>
  </r>
  <r>
    <s v="21E"/>
    <n v="71.099999999999994"/>
    <s v="Kendall Minick"/>
    <x v="2"/>
    <s v="Columbus"/>
    <x v="22"/>
  </r>
  <r>
    <s v="115E"/>
    <n v="48.3"/>
    <s v="Calvin Higgins"/>
    <x v="2"/>
    <s v="Fall River"/>
    <x v="112"/>
  </r>
  <r>
    <s v="65G"/>
    <n v="72.900000000000006"/>
    <s v="Jackie Chase"/>
    <x v="7"/>
    <s v="Beaver Dam"/>
    <x v="65"/>
  </r>
  <r>
    <s v="111L"/>
    <n v="99"/>
    <s v="David Brooks"/>
    <x v="5"/>
    <s v="Berlin"/>
    <x v="103"/>
  </r>
  <r>
    <s v="112L"/>
    <n v="88.8"/>
    <s v="Rob Hargrave"/>
    <x v="5"/>
    <s v="Berlin"/>
    <x v="101"/>
  </r>
  <r>
    <s v="117I"/>
    <n v="76.599999999999994"/>
    <s v="Mitchell Lauersdorf"/>
    <x v="1"/>
    <s v="Waterloo"/>
    <x v="110"/>
  </r>
  <r>
    <s v="123C"/>
    <n v="61.4"/>
    <s v="Paul Leudobeja"/>
    <x v="14"/>
    <s v="Pardeeville"/>
    <x v="117"/>
  </r>
  <r>
    <s v="120E"/>
    <n v="68.8"/>
    <s v="Mark Mickelson"/>
    <x v="2"/>
    <s v="Fall River"/>
    <x v="118"/>
  </r>
  <r>
    <s v="87E"/>
    <n v="72.2"/>
    <s v="Jenny Swan"/>
    <x v="2"/>
    <s v="Beaver Dam"/>
    <x v="77"/>
  </r>
  <r>
    <s v="96G"/>
    <n v="76.599999999999994"/>
    <s v="Ben Reuter"/>
    <x v="7"/>
    <s v="Columbus"/>
    <x v="89"/>
  </r>
  <r>
    <s v="27K"/>
    <n v="83.5"/>
    <s v="Keegan Wodill"/>
    <x v="0"/>
    <s v="Fall River"/>
    <x v="0"/>
  </r>
  <r>
    <s v="118A"/>
    <n v="39.5"/>
    <s v="Jack Gould"/>
    <x v="3"/>
    <s v="Fall River"/>
    <x v="116"/>
  </r>
  <r>
    <s v="14E"/>
    <n v="74"/>
    <s v="Jeff Schmuhl"/>
    <x v="2"/>
    <s v="Fall River"/>
    <x v="20"/>
  </r>
  <r>
    <s v="119M"/>
    <n v="75.599999999999994"/>
    <s v="Rick Hensen"/>
    <x v="13"/>
    <s v="Marshall"/>
    <x v="114"/>
  </r>
  <r>
    <s v="124K"/>
    <n v="76.599999999999994"/>
    <s v="Kendra Minick"/>
    <x v="0"/>
    <s v="Columbus"/>
    <x v="120"/>
  </r>
  <r>
    <s v="108I"/>
    <n v="75.599999999999994"/>
    <s v="Ryan Sorenson"/>
    <x v="1"/>
    <s v="Sturgeon Bay"/>
    <x v="108"/>
  </r>
  <r>
    <s v="107E"/>
    <n v="75.900000000000006"/>
    <s v="Chad Johnson"/>
    <x v="2"/>
    <s v="Sturgeon Bay"/>
    <x v="107"/>
  </r>
  <r>
    <s v="122J"/>
    <n v="77.7"/>
    <s v="Tim Sonnenberg"/>
    <x v="6"/>
    <s v="Sharon"/>
    <x v="121"/>
  </r>
  <r>
    <s v="120E"/>
    <n v="67.900000000000006"/>
    <s v="Mark Mickelson"/>
    <x v="2"/>
    <s v="Fall River"/>
    <x v="118"/>
  </r>
  <r>
    <s v="125C"/>
    <n v="59.6"/>
    <s v="Tanner Liebenthal"/>
    <x v="14"/>
    <s v="Fall River"/>
    <x v="122"/>
  </r>
  <r>
    <s v="96G"/>
    <n v="75.599999999999994"/>
    <s v="Ben Reuter"/>
    <x v="7"/>
    <s v="Columbus"/>
    <x v="89"/>
  </r>
  <r>
    <s v="115E"/>
    <n v="47.7"/>
    <s v="Calvin Higgins"/>
    <x v="2"/>
    <s v="Fall River"/>
    <x v="112"/>
  </r>
  <r>
    <s v="114E"/>
    <n v="74.7"/>
    <s v="Gavin Wodill"/>
    <x v="2"/>
    <s v="Fall River"/>
    <x v="111"/>
  </r>
  <r>
    <s v="72J"/>
    <n v="80.8"/>
    <s v="Paul Aschenbrener"/>
    <x v="6"/>
    <s v="Watertown"/>
    <x v="85"/>
  </r>
  <r>
    <s v="71J"/>
    <n v="74.5"/>
    <s v="Dan Chase"/>
    <x v="6"/>
    <s v="Beaver Dam"/>
    <x v="64"/>
  </r>
  <r>
    <s v="124K"/>
    <n v="75.7"/>
    <s v="Kendra Minick"/>
    <x v="0"/>
    <s v="Columbus"/>
    <x v="120"/>
  </r>
  <r>
    <s v="106G"/>
    <n v="67.900000000000006"/>
    <s v="Chad Johnson"/>
    <x v="7"/>
    <s v="Sturgeon Bay"/>
    <x v="115"/>
  </r>
  <r>
    <s v="127I"/>
    <n v="75.099999999999994"/>
    <s v="Richie Hensen"/>
    <x v="1"/>
    <s v="Reeseville"/>
    <x v="123"/>
  </r>
  <r>
    <s v="69K"/>
    <n v="73.400000000000006"/>
    <s v="Andrew Jenkins"/>
    <x v="0"/>
    <s v="Keyeser"/>
    <x v="54"/>
  </r>
  <r>
    <s v="125C"/>
    <n v="60.8"/>
    <s v="Tanner Liebenthal"/>
    <x v="14"/>
    <s v="Fall River"/>
    <x v="122"/>
  </r>
  <r>
    <s v="114E"/>
    <n v="76.900000000000006"/>
    <s v="Gavin Wodill"/>
    <x v="2"/>
    <s v="Fall River"/>
    <x v="111"/>
  </r>
  <r>
    <s v="65G"/>
    <n v="74.599999999999994"/>
    <s v="Jackie Chase"/>
    <x v="7"/>
    <s v="Beaver Dam"/>
    <x v="65"/>
  </r>
  <r>
    <s v="126M"/>
    <n v="64.7"/>
    <s v="Tyler Brozek"/>
    <x v="13"/>
    <s v="Fall River"/>
    <x v="124"/>
  </r>
  <r>
    <s v="124K"/>
    <n v="75.099999999999994"/>
    <s v="Kendra Minick"/>
    <x v="0"/>
    <s v="Columbus"/>
    <x v="120"/>
  </r>
  <r>
    <s v="127I"/>
    <n v="74.099999999999994"/>
    <s v="Richie Hensen"/>
    <x v="1"/>
    <s v="Reeseville"/>
    <x v="123"/>
  </r>
  <r>
    <s v="69K"/>
    <n v="75.900000000000006"/>
    <s v="Andrew Jenkins"/>
    <x v="0"/>
    <s v="Keyeser"/>
    <x v="54"/>
  </r>
  <r>
    <s v="125C"/>
    <n v="61.3"/>
    <s v="Tanner Liebenthal"/>
    <x v="14"/>
    <s v="Fall River"/>
    <x v="122"/>
  </r>
  <r>
    <s v="109J"/>
    <n v="76.8"/>
    <s v="Ryan Sorenson"/>
    <x v="6"/>
    <s v="Sturgeon Bay"/>
    <x v="125"/>
  </r>
  <r>
    <s v="126M"/>
    <n v="63.4"/>
    <s v="Tyler Brozek"/>
    <x v="13"/>
    <s v="Fall River"/>
    <x v="124"/>
  </r>
  <r>
    <s v="121H"/>
    <n v="80.400000000000006"/>
    <s v="Tim Sonnenberg"/>
    <x v="11"/>
    <s v="Sharon"/>
    <x v="119"/>
  </r>
  <r>
    <s v="127I"/>
    <n v="72.400000000000006"/>
    <s v="Richie Hensen"/>
    <x v="1"/>
    <s v="Reeseville"/>
    <x v="123"/>
  </r>
  <r>
    <s v="129K"/>
    <n v="73.3"/>
    <s v="Chad Deurst"/>
    <x v="0"/>
    <s v="Orfordville"/>
    <x v="126"/>
  </r>
  <r>
    <s v="118A"/>
    <n v="37.299999999999997"/>
    <s v="Jack Gould"/>
    <x v="3"/>
    <s v="Fall River"/>
    <x v="116"/>
  </r>
  <r>
    <s v="129K"/>
    <n v="72.900000000000006"/>
    <s v="Chad Deurst"/>
    <x v="0"/>
    <s v="Orfordville"/>
    <x v="126"/>
  </r>
  <r>
    <s v="109J"/>
    <n v="75.8"/>
    <s v="Ryan Sorenson"/>
    <x v="6"/>
    <s v="Sturgeon Bay"/>
    <x v="125"/>
  </r>
  <r>
    <s v="129K"/>
    <n v="72.8"/>
    <s v="Chad Deurst"/>
    <x v="0"/>
    <s v="Orfordville"/>
    <x v="126"/>
  </r>
  <r>
    <s v="123C"/>
    <n v="60"/>
    <s v="Paul Leudobeja"/>
    <x v="14"/>
    <s v="Pardeeville"/>
    <x v="117"/>
  </r>
  <r>
    <s v="128K"/>
    <n v="71.8"/>
    <s v="Chad Deurst"/>
    <x v="0"/>
    <s v="Orfordville"/>
    <x v="127"/>
  </r>
  <r>
    <s v="106G"/>
    <n v="71.099999999999994"/>
    <s v="Chad Johnson"/>
    <x v="7"/>
    <s v="Sturgeon Bay"/>
    <x v="115"/>
  </r>
  <r>
    <s v="128K"/>
    <n v="73.3"/>
    <s v="Chad Deurst"/>
    <x v="0"/>
    <s v="Orfordville"/>
    <x v="127"/>
  </r>
  <r>
    <s v="121H"/>
    <n v="79.8"/>
    <s v="Tim Sonnenberg"/>
    <x v="11"/>
    <s v="Sharon"/>
    <x v="119"/>
  </r>
  <r>
    <s v="126M"/>
    <n v="65"/>
    <s v="Tyler Brozek"/>
    <x v="13"/>
    <s v="Fall River"/>
    <x v="124"/>
  </r>
  <r>
    <s v="128K"/>
    <n v="72.900000000000006"/>
    <s v="Chad Deurst"/>
    <x v="0"/>
    <s v="Orfordville"/>
    <x v="1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Class/Number">
  <location ref="H2:I22" firstHeaderRow="1" firstDataRow="1" firstDataCol="1"/>
  <pivotFields count="6">
    <pivotField showAll="0" measureFilter="1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axis="axisRow" showAll="0">
      <items count="18">
        <item h="1" m="1" x="16"/>
        <item h="1" x="0"/>
        <item h="1" x="1"/>
        <item x="14"/>
        <item x="12"/>
        <item x="2"/>
        <item h="1" x="3"/>
        <item h="1" x="4"/>
        <item h="1" x="5"/>
        <item h="1" x="6"/>
        <item h="1" x="7"/>
        <item h="1" x="8"/>
        <item x="9"/>
        <item h="1" x="10"/>
        <item h="1" x="11"/>
        <item h="1" x="13"/>
        <item h="1" x="15"/>
        <item t="default"/>
      </items>
    </pivotField>
    <pivotField showAll="0"/>
    <pivotField axis="axisRow" showAll="0" measureFilter="1" sortType="descending">
      <items count="176">
        <item m="1" x="157"/>
        <item m="1" x="165"/>
        <item m="1" x="142"/>
        <item m="1" x="137"/>
        <item m="1" x="168"/>
        <item m="1" x="162"/>
        <item m="1" x="134"/>
        <item m="1" x="166"/>
        <item m="1" x="144"/>
        <item m="1" x="154"/>
        <item m="1" x="146"/>
        <item m="1" x="156"/>
        <item m="1" x="141"/>
        <item m="1" x="147"/>
        <item m="1" x="143"/>
        <item m="1" x="130"/>
        <item m="1" x="173"/>
        <item m="1" x="149"/>
        <item m="1" x="158"/>
        <item m="1" x="138"/>
        <item m="1" x="164"/>
        <item m="1" x="174"/>
        <item m="1" x="152"/>
        <item m="1" x="133"/>
        <item m="1" x="167"/>
        <item m="1" x="131"/>
        <item m="1" x="155"/>
        <item m="1" x="145"/>
        <item m="1" x="172"/>
        <item m="1" x="139"/>
        <item m="1" x="135"/>
        <item m="1" x="136"/>
        <item m="1" x="169"/>
        <item m="1" x="161"/>
        <item m="1" x="171"/>
        <item m="1" x="128"/>
        <item m="1" x="159"/>
        <item m="1" x="160"/>
        <item m="1" x="132"/>
        <item m="1" x="150"/>
        <item m="1" x="170"/>
        <item m="1" x="153"/>
        <item m="1" x="151"/>
        <item x="12"/>
        <item m="1" x="1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5"/>
        <item x="32"/>
        <item x="36"/>
        <item x="34"/>
        <item x="37"/>
        <item x="38"/>
        <item x="39"/>
        <item x="40"/>
        <item x="41"/>
        <item x="42"/>
        <item x="43"/>
        <item x="44"/>
        <item x="45"/>
        <item x="46"/>
        <item m="1" x="148"/>
        <item x="48"/>
        <item x="49"/>
        <item x="50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m="1" x="163"/>
        <item m="1" x="140"/>
        <item x="75"/>
        <item x="76"/>
        <item x="77"/>
        <item x="78"/>
        <item x="79"/>
        <item x="80"/>
        <item x="81"/>
        <item x="82"/>
        <item x="83"/>
        <item x="84"/>
        <item x="7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52"/>
        <item x="47"/>
        <item x="74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2">
    <field x="3"/>
    <field x="5"/>
  </rowFields>
  <rowItems count="20">
    <i>
      <x v="3"/>
    </i>
    <i r="1">
      <x v="164"/>
    </i>
    <i r="1">
      <x v="169"/>
    </i>
    <i r="1">
      <x v="128"/>
    </i>
    <i r="1">
      <x v="136"/>
    </i>
    <i>
      <x v="4"/>
    </i>
    <i r="1">
      <x v="89"/>
    </i>
    <i r="1">
      <x v="100"/>
    </i>
    <i>
      <x v="5"/>
    </i>
    <i r="1">
      <x v="145"/>
    </i>
    <i r="1">
      <x v="158"/>
    </i>
    <i r="1">
      <x v="154"/>
    </i>
    <i r="1">
      <x v="140"/>
    </i>
    <i r="1">
      <x v="64"/>
    </i>
    <i>
      <x v="12"/>
    </i>
    <i r="1">
      <x v="63"/>
    </i>
    <i r="1">
      <x v="61"/>
    </i>
    <i r="1">
      <x v="68"/>
    </i>
    <i r="1">
      <x v="147"/>
    </i>
    <i r="1">
      <x v="57"/>
    </i>
  </rowItems>
  <colItems count="1">
    <i/>
  </colItems>
  <dataFields count="1">
    <dataField name="Max Speed" fld="1" subtotal="max" baseField="5" baseItem="47" numFmtId="164"/>
  </dataFields>
  <pivotTableStyleInfo name="PivotStyleLight16" showRowHeaders="1" showColHeaders="1" showRowStripes="0" showColStripes="0" showLastColumn="1"/>
  <filters count="2">
    <filter fld="5" type="count" evalOrder="-1" id="7" iMeasureFld="0">
      <autoFilter ref="A1">
        <filterColumn colId="0">
          <top10 val="5" filterVal="5"/>
        </filterColumn>
      </autoFilter>
    </filter>
    <filter fld="0" type="count" evalOrder="-1" id="5" iMeasureFld="0">
      <autoFilter ref="A1">
        <filterColumn colId="0">
          <top10 val="3" filterVal="3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Class/Number">
  <location ref="K2:L26" firstHeaderRow="1" firstDataRow="1" firstDataCol="1"/>
  <pivotFields count="6">
    <pivotField showAll="0" measureFilter="1"/>
    <pivotField dataField="1" showAll="0"/>
    <pivotField showAll="0"/>
    <pivotField axis="axisRow" showAll="0">
      <items count="18">
        <item h="1" m="1" x="16"/>
        <item h="1" x="0"/>
        <item x="7"/>
        <item x="11"/>
        <item x="1"/>
        <item h="1" x="2"/>
        <item h="1" x="3"/>
        <item h="1" x="4"/>
        <item h="1" x="5"/>
        <item x="6"/>
        <item h="1" x="8"/>
        <item h="1" x="9"/>
        <item h="1" x="10"/>
        <item h="1" x="12"/>
        <item h="1" x="13"/>
        <item h="1" x="14"/>
        <item h="1" x="15"/>
        <item t="default"/>
      </items>
    </pivotField>
    <pivotField showAll="0"/>
    <pivotField axis="axisRow" showAll="0" measureFilter="1" sortType="descending">
      <items count="176">
        <item m="1" x="157"/>
        <item m="1" x="133"/>
        <item m="1" x="165"/>
        <item m="1" x="150"/>
        <item m="1" x="142"/>
        <item m="1" x="161"/>
        <item m="1" x="137"/>
        <item m="1" x="139"/>
        <item m="1" x="168"/>
        <item m="1" x="131"/>
        <item m="1" x="162"/>
        <item m="1" x="169"/>
        <item m="1" x="134"/>
        <item m="1" x="128"/>
        <item m="1" x="166"/>
        <item m="1" x="153"/>
        <item m="1" x="144"/>
        <item m="1" x="172"/>
        <item m="1" x="154"/>
        <item m="1" x="167"/>
        <item m="1" x="146"/>
        <item m="1" x="136"/>
        <item m="1" x="156"/>
        <item m="1" x="135"/>
        <item m="1" x="141"/>
        <item m="1" x="159"/>
        <item m="1" x="147"/>
        <item m="1" x="160"/>
        <item m="1" x="143"/>
        <item m="1" x="152"/>
        <item m="1" x="130"/>
        <item m="1" x="174"/>
        <item m="1" x="173"/>
        <item m="1" x="171"/>
        <item m="1" x="149"/>
        <item m="1" x="145"/>
        <item m="1" x="158"/>
        <item m="1" x="155"/>
        <item m="1" x="138"/>
        <item m="1" x="132"/>
        <item m="1" x="164"/>
        <item m="1" x="170"/>
        <item m="1" x="151"/>
        <item x="12"/>
        <item m="1" x="1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5"/>
        <item x="32"/>
        <item x="36"/>
        <item x="34"/>
        <item x="37"/>
        <item x="38"/>
        <item x="39"/>
        <item x="40"/>
        <item x="41"/>
        <item x="42"/>
        <item x="43"/>
        <item x="44"/>
        <item x="45"/>
        <item x="46"/>
        <item m="1" x="148"/>
        <item x="48"/>
        <item x="49"/>
        <item x="50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m="1" x="163"/>
        <item m="1" x="140"/>
        <item x="75"/>
        <item x="76"/>
        <item x="77"/>
        <item x="78"/>
        <item x="79"/>
        <item x="80"/>
        <item x="81"/>
        <item x="82"/>
        <item x="83"/>
        <item x="84"/>
        <item x="7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52"/>
        <item x="47"/>
        <item x="74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2">
    <field x="3"/>
    <field x="5"/>
  </rowFields>
  <rowItems count="24">
    <i>
      <x v="2"/>
    </i>
    <i r="1">
      <x v="99"/>
    </i>
    <i r="1">
      <x v="146"/>
    </i>
    <i r="1">
      <x v="123"/>
    </i>
    <i r="1">
      <x v="133"/>
    </i>
    <i r="1">
      <x v="78"/>
    </i>
    <i>
      <x v="3"/>
    </i>
    <i r="1">
      <x v="59"/>
    </i>
    <i r="1">
      <x v="124"/>
    </i>
    <i r="1">
      <x v="139"/>
    </i>
    <i r="1">
      <x v="126"/>
    </i>
    <i r="1">
      <x v="166"/>
    </i>
    <i>
      <x v="4"/>
    </i>
    <i r="1">
      <x v="77"/>
    </i>
    <i r="1">
      <x v="60"/>
    </i>
    <i r="1">
      <x v="74"/>
    </i>
    <i r="1">
      <x v="101"/>
    </i>
    <i r="1">
      <x v="135"/>
    </i>
    <i>
      <x v="9"/>
    </i>
    <i r="1">
      <x v="127"/>
    </i>
    <i r="1">
      <x v="84"/>
    </i>
    <i r="1">
      <x v="53"/>
    </i>
    <i r="1">
      <x v="129"/>
    </i>
    <i r="1">
      <x v="81"/>
    </i>
  </rowItems>
  <colItems count="1">
    <i/>
  </colItems>
  <dataFields count="1">
    <dataField name="Max Speed" fld="1" subtotal="max" baseField="5" baseItem="60" numFmtId="164"/>
  </dataFields>
  <pivotTableStyleInfo name="PivotStyleLight16" showRowHeaders="1" showColHeaders="1" showRowStripes="0" showColStripes="0" showLastColumn="1"/>
  <filters count="2">
    <filter fld="5" type="count" evalOrder="-1" id="4" iMeasureFld="0">
      <autoFilter ref="A1">
        <filterColumn colId="0">
          <top10 val="5" filterVal="5"/>
        </filterColumn>
      </autoFilter>
    </filter>
    <filter fld="0" type="count" evalOrder="-1" id="1" iMeasureFld="0">
      <autoFilter ref="A1">
        <filterColumn colId="0">
          <top10 val="3" filterVal="3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Class/Number">
  <location ref="N2:O14" firstHeaderRow="1" firstDataRow="1" firstDataCol="1"/>
  <pivotFields count="6">
    <pivotField showAll="0" measureFilter="1"/>
    <pivotField dataField="1" showAll="0"/>
    <pivotField showAll="0"/>
    <pivotField axis="axisRow" showAll="0">
      <items count="18">
        <item h="1" m="1" x="16"/>
        <item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t="default"/>
      </items>
    </pivotField>
    <pivotField showAll="0"/>
    <pivotField axis="axisRow" showAll="0" measureFilter="1" sortType="descending">
      <items count="176">
        <item m="1" x="157"/>
        <item m="1" x="133"/>
        <item m="1" x="165"/>
        <item m="1" x="150"/>
        <item m="1" x="142"/>
        <item m="1" x="161"/>
        <item m="1" x="137"/>
        <item m="1" x="139"/>
        <item m="1" x="168"/>
        <item m="1" x="131"/>
        <item m="1" x="162"/>
        <item m="1" x="169"/>
        <item m="1" x="134"/>
        <item m="1" x="128"/>
        <item m="1" x="166"/>
        <item m="1" x="153"/>
        <item m="1" x="144"/>
        <item m="1" x="172"/>
        <item m="1" x="154"/>
        <item m="1" x="167"/>
        <item m="1" x="146"/>
        <item m="1" x="136"/>
        <item m="1" x="156"/>
        <item m="1" x="135"/>
        <item m="1" x="141"/>
        <item m="1" x="159"/>
        <item m="1" x="147"/>
        <item m="1" x="160"/>
        <item m="1" x="143"/>
        <item m="1" x="152"/>
        <item m="1" x="130"/>
        <item m="1" x="174"/>
        <item m="1" x="173"/>
        <item m="1" x="171"/>
        <item m="1" x="149"/>
        <item m="1" x="145"/>
        <item m="1" x="158"/>
        <item m="1" x="155"/>
        <item m="1" x="138"/>
        <item m="1" x="132"/>
        <item m="1" x="164"/>
        <item m="1" x="170"/>
        <item m="1" x="151"/>
        <item x="12"/>
        <item m="1" x="1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5"/>
        <item x="32"/>
        <item x="36"/>
        <item x="34"/>
        <item x="37"/>
        <item x="38"/>
        <item x="39"/>
        <item x="40"/>
        <item x="41"/>
        <item x="42"/>
        <item x="43"/>
        <item x="44"/>
        <item x="45"/>
        <item x="46"/>
        <item m="1" x="148"/>
        <item x="48"/>
        <item x="49"/>
        <item x="50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m="1" x="163"/>
        <item m="1" x="140"/>
        <item x="75"/>
        <item x="76"/>
        <item x="77"/>
        <item x="78"/>
        <item x="79"/>
        <item x="80"/>
        <item x="81"/>
        <item x="82"/>
        <item x="83"/>
        <item x="84"/>
        <item x="7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52"/>
        <item x="47"/>
        <item x="74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2">
    <field x="3"/>
    <field x="5"/>
  </rowFields>
  <rowItems count="12">
    <i>
      <x v="1"/>
    </i>
    <i r="1">
      <x v="88"/>
    </i>
    <i r="1">
      <x v="45"/>
    </i>
    <i r="1">
      <x v="79"/>
    </i>
    <i r="1">
      <x v="130"/>
    </i>
    <i r="1">
      <x v="167"/>
    </i>
    <i>
      <x v="6"/>
    </i>
    <i r="1">
      <x v="150"/>
    </i>
    <i r="1">
      <x v="52"/>
    </i>
    <i r="1">
      <x v="152"/>
    </i>
    <i r="1">
      <x v="93"/>
    </i>
    <i r="1">
      <x v="148"/>
    </i>
  </rowItems>
  <colItems count="1">
    <i/>
  </colItems>
  <dataFields count="1">
    <dataField name="Max Speed" fld="1" subtotal="max" baseField="5" baseItem="45" numFmtId="164"/>
  </dataFields>
  <pivotTableStyleInfo name="PivotStyleLight16" showRowHeaders="1" showColHeaders="1" showRowStripes="0" showColStripes="0" showLastColumn="1"/>
  <filters count="2">
    <filter fld="5" type="count" evalOrder="-1" id="4" iMeasureFld="0">
      <autoFilter ref="A1">
        <filterColumn colId="0">
          <top10 val="5" filterVal="5"/>
        </filterColumn>
      </autoFilter>
    </filter>
    <filter fld="0" type="count" evalOrder="-1" id="1" iMeasureFld="0">
      <autoFilter ref="A1">
        <filterColumn colId="0">
          <top10 val="3" filterVal="3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Class/Number">
  <location ref="Q2:R30" firstHeaderRow="1" firstDataRow="1" firstDataCol="1"/>
  <pivotFields count="6">
    <pivotField showAll="0" measureFilter="1"/>
    <pivotField dataField="1" showAll="0"/>
    <pivotField showAll="0"/>
    <pivotField axis="axisRow" showAll="0">
      <items count="18">
        <item h="1" m="1" x="16"/>
        <item h="1" x="0"/>
        <item h="1" x="1"/>
        <item h="1" x="2"/>
        <item x="3"/>
        <item x="4"/>
        <item h="1" x="5"/>
        <item h="1" x="6"/>
        <item h="1" x="7"/>
        <item h="1" x="8"/>
        <item h="1" x="9"/>
        <item x="10"/>
        <item h="1" x="11"/>
        <item h="1" x="12"/>
        <item x="13"/>
        <item h="1" x="14"/>
        <item x="15"/>
        <item t="default"/>
      </items>
    </pivotField>
    <pivotField showAll="0"/>
    <pivotField axis="axisRow" showAll="0" measureFilter="1" sortType="descending">
      <items count="176">
        <item m="1" x="157"/>
        <item m="1" x="133"/>
        <item m="1" x="165"/>
        <item m="1" x="150"/>
        <item m="1" x="142"/>
        <item m="1" x="161"/>
        <item m="1" x="137"/>
        <item m="1" x="139"/>
        <item m="1" x="168"/>
        <item m="1" x="131"/>
        <item m="1" x="162"/>
        <item m="1" x="169"/>
        <item m="1" x="134"/>
        <item m="1" x="128"/>
        <item m="1" x="166"/>
        <item m="1" x="153"/>
        <item m="1" x="144"/>
        <item m="1" x="172"/>
        <item m="1" x="154"/>
        <item m="1" x="167"/>
        <item m="1" x="146"/>
        <item m="1" x="136"/>
        <item m="1" x="156"/>
        <item m="1" x="135"/>
        <item m="1" x="141"/>
        <item m="1" x="159"/>
        <item m="1" x="147"/>
        <item m="1" x="160"/>
        <item m="1" x="143"/>
        <item m="1" x="152"/>
        <item m="1" x="130"/>
        <item m="1" x="174"/>
        <item m="1" x="173"/>
        <item m="1" x="171"/>
        <item m="1" x="149"/>
        <item m="1" x="145"/>
        <item m="1" x="158"/>
        <item m="1" x="155"/>
        <item m="1" x="138"/>
        <item m="1" x="132"/>
        <item m="1" x="164"/>
        <item m="1" x="170"/>
        <item m="1" x="151"/>
        <item x="12"/>
        <item m="1" x="1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5"/>
        <item x="32"/>
        <item x="36"/>
        <item x="34"/>
        <item x="37"/>
        <item x="38"/>
        <item x="39"/>
        <item x="40"/>
        <item x="41"/>
        <item x="42"/>
        <item x="43"/>
        <item x="44"/>
        <item x="45"/>
        <item x="46"/>
        <item m="1" x="148"/>
        <item x="48"/>
        <item x="49"/>
        <item x="50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m="1" x="163"/>
        <item m="1" x="140"/>
        <item x="75"/>
        <item x="76"/>
        <item x="77"/>
        <item x="78"/>
        <item x="79"/>
        <item x="80"/>
        <item x="81"/>
        <item x="82"/>
        <item x="83"/>
        <item x="84"/>
        <item x="7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52"/>
        <item x="47"/>
        <item x="74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2">
    <field x="3"/>
    <field x="5"/>
  </rowFields>
  <rowItems count="28">
    <i>
      <x v="4"/>
    </i>
    <i r="1">
      <x v="103"/>
    </i>
    <i r="1">
      <x v="118"/>
    </i>
    <i r="1">
      <x v="102"/>
    </i>
    <i r="1">
      <x v="48"/>
    </i>
    <i r="1">
      <x v="71"/>
    </i>
    <i>
      <x v="5"/>
    </i>
    <i r="1">
      <x v="113"/>
    </i>
    <i r="1">
      <x v="138"/>
    </i>
    <i r="1">
      <x v="51"/>
    </i>
    <i r="1">
      <x v="62"/>
    </i>
    <i r="1">
      <x v="160"/>
    </i>
    <i r="1">
      <x v="105"/>
    </i>
    <i r="1">
      <x v="106"/>
    </i>
    <i>
      <x v="11"/>
    </i>
    <i r="1">
      <x v="137"/>
    </i>
    <i r="1">
      <x v="98"/>
    </i>
    <i r="1">
      <x v="58"/>
    </i>
    <i r="1">
      <x v="85"/>
    </i>
    <i>
      <x v="14"/>
    </i>
    <i r="1">
      <x v="110"/>
    </i>
    <i r="1">
      <x v="161"/>
    </i>
    <i r="1">
      <x v="171"/>
    </i>
    <i>
      <x v="16"/>
    </i>
    <i r="1">
      <x v="143"/>
    </i>
    <i r="1">
      <x v="141"/>
    </i>
    <i r="1">
      <x v="142"/>
    </i>
    <i r="1">
      <x v="144"/>
    </i>
  </rowItems>
  <colItems count="1">
    <i/>
  </colItems>
  <dataFields count="1">
    <dataField name="Max Speed" fld="1" subtotal="max" baseField="5" baseItem="58" numFmtId="164"/>
  </dataFields>
  <formats count="2">
    <format dxfId="1">
      <pivotArea collapsedLevelsAreSubtotals="1" fieldPosition="0">
        <references count="2">
          <reference field="3" count="1" selected="0">
            <x v="5"/>
          </reference>
          <reference field="5" count="7">
            <x v="51"/>
            <x v="62"/>
            <x v="105"/>
            <x v="106"/>
            <x v="113"/>
            <x v="138"/>
            <x v="160"/>
          </reference>
        </references>
      </pivotArea>
    </format>
    <format dxfId="0">
      <pivotArea collapsedLevelsAreSubtotals="1" fieldPosition="0">
        <references count="1">
          <reference field="3" count="1">
            <x v="5"/>
          </reference>
        </references>
      </pivotArea>
    </format>
  </formats>
  <pivotTableStyleInfo name="PivotStyleLight16" showRowHeaders="1" showColHeaders="1" showRowStripes="0" showColStripes="0" showLastColumn="1"/>
  <filters count="2">
    <filter fld="5" type="count" evalOrder="-1" id="3" iMeasureFld="0">
      <autoFilter ref="A1">
        <filterColumn colId="0">
          <top10 val="5" filterVal="5"/>
        </filterColumn>
      </autoFilter>
    </filter>
    <filter fld="0" type="count" evalOrder="-1" id="1" iMeasureFld="0">
      <autoFilter ref="A1">
        <filterColumn colId="0">
          <top10 val="3" filterVal="3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leRegistration" displayName="TableRegistration" ref="A1:D129" totalsRowShown="0">
  <autoFilter ref="A1:D129"/>
  <tableColumns count="4">
    <tableColumn id="1" name="Number"/>
    <tableColumn id="2" name="Name"/>
    <tableColumn id="3" name="City"/>
    <tableColumn id="4" name="Clas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F3" totalsRowShown="0">
  <autoFilter ref="A1:F3"/>
  <tableColumns count="6">
    <tableColumn id="1" name="Number"/>
    <tableColumn id="2" name="Speed"/>
    <tableColumn id="3" name="Name"/>
    <tableColumn id="4" name="Class"/>
    <tableColumn id="5" name="City"/>
    <tableColumn id="6" name="Number/Nam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Times" displayName="TableTimes" ref="A1:F392" totalsRowShown="0">
  <autoFilter ref="A1:F392"/>
  <tableColumns count="6">
    <tableColumn id="1" name="Number"/>
    <tableColumn id="3" name="Speed" dataDxfId="6"/>
    <tableColumn id="4" name="Name" dataDxfId="5">
      <calculatedColumnFormula>VLOOKUP(TableTimes[[#This Row],[Number]],TableRegistration[],2,0)</calculatedColumnFormula>
    </tableColumn>
    <tableColumn id="2" name="Class" dataDxfId="4">
      <calculatedColumnFormula>VLOOKUP(TableTimes[[#This Row],[Number]],TableRegistration[],4,0)</calculatedColumnFormula>
    </tableColumn>
    <tableColumn id="6" name="City" dataDxfId="3">
      <calculatedColumnFormula>VLOOKUP(TableTimes[[#This Row],[Number]],TableRegistration[],3,0)</calculatedColumnFormula>
    </tableColumn>
    <tableColumn id="5" name="Number/Name" dataDxfId="2">
      <calculatedColumnFormula>TableTimes[[#This Row],[Number]]&amp;" ("&amp;TableTimes[[#This Row],[Name]]&amp;") "&amp;TableTimes[[#This Row],[City]]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4" Type="http://schemas.openxmlformats.org/officeDocument/2006/relationships/pivotTable" Target="../pivotTables/pivotTable4.xml"/><Relationship Id="rId5" Type="http://schemas.openxmlformats.org/officeDocument/2006/relationships/table" Target="../tables/table3.xml"/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opLeftCell="A56" zoomScale="145" zoomScaleNormal="145" zoomScalePageLayoutView="145" workbookViewId="0"/>
  </sheetViews>
  <sheetFormatPr baseColWidth="10" defaultColWidth="8.83203125" defaultRowHeight="15" x14ac:dyDescent="0.2"/>
  <cols>
    <col min="1" max="1" width="10.5" bestFit="1" customWidth="1"/>
    <col min="2" max="2" width="18.5" bestFit="1" customWidth="1"/>
    <col min="3" max="3" width="12.5" bestFit="1" customWidth="1"/>
    <col min="4" max="4" width="16.5" bestFit="1" customWidth="1"/>
  </cols>
  <sheetData>
    <row r="1" spans="1:4" x14ac:dyDescent="0.2">
      <c r="A1" t="s">
        <v>0</v>
      </c>
      <c r="B1" t="s">
        <v>3</v>
      </c>
      <c r="C1" t="s">
        <v>4</v>
      </c>
      <c r="D1" t="s">
        <v>1</v>
      </c>
    </row>
    <row r="2" spans="1:4" x14ac:dyDescent="0.2">
      <c r="A2" t="s">
        <v>30</v>
      </c>
      <c r="B2" t="s">
        <v>31</v>
      </c>
      <c r="C2" t="s">
        <v>32</v>
      </c>
      <c r="D2" t="s">
        <v>28</v>
      </c>
    </row>
    <row r="3" spans="1:4" x14ac:dyDescent="0.2">
      <c r="A3" t="s">
        <v>33</v>
      </c>
      <c r="B3" t="s">
        <v>34</v>
      </c>
      <c r="C3" t="s">
        <v>35</v>
      </c>
      <c r="D3" t="s">
        <v>19</v>
      </c>
    </row>
    <row r="4" spans="1:4" x14ac:dyDescent="0.2">
      <c r="A4" t="s">
        <v>36</v>
      </c>
      <c r="B4" t="s">
        <v>37</v>
      </c>
      <c r="C4" t="s">
        <v>38</v>
      </c>
      <c r="D4" t="s">
        <v>10</v>
      </c>
    </row>
    <row r="5" spans="1:4" x14ac:dyDescent="0.2">
      <c r="A5" t="s">
        <v>39</v>
      </c>
      <c r="B5" t="s">
        <v>40</v>
      </c>
      <c r="C5" t="s">
        <v>35</v>
      </c>
      <c r="D5" t="s">
        <v>9</v>
      </c>
    </row>
    <row r="6" spans="1:4" x14ac:dyDescent="0.2">
      <c r="A6" t="s">
        <v>41</v>
      </c>
      <c r="B6" t="s">
        <v>42</v>
      </c>
      <c r="C6" t="s">
        <v>43</v>
      </c>
      <c r="D6" t="s">
        <v>20</v>
      </c>
    </row>
    <row r="7" spans="1:4" x14ac:dyDescent="0.2">
      <c r="A7" t="s">
        <v>44</v>
      </c>
      <c r="B7" t="s">
        <v>42</v>
      </c>
      <c r="C7" t="s">
        <v>43</v>
      </c>
      <c r="D7" t="s">
        <v>10</v>
      </c>
    </row>
    <row r="8" spans="1:4" x14ac:dyDescent="0.2">
      <c r="A8" t="s">
        <v>46</v>
      </c>
      <c r="B8" t="s">
        <v>47</v>
      </c>
      <c r="C8" t="s">
        <v>38</v>
      </c>
      <c r="D8" t="s">
        <v>6</v>
      </c>
    </row>
    <row r="9" spans="1:4" x14ac:dyDescent="0.2">
      <c r="A9" t="s">
        <v>48</v>
      </c>
      <c r="B9" t="s">
        <v>49</v>
      </c>
      <c r="C9" t="s">
        <v>50</v>
      </c>
      <c r="D9" t="s">
        <v>18</v>
      </c>
    </row>
    <row r="10" spans="1:4" x14ac:dyDescent="0.2">
      <c r="A10" t="s">
        <v>51</v>
      </c>
      <c r="B10" t="s">
        <v>52</v>
      </c>
      <c r="C10" t="s">
        <v>53</v>
      </c>
      <c r="D10" t="s">
        <v>10</v>
      </c>
    </row>
    <row r="11" spans="1:4" x14ac:dyDescent="0.2">
      <c r="A11" t="s">
        <v>55</v>
      </c>
      <c r="B11" t="s">
        <v>54</v>
      </c>
      <c r="C11" t="s">
        <v>56</v>
      </c>
      <c r="D11" t="s">
        <v>19</v>
      </c>
    </row>
    <row r="12" spans="1:4" x14ac:dyDescent="0.2">
      <c r="A12" t="s">
        <v>57</v>
      </c>
      <c r="B12" t="s">
        <v>58</v>
      </c>
      <c r="C12" t="s">
        <v>53</v>
      </c>
      <c r="D12" t="s">
        <v>18</v>
      </c>
    </row>
    <row r="13" spans="1:4" x14ac:dyDescent="0.2">
      <c r="A13" t="s">
        <v>59</v>
      </c>
      <c r="B13" t="s">
        <v>60</v>
      </c>
      <c r="C13" t="s">
        <v>61</v>
      </c>
      <c r="D13" t="s">
        <v>17</v>
      </c>
    </row>
    <row r="14" spans="1:4" x14ac:dyDescent="0.2">
      <c r="A14" t="s">
        <v>62</v>
      </c>
      <c r="B14" t="s">
        <v>63</v>
      </c>
      <c r="C14" t="s">
        <v>64</v>
      </c>
      <c r="D14" t="s">
        <v>17</v>
      </c>
    </row>
    <row r="15" spans="1:4" x14ac:dyDescent="0.2">
      <c r="A15" t="s">
        <v>65</v>
      </c>
      <c r="B15" t="s">
        <v>66</v>
      </c>
      <c r="C15" t="s">
        <v>67</v>
      </c>
      <c r="D15" t="s">
        <v>19</v>
      </c>
    </row>
    <row r="16" spans="1:4" x14ac:dyDescent="0.2">
      <c r="A16" t="s">
        <v>68</v>
      </c>
      <c r="B16" t="s">
        <v>66</v>
      </c>
      <c r="C16" t="s">
        <v>67</v>
      </c>
      <c r="D16" t="s">
        <v>18</v>
      </c>
    </row>
    <row r="17" spans="1:4" x14ac:dyDescent="0.2">
      <c r="A17" t="s">
        <v>69</v>
      </c>
      <c r="B17" t="s">
        <v>70</v>
      </c>
      <c r="C17" t="s">
        <v>32</v>
      </c>
      <c r="D17" t="s">
        <v>17</v>
      </c>
    </row>
    <row r="18" spans="1:4" x14ac:dyDescent="0.2">
      <c r="A18" t="s">
        <v>71</v>
      </c>
      <c r="B18" t="s">
        <v>72</v>
      </c>
      <c r="C18" t="s">
        <v>73</v>
      </c>
      <c r="D18" t="s">
        <v>18</v>
      </c>
    </row>
    <row r="19" spans="1:4" x14ac:dyDescent="0.2">
      <c r="A19" t="s">
        <v>116</v>
      </c>
      <c r="B19" t="s">
        <v>75</v>
      </c>
      <c r="C19" t="s">
        <v>38</v>
      </c>
      <c r="D19" t="s">
        <v>17</v>
      </c>
    </row>
    <row r="20" spans="1:4" x14ac:dyDescent="0.2">
      <c r="A20" t="s">
        <v>74</v>
      </c>
      <c r="B20" t="s">
        <v>75</v>
      </c>
      <c r="C20" t="s">
        <v>38</v>
      </c>
      <c r="D20" t="s">
        <v>19</v>
      </c>
    </row>
    <row r="21" spans="1:4" x14ac:dyDescent="0.2">
      <c r="A21" t="s">
        <v>76</v>
      </c>
      <c r="B21" t="s">
        <v>77</v>
      </c>
      <c r="C21" t="s">
        <v>32</v>
      </c>
      <c r="D21" t="s">
        <v>17</v>
      </c>
    </row>
    <row r="22" spans="1:4" x14ac:dyDescent="0.2">
      <c r="A22" t="s">
        <v>78</v>
      </c>
      <c r="B22" t="s">
        <v>77</v>
      </c>
      <c r="C22" t="s">
        <v>32</v>
      </c>
      <c r="D22" t="s">
        <v>20</v>
      </c>
    </row>
    <row r="23" spans="1:4" x14ac:dyDescent="0.2">
      <c r="A23" t="s">
        <v>80</v>
      </c>
      <c r="B23" t="s">
        <v>79</v>
      </c>
      <c r="C23" t="s">
        <v>50</v>
      </c>
      <c r="D23" t="s">
        <v>20</v>
      </c>
    </row>
    <row r="24" spans="1:4" x14ac:dyDescent="0.2">
      <c r="A24" t="s">
        <v>81</v>
      </c>
      <c r="B24" t="s">
        <v>79</v>
      </c>
      <c r="C24" t="s">
        <v>50</v>
      </c>
      <c r="D24" t="s">
        <v>6</v>
      </c>
    </row>
    <row r="25" spans="1:4" x14ac:dyDescent="0.2">
      <c r="A25" t="s">
        <v>82</v>
      </c>
      <c r="B25" t="s">
        <v>83</v>
      </c>
      <c r="C25" t="s">
        <v>84</v>
      </c>
      <c r="D25" t="s">
        <v>17</v>
      </c>
    </row>
    <row r="26" spans="1:4" x14ac:dyDescent="0.2">
      <c r="A26" t="s">
        <v>316</v>
      </c>
      <c r="B26" t="s">
        <v>85</v>
      </c>
      <c r="C26" t="s">
        <v>64</v>
      </c>
      <c r="D26" t="s">
        <v>6</v>
      </c>
    </row>
    <row r="27" spans="1:4" x14ac:dyDescent="0.2">
      <c r="A27" t="s">
        <v>86</v>
      </c>
      <c r="B27" t="s">
        <v>87</v>
      </c>
      <c r="C27" t="s">
        <v>64</v>
      </c>
      <c r="D27" t="s">
        <v>21</v>
      </c>
    </row>
    <row r="28" spans="1:4" x14ac:dyDescent="0.2">
      <c r="A28" t="s">
        <v>317</v>
      </c>
      <c r="B28" t="s">
        <v>87</v>
      </c>
      <c r="C28" t="s">
        <v>64</v>
      </c>
      <c r="D28" t="s">
        <v>18</v>
      </c>
    </row>
    <row r="29" spans="1:4" x14ac:dyDescent="0.2">
      <c r="A29" t="s">
        <v>89</v>
      </c>
      <c r="B29" t="s">
        <v>87</v>
      </c>
      <c r="C29" t="s">
        <v>64</v>
      </c>
      <c r="D29" t="s">
        <v>9</v>
      </c>
    </row>
    <row r="30" spans="1:4" x14ac:dyDescent="0.2">
      <c r="A30" t="s">
        <v>90</v>
      </c>
      <c r="B30" t="s">
        <v>91</v>
      </c>
      <c r="C30" t="s">
        <v>92</v>
      </c>
      <c r="D30" t="s">
        <v>6</v>
      </c>
    </row>
    <row r="31" spans="1:4" x14ac:dyDescent="0.2">
      <c r="A31" t="s">
        <v>126</v>
      </c>
      <c r="B31" t="s">
        <v>94</v>
      </c>
      <c r="C31" t="s">
        <v>38</v>
      </c>
      <c r="D31" t="s">
        <v>10</v>
      </c>
    </row>
    <row r="32" spans="1:4" x14ac:dyDescent="0.2">
      <c r="A32" t="s">
        <v>95</v>
      </c>
      <c r="B32" t="s">
        <v>97</v>
      </c>
      <c r="C32" t="s">
        <v>98</v>
      </c>
      <c r="D32" t="s">
        <v>9</v>
      </c>
    </row>
    <row r="33" spans="1:4" x14ac:dyDescent="0.2">
      <c r="A33" t="s">
        <v>96</v>
      </c>
      <c r="B33" t="s">
        <v>99</v>
      </c>
      <c r="C33" t="s">
        <v>98</v>
      </c>
      <c r="D33" t="s">
        <v>9</v>
      </c>
    </row>
    <row r="34" spans="1:4" x14ac:dyDescent="0.2">
      <c r="A34" t="s">
        <v>12</v>
      </c>
      <c r="B34" t="s">
        <v>99</v>
      </c>
      <c r="C34" t="s">
        <v>98</v>
      </c>
      <c r="D34" t="s">
        <v>9</v>
      </c>
    </row>
    <row r="35" spans="1:4" x14ac:dyDescent="0.2">
      <c r="A35" t="s">
        <v>100</v>
      </c>
      <c r="B35" t="s">
        <v>101</v>
      </c>
      <c r="C35" t="s">
        <v>56</v>
      </c>
      <c r="D35" t="s">
        <v>17</v>
      </c>
    </row>
    <row r="36" spans="1:4" x14ac:dyDescent="0.2">
      <c r="A36" t="s">
        <v>102</v>
      </c>
      <c r="B36" t="s">
        <v>103</v>
      </c>
      <c r="C36" t="s">
        <v>104</v>
      </c>
      <c r="D36" t="s">
        <v>19</v>
      </c>
    </row>
    <row r="37" spans="1:4" x14ac:dyDescent="0.2">
      <c r="A37" t="s">
        <v>105</v>
      </c>
      <c r="B37" t="s">
        <v>106</v>
      </c>
      <c r="C37" t="s">
        <v>104</v>
      </c>
      <c r="D37" t="s">
        <v>29</v>
      </c>
    </row>
    <row r="38" spans="1:4" x14ac:dyDescent="0.2">
      <c r="A38" t="s">
        <v>107</v>
      </c>
      <c r="B38" t="s">
        <v>108</v>
      </c>
      <c r="C38" t="s">
        <v>64</v>
      </c>
      <c r="D38" t="s">
        <v>20</v>
      </c>
    </row>
    <row r="39" spans="1:4" x14ac:dyDescent="0.2">
      <c r="A39" t="s">
        <v>109</v>
      </c>
      <c r="B39" t="s">
        <v>108</v>
      </c>
      <c r="C39" t="s">
        <v>64</v>
      </c>
      <c r="D39" t="s">
        <v>7</v>
      </c>
    </row>
    <row r="40" spans="1:4" x14ac:dyDescent="0.2">
      <c r="A40" t="s">
        <v>110</v>
      </c>
      <c r="B40" t="s">
        <v>111</v>
      </c>
      <c r="C40" t="s">
        <v>112</v>
      </c>
      <c r="D40" t="s">
        <v>8</v>
      </c>
    </row>
    <row r="41" spans="1:4" x14ac:dyDescent="0.2">
      <c r="A41" t="s">
        <v>114</v>
      </c>
      <c r="B41" t="s">
        <v>115</v>
      </c>
      <c r="C41" t="s">
        <v>117</v>
      </c>
      <c r="D41" t="s">
        <v>18</v>
      </c>
    </row>
    <row r="42" spans="1:4" x14ac:dyDescent="0.2">
      <c r="A42" t="s">
        <v>119</v>
      </c>
      <c r="B42" t="s">
        <v>118</v>
      </c>
      <c r="C42" t="s">
        <v>117</v>
      </c>
      <c r="D42" t="s">
        <v>28</v>
      </c>
    </row>
    <row r="43" spans="1:4" x14ac:dyDescent="0.2">
      <c r="A43" t="s">
        <v>120</v>
      </c>
      <c r="B43" t="s">
        <v>121</v>
      </c>
      <c r="C43" t="s">
        <v>117</v>
      </c>
      <c r="D43" t="s">
        <v>20</v>
      </c>
    </row>
    <row r="44" spans="1:4" x14ac:dyDescent="0.2">
      <c r="A44" t="s">
        <v>132</v>
      </c>
      <c r="B44" t="s">
        <v>121</v>
      </c>
      <c r="C44" t="s">
        <v>117</v>
      </c>
      <c r="D44" t="s">
        <v>6</v>
      </c>
    </row>
    <row r="45" spans="1:4" x14ac:dyDescent="0.2">
      <c r="A45" t="s">
        <v>133</v>
      </c>
      <c r="B45" t="s">
        <v>134</v>
      </c>
      <c r="C45" t="s">
        <v>135</v>
      </c>
      <c r="D45" t="s">
        <v>9</v>
      </c>
    </row>
    <row r="46" spans="1:4" x14ac:dyDescent="0.2">
      <c r="A46" t="s">
        <v>5</v>
      </c>
      <c r="B46" t="s">
        <v>134</v>
      </c>
      <c r="C46" t="s">
        <v>135</v>
      </c>
      <c r="D46" t="s">
        <v>9</v>
      </c>
    </row>
    <row r="47" spans="1:4" x14ac:dyDescent="0.2">
      <c r="A47" t="s">
        <v>11</v>
      </c>
      <c r="B47" t="s">
        <v>136</v>
      </c>
      <c r="C47" t="s">
        <v>135</v>
      </c>
      <c r="D47" t="s">
        <v>9</v>
      </c>
    </row>
    <row r="48" spans="1:4" x14ac:dyDescent="0.2">
      <c r="A48" t="s">
        <v>137</v>
      </c>
      <c r="B48" t="s">
        <v>138</v>
      </c>
      <c r="C48" t="s">
        <v>139</v>
      </c>
      <c r="D48" t="s">
        <v>21</v>
      </c>
    </row>
    <row r="49" spans="1:4" x14ac:dyDescent="0.2">
      <c r="A49" t="s">
        <v>140</v>
      </c>
      <c r="B49" t="s">
        <v>141</v>
      </c>
      <c r="C49" t="s">
        <v>84</v>
      </c>
      <c r="D49" t="s">
        <v>10</v>
      </c>
    </row>
    <row r="50" spans="1:4" x14ac:dyDescent="0.2">
      <c r="A50" t="s">
        <v>151</v>
      </c>
      <c r="B50" t="s">
        <v>141</v>
      </c>
      <c r="C50" t="s">
        <v>84</v>
      </c>
      <c r="D50" t="s">
        <v>6</v>
      </c>
    </row>
    <row r="51" spans="1:4" x14ac:dyDescent="0.2">
      <c r="A51" t="s">
        <v>149</v>
      </c>
      <c r="B51" t="s">
        <v>152</v>
      </c>
      <c r="C51" t="s">
        <v>153</v>
      </c>
      <c r="D51" t="s">
        <v>6</v>
      </c>
    </row>
    <row r="52" spans="1:4" x14ac:dyDescent="0.2">
      <c r="A52" t="s">
        <v>150</v>
      </c>
      <c r="B52" t="s">
        <v>156</v>
      </c>
      <c r="C52" t="s">
        <v>157</v>
      </c>
      <c r="D52" t="s">
        <v>10</v>
      </c>
    </row>
    <row r="53" spans="1:4" x14ac:dyDescent="0.2">
      <c r="A53" t="s">
        <v>159</v>
      </c>
      <c r="B53" t="s">
        <v>160</v>
      </c>
      <c r="C53" t="s">
        <v>32</v>
      </c>
      <c r="D53" t="s">
        <v>8</v>
      </c>
    </row>
    <row r="54" spans="1:4" x14ac:dyDescent="0.2">
      <c r="A54" t="s">
        <v>161</v>
      </c>
      <c r="B54" t="s">
        <v>162</v>
      </c>
      <c r="C54" t="s">
        <v>163</v>
      </c>
      <c r="D54" t="s">
        <v>9</v>
      </c>
    </row>
    <row r="55" spans="1:4" x14ac:dyDescent="0.2">
      <c r="A55" t="s">
        <v>164</v>
      </c>
      <c r="B55" t="s">
        <v>165</v>
      </c>
      <c r="C55" t="s">
        <v>153</v>
      </c>
      <c r="D55" t="s">
        <v>9</v>
      </c>
    </row>
    <row r="56" spans="1:4" x14ac:dyDescent="0.2">
      <c r="A56" t="s">
        <v>166</v>
      </c>
      <c r="B56" t="s">
        <v>167</v>
      </c>
      <c r="C56" t="s">
        <v>104</v>
      </c>
      <c r="D56" t="s">
        <v>16</v>
      </c>
    </row>
    <row r="57" spans="1:4" x14ac:dyDescent="0.2">
      <c r="A57" t="s">
        <v>168</v>
      </c>
      <c r="B57" t="s">
        <v>169</v>
      </c>
      <c r="C57" t="s">
        <v>170</v>
      </c>
      <c r="D57" t="s">
        <v>18</v>
      </c>
    </row>
    <row r="58" spans="1:4" x14ac:dyDescent="0.2">
      <c r="A58" t="s">
        <v>173</v>
      </c>
      <c r="B58" t="s">
        <v>174</v>
      </c>
      <c r="C58" t="s">
        <v>170</v>
      </c>
      <c r="D58" t="s">
        <v>17</v>
      </c>
    </row>
    <row r="59" spans="1:4" x14ac:dyDescent="0.2">
      <c r="A59" t="s">
        <v>175</v>
      </c>
      <c r="B59" t="s">
        <v>176</v>
      </c>
      <c r="C59" t="s">
        <v>35</v>
      </c>
      <c r="D59" t="s">
        <v>7</v>
      </c>
    </row>
    <row r="60" spans="1:4" x14ac:dyDescent="0.2">
      <c r="A60" t="s">
        <v>172</v>
      </c>
      <c r="B60" t="s">
        <v>177</v>
      </c>
      <c r="C60" t="s">
        <v>178</v>
      </c>
      <c r="D60" t="s">
        <v>21</v>
      </c>
    </row>
    <row r="61" spans="1:4" x14ac:dyDescent="0.2">
      <c r="A61" t="s">
        <v>208</v>
      </c>
      <c r="B61" t="s">
        <v>180</v>
      </c>
      <c r="C61" t="s">
        <v>181</v>
      </c>
      <c r="D61" t="s">
        <v>16</v>
      </c>
    </row>
    <row r="62" spans="1:4" x14ac:dyDescent="0.2">
      <c r="A62" t="s">
        <v>183</v>
      </c>
      <c r="B62" t="s">
        <v>184</v>
      </c>
      <c r="C62" t="s">
        <v>185</v>
      </c>
      <c r="D62" t="s">
        <v>20</v>
      </c>
    </row>
    <row r="63" spans="1:4" x14ac:dyDescent="0.2">
      <c r="A63" t="s">
        <v>201</v>
      </c>
      <c r="B63" t="s">
        <v>184</v>
      </c>
      <c r="C63" t="s">
        <v>185</v>
      </c>
      <c r="D63" t="s">
        <v>17</v>
      </c>
    </row>
    <row r="64" spans="1:4" x14ac:dyDescent="0.2">
      <c r="A64" t="s">
        <v>186</v>
      </c>
      <c r="B64" t="s">
        <v>187</v>
      </c>
      <c r="C64" t="s">
        <v>188</v>
      </c>
      <c r="D64" t="s">
        <v>28</v>
      </c>
    </row>
    <row r="65" spans="1:4" x14ac:dyDescent="0.2">
      <c r="A65" t="s">
        <v>189</v>
      </c>
      <c r="B65" t="s">
        <v>190</v>
      </c>
      <c r="C65" t="s">
        <v>153</v>
      </c>
      <c r="D65" t="s">
        <v>6</v>
      </c>
    </row>
    <row r="66" spans="1:4" x14ac:dyDescent="0.2">
      <c r="A66" t="s">
        <v>191</v>
      </c>
      <c r="B66" t="s">
        <v>192</v>
      </c>
      <c r="C66" t="s">
        <v>193</v>
      </c>
      <c r="D66" t="s">
        <v>28</v>
      </c>
    </row>
    <row r="67" spans="1:4" x14ac:dyDescent="0.2">
      <c r="A67" t="s">
        <v>194</v>
      </c>
      <c r="B67" t="s">
        <v>195</v>
      </c>
      <c r="C67" t="s">
        <v>193</v>
      </c>
      <c r="D67" t="s">
        <v>28</v>
      </c>
    </row>
    <row r="68" spans="1:4" x14ac:dyDescent="0.2">
      <c r="A68" t="s">
        <v>196</v>
      </c>
      <c r="B68" t="s">
        <v>197</v>
      </c>
      <c r="C68" t="s">
        <v>35</v>
      </c>
      <c r="D68" t="s">
        <v>6</v>
      </c>
    </row>
    <row r="69" spans="1:4" x14ac:dyDescent="0.2">
      <c r="A69" t="s">
        <v>198</v>
      </c>
      <c r="B69" t="s">
        <v>199</v>
      </c>
      <c r="C69" t="s">
        <v>200</v>
      </c>
      <c r="D69" t="s">
        <v>21</v>
      </c>
    </row>
    <row r="70" spans="1:4" x14ac:dyDescent="0.2">
      <c r="A70" t="s">
        <v>204</v>
      </c>
      <c r="B70" t="s">
        <v>111</v>
      </c>
      <c r="C70" t="s">
        <v>112</v>
      </c>
      <c r="D70" t="s">
        <v>8</v>
      </c>
    </row>
    <row r="71" spans="1:4" x14ac:dyDescent="0.2">
      <c r="A71" t="s">
        <v>205</v>
      </c>
      <c r="B71" t="s">
        <v>206</v>
      </c>
      <c r="C71" t="s">
        <v>153</v>
      </c>
      <c r="D71" t="s">
        <v>10</v>
      </c>
    </row>
    <row r="72" spans="1:4" x14ac:dyDescent="0.2">
      <c r="A72" t="s">
        <v>211</v>
      </c>
      <c r="B72" t="s">
        <v>212</v>
      </c>
      <c r="C72" t="s">
        <v>213</v>
      </c>
      <c r="D72" t="s">
        <v>10</v>
      </c>
    </row>
    <row r="73" spans="1:4" x14ac:dyDescent="0.2">
      <c r="A73" t="s">
        <v>216</v>
      </c>
      <c r="B73" t="s">
        <v>42</v>
      </c>
      <c r="C73" t="s">
        <v>43</v>
      </c>
      <c r="D73" t="s">
        <v>7</v>
      </c>
    </row>
    <row r="74" spans="1:4" x14ac:dyDescent="0.2">
      <c r="A74" t="s">
        <v>217</v>
      </c>
      <c r="B74" t="s">
        <v>218</v>
      </c>
      <c r="C74" t="s">
        <v>219</v>
      </c>
      <c r="D74" t="s">
        <v>17</v>
      </c>
    </row>
    <row r="75" spans="1:4" x14ac:dyDescent="0.2">
      <c r="A75" t="s">
        <v>220</v>
      </c>
      <c r="B75" t="s">
        <v>221</v>
      </c>
      <c r="C75" t="s">
        <v>32</v>
      </c>
      <c r="D75" t="s">
        <v>20</v>
      </c>
    </row>
    <row r="76" spans="1:4" x14ac:dyDescent="0.2">
      <c r="A76" t="s">
        <v>222</v>
      </c>
      <c r="B76" t="s">
        <v>223</v>
      </c>
      <c r="C76" t="s">
        <v>38</v>
      </c>
      <c r="D76" t="s">
        <v>17</v>
      </c>
    </row>
    <row r="77" spans="1:4" x14ac:dyDescent="0.2">
      <c r="A77" t="s">
        <v>224</v>
      </c>
      <c r="B77" t="s">
        <v>225</v>
      </c>
      <c r="C77" t="s">
        <v>32</v>
      </c>
      <c r="D77" t="s">
        <v>6</v>
      </c>
    </row>
    <row r="78" spans="1:4" x14ac:dyDescent="0.2">
      <c r="A78" t="s">
        <v>226</v>
      </c>
      <c r="B78" t="s">
        <v>77</v>
      </c>
      <c r="C78" t="s">
        <v>32</v>
      </c>
      <c r="D78" t="s">
        <v>20</v>
      </c>
    </row>
    <row r="79" spans="1:4" x14ac:dyDescent="0.2">
      <c r="A79" t="s">
        <v>229</v>
      </c>
      <c r="B79" t="s">
        <v>156</v>
      </c>
      <c r="C79" t="s">
        <v>157</v>
      </c>
      <c r="D79" t="s">
        <v>10</v>
      </c>
    </row>
    <row r="80" spans="1:4" x14ac:dyDescent="0.2">
      <c r="A80" t="s">
        <v>230</v>
      </c>
      <c r="B80" t="s">
        <v>231</v>
      </c>
      <c r="C80" t="s">
        <v>232</v>
      </c>
      <c r="D80" t="s">
        <v>9</v>
      </c>
    </row>
    <row r="81" spans="1:4" x14ac:dyDescent="0.2">
      <c r="A81" t="s">
        <v>233</v>
      </c>
      <c r="B81" t="s">
        <v>284</v>
      </c>
      <c r="C81" t="s">
        <v>64</v>
      </c>
      <c r="D81" t="s">
        <v>15</v>
      </c>
    </row>
    <row r="82" spans="1:4" x14ac:dyDescent="0.2">
      <c r="A82" t="s">
        <v>238</v>
      </c>
      <c r="B82" t="s">
        <v>239</v>
      </c>
      <c r="C82" t="s">
        <v>64</v>
      </c>
      <c r="D82" t="s">
        <v>22</v>
      </c>
    </row>
    <row r="83" spans="1:4" x14ac:dyDescent="0.2">
      <c r="A83" t="s">
        <v>240</v>
      </c>
      <c r="B83" t="s">
        <v>241</v>
      </c>
      <c r="C83" t="s">
        <v>153</v>
      </c>
      <c r="D83" t="s">
        <v>22</v>
      </c>
    </row>
    <row r="84" spans="1:4" x14ac:dyDescent="0.2">
      <c r="A84" t="s">
        <v>242</v>
      </c>
      <c r="B84" t="s">
        <v>45</v>
      </c>
      <c r="C84" t="s">
        <v>32</v>
      </c>
      <c r="D84" t="s">
        <v>22</v>
      </c>
    </row>
    <row r="85" spans="1:4" x14ac:dyDescent="0.2">
      <c r="A85" t="s">
        <v>246</v>
      </c>
      <c r="B85" t="s">
        <v>247</v>
      </c>
      <c r="C85" t="s">
        <v>248</v>
      </c>
      <c r="D85" t="s">
        <v>8</v>
      </c>
    </row>
    <row r="86" spans="1:4" x14ac:dyDescent="0.2">
      <c r="A86" t="s">
        <v>249</v>
      </c>
      <c r="B86" t="s">
        <v>247</v>
      </c>
      <c r="C86" t="s">
        <v>248</v>
      </c>
      <c r="D86" t="s">
        <v>19</v>
      </c>
    </row>
    <row r="87" spans="1:4" x14ac:dyDescent="0.2">
      <c r="A87" t="s">
        <v>245</v>
      </c>
      <c r="B87" t="s">
        <v>241</v>
      </c>
      <c r="C87" t="s">
        <v>153</v>
      </c>
      <c r="D87" t="s">
        <v>17</v>
      </c>
    </row>
    <row r="88" spans="1:4" x14ac:dyDescent="0.2">
      <c r="A88" t="s">
        <v>250</v>
      </c>
      <c r="B88" t="s">
        <v>251</v>
      </c>
      <c r="C88" t="s">
        <v>252</v>
      </c>
      <c r="D88" t="s">
        <v>6</v>
      </c>
    </row>
    <row r="89" spans="1:4" x14ac:dyDescent="0.2">
      <c r="A89" t="s">
        <v>253</v>
      </c>
      <c r="B89" t="s">
        <v>254</v>
      </c>
      <c r="C89" t="s">
        <v>104</v>
      </c>
      <c r="D89" t="s">
        <v>10</v>
      </c>
    </row>
    <row r="90" spans="1:4" x14ac:dyDescent="0.2">
      <c r="A90" t="s">
        <v>256</v>
      </c>
      <c r="B90" t="s">
        <v>257</v>
      </c>
      <c r="C90" t="s">
        <v>38</v>
      </c>
      <c r="D90" t="s">
        <v>22</v>
      </c>
    </row>
    <row r="91" spans="1:4" x14ac:dyDescent="0.2">
      <c r="A91" t="s">
        <v>258</v>
      </c>
      <c r="B91" t="s">
        <v>259</v>
      </c>
      <c r="C91" t="s">
        <v>56</v>
      </c>
      <c r="D91" t="s">
        <v>28</v>
      </c>
    </row>
    <row r="92" spans="1:4" x14ac:dyDescent="0.2">
      <c r="A92" t="s">
        <v>260</v>
      </c>
      <c r="B92" t="s">
        <v>263</v>
      </c>
      <c r="C92" t="s">
        <v>261</v>
      </c>
      <c r="D92" t="s">
        <v>7</v>
      </c>
    </row>
    <row r="93" spans="1:4" x14ac:dyDescent="0.2">
      <c r="A93" t="s">
        <v>262</v>
      </c>
      <c r="B93" t="s">
        <v>263</v>
      </c>
      <c r="C93" t="s">
        <v>261</v>
      </c>
      <c r="D93" t="s">
        <v>7</v>
      </c>
    </row>
    <row r="94" spans="1:4" x14ac:dyDescent="0.2">
      <c r="A94" t="s">
        <v>264</v>
      </c>
      <c r="B94" t="s">
        <v>265</v>
      </c>
      <c r="C94" t="s">
        <v>56</v>
      </c>
      <c r="D94" t="s">
        <v>19</v>
      </c>
    </row>
    <row r="95" spans="1:4" x14ac:dyDescent="0.2">
      <c r="A95" t="s">
        <v>255</v>
      </c>
      <c r="B95" t="s">
        <v>266</v>
      </c>
      <c r="C95" t="s">
        <v>92</v>
      </c>
      <c r="D95" t="s">
        <v>20</v>
      </c>
    </row>
    <row r="96" spans="1:4" x14ac:dyDescent="0.2">
      <c r="A96" t="s">
        <v>267</v>
      </c>
      <c r="B96" t="s">
        <v>268</v>
      </c>
      <c r="C96" t="s">
        <v>32</v>
      </c>
      <c r="D96" t="s">
        <v>6</v>
      </c>
    </row>
    <row r="97" spans="1:4" x14ac:dyDescent="0.2">
      <c r="A97" t="s">
        <v>269</v>
      </c>
      <c r="B97" t="s">
        <v>270</v>
      </c>
      <c r="C97" t="s">
        <v>32</v>
      </c>
      <c r="D97" t="s">
        <v>20</v>
      </c>
    </row>
    <row r="98" spans="1:4" x14ac:dyDescent="0.2">
      <c r="A98" t="s">
        <v>271</v>
      </c>
      <c r="B98" t="s">
        <v>272</v>
      </c>
      <c r="C98" t="s">
        <v>32</v>
      </c>
      <c r="D98" t="s">
        <v>21</v>
      </c>
    </row>
    <row r="99" spans="1:4" x14ac:dyDescent="0.2">
      <c r="A99" t="s">
        <v>273</v>
      </c>
      <c r="B99" t="s">
        <v>274</v>
      </c>
      <c r="C99" t="s">
        <v>56</v>
      </c>
      <c r="D99" t="s">
        <v>21</v>
      </c>
    </row>
    <row r="100" spans="1:4" x14ac:dyDescent="0.2">
      <c r="A100" t="s">
        <v>275</v>
      </c>
      <c r="B100" t="s">
        <v>276</v>
      </c>
      <c r="C100" t="s">
        <v>32</v>
      </c>
      <c r="D100" t="s">
        <v>6</v>
      </c>
    </row>
    <row r="101" spans="1:4" x14ac:dyDescent="0.2">
      <c r="A101" t="s">
        <v>277</v>
      </c>
      <c r="B101" t="s">
        <v>278</v>
      </c>
      <c r="C101" t="s">
        <v>32</v>
      </c>
      <c r="D101" t="s">
        <v>17</v>
      </c>
    </row>
    <row r="102" spans="1:4" x14ac:dyDescent="0.2">
      <c r="A102" t="s">
        <v>283</v>
      </c>
      <c r="B102" t="s">
        <v>284</v>
      </c>
      <c r="C102" t="s">
        <v>64</v>
      </c>
      <c r="D102" t="s">
        <v>20</v>
      </c>
    </row>
    <row r="103" spans="1:4" x14ac:dyDescent="0.2">
      <c r="A103" t="s">
        <v>285</v>
      </c>
      <c r="B103" t="s">
        <v>111</v>
      </c>
      <c r="C103" t="s">
        <v>112</v>
      </c>
      <c r="D103" t="s">
        <v>15</v>
      </c>
    </row>
    <row r="104" spans="1:4" x14ac:dyDescent="0.2">
      <c r="A104" t="s">
        <v>286</v>
      </c>
      <c r="B104" t="s">
        <v>177</v>
      </c>
      <c r="C104" t="s">
        <v>178</v>
      </c>
      <c r="D104" t="s">
        <v>7</v>
      </c>
    </row>
    <row r="105" spans="1:4" x14ac:dyDescent="0.2">
      <c r="A105" t="s">
        <v>291</v>
      </c>
      <c r="B105" t="s">
        <v>292</v>
      </c>
      <c r="C105" t="s">
        <v>64</v>
      </c>
      <c r="D105" t="s">
        <v>7</v>
      </c>
    </row>
    <row r="106" spans="1:4" x14ac:dyDescent="0.2">
      <c r="A106" t="s">
        <v>297</v>
      </c>
      <c r="B106" t="s">
        <v>298</v>
      </c>
      <c r="C106" t="s">
        <v>299</v>
      </c>
      <c r="D106" t="s">
        <v>6</v>
      </c>
    </row>
    <row r="107" spans="1:4" x14ac:dyDescent="0.2">
      <c r="A107" t="s">
        <v>300</v>
      </c>
      <c r="B107" t="s">
        <v>298</v>
      </c>
      <c r="C107" t="s">
        <v>299</v>
      </c>
      <c r="D107" t="s">
        <v>17</v>
      </c>
    </row>
    <row r="108" spans="1:4" x14ac:dyDescent="0.2">
      <c r="A108" t="s">
        <v>301</v>
      </c>
      <c r="B108" t="s">
        <v>302</v>
      </c>
      <c r="C108" t="s">
        <v>299</v>
      </c>
      <c r="D108" t="s">
        <v>20</v>
      </c>
    </row>
    <row r="109" spans="1:4" x14ac:dyDescent="0.2">
      <c r="A109" t="s">
        <v>303</v>
      </c>
      <c r="B109" t="s">
        <v>302</v>
      </c>
      <c r="C109" t="s">
        <v>299</v>
      </c>
      <c r="D109" t="s">
        <v>10</v>
      </c>
    </row>
    <row r="110" spans="1:4" x14ac:dyDescent="0.2">
      <c r="A110" t="s">
        <v>304</v>
      </c>
      <c r="B110" t="s">
        <v>305</v>
      </c>
      <c r="C110" t="s">
        <v>252</v>
      </c>
      <c r="D110" t="s">
        <v>28</v>
      </c>
    </row>
    <row r="111" spans="1:4" x14ac:dyDescent="0.2">
      <c r="A111" t="s">
        <v>310</v>
      </c>
      <c r="B111" t="s">
        <v>311</v>
      </c>
      <c r="C111" t="s">
        <v>312</v>
      </c>
      <c r="D111" t="s">
        <v>7</v>
      </c>
    </row>
    <row r="112" spans="1:4" x14ac:dyDescent="0.2">
      <c r="A112" t="s">
        <v>313</v>
      </c>
      <c r="B112" t="s">
        <v>314</v>
      </c>
      <c r="C112" t="s">
        <v>312</v>
      </c>
      <c r="D112" t="s">
        <v>7</v>
      </c>
    </row>
    <row r="113" spans="1:4" x14ac:dyDescent="0.2">
      <c r="A113" t="s">
        <v>321</v>
      </c>
      <c r="B113" t="s">
        <v>156</v>
      </c>
      <c r="C113" t="s">
        <v>157</v>
      </c>
      <c r="D113" t="s">
        <v>10</v>
      </c>
    </row>
    <row r="114" spans="1:4" x14ac:dyDescent="0.2">
      <c r="A114" t="s">
        <v>324</v>
      </c>
      <c r="B114" t="s">
        <v>85</v>
      </c>
      <c r="C114" t="s">
        <v>64</v>
      </c>
      <c r="D114" t="s">
        <v>17</v>
      </c>
    </row>
    <row r="115" spans="1:4" x14ac:dyDescent="0.2">
      <c r="A115" t="s">
        <v>329</v>
      </c>
      <c r="B115" t="s">
        <v>330</v>
      </c>
      <c r="C115" t="s">
        <v>64</v>
      </c>
      <c r="D115" t="s">
        <v>17</v>
      </c>
    </row>
    <row r="116" spans="1:4" x14ac:dyDescent="0.2">
      <c r="A116" t="s">
        <v>328</v>
      </c>
      <c r="B116" t="s">
        <v>331</v>
      </c>
      <c r="C116" t="s">
        <v>73</v>
      </c>
      <c r="D116" t="s">
        <v>20</v>
      </c>
    </row>
    <row r="117" spans="1:4" x14ac:dyDescent="0.2">
      <c r="A117" t="s">
        <v>332</v>
      </c>
      <c r="B117" t="s">
        <v>333</v>
      </c>
      <c r="C117" t="s">
        <v>252</v>
      </c>
      <c r="D117" t="s">
        <v>20</v>
      </c>
    </row>
    <row r="118" spans="1:4" x14ac:dyDescent="0.2">
      <c r="A118" t="s">
        <v>336</v>
      </c>
      <c r="B118" t="s">
        <v>337</v>
      </c>
      <c r="C118" t="s">
        <v>64</v>
      </c>
      <c r="D118" t="s">
        <v>9</v>
      </c>
    </row>
    <row r="119" spans="1:4" x14ac:dyDescent="0.2">
      <c r="A119" t="s">
        <v>335</v>
      </c>
      <c r="B119" t="s">
        <v>338</v>
      </c>
      <c r="C119" t="s">
        <v>339</v>
      </c>
      <c r="D119" t="s">
        <v>29</v>
      </c>
    </row>
    <row r="120" spans="1:4" x14ac:dyDescent="0.2">
      <c r="A120" t="s">
        <v>340</v>
      </c>
      <c r="B120" t="s">
        <v>341</v>
      </c>
      <c r="C120" t="s">
        <v>64</v>
      </c>
      <c r="D120" t="s">
        <v>17</v>
      </c>
    </row>
    <row r="121" spans="1:4" x14ac:dyDescent="0.2">
      <c r="A121" t="s">
        <v>342</v>
      </c>
      <c r="B121" t="s">
        <v>343</v>
      </c>
      <c r="C121" t="s">
        <v>344</v>
      </c>
      <c r="D121" t="s">
        <v>19</v>
      </c>
    </row>
    <row r="122" spans="1:4" x14ac:dyDescent="0.2">
      <c r="A122" t="s">
        <v>345</v>
      </c>
      <c r="B122" t="s">
        <v>343</v>
      </c>
      <c r="C122" t="s">
        <v>344</v>
      </c>
      <c r="D122" t="s">
        <v>10</v>
      </c>
    </row>
    <row r="123" spans="1:4" x14ac:dyDescent="0.2">
      <c r="A123" t="s">
        <v>346</v>
      </c>
      <c r="B123" t="s">
        <v>347</v>
      </c>
      <c r="C123" t="s">
        <v>73</v>
      </c>
      <c r="D123" t="s">
        <v>15</v>
      </c>
    </row>
    <row r="124" spans="1:4" x14ac:dyDescent="0.2">
      <c r="A124" t="s">
        <v>351</v>
      </c>
      <c r="B124" t="s">
        <v>45</v>
      </c>
      <c r="C124" t="s">
        <v>32</v>
      </c>
      <c r="D124" t="s">
        <v>21</v>
      </c>
    </row>
    <row r="125" spans="1:4" x14ac:dyDescent="0.2">
      <c r="A125" t="s">
        <v>353</v>
      </c>
      <c r="B125" t="s">
        <v>284</v>
      </c>
      <c r="C125" t="s">
        <v>64</v>
      </c>
      <c r="D125" t="s">
        <v>15</v>
      </c>
    </row>
    <row r="126" spans="1:4" x14ac:dyDescent="0.2">
      <c r="A126" t="s">
        <v>355</v>
      </c>
      <c r="B126" t="s">
        <v>292</v>
      </c>
      <c r="C126" t="s">
        <v>64</v>
      </c>
      <c r="D126" t="s">
        <v>29</v>
      </c>
    </row>
    <row r="127" spans="1:4" x14ac:dyDescent="0.2">
      <c r="A127" t="s">
        <v>356</v>
      </c>
      <c r="B127" t="s">
        <v>357</v>
      </c>
      <c r="C127" t="s">
        <v>261</v>
      </c>
      <c r="D127" t="s">
        <v>20</v>
      </c>
    </row>
    <row r="128" spans="1:4" x14ac:dyDescent="0.2">
      <c r="A128" t="s">
        <v>361</v>
      </c>
      <c r="B128" t="s">
        <v>362</v>
      </c>
      <c r="C128" t="s">
        <v>363</v>
      </c>
      <c r="D128" t="s">
        <v>21</v>
      </c>
    </row>
    <row r="129" spans="1:4" x14ac:dyDescent="0.2">
      <c r="A129" t="s">
        <v>360</v>
      </c>
      <c r="B129" t="s">
        <v>362</v>
      </c>
      <c r="C129" t="s">
        <v>363</v>
      </c>
      <c r="D129" t="s">
        <v>21</v>
      </c>
    </row>
  </sheetData>
  <dataValidations count="1">
    <dataValidation type="list" allowBlank="1" showInputMessage="1" showErrorMessage="1" sqref="D2:D129">
      <formula1>"ATV/UTV,Vintage,0-500 Stock,0-500 Modified,501-600 Stock,501-600 Modified,601-700 Stock,601-700 Modfied,701-800 Stock,701-800 Modified,801+ Stock,801+ Modified,120 Kids,Bikini,Open"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D13" sqref="D13"/>
    </sheetView>
  </sheetViews>
  <sheetFormatPr baseColWidth="10" defaultRowHeight="15" x14ac:dyDescent="0.2"/>
  <cols>
    <col min="6" max="6" width="15.1640625" customWidth="1"/>
  </cols>
  <sheetData>
    <row r="1" spans="1:6" x14ac:dyDescent="0.2">
      <c r="A1" t="s">
        <v>0</v>
      </c>
      <c r="B1" t="s">
        <v>2</v>
      </c>
      <c r="C1" t="s">
        <v>3</v>
      </c>
      <c r="D1" t="s">
        <v>1</v>
      </c>
      <c r="E1" t="s">
        <v>4</v>
      </c>
      <c r="F1" t="s">
        <v>27</v>
      </c>
    </row>
    <row r="2" spans="1:6" x14ac:dyDescent="0.2">
      <c r="A2" t="s">
        <v>186</v>
      </c>
      <c r="C2" t="s">
        <v>187</v>
      </c>
      <c r="D2" t="s">
        <v>28</v>
      </c>
      <c r="E2" t="s">
        <v>188</v>
      </c>
      <c r="F2" t="s">
        <v>237</v>
      </c>
    </row>
    <row r="3" spans="1:6" x14ac:dyDescent="0.2">
      <c r="A3" t="s">
        <v>186</v>
      </c>
      <c r="C3" t="s">
        <v>187</v>
      </c>
      <c r="D3" t="s">
        <v>28</v>
      </c>
      <c r="E3" t="s">
        <v>188</v>
      </c>
      <c r="F3" t="s">
        <v>237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2"/>
  <sheetViews>
    <sheetView tabSelected="1" zoomScale="84" zoomScaleNormal="130" zoomScalePageLayoutView="130" workbookViewId="0">
      <selection activeCell="V16" sqref="V16"/>
    </sheetView>
  </sheetViews>
  <sheetFormatPr baseColWidth="10" defaultColWidth="8.83203125" defaultRowHeight="15" x14ac:dyDescent="0.2"/>
  <cols>
    <col min="1" max="1" width="5.1640625" customWidth="1"/>
    <col min="2" max="2" width="7.83203125" customWidth="1"/>
    <col min="3" max="3" width="11" hidden="1" customWidth="1"/>
    <col min="4" max="4" width="16.5" hidden="1" customWidth="1"/>
    <col min="5" max="5" width="6.6640625" hidden="1" customWidth="1"/>
    <col min="6" max="6" width="21.5" hidden="1" customWidth="1"/>
    <col min="7" max="7" width="1.1640625" style="6" customWidth="1"/>
    <col min="8" max="8" width="36" bestFit="1" customWidth="1"/>
    <col min="9" max="9" width="10.83203125" bestFit="1" customWidth="1"/>
    <col min="10" max="10" width="1.1640625" style="6" customWidth="1"/>
    <col min="11" max="11" width="37.33203125" bestFit="1" customWidth="1"/>
    <col min="12" max="12" width="10.83203125" bestFit="1" customWidth="1"/>
    <col min="13" max="13" width="1.1640625" style="6" customWidth="1"/>
    <col min="14" max="14" width="33.33203125" bestFit="1" customWidth="1"/>
    <col min="15" max="15" width="10.83203125" bestFit="1" customWidth="1"/>
    <col min="16" max="16" width="1.1640625" style="6" customWidth="1"/>
    <col min="17" max="17" width="35" bestFit="1" customWidth="1"/>
    <col min="18" max="18" width="10.83203125" bestFit="1" customWidth="1"/>
    <col min="19" max="19" width="1.5" customWidth="1"/>
  </cols>
  <sheetData>
    <row r="1" spans="1:18" x14ac:dyDescent="0.2">
      <c r="A1" t="s">
        <v>0</v>
      </c>
      <c r="B1" t="s">
        <v>2</v>
      </c>
      <c r="C1" s="5" t="s">
        <v>3</v>
      </c>
      <c r="D1" s="5" t="s">
        <v>1</v>
      </c>
      <c r="E1" s="5" t="s">
        <v>4</v>
      </c>
      <c r="F1" s="5" t="s">
        <v>27</v>
      </c>
      <c r="H1" s="8" t="s">
        <v>23</v>
      </c>
      <c r="I1" s="8"/>
      <c r="K1" s="8" t="s">
        <v>24</v>
      </c>
      <c r="L1" s="8"/>
      <c r="N1" s="8" t="s">
        <v>25</v>
      </c>
      <c r="O1" s="8"/>
      <c r="Q1" s="8" t="s">
        <v>26</v>
      </c>
      <c r="R1" s="8"/>
    </row>
    <row r="2" spans="1:18" x14ac:dyDescent="0.2">
      <c r="A2" t="s">
        <v>86</v>
      </c>
      <c r="B2" s="7">
        <v>81.8</v>
      </c>
      <c r="C2" t="str">
        <f>VLOOKUP(TableTimes[[#This Row],[Number]],TableRegistration[],2,0)</f>
        <v>Keegan Wodill</v>
      </c>
      <c r="D2" t="str">
        <f>VLOOKUP(TableTimes[[#This Row],[Number]],TableRegistration[],4,0)</f>
        <v>801+ Stock</v>
      </c>
      <c r="E2" t="str">
        <f>VLOOKUP(TableTimes[[#This Row],[Number]],TableRegistration[],3,0)</f>
        <v>Fall River</v>
      </c>
      <c r="F2" t="str">
        <f>TableTimes[[#This Row],[Number]]&amp;" ("&amp;TableTimes[[#This Row],[Name]]&amp;") "&amp;TableTimes[[#This Row],[City]]</f>
        <v>27K (Keegan Wodill) Fall River</v>
      </c>
      <c r="H2" s="1" t="s">
        <v>14</v>
      </c>
      <c r="I2" t="s">
        <v>13</v>
      </c>
      <c r="K2" s="1" t="s">
        <v>14</v>
      </c>
      <c r="L2" t="s">
        <v>13</v>
      </c>
      <c r="N2" s="1" t="s">
        <v>14</v>
      </c>
      <c r="O2" t="s">
        <v>13</v>
      </c>
      <c r="Q2" s="1" t="s">
        <v>14</v>
      </c>
      <c r="R2" t="s">
        <v>13</v>
      </c>
    </row>
    <row r="3" spans="1:18" x14ac:dyDescent="0.2">
      <c r="A3" t="s">
        <v>78</v>
      </c>
      <c r="B3" s="7">
        <v>78.599999999999994</v>
      </c>
      <c r="C3" s="4" t="str">
        <f>VLOOKUP(TableTimes[[#This Row],[Number]],TableRegistration[],2,0)</f>
        <v>Kendall Minick</v>
      </c>
      <c r="D3" s="4" t="str">
        <f>VLOOKUP(TableTimes[[#This Row],[Number]],TableRegistration[],4,0)</f>
        <v>701-800 Stock</v>
      </c>
      <c r="E3" s="4" t="str">
        <f>VLOOKUP(TableTimes[[#This Row],[Number]],TableRegistration[],3,0)</f>
        <v>Columbus</v>
      </c>
      <c r="F3" s="4" t="str">
        <f>TableTimes[[#This Row],[Number]]&amp;" ("&amp;TableTimes[[#This Row],[Name]]&amp;") "&amp;TableTimes[[#This Row],[City]]</f>
        <v>22I (Kendall Minick) Columbus</v>
      </c>
      <c r="H3" s="2" t="s">
        <v>15</v>
      </c>
      <c r="I3" s="7">
        <v>63.6</v>
      </c>
      <c r="K3" s="2" t="s">
        <v>6</v>
      </c>
      <c r="L3" s="7">
        <v>85.8</v>
      </c>
      <c r="N3" s="2" t="s">
        <v>21</v>
      </c>
      <c r="O3" s="7">
        <v>88.4</v>
      </c>
      <c r="Q3" s="2" t="s">
        <v>9</v>
      </c>
      <c r="R3" s="7">
        <v>73.400000000000006</v>
      </c>
    </row>
    <row r="4" spans="1:18" x14ac:dyDescent="0.2">
      <c r="A4" t="s">
        <v>59</v>
      </c>
      <c r="B4" s="7">
        <v>71.900000000000006</v>
      </c>
      <c r="C4" s="4" t="str">
        <f>VLOOKUP(TableTimes[[#This Row],[Number]],TableRegistration[],2,0)</f>
        <v>Bob Kuhlman</v>
      </c>
      <c r="D4" s="4" t="str">
        <f>VLOOKUP(TableTimes[[#This Row],[Number]],TableRegistration[],4,0)</f>
        <v>501-600 Stock</v>
      </c>
      <c r="E4" s="4" t="str">
        <f>VLOOKUP(TableTimes[[#This Row],[Number]],TableRegistration[],3,0)</f>
        <v>Doyelstown</v>
      </c>
      <c r="F4" s="4" t="str">
        <f>TableTimes[[#This Row],[Number]]&amp;" ("&amp;TableTimes[[#This Row],[Name]]&amp;") "&amp;TableTimes[[#This Row],[City]]</f>
        <v>13E (Bob Kuhlman) Doyelstown</v>
      </c>
      <c r="H4" s="3" t="s">
        <v>350</v>
      </c>
      <c r="I4" s="7">
        <v>63.6</v>
      </c>
      <c r="K4" s="3" t="s">
        <v>209</v>
      </c>
      <c r="L4" s="7">
        <v>85.8</v>
      </c>
      <c r="N4" s="3" t="s">
        <v>179</v>
      </c>
      <c r="O4" s="7">
        <v>88.4</v>
      </c>
      <c r="Q4" s="3" t="s">
        <v>214</v>
      </c>
      <c r="R4" s="7">
        <v>73.400000000000006</v>
      </c>
    </row>
    <row r="5" spans="1:18" x14ac:dyDescent="0.2">
      <c r="A5" t="s">
        <v>39</v>
      </c>
      <c r="B5" s="7">
        <v>64.599999999999994</v>
      </c>
      <c r="C5" s="4" t="str">
        <f>VLOOKUP(TableTimes[[#This Row],[Number]],TableRegistration[],2,0)</f>
        <v>Warren Kreyer</v>
      </c>
      <c r="D5" s="4" t="str">
        <f>VLOOKUP(TableTimes[[#This Row],[Number]],TableRegistration[],4,0)</f>
        <v>ATV/UTV</v>
      </c>
      <c r="E5" s="4" t="str">
        <f>VLOOKUP(TableTimes[[#This Row],[Number]],TableRegistration[],3,0)</f>
        <v>Poynette</v>
      </c>
      <c r="F5" s="4" t="str">
        <f>TableTimes[[#This Row],[Number]]&amp;" ("&amp;TableTimes[[#This Row],[Name]]&amp;") "&amp;TableTimes[[#This Row],[City]]</f>
        <v>4A (Warren Kreyer) Poynette</v>
      </c>
      <c r="H5" s="3" t="s">
        <v>358</v>
      </c>
      <c r="I5" s="7">
        <v>61.3</v>
      </c>
      <c r="K5" s="3" t="s">
        <v>318</v>
      </c>
      <c r="L5" s="7">
        <v>78.599999999999994</v>
      </c>
      <c r="N5" s="3" t="s">
        <v>113</v>
      </c>
      <c r="O5" s="7">
        <v>85.9</v>
      </c>
      <c r="Q5" s="3" t="s">
        <v>243</v>
      </c>
      <c r="R5" s="7">
        <v>73.400000000000006</v>
      </c>
    </row>
    <row r="6" spans="1:18" x14ac:dyDescent="0.2">
      <c r="A6" t="s">
        <v>12</v>
      </c>
      <c r="B6" s="7"/>
      <c r="C6" s="4" t="str">
        <f>VLOOKUP(TableTimes[[#This Row],[Number]],TableRegistration[],2,0)</f>
        <v>Amellia Tallard</v>
      </c>
      <c r="D6" s="4" t="str">
        <f>VLOOKUP(TableTimes[[#This Row],[Number]],TableRegistration[],4,0)</f>
        <v>ATV/UTV</v>
      </c>
      <c r="E6" s="4" t="str">
        <f>VLOOKUP(TableTimes[[#This Row],[Number]],TableRegistration[],3,0)</f>
        <v>Verona</v>
      </c>
      <c r="F6" s="4" t="str">
        <f>TableTimes[[#This Row],[Number]]&amp;" ("&amp;TableTimes[[#This Row],[Name]]&amp;") "&amp;TableTimes[[#This Row],[City]]</f>
        <v>34A (Amellia Tallard) Verona</v>
      </c>
      <c r="H6" s="3" t="s">
        <v>287</v>
      </c>
      <c r="I6" s="7">
        <v>61</v>
      </c>
      <c r="K6" s="3" t="s">
        <v>279</v>
      </c>
      <c r="L6" s="7">
        <v>77</v>
      </c>
      <c r="N6" s="3" t="s">
        <v>154</v>
      </c>
      <c r="O6" s="7">
        <v>79.3</v>
      </c>
      <c r="Q6" s="3" t="s">
        <v>215</v>
      </c>
      <c r="R6" s="7">
        <v>67.599999999999994</v>
      </c>
    </row>
    <row r="7" spans="1:18" x14ac:dyDescent="0.2">
      <c r="A7" t="s">
        <v>95</v>
      </c>
      <c r="B7" s="7">
        <v>46.5</v>
      </c>
      <c r="C7" s="4" t="str">
        <f>VLOOKUP(TableTimes[[#This Row],[Number]],TableRegistration[],2,0)</f>
        <v>Gary Tallard</v>
      </c>
      <c r="D7" s="4" t="str">
        <f>VLOOKUP(TableTimes[[#This Row],[Number]],TableRegistration[],4,0)</f>
        <v>ATV/UTV</v>
      </c>
      <c r="E7" s="4" t="str">
        <f>VLOOKUP(TableTimes[[#This Row],[Number]],TableRegistration[],3,0)</f>
        <v>Verona</v>
      </c>
      <c r="F7" s="4" t="str">
        <f>TableTimes[[#This Row],[Number]]&amp;" ("&amp;TableTimes[[#This Row],[Name]]&amp;") "&amp;TableTimes[[#This Row],[City]]</f>
        <v>32A (Gary Tallard) Verona</v>
      </c>
      <c r="H7" s="3" t="s">
        <v>290</v>
      </c>
      <c r="I7" s="7">
        <v>57.8</v>
      </c>
      <c r="K7" s="3" t="s">
        <v>289</v>
      </c>
      <c r="L7" s="7">
        <v>76.599999999999994</v>
      </c>
      <c r="N7" s="3" t="s">
        <v>288</v>
      </c>
      <c r="O7" s="7">
        <v>77.400000000000006</v>
      </c>
      <c r="Q7" s="3" t="s">
        <v>128</v>
      </c>
      <c r="R7" s="7">
        <v>65.400000000000006</v>
      </c>
    </row>
    <row r="8" spans="1:18" x14ac:dyDescent="0.2">
      <c r="A8" t="s">
        <v>30</v>
      </c>
      <c r="B8" s="7"/>
      <c r="C8" s="4" t="str">
        <f>VLOOKUP(TableTimes[[#This Row],[Number]],TableRegistration[],2,0)</f>
        <v>Tyler Byers-Krantz</v>
      </c>
      <c r="D8" s="4" t="str">
        <f>VLOOKUP(TableTimes[[#This Row],[Number]],TableRegistration[],4,0)</f>
        <v>120 Kids</v>
      </c>
      <c r="E8" s="4" t="str">
        <f>VLOOKUP(TableTimes[[#This Row],[Number]],TableRegistration[],3,0)</f>
        <v>Columbus</v>
      </c>
      <c r="F8" s="4" t="str">
        <f>TableTimes[[#This Row],[Number]]&amp;" ("&amp;TableTimes[[#This Row],[Name]]&amp;") "&amp;TableTimes[[#This Row],[City]]</f>
        <v>1N (Tyler Byers-Krantz) Columbus</v>
      </c>
      <c r="H8" s="2" t="s">
        <v>16</v>
      </c>
      <c r="I8" s="7">
        <v>87.2</v>
      </c>
      <c r="K8" s="3" t="s">
        <v>155</v>
      </c>
      <c r="L8" s="7">
        <v>76.2</v>
      </c>
      <c r="N8" s="3" t="s">
        <v>354</v>
      </c>
      <c r="O8" s="7">
        <v>76.599999999999994</v>
      </c>
      <c r="Q8" s="3" t="s">
        <v>147</v>
      </c>
      <c r="R8" s="7">
        <v>63.4</v>
      </c>
    </row>
    <row r="9" spans="1:18" x14ac:dyDescent="0.2">
      <c r="A9" t="s">
        <v>109</v>
      </c>
      <c r="B9" s="7">
        <v>91.6</v>
      </c>
      <c r="C9" s="4" t="str">
        <f>VLOOKUP(TableTimes[[#This Row],[Number]],TableRegistration[],2,0)</f>
        <v>Aaron Corlett</v>
      </c>
      <c r="D9" s="4" t="str">
        <f>VLOOKUP(TableTimes[[#This Row],[Number]],TableRegistration[],4,0)</f>
        <v>801+ Modified</v>
      </c>
      <c r="E9" s="4" t="str">
        <f>VLOOKUP(TableTimes[[#This Row],[Number]],TableRegistration[],3,0)</f>
        <v>Fall River</v>
      </c>
      <c r="F9" s="4" t="str">
        <f>TableTimes[[#This Row],[Number]]&amp;" ("&amp;TableTimes[[#This Row],[Name]]&amp;") "&amp;TableTimes[[#This Row],[City]]</f>
        <v>39L (Aaron Corlett) Fall River</v>
      </c>
      <c r="H9" s="3" t="s">
        <v>234</v>
      </c>
      <c r="I9" s="7">
        <v>87.2</v>
      </c>
      <c r="K9" s="2" t="s">
        <v>19</v>
      </c>
      <c r="L9" s="7">
        <v>95.7</v>
      </c>
      <c r="N9" s="2" t="s">
        <v>7</v>
      </c>
      <c r="O9" s="7">
        <v>100.2</v>
      </c>
      <c r="Q9" s="2" t="s">
        <v>28</v>
      </c>
      <c r="R9" s="9">
        <v>40.5</v>
      </c>
    </row>
    <row r="10" spans="1:18" x14ac:dyDescent="0.2">
      <c r="A10" t="s">
        <v>51</v>
      </c>
      <c r="B10" s="7">
        <v>89.3</v>
      </c>
      <c r="C10" s="4" t="str">
        <f>VLOOKUP(TableTimes[[#This Row],[Number]],TableRegistration[],2,0)</f>
        <v>Don Neeth</v>
      </c>
      <c r="D10" s="4" t="str">
        <f>VLOOKUP(TableTimes[[#This Row],[Number]],TableRegistration[],4,0)</f>
        <v>701-800 Modified</v>
      </c>
      <c r="E10" s="4" t="str">
        <f>VLOOKUP(TableTimes[[#This Row],[Number]],TableRegistration[],3,0)</f>
        <v>Deerfield</v>
      </c>
      <c r="F10" s="4" t="str">
        <f>TableTimes[[#This Row],[Number]]&amp;" ("&amp;TableTimes[[#This Row],[Name]]&amp;") "&amp;TableTimes[[#This Row],[City]]</f>
        <v>9J (Don Neeth) Deerfield</v>
      </c>
      <c r="H10" s="3" t="s">
        <v>235</v>
      </c>
      <c r="I10" s="7">
        <v>66.3</v>
      </c>
      <c r="K10" s="3" t="s">
        <v>125</v>
      </c>
      <c r="L10" s="7">
        <v>95.7</v>
      </c>
      <c r="N10" s="3" t="s">
        <v>323</v>
      </c>
      <c r="O10" s="7">
        <v>100.2</v>
      </c>
      <c r="Q10" s="3" t="s">
        <v>237</v>
      </c>
      <c r="R10" s="9">
        <v>40.5</v>
      </c>
    </row>
    <row r="11" spans="1:18" x14ac:dyDescent="0.2">
      <c r="A11" t="s">
        <v>90</v>
      </c>
      <c r="B11" s="7">
        <v>53.6</v>
      </c>
      <c r="C11" s="4" t="str">
        <f>VLOOKUP(TableTimes[[#This Row],[Number]],TableRegistration[],2,0)</f>
        <v>Zane Reilly</v>
      </c>
      <c r="D11" s="4" t="str">
        <f>VLOOKUP(TableTimes[[#This Row],[Number]],TableRegistration[],4,0)</f>
        <v>601-700 Stock</v>
      </c>
      <c r="E11" s="4" t="str">
        <f>VLOOKUP(TableTimes[[#This Row],[Number]],TableRegistration[],3,0)</f>
        <v>Edgerton</v>
      </c>
      <c r="F11" s="4" t="str">
        <f>TableTimes[[#This Row],[Number]]&amp;" ("&amp;TableTimes[[#This Row],[Name]]&amp;") "&amp;TableTimes[[#This Row],[City]]</f>
        <v>30G (Zane Reilly) Edgerton</v>
      </c>
      <c r="H11" s="2" t="s">
        <v>17</v>
      </c>
      <c r="I11" s="7">
        <v>81.8</v>
      </c>
      <c r="K11" s="3" t="s">
        <v>280</v>
      </c>
      <c r="L11" s="7">
        <v>86</v>
      </c>
      <c r="N11" s="3" t="s">
        <v>127</v>
      </c>
      <c r="O11" s="7">
        <v>91.6</v>
      </c>
      <c r="Q11" s="3" t="s">
        <v>294</v>
      </c>
      <c r="R11" s="9"/>
    </row>
    <row r="12" spans="1:18" x14ac:dyDescent="0.2">
      <c r="A12" t="s">
        <v>82</v>
      </c>
      <c r="B12" s="7">
        <v>63.1</v>
      </c>
      <c r="C12" s="4" t="str">
        <f>VLOOKUP(TableTimes[[#This Row],[Number]],TableRegistration[],2,0)</f>
        <v>Daniel Fude</v>
      </c>
      <c r="D12" s="4" t="str">
        <f>VLOOKUP(TableTimes[[#This Row],[Number]],TableRegistration[],4,0)</f>
        <v>501-600 Stock</v>
      </c>
      <c r="E12" s="4" t="str">
        <f>VLOOKUP(TableTimes[[#This Row],[Number]],TableRegistration[],3,0)</f>
        <v>Juneau</v>
      </c>
      <c r="F12" s="4" t="str">
        <f>TableTimes[[#This Row],[Number]]&amp;" ("&amp;TableTimes[[#This Row],[Name]]&amp;") "&amp;TableTimes[[#This Row],[City]]</f>
        <v>25E (Daniel Fude) Juneau</v>
      </c>
      <c r="H12" s="3" t="s">
        <v>315</v>
      </c>
      <c r="I12" s="7">
        <v>81.8</v>
      </c>
      <c r="K12" s="3" t="s">
        <v>295</v>
      </c>
      <c r="L12" s="7">
        <v>84.8</v>
      </c>
      <c r="N12" s="3" t="s">
        <v>325</v>
      </c>
      <c r="O12" s="7">
        <v>90.9</v>
      </c>
      <c r="Q12" s="3" t="s">
        <v>129</v>
      </c>
      <c r="R12" s="9"/>
    </row>
    <row r="13" spans="1:18" x14ac:dyDescent="0.2">
      <c r="A13" t="s">
        <v>116</v>
      </c>
      <c r="B13" s="7">
        <v>66</v>
      </c>
      <c r="C13" s="4" t="str">
        <f>VLOOKUP(TableTimes[[#This Row],[Number]],TableRegistration[],2,0)</f>
        <v>Ben Wismar</v>
      </c>
      <c r="D13" s="4" t="str">
        <f>VLOOKUP(TableTimes[[#This Row],[Number]],TableRegistration[],4,0)</f>
        <v>501-600 Stock</v>
      </c>
      <c r="E13" s="4" t="str">
        <f>VLOOKUP(TableTimes[[#This Row],[Number]],TableRegistration[],3,0)</f>
        <v>Rio</v>
      </c>
      <c r="F13" s="4" t="str">
        <f>TableTimes[[#This Row],[Number]]&amp;" ("&amp;TableTimes[[#This Row],[Name]]&amp;") "&amp;TableTimes[[#This Row],[City]]</f>
        <v>19E (Ben Wismar) Rio</v>
      </c>
      <c r="H13" s="3" t="s">
        <v>334</v>
      </c>
      <c r="I13" s="7">
        <v>76.900000000000006</v>
      </c>
      <c r="K13" s="3" t="s">
        <v>282</v>
      </c>
      <c r="L13" s="7">
        <v>83.6</v>
      </c>
      <c r="N13" s="3" t="s">
        <v>182</v>
      </c>
      <c r="O13" s="7">
        <v>90.4</v>
      </c>
      <c r="Q13" s="3" t="s">
        <v>142</v>
      </c>
      <c r="R13" s="9"/>
    </row>
    <row r="14" spans="1:18" x14ac:dyDescent="0.2">
      <c r="A14" t="s">
        <v>86</v>
      </c>
      <c r="B14" s="7">
        <v>85.9</v>
      </c>
      <c r="C14" s="4" t="str">
        <f>VLOOKUP(TableTimes[[#This Row],[Number]],TableRegistration[],2,0)</f>
        <v>Keegan Wodill</v>
      </c>
      <c r="D14" s="4" t="str">
        <f>VLOOKUP(TableTimes[[#This Row],[Number]],TableRegistration[],4,0)</f>
        <v>801+ Stock</v>
      </c>
      <c r="E14" s="4" t="str">
        <f>VLOOKUP(TableTimes[[#This Row],[Number]],TableRegistration[],3,0)</f>
        <v>Fall River</v>
      </c>
      <c r="F14" s="4" t="str">
        <f>TableTimes[[#This Row],[Number]]&amp;" ("&amp;TableTimes[[#This Row],[Name]]&amp;") "&amp;TableTimes[[#This Row],[City]]</f>
        <v>27K (Keegan Wodill) Fall River</v>
      </c>
      <c r="H14" s="3" t="s">
        <v>327</v>
      </c>
      <c r="I14" s="7">
        <v>76.2</v>
      </c>
      <c r="K14" s="3" t="s">
        <v>352</v>
      </c>
      <c r="L14" s="7">
        <v>80.8</v>
      </c>
      <c r="N14" s="3" t="s">
        <v>322</v>
      </c>
      <c r="O14" s="7">
        <v>90.3</v>
      </c>
      <c r="Q14" s="3" t="s">
        <v>348</v>
      </c>
      <c r="R14" s="9"/>
    </row>
    <row r="15" spans="1:18" x14ac:dyDescent="0.2">
      <c r="A15" t="s">
        <v>122</v>
      </c>
      <c r="B15" s="7">
        <v>69.7</v>
      </c>
      <c r="C15" s="4" t="e">
        <f>VLOOKUP(TableTimes[[#This Row],[Number]],TableRegistration[],2,0)</f>
        <v>#N/A</v>
      </c>
      <c r="D15" s="4" t="e">
        <f>VLOOKUP(TableTimes[[#This Row],[Number]],TableRegistration[],4,0)</f>
        <v>#N/A</v>
      </c>
      <c r="E15" s="4" t="e">
        <f>VLOOKUP(TableTimes[[#This Row],[Number]],TableRegistration[],3,0)</f>
        <v>#N/A</v>
      </c>
      <c r="F15" s="4" t="e">
        <f>TableTimes[[#This Row],[Number]]&amp;" ("&amp;TableTimes[[#This Row],[Name]]&amp;") "&amp;TableTimes[[#This Row],[City]]</f>
        <v>#N/A</v>
      </c>
      <c r="H15" s="3" t="s">
        <v>296</v>
      </c>
      <c r="I15" s="7">
        <v>75.099999999999994</v>
      </c>
      <c r="K15" s="2" t="s">
        <v>20</v>
      </c>
      <c r="L15" s="7">
        <v>86.9</v>
      </c>
      <c r="Q15" s="3" t="s">
        <v>228</v>
      </c>
      <c r="R15" s="9"/>
    </row>
    <row r="16" spans="1:18" x14ac:dyDescent="0.2">
      <c r="A16" t="s">
        <v>57</v>
      </c>
      <c r="B16" s="7">
        <v>76</v>
      </c>
      <c r="C16" s="4" t="str">
        <f>VLOOKUP(TableTimes[[#This Row],[Number]],TableRegistration[],2,0)</f>
        <v>Lee Felio</v>
      </c>
      <c r="D16" s="4" t="str">
        <f>VLOOKUP(TableTimes[[#This Row],[Number]],TableRegistration[],4,0)</f>
        <v>501-600 Modified</v>
      </c>
      <c r="E16" s="4" t="str">
        <f>VLOOKUP(TableTimes[[#This Row],[Number]],TableRegistration[],3,0)</f>
        <v>Deerfield</v>
      </c>
      <c r="F16" s="4" t="str">
        <f>TableTimes[[#This Row],[Number]]&amp;" ("&amp;TableTimes[[#This Row],[Name]]&amp;") "&amp;TableTimes[[#This Row],[City]]</f>
        <v>12F (Lee Felio) Deerfield</v>
      </c>
      <c r="H16" s="3" t="s">
        <v>145</v>
      </c>
      <c r="I16" s="7">
        <v>74.900000000000006</v>
      </c>
      <c r="K16" s="3" t="s">
        <v>202</v>
      </c>
      <c r="L16" s="7">
        <v>86.9</v>
      </c>
      <c r="Q16" s="3" t="s">
        <v>227</v>
      </c>
      <c r="R16" s="9"/>
    </row>
    <row r="17" spans="1:18" x14ac:dyDescent="0.2">
      <c r="A17" t="s">
        <v>39</v>
      </c>
      <c r="B17" s="7">
        <v>65.400000000000006</v>
      </c>
      <c r="C17" s="4" t="str">
        <f>VLOOKUP(TableTimes[[#This Row],[Number]],TableRegistration[],2,0)</f>
        <v>Warren Kreyer</v>
      </c>
      <c r="D17" s="4" t="str">
        <f>VLOOKUP(TableTimes[[#This Row],[Number]],TableRegistration[],4,0)</f>
        <v>ATV/UTV</v>
      </c>
      <c r="E17" s="4" t="str">
        <f>VLOOKUP(TableTimes[[#This Row],[Number]],TableRegistration[],3,0)</f>
        <v>Poynette</v>
      </c>
      <c r="F17" s="4" t="str">
        <f>TableTimes[[#This Row],[Number]]&amp;" ("&amp;TableTimes[[#This Row],[Name]]&amp;") "&amp;TableTimes[[#This Row],[City]]</f>
        <v>4A (Warren Kreyer) Poynette</v>
      </c>
      <c r="H17" s="2" t="s">
        <v>18</v>
      </c>
      <c r="I17" s="7">
        <v>88.6</v>
      </c>
      <c r="K17" s="3" t="s">
        <v>131</v>
      </c>
      <c r="L17" s="7">
        <v>85.2</v>
      </c>
      <c r="Q17" s="2" t="s">
        <v>8</v>
      </c>
      <c r="R17" s="7">
        <v>70.400000000000006</v>
      </c>
    </row>
    <row r="18" spans="1:18" x14ac:dyDescent="0.2">
      <c r="A18" t="s">
        <v>110</v>
      </c>
      <c r="B18" s="7">
        <v>56.1</v>
      </c>
      <c r="C18" s="4" t="str">
        <f>VLOOKUP(TableTimes[[#This Row],[Number]],TableRegistration[],2,0)</f>
        <v>James Ebert</v>
      </c>
      <c r="D18" s="4" t="str">
        <f>VLOOKUP(TableTimes[[#This Row],[Number]],TableRegistration[],4,0)</f>
        <v>Vintage</v>
      </c>
      <c r="E18" s="4" t="str">
        <f>VLOOKUP(TableTimes[[#This Row],[Number]],TableRegistration[],3,0)</f>
        <v>Friesland</v>
      </c>
      <c r="F18" s="4" t="str">
        <f>TableTimes[[#This Row],[Number]]&amp;" ("&amp;TableTimes[[#This Row],[Name]]&amp;") "&amp;TableTimes[[#This Row],[City]]</f>
        <v>40B (James Ebert) Friesland</v>
      </c>
      <c r="H18" s="3" t="s">
        <v>144</v>
      </c>
      <c r="I18" s="7">
        <v>88.6</v>
      </c>
      <c r="K18" s="3" t="s">
        <v>148</v>
      </c>
      <c r="L18" s="7">
        <v>81.099999999999994</v>
      </c>
      <c r="Q18" s="3" t="s">
        <v>293</v>
      </c>
      <c r="R18" s="7">
        <v>70.400000000000006</v>
      </c>
    </row>
    <row r="19" spans="1:18" x14ac:dyDescent="0.2">
      <c r="A19" t="s">
        <v>102</v>
      </c>
      <c r="B19" s="7">
        <v>95.7</v>
      </c>
      <c r="C19" s="4" t="str">
        <f>VLOOKUP(TableTimes[[#This Row],[Number]],TableRegistration[],2,0)</f>
        <v>Todd Dempsey</v>
      </c>
      <c r="D19" s="4" t="str">
        <f>VLOOKUP(TableTimes[[#This Row],[Number]],TableRegistration[],4,0)</f>
        <v>601-700 Modfied</v>
      </c>
      <c r="E19" s="4" t="str">
        <f>VLOOKUP(TableTimes[[#This Row],[Number]],TableRegistration[],3,0)</f>
        <v>Reedsburg</v>
      </c>
      <c r="F19" s="4" t="str">
        <f>TableTimes[[#This Row],[Number]]&amp;" ("&amp;TableTimes[[#This Row],[Name]]&amp;") "&amp;TableTimes[[#This Row],[City]]</f>
        <v>36H (Todd Dempsey) Reedsburg</v>
      </c>
      <c r="H19" s="3" t="s">
        <v>143</v>
      </c>
      <c r="I19" s="7">
        <v>85.9</v>
      </c>
      <c r="K19" s="3" t="s">
        <v>210</v>
      </c>
      <c r="L19" s="7">
        <v>81.099999999999994</v>
      </c>
      <c r="Q19" s="3" t="s">
        <v>207</v>
      </c>
      <c r="R19" s="7">
        <v>62.1</v>
      </c>
    </row>
    <row r="20" spans="1:18" x14ac:dyDescent="0.2">
      <c r="A20" t="s">
        <v>41</v>
      </c>
      <c r="B20" s="7">
        <v>85.2</v>
      </c>
      <c r="C20" s="4" t="str">
        <f>VLOOKUP(TableTimes[[#This Row],[Number]],TableRegistration[],2,0)</f>
        <v>Tony Salentine</v>
      </c>
      <c r="D20" s="4" t="str">
        <f>VLOOKUP(TableTimes[[#This Row],[Number]],TableRegistration[],4,0)</f>
        <v>701-800 Stock</v>
      </c>
      <c r="E20" s="4" t="str">
        <f>VLOOKUP(TableTimes[[#This Row],[Number]],TableRegistration[],3,0)</f>
        <v>Leeds</v>
      </c>
      <c r="F20" s="4" t="str">
        <f>TableTimes[[#This Row],[Number]]&amp;" ("&amp;TableTimes[[#This Row],[Name]]&amp;") "&amp;TableTimes[[#This Row],[City]]</f>
        <v>5I (Tony Salentine) Leeds</v>
      </c>
      <c r="H20" s="3" t="s">
        <v>146</v>
      </c>
      <c r="I20" s="7">
        <v>79.099999999999994</v>
      </c>
      <c r="K20" s="3" t="s">
        <v>320</v>
      </c>
      <c r="L20" s="7">
        <v>80.599999999999994</v>
      </c>
      <c r="Q20" s="3" t="s">
        <v>130</v>
      </c>
      <c r="R20" s="7">
        <v>56.1</v>
      </c>
    </row>
    <row r="21" spans="1:18" x14ac:dyDescent="0.2">
      <c r="A21" t="s">
        <v>93</v>
      </c>
      <c r="B21" s="7">
        <v>83.6</v>
      </c>
      <c r="C21" s="4" t="e">
        <f>VLOOKUP(TableTimes[[#This Row],[Number]],TableRegistration[],2,0)</f>
        <v>#N/A</v>
      </c>
      <c r="D21" s="4" t="e">
        <f>VLOOKUP(TableTimes[[#This Row],[Number]],TableRegistration[],4,0)</f>
        <v>#N/A</v>
      </c>
      <c r="E21" s="4" t="e">
        <f>VLOOKUP(TableTimes[[#This Row],[Number]],TableRegistration[],3,0)</f>
        <v>#N/A</v>
      </c>
      <c r="F21" s="4" t="e">
        <f>TableTimes[[#This Row],[Number]]&amp;" ("&amp;TableTimes[[#This Row],[Name]]&amp;") "&amp;TableTimes[[#This Row],[City]]</f>
        <v>#N/A</v>
      </c>
      <c r="H21" s="3" t="s">
        <v>319</v>
      </c>
      <c r="I21" s="7">
        <v>76.599999999999994</v>
      </c>
      <c r="K21" s="2" t="s">
        <v>10</v>
      </c>
      <c r="L21" s="7">
        <v>100.3</v>
      </c>
      <c r="Q21" s="3" t="s">
        <v>171</v>
      </c>
      <c r="R21" s="7">
        <v>51.2</v>
      </c>
    </row>
    <row r="22" spans="1:18" x14ac:dyDescent="0.2">
      <c r="A22" t="s">
        <v>114</v>
      </c>
      <c r="B22" s="7">
        <v>85.9</v>
      </c>
      <c r="C22" s="4" t="str">
        <f>VLOOKUP(TableTimes[[#This Row],[Number]],TableRegistration[],2,0)</f>
        <v>Jordan Schovain</v>
      </c>
      <c r="D22" s="4" t="str">
        <f>VLOOKUP(TableTimes[[#This Row],[Number]],TableRegistration[],4,0)</f>
        <v>501-600 Modified</v>
      </c>
      <c r="E22" s="4" t="str">
        <f>VLOOKUP(TableTimes[[#This Row],[Number]],TableRegistration[],3,0)</f>
        <v>Sturevant</v>
      </c>
      <c r="F22" s="4" t="str">
        <f>TableTimes[[#This Row],[Number]]&amp;" ("&amp;TableTimes[[#This Row],[Name]]&amp;") "&amp;TableTimes[[#This Row],[City]]</f>
        <v>41F (Jordan Schovain) Sturevant</v>
      </c>
      <c r="H22" s="3" t="s">
        <v>123</v>
      </c>
      <c r="I22" s="7">
        <v>76</v>
      </c>
      <c r="K22" s="3" t="s">
        <v>281</v>
      </c>
      <c r="L22" s="7">
        <v>100.3</v>
      </c>
      <c r="Q22" s="2" t="s">
        <v>29</v>
      </c>
      <c r="R22" s="7">
        <v>100.7</v>
      </c>
    </row>
    <row r="23" spans="1:18" x14ac:dyDescent="0.2">
      <c r="A23" t="s">
        <v>119</v>
      </c>
      <c r="B23" s="7"/>
      <c r="C23" s="4" t="str">
        <f>VLOOKUP(TableTimes[[#This Row],[Number]],TableRegistration[],2,0)</f>
        <v>Nolan Schovain</v>
      </c>
      <c r="D23" s="4" t="str">
        <f>VLOOKUP(TableTimes[[#This Row],[Number]],TableRegistration[],4,0)</f>
        <v>120 Kids</v>
      </c>
      <c r="E23" s="4" t="str">
        <f>VLOOKUP(TableTimes[[#This Row],[Number]],TableRegistration[],3,0)</f>
        <v>Sturevant</v>
      </c>
      <c r="F23" s="4" t="str">
        <f>TableTimes[[#This Row],[Number]]&amp;" ("&amp;TableTimes[[#This Row],[Name]]&amp;") "&amp;TableTimes[[#This Row],[City]]</f>
        <v>42N (Nolan Schovain) Sturevant</v>
      </c>
      <c r="K23" s="3" t="s">
        <v>203</v>
      </c>
      <c r="L23" s="7">
        <v>91.3</v>
      </c>
      <c r="Q23" s="3" t="s">
        <v>236</v>
      </c>
      <c r="R23" s="7">
        <v>100.7</v>
      </c>
    </row>
    <row r="24" spans="1:18" x14ac:dyDescent="0.2">
      <c r="A24" t="s">
        <v>68</v>
      </c>
      <c r="B24" s="7">
        <v>88.6</v>
      </c>
      <c r="C24" s="4" t="str">
        <f>VLOOKUP(TableTimes[[#This Row],[Number]],TableRegistration[],2,0)</f>
        <v>Jacob Schulz</v>
      </c>
      <c r="D24" s="4" t="str">
        <f>VLOOKUP(TableTimes[[#This Row],[Number]],TableRegistration[],4,0)</f>
        <v>501-600 Modified</v>
      </c>
      <c r="E24" s="4" t="str">
        <f>VLOOKUP(TableTimes[[#This Row],[Number]],TableRegistration[],3,0)</f>
        <v>Horicon</v>
      </c>
      <c r="F24" s="4" t="str">
        <f>TableTimes[[#This Row],[Number]]&amp;" ("&amp;TableTimes[[#This Row],[Name]]&amp;") "&amp;TableTimes[[#This Row],[City]]</f>
        <v>16F (Jacob Schulz) Horicon</v>
      </c>
      <c r="K24" s="3" t="s">
        <v>124</v>
      </c>
      <c r="L24" s="7">
        <v>89.3</v>
      </c>
      <c r="Q24" s="3" t="s">
        <v>349</v>
      </c>
      <c r="R24" s="7">
        <v>75.599999999999994</v>
      </c>
    </row>
    <row r="25" spans="1:18" x14ac:dyDescent="0.2">
      <c r="A25" t="s">
        <v>62</v>
      </c>
      <c r="B25" s="7">
        <v>74.400000000000006</v>
      </c>
      <c r="C25" s="4" t="str">
        <f>VLOOKUP(TableTimes[[#This Row],[Number]],TableRegistration[],2,0)</f>
        <v>Jeff Schmuhl</v>
      </c>
      <c r="D25" s="4" t="str">
        <f>VLOOKUP(TableTimes[[#This Row],[Number]],TableRegistration[],4,0)</f>
        <v>501-600 Stock</v>
      </c>
      <c r="E25" s="4" t="str">
        <f>VLOOKUP(TableTimes[[#This Row],[Number]],TableRegistration[],3,0)</f>
        <v>Fall River</v>
      </c>
      <c r="F25" s="4" t="str">
        <f>TableTimes[[#This Row],[Number]]&amp;" ("&amp;TableTimes[[#This Row],[Name]]&amp;") "&amp;TableTimes[[#This Row],[City]]</f>
        <v>14E (Jeff Schmuhl) Fall River</v>
      </c>
      <c r="K25" s="3" t="s">
        <v>326</v>
      </c>
      <c r="L25" s="7">
        <v>88.1</v>
      </c>
      <c r="Q25" s="3" t="s">
        <v>359</v>
      </c>
      <c r="R25" s="7">
        <v>65</v>
      </c>
    </row>
    <row r="26" spans="1:18" x14ac:dyDescent="0.2">
      <c r="A26" t="s">
        <v>71</v>
      </c>
      <c r="B26" s="7">
        <v>72.8</v>
      </c>
      <c r="C26" s="4" t="str">
        <f>VLOOKUP(TableTimes[[#This Row],[Number]],TableRegistration[],2,0)</f>
        <v>Brad Pulver</v>
      </c>
      <c r="D26" s="4" t="str">
        <f>VLOOKUP(TableTimes[[#This Row],[Number]],TableRegistration[],4,0)</f>
        <v>501-600 Modified</v>
      </c>
      <c r="E26" s="4" t="str">
        <f>VLOOKUP(TableTimes[[#This Row],[Number]],TableRegistration[],3,0)</f>
        <v>Pardeeville</v>
      </c>
      <c r="F26" s="4" t="str">
        <f>TableTimes[[#This Row],[Number]]&amp;" ("&amp;TableTimes[[#This Row],[Name]]&amp;") "&amp;TableTimes[[#This Row],[City]]</f>
        <v>18F (Brad Pulver) Pardeeville</v>
      </c>
      <c r="K26" s="3" t="s">
        <v>158</v>
      </c>
      <c r="L26" s="7">
        <v>85.9</v>
      </c>
      <c r="Q26" s="2" t="s">
        <v>22</v>
      </c>
      <c r="R26" s="7">
        <v>82.7</v>
      </c>
    </row>
    <row r="27" spans="1:18" x14ac:dyDescent="0.2">
      <c r="A27" t="s">
        <v>76</v>
      </c>
      <c r="B27" s="7">
        <v>71.8</v>
      </c>
      <c r="C27" s="4" t="str">
        <f>VLOOKUP(TableTimes[[#This Row],[Number]],TableRegistration[],2,0)</f>
        <v>Kendall Minick</v>
      </c>
      <c r="D27" s="4" t="str">
        <f>VLOOKUP(TableTimes[[#This Row],[Number]],TableRegistration[],4,0)</f>
        <v>501-600 Stock</v>
      </c>
      <c r="E27" s="4" t="str">
        <f>VLOOKUP(TableTimes[[#This Row],[Number]],TableRegistration[],3,0)</f>
        <v>Columbus</v>
      </c>
      <c r="F27" s="4" t="str">
        <f>TableTimes[[#This Row],[Number]]&amp;" ("&amp;TableTimes[[#This Row],[Name]]&amp;") "&amp;TableTimes[[#This Row],[City]]</f>
        <v>21E (Kendall Minick) Columbus</v>
      </c>
      <c r="Q27" s="3" t="s">
        <v>306</v>
      </c>
      <c r="R27" s="7">
        <v>82.7</v>
      </c>
    </row>
    <row r="28" spans="1:18" x14ac:dyDescent="0.2">
      <c r="A28" t="s">
        <v>74</v>
      </c>
      <c r="B28" s="7">
        <v>40.299999999999997</v>
      </c>
      <c r="C28" s="4" t="str">
        <f>VLOOKUP(TableTimes[[#This Row],[Number]],TableRegistration[],2,0)</f>
        <v>Ben Wismar</v>
      </c>
      <c r="D28" s="4" t="str">
        <f>VLOOKUP(TableTimes[[#This Row],[Number]],TableRegistration[],4,0)</f>
        <v>601-700 Modfied</v>
      </c>
      <c r="E28" s="4" t="str">
        <f>VLOOKUP(TableTimes[[#This Row],[Number]],TableRegistration[],3,0)</f>
        <v>Rio</v>
      </c>
      <c r="F28" s="4" t="str">
        <f>TableTimes[[#This Row],[Number]]&amp;" ("&amp;TableTimes[[#This Row],[Name]]&amp;") "&amp;TableTimes[[#This Row],[City]]</f>
        <v>20H (Ben Wismar) Rio</v>
      </c>
      <c r="Q28" s="3" t="s">
        <v>307</v>
      </c>
      <c r="R28" s="7">
        <v>75.400000000000006</v>
      </c>
    </row>
    <row r="29" spans="1:18" x14ac:dyDescent="0.2">
      <c r="A29" t="s">
        <v>48</v>
      </c>
      <c r="B29" s="7">
        <v>79.099999999999994</v>
      </c>
      <c r="C29" s="4" t="str">
        <f>VLOOKUP(TableTimes[[#This Row],[Number]],TableRegistration[],2,0)</f>
        <v>Kevin Kurt</v>
      </c>
      <c r="D29" s="4" t="str">
        <f>VLOOKUP(TableTimes[[#This Row],[Number]],TableRegistration[],4,0)</f>
        <v>501-600 Modified</v>
      </c>
      <c r="E29" s="4" t="str">
        <f>VLOOKUP(TableTimes[[#This Row],[Number]],TableRegistration[],3,0)</f>
        <v>Sun Prairie</v>
      </c>
      <c r="F29" s="4" t="str">
        <f>TableTimes[[#This Row],[Number]]&amp;" ("&amp;TableTimes[[#This Row],[Name]]&amp;") "&amp;TableTimes[[#This Row],[City]]</f>
        <v>8F (Kevin Kurt) Sun Prairie</v>
      </c>
      <c r="Q29" s="3" t="s">
        <v>308</v>
      </c>
      <c r="R29" s="7">
        <v>73.099999999999994</v>
      </c>
    </row>
    <row r="30" spans="1:18" x14ac:dyDescent="0.2">
      <c r="A30" t="s">
        <v>69</v>
      </c>
      <c r="B30" s="7">
        <v>58.6</v>
      </c>
      <c r="C30" s="4" t="str">
        <f>VLOOKUP(TableTimes[[#This Row],[Number]],TableRegistration[],2,0)</f>
        <v>Nicholas Heineman</v>
      </c>
      <c r="D30" s="4" t="str">
        <f>VLOOKUP(TableTimes[[#This Row],[Number]],TableRegistration[],4,0)</f>
        <v>501-600 Stock</v>
      </c>
      <c r="E30" s="4" t="str">
        <f>VLOOKUP(TableTimes[[#This Row],[Number]],TableRegistration[],3,0)</f>
        <v>Columbus</v>
      </c>
      <c r="F30" s="4" t="str">
        <f>TableTimes[[#This Row],[Number]]&amp;" ("&amp;TableTimes[[#This Row],[Name]]&amp;") "&amp;TableTimes[[#This Row],[City]]</f>
        <v>17E (Nicholas Heineman) Columbus</v>
      </c>
      <c r="Q30" s="3" t="s">
        <v>309</v>
      </c>
      <c r="R30" s="7">
        <v>70.3</v>
      </c>
    </row>
    <row r="31" spans="1:18" x14ac:dyDescent="0.2">
      <c r="A31" t="s">
        <v>100</v>
      </c>
      <c r="B31" s="7">
        <v>71.2</v>
      </c>
      <c r="C31" s="4" t="str">
        <f>VLOOKUP(TableTimes[[#This Row],[Number]],TableRegistration[],2,0)</f>
        <v>Jacob Sands</v>
      </c>
      <c r="D31" s="4" t="str">
        <f>VLOOKUP(TableTimes[[#This Row],[Number]],TableRegistration[],4,0)</f>
        <v>501-600 Stock</v>
      </c>
      <c r="E31" s="4" t="str">
        <f>VLOOKUP(TableTimes[[#This Row],[Number]],TableRegistration[],3,0)</f>
        <v>Stoughton</v>
      </c>
      <c r="F31" s="4" t="str">
        <f>TableTimes[[#This Row],[Number]]&amp;" ("&amp;TableTimes[[#This Row],[Name]]&amp;") "&amp;TableTimes[[#This Row],[City]]</f>
        <v>35E (Jacob Sands) Stoughton</v>
      </c>
    </row>
    <row r="32" spans="1:18" x14ac:dyDescent="0.2">
      <c r="A32" t="s">
        <v>39</v>
      </c>
      <c r="B32" s="7">
        <v>64.8</v>
      </c>
      <c r="C32" s="4" t="str">
        <f>VLOOKUP(TableTimes[[#This Row],[Number]],TableRegistration[],2,0)</f>
        <v>Warren Kreyer</v>
      </c>
      <c r="D32" s="4" t="str">
        <f>VLOOKUP(TableTimes[[#This Row],[Number]],TableRegistration[],4,0)</f>
        <v>ATV/UTV</v>
      </c>
      <c r="E32" s="4" t="str">
        <f>VLOOKUP(TableTimes[[#This Row],[Number]],TableRegistration[],3,0)</f>
        <v>Poynette</v>
      </c>
      <c r="F32" s="4" t="str">
        <f>TableTimes[[#This Row],[Number]]&amp;" ("&amp;TableTimes[[#This Row],[Name]]&amp;") "&amp;TableTimes[[#This Row],[City]]</f>
        <v>4A (Warren Kreyer) Poynette</v>
      </c>
    </row>
    <row r="33" spans="1:6" x14ac:dyDescent="0.2">
      <c r="A33" t="s">
        <v>59</v>
      </c>
      <c r="B33" s="7">
        <v>69.900000000000006</v>
      </c>
      <c r="C33" s="4" t="str">
        <f>VLOOKUP(TableTimes[[#This Row],[Number]],TableRegistration[],2,0)</f>
        <v>Bob Kuhlman</v>
      </c>
      <c r="D33" s="4" t="str">
        <f>VLOOKUP(TableTimes[[#This Row],[Number]],TableRegistration[],4,0)</f>
        <v>501-600 Stock</v>
      </c>
      <c r="E33" s="4" t="str">
        <f>VLOOKUP(TableTimes[[#This Row],[Number]],TableRegistration[],3,0)</f>
        <v>Doyelstown</v>
      </c>
      <c r="F33" s="4" t="str">
        <f>TableTimes[[#This Row],[Number]]&amp;" ("&amp;TableTimes[[#This Row],[Name]]&amp;") "&amp;TableTimes[[#This Row],[City]]</f>
        <v>13E (Bob Kuhlman) Doyelstown</v>
      </c>
    </row>
    <row r="34" spans="1:6" x14ac:dyDescent="0.2">
      <c r="A34" t="s">
        <v>89</v>
      </c>
      <c r="B34" s="7">
        <v>61.4</v>
      </c>
      <c r="C34" s="4" t="str">
        <f>VLOOKUP(TableTimes[[#This Row],[Number]],TableRegistration[],2,0)</f>
        <v>Keegan Wodill</v>
      </c>
      <c r="D34" s="4" t="str">
        <f>VLOOKUP(TableTimes[[#This Row],[Number]],TableRegistration[],4,0)</f>
        <v>ATV/UTV</v>
      </c>
      <c r="E34" s="4" t="str">
        <f>VLOOKUP(TableTimes[[#This Row],[Number]],TableRegistration[],3,0)</f>
        <v>Fall River</v>
      </c>
      <c r="F34" s="4" t="str">
        <f>TableTimes[[#This Row],[Number]]&amp;" ("&amp;TableTimes[[#This Row],[Name]]&amp;") "&amp;TableTimes[[#This Row],[City]]</f>
        <v>29A (Keegan Wodill) Fall River</v>
      </c>
    </row>
    <row r="35" spans="1:6" x14ac:dyDescent="0.2">
      <c r="A35" t="s">
        <v>44</v>
      </c>
      <c r="B35" s="7">
        <v>83.4</v>
      </c>
      <c r="C35" s="4" t="str">
        <f>VLOOKUP(TableTimes[[#This Row],[Number]],TableRegistration[],2,0)</f>
        <v>Tony Salentine</v>
      </c>
      <c r="D35" s="4" t="str">
        <f>VLOOKUP(TableTimes[[#This Row],[Number]],TableRegistration[],4,0)</f>
        <v>701-800 Modified</v>
      </c>
      <c r="E35" s="4" t="str">
        <f>VLOOKUP(TableTimes[[#This Row],[Number]],TableRegistration[],3,0)</f>
        <v>Leeds</v>
      </c>
      <c r="F35" s="4" t="str">
        <f>TableTimes[[#This Row],[Number]]&amp;" ("&amp;TableTimes[[#This Row],[Name]]&amp;") "&amp;TableTimes[[#This Row],[City]]</f>
        <v>6J (Tony Salentine) Leeds</v>
      </c>
    </row>
    <row r="36" spans="1:6" x14ac:dyDescent="0.2">
      <c r="A36" t="s">
        <v>46</v>
      </c>
      <c r="B36" s="7">
        <v>70</v>
      </c>
      <c r="C36" s="4" t="str">
        <f>VLOOKUP(TableTimes[[#This Row],[Number]],TableRegistration[],2,0)</f>
        <v>Adam Hohlstein</v>
      </c>
      <c r="D36" s="4" t="str">
        <f>VLOOKUP(TableTimes[[#This Row],[Number]],TableRegistration[],4,0)</f>
        <v>601-700 Stock</v>
      </c>
      <c r="E36" s="4" t="str">
        <f>VLOOKUP(TableTimes[[#This Row],[Number]],TableRegistration[],3,0)</f>
        <v>Rio</v>
      </c>
      <c r="F36" s="4" t="str">
        <f>TableTimes[[#This Row],[Number]]&amp;" ("&amp;TableTimes[[#This Row],[Name]]&amp;") "&amp;TableTimes[[#This Row],[City]]</f>
        <v>7G (Adam Hohlstein) Rio</v>
      </c>
    </row>
    <row r="37" spans="1:6" x14ac:dyDescent="0.2">
      <c r="A37" t="s">
        <v>107</v>
      </c>
      <c r="B37" s="7">
        <v>79.7</v>
      </c>
      <c r="C37" s="4" t="str">
        <f>VLOOKUP(TableTimes[[#This Row],[Number]],TableRegistration[],2,0)</f>
        <v>Aaron Corlett</v>
      </c>
      <c r="D37" s="4" t="str">
        <f>VLOOKUP(TableTimes[[#This Row],[Number]],TableRegistration[],4,0)</f>
        <v>701-800 Stock</v>
      </c>
      <c r="E37" s="4" t="str">
        <f>VLOOKUP(TableTimes[[#This Row],[Number]],TableRegistration[],3,0)</f>
        <v>Fall River</v>
      </c>
      <c r="F37" s="4" t="str">
        <f>TableTimes[[#This Row],[Number]]&amp;" ("&amp;TableTimes[[#This Row],[Name]]&amp;") "&amp;TableTimes[[#This Row],[City]]</f>
        <v>38I (Aaron Corlett) Fall River</v>
      </c>
    </row>
    <row r="38" spans="1:6" x14ac:dyDescent="0.2">
      <c r="A38" t="s">
        <v>140</v>
      </c>
      <c r="B38" s="7">
        <v>80.099999999999994</v>
      </c>
      <c r="C38" s="4" t="str">
        <f>VLOOKUP(TableTimes[[#This Row],[Number]],TableRegistration[],2,0)</f>
        <v>Zach Ryan</v>
      </c>
      <c r="D38" s="4" t="str">
        <f>VLOOKUP(TableTimes[[#This Row],[Number]],TableRegistration[],4,0)</f>
        <v>701-800 Modified</v>
      </c>
      <c r="E38" s="4" t="str">
        <f>VLOOKUP(TableTimes[[#This Row],[Number]],TableRegistration[],3,0)</f>
        <v>Juneau</v>
      </c>
      <c r="F38" s="4" t="str">
        <f>TableTimes[[#This Row],[Number]]&amp;" ("&amp;TableTimes[[#This Row],[Name]]&amp;") "&amp;TableTimes[[#This Row],[City]]</f>
        <v>49J (Zach Ryan) Juneau</v>
      </c>
    </row>
    <row r="39" spans="1:6" x14ac:dyDescent="0.2">
      <c r="A39" t="s">
        <v>149</v>
      </c>
      <c r="B39" s="7">
        <v>74</v>
      </c>
      <c r="C39" s="4" t="str">
        <f>VLOOKUP(TableTimes[[#This Row],[Number]],TableRegistration[],2,0)</f>
        <v>Hailie Gerarden</v>
      </c>
      <c r="D39" s="4" t="str">
        <f>VLOOKUP(TableTimes[[#This Row],[Number]],TableRegistration[],4,0)</f>
        <v>601-700 Stock</v>
      </c>
      <c r="E39" s="4" t="str">
        <f>VLOOKUP(TableTimes[[#This Row],[Number]],TableRegistration[],3,0)</f>
        <v>Beaver Dam</v>
      </c>
      <c r="F39" s="4" t="str">
        <f>TableTimes[[#This Row],[Number]]&amp;" ("&amp;TableTimes[[#This Row],[Name]]&amp;") "&amp;TableTimes[[#This Row],[City]]</f>
        <v>51G (Hailie Gerarden) Beaver Dam</v>
      </c>
    </row>
    <row r="40" spans="1:6" x14ac:dyDescent="0.2">
      <c r="A40" t="s">
        <v>80</v>
      </c>
      <c r="B40" s="7">
        <v>73.7</v>
      </c>
      <c r="C40" s="4" t="str">
        <f>VLOOKUP(TableTimes[[#This Row],[Number]],TableRegistration[],2,0)</f>
        <v>Garret Baerwolf</v>
      </c>
      <c r="D40" s="4" t="str">
        <f>VLOOKUP(TableTimes[[#This Row],[Number]],TableRegistration[],4,0)</f>
        <v>701-800 Stock</v>
      </c>
      <c r="E40" s="4" t="str">
        <f>VLOOKUP(TableTimes[[#This Row],[Number]],TableRegistration[],3,0)</f>
        <v>Sun Prairie</v>
      </c>
      <c r="F40" s="4" t="str">
        <f>TableTimes[[#This Row],[Number]]&amp;" ("&amp;TableTimes[[#This Row],[Name]]&amp;") "&amp;TableTimes[[#This Row],[City]]</f>
        <v>23I (Garret Baerwolf) Sun Prairie</v>
      </c>
    </row>
    <row r="41" spans="1:6" x14ac:dyDescent="0.2">
      <c r="A41" t="s">
        <v>150</v>
      </c>
      <c r="B41" s="7">
        <v>82</v>
      </c>
      <c r="C41" s="4" t="str">
        <f>VLOOKUP(TableTimes[[#This Row],[Number]],TableRegistration[],2,0)</f>
        <v>Nate Abitz</v>
      </c>
      <c r="D41" s="4" t="str">
        <f>VLOOKUP(TableTimes[[#This Row],[Number]],TableRegistration[],4,0)</f>
        <v>701-800 Modified</v>
      </c>
      <c r="E41" s="4" t="str">
        <f>VLOOKUP(TableTimes[[#This Row],[Number]],TableRegistration[],3,0)</f>
        <v>Lomira</v>
      </c>
      <c r="F41" s="4" t="str">
        <f>TableTimes[[#This Row],[Number]]&amp;" ("&amp;TableTimes[[#This Row],[Name]]&amp;") "&amp;TableTimes[[#This Row],[City]]</f>
        <v>52J (Nate Abitz) Lomira</v>
      </c>
    </row>
    <row r="42" spans="1:6" x14ac:dyDescent="0.2">
      <c r="A42" t="s">
        <v>82</v>
      </c>
      <c r="B42" s="7">
        <v>67.599999999999994</v>
      </c>
      <c r="C42" s="4" t="str">
        <f>VLOOKUP(TableTimes[[#This Row],[Number]],TableRegistration[],2,0)</f>
        <v>Daniel Fude</v>
      </c>
      <c r="D42" s="4" t="str">
        <f>VLOOKUP(TableTimes[[#This Row],[Number]],TableRegistration[],4,0)</f>
        <v>501-600 Stock</v>
      </c>
      <c r="E42" s="4" t="str">
        <f>VLOOKUP(TableTimes[[#This Row],[Number]],TableRegistration[],3,0)</f>
        <v>Juneau</v>
      </c>
      <c r="F42" s="4" t="str">
        <f>TableTimes[[#This Row],[Number]]&amp;" ("&amp;TableTimes[[#This Row],[Name]]&amp;") "&amp;TableTimes[[#This Row],[City]]</f>
        <v>25E (Daniel Fude) Juneau</v>
      </c>
    </row>
    <row r="43" spans="1:6" x14ac:dyDescent="0.2">
      <c r="A43" t="s">
        <v>120</v>
      </c>
      <c r="B43" s="7">
        <v>67.599999999999994</v>
      </c>
      <c r="C43" s="4" t="str">
        <f>VLOOKUP(TableTimes[[#This Row],[Number]],TableRegistration[],2,0)</f>
        <v>Caitlin Kugler</v>
      </c>
      <c r="D43" s="4" t="str">
        <f>VLOOKUP(TableTimes[[#This Row],[Number]],TableRegistration[],4,0)</f>
        <v>701-800 Stock</v>
      </c>
      <c r="E43" s="4" t="str">
        <f>VLOOKUP(TableTimes[[#This Row],[Number]],TableRegistration[],3,0)</f>
        <v>Sturevant</v>
      </c>
      <c r="F43" s="4" t="str">
        <f>TableTimes[[#This Row],[Number]]&amp;" ("&amp;TableTimes[[#This Row],[Name]]&amp;") "&amp;TableTimes[[#This Row],[City]]</f>
        <v>43I (Caitlin Kugler) Sturevant</v>
      </c>
    </row>
    <row r="44" spans="1:6" x14ac:dyDescent="0.2">
      <c r="A44" t="s">
        <v>119</v>
      </c>
      <c r="B44" s="7"/>
      <c r="C44" s="4" t="str">
        <f>VLOOKUP(TableTimes[[#This Row],[Number]],TableRegistration[],2,0)</f>
        <v>Nolan Schovain</v>
      </c>
      <c r="D44" s="4" t="str">
        <f>VLOOKUP(TableTimes[[#This Row],[Number]],TableRegistration[],4,0)</f>
        <v>120 Kids</v>
      </c>
      <c r="E44" s="4" t="str">
        <f>VLOOKUP(TableTimes[[#This Row],[Number]],TableRegistration[],3,0)</f>
        <v>Sturevant</v>
      </c>
      <c r="F44" s="4" t="str">
        <f>TableTimes[[#This Row],[Number]]&amp;" ("&amp;TableTimes[[#This Row],[Name]]&amp;") "&amp;TableTimes[[#This Row],[City]]</f>
        <v>42N (Nolan Schovain) Sturevant</v>
      </c>
    </row>
    <row r="45" spans="1:6" x14ac:dyDescent="0.2">
      <c r="A45" t="s">
        <v>30</v>
      </c>
      <c r="B45" s="7"/>
      <c r="C45" s="4" t="str">
        <f>VLOOKUP(TableTimes[[#This Row],[Number]],TableRegistration[],2,0)</f>
        <v>Tyler Byers-Krantz</v>
      </c>
      <c r="D45" s="4" t="str">
        <f>VLOOKUP(TableTimes[[#This Row],[Number]],TableRegistration[],4,0)</f>
        <v>120 Kids</v>
      </c>
      <c r="E45" s="4" t="str">
        <f>VLOOKUP(TableTimes[[#This Row],[Number]],TableRegistration[],3,0)</f>
        <v>Columbus</v>
      </c>
      <c r="F45" s="4" t="str">
        <f>TableTimes[[#This Row],[Number]]&amp;" ("&amp;TableTimes[[#This Row],[Name]]&amp;") "&amp;TableTimes[[#This Row],[City]]</f>
        <v>1N (Tyler Byers-Krantz) Columbus</v>
      </c>
    </row>
    <row r="46" spans="1:6" x14ac:dyDescent="0.2">
      <c r="A46" t="s">
        <v>137</v>
      </c>
      <c r="B46" s="7">
        <v>79.3</v>
      </c>
      <c r="C46" s="4" t="str">
        <f>VLOOKUP(TableTimes[[#This Row],[Number]],TableRegistration[],2,0)</f>
        <v>Josh Wolff</v>
      </c>
      <c r="D46" s="4" t="str">
        <f>VLOOKUP(TableTimes[[#This Row],[Number]],TableRegistration[],4,0)</f>
        <v>801+ Stock</v>
      </c>
      <c r="E46" s="4" t="str">
        <f>VLOOKUP(TableTimes[[#This Row],[Number]],TableRegistration[],3,0)</f>
        <v>Madison</v>
      </c>
      <c r="F46" s="4" t="str">
        <f>TableTimes[[#This Row],[Number]]&amp;" ("&amp;TableTimes[[#This Row],[Name]]&amp;") "&amp;TableTimes[[#This Row],[City]]</f>
        <v>48K (Josh Wolff) Madison</v>
      </c>
    </row>
    <row r="47" spans="1:6" x14ac:dyDescent="0.2">
      <c r="A47" t="s">
        <v>126</v>
      </c>
      <c r="B47" s="7">
        <v>85.8</v>
      </c>
      <c r="C47" s="4" t="str">
        <f>VLOOKUP(TableTimes[[#This Row],[Number]],TableRegistration[],2,0)</f>
        <v>Mitchell Merkes</v>
      </c>
      <c r="D47" s="4" t="str">
        <f>VLOOKUP(TableTimes[[#This Row],[Number]],TableRegistration[],4,0)</f>
        <v>701-800 Modified</v>
      </c>
      <c r="E47" s="4" t="str">
        <f>VLOOKUP(TableTimes[[#This Row],[Number]],TableRegistration[],3,0)</f>
        <v>Rio</v>
      </c>
      <c r="F47" s="4" t="str">
        <f>TableTimes[[#This Row],[Number]]&amp;" ("&amp;TableTimes[[#This Row],[Name]]&amp;") "&amp;TableTimes[[#This Row],[City]]</f>
        <v>31J (Mitchell Merkes) Rio</v>
      </c>
    </row>
    <row r="48" spans="1:6" x14ac:dyDescent="0.2">
      <c r="A48" t="s">
        <v>96</v>
      </c>
      <c r="B48" s="7">
        <v>40.4</v>
      </c>
      <c r="C48" s="4" t="str">
        <f>VLOOKUP(TableTimes[[#This Row],[Number]],TableRegistration[],2,0)</f>
        <v>Amellia Tallard</v>
      </c>
      <c r="D48" s="4" t="str">
        <f>VLOOKUP(TableTimes[[#This Row],[Number]],TableRegistration[],4,0)</f>
        <v>ATV/UTV</v>
      </c>
      <c r="E48" s="4" t="str">
        <f>VLOOKUP(TableTimes[[#This Row],[Number]],TableRegistration[],3,0)</f>
        <v>Verona</v>
      </c>
      <c r="F48" s="4" t="str">
        <f>TableTimes[[#This Row],[Number]]&amp;" ("&amp;TableTimes[[#This Row],[Name]]&amp;") "&amp;TableTimes[[#This Row],[City]]</f>
        <v>33A (Amellia Tallard) Verona</v>
      </c>
    </row>
    <row r="49" spans="1:6" x14ac:dyDescent="0.2">
      <c r="A49" t="s">
        <v>44</v>
      </c>
      <c r="B49" s="7">
        <v>80.099999999999994</v>
      </c>
      <c r="C49" s="4" t="str">
        <f>VLOOKUP(TableTimes[[#This Row],[Number]],TableRegistration[],2,0)</f>
        <v>Tony Salentine</v>
      </c>
      <c r="D49" s="4" t="str">
        <f>VLOOKUP(TableTimes[[#This Row],[Number]],TableRegistration[],4,0)</f>
        <v>701-800 Modified</v>
      </c>
      <c r="E49" s="4" t="str">
        <f>VLOOKUP(TableTimes[[#This Row],[Number]],TableRegistration[],3,0)</f>
        <v>Leeds</v>
      </c>
      <c r="F49" s="4" t="str">
        <f>TableTimes[[#This Row],[Number]]&amp;" ("&amp;TableTimes[[#This Row],[Name]]&amp;") "&amp;TableTimes[[#This Row],[City]]</f>
        <v>6J (Tony Salentine) Leeds</v>
      </c>
    </row>
    <row r="50" spans="1:6" x14ac:dyDescent="0.2">
      <c r="A50" t="s">
        <v>46</v>
      </c>
      <c r="B50" s="7">
        <v>71.900000000000006</v>
      </c>
      <c r="C50" s="4" t="str">
        <f>VLOOKUP(TableTimes[[#This Row],[Number]],TableRegistration[],2,0)</f>
        <v>Adam Hohlstein</v>
      </c>
      <c r="D50" s="4" t="str">
        <f>VLOOKUP(TableTimes[[#This Row],[Number]],TableRegistration[],4,0)</f>
        <v>601-700 Stock</v>
      </c>
      <c r="E50" s="4" t="str">
        <f>VLOOKUP(TableTimes[[#This Row],[Number]],TableRegistration[],3,0)</f>
        <v>Rio</v>
      </c>
      <c r="F50" s="4" t="str">
        <f>TableTimes[[#This Row],[Number]]&amp;" ("&amp;TableTimes[[#This Row],[Name]]&amp;") "&amp;TableTimes[[#This Row],[City]]</f>
        <v>7G (Adam Hohlstein) Rio</v>
      </c>
    </row>
    <row r="51" spans="1:6" x14ac:dyDescent="0.2">
      <c r="A51" t="s">
        <v>110</v>
      </c>
      <c r="B51" s="7">
        <v>55.6</v>
      </c>
      <c r="C51" s="4" t="str">
        <f>VLOOKUP(TableTimes[[#This Row],[Number]],TableRegistration[],2,0)</f>
        <v>James Ebert</v>
      </c>
      <c r="D51" s="4" t="str">
        <f>VLOOKUP(TableTimes[[#This Row],[Number]],TableRegistration[],4,0)</f>
        <v>Vintage</v>
      </c>
      <c r="E51" s="4" t="str">
        <f>VLOOKUP(TableTimes[[#This Row],[Number]],TableRegistration[],3,0)</f>
        <v>Friesland</v>
      </c>
      <c r="F51" s="4" t="str">
        <f>TableTimes[[#This Row],[Number]]&amp;" ("&amp;TableTimes[[#This Row],[Name]]&amp;") "&amp;TableTimes[[#This Row],[City]]</f>
        <v>40B (James Ebert) Friesland</v>
      </c>
    </row>
    <row r="52" spans="1:6" x14ac:dyDescent="0.2">
      <c r="A52" t="s">
        <v>89</v>
      </c>
      <c r="B52" s="7">
        <v>63.4</v>
      </c>
      <c r="C52" s="4" t="str">
        <f>VLOOKUP(TableTimes[[#This Row],[Number]],TableRegistration[],2,0)</f>
        <v>Keegan Wodill</v>
      </c>
      <c r="D52" s="4" t="str">
        <f>VLOOKUP(TableTimes[[#This Row],[Number]],TableRegistration[],4,0)</f>
        <v>ATV/UTV</v>
      </c>
      <c r="E52" s="4" t="str">
        <f>VLOOKUP(TableTimes[[#This Row],[Number]],TableRegistration[],3,0)</f>
        <v>Fall River</v>
      </c>
      <c r="F52" s="4" t="str">
        <f>TableTimes[[#This Row],[Number]]&amp;" ("&amp;TableTimes[[#This Row],[Name]]&amp;") "&amp;TableTimes[[#This Row],[City]]</f>
        <v>29A (Keegan Wodill) Fall River</v>
      </c>
    </row>
    <row r="53" spans="1:6" x14ac:dyDescent="0.2">
      <c r="A53" t="s">
        <v>151</v>
      </c>
      <c r="B53" s="7">
        <v>75.8</v>
      </c>
      <c r="C53" s="4" t="str">
        <f>VLOOKUP(TableTimes[[#This Row],[Number]],TableRegistration[],2,0)</f>
        <v>Zach Ryan</v>
      </c>
      <c r="D53" s="4" t="str">
        <f>VLOOKUP(TableTimes[[#This Row],[Number]],TableRegistration[],4,0)</f>
        <v>601-700 Stock</v>
      </c>
      <c r="E53" s="4" t="str">
        <f>VLOOKUP(TableTimes[[#This Row],[Number]],TableRegistration[],3,0)</f>
        <v>Juneau</v>
      </c>
      <c r="F53" s="4" t="str">
        <f>TableTimes[[#This Row],[Number]]&amp;" ("&amp;TableTimes[[#This Row],[Name]]&amp;") "&amp;TableTimes[[#This Row],[City]]</f>
        <v>50G (Zach Ryan) Juneau</v>
      </c>
    </row>
    <row r="54" spans="1:6" x14ac:dyDescent="0.2">
      <c r="A54" t="s">
        <v>36</v>
      </c>
      <c r="B54" s="7">
        <v>80.8</v>
      </c>
      <c r="C54" s="4" t="str">
        <f>VLOOKUP(TableTimes[[#This Row],[Number]],TableRegistration[],2,0)</f>
        <v>Cody Trublic</v>
      </c>
      <c r="D54" s="4" t="str">
        <f>VLOOKUP(TableTimes[[#This Row],[Number]],TableRegistration[],4,0)</f>
        <v>701-800 Modified</v>
      </c>
      <c r="E54" s="4" t="str">
        <f>VLOOKUP(TableTimes[[#This Row],[Number]],TableRegistration[],3,0)</f>
        <v>Rio</v>
      </c>
      <c r="F54" s="4" t="str">
        <f>TableTimes[[#This Row],[Number]]&amp;" ("&amp;TableTimes[[#This Row],[Name]]&amp;") "&amp;TableTimes[[#This Row],[City]]</f>
        <v>3J (Cody Trublic) Rio</v>
      </c>
    </row>
    <row r="55" spans="1:6" x14ac:dyDescent="0.2">
      <c r="A55" t="s">
        <v>51</v>
      </c>
      <c r="B55" s="7">
        <v>87.4</v>
      </c>
      <c r="C55" s="4" t="str">
        <f>VLOOKUP(TableTimes[[#This Row],[Number]],TableRegistration[],2,0)</f>
        <v>Don Neeth</v>
      </c>
      <c r="D55" s="4" t="str">
        <f>VLOOKUP(TableTimes[[#This Row],[Number]],TableRegistration[],4,0)</f>
        <v>701-800 Modified</v>
      </c>
      <c r="E55" s="4" t="str">
        <f>VLOOKUP(TableTimes[[#This Row],[Number]],TableRegistration[],3,0)</f>
        <v>Deerfield</v>
      </c>
      <c r="F55" s="4" t="str">
        <f>TableTimes[[#This Row],[Number]]&amp;" ("&amp;TableTimes[[#This Row],[Name]]&amp;") "&amp;TableTimes[[#This Row],[City]]</f>
        <v>9J (Don Neeth) Deerfield</v>
      </c>
    </row>
    <row r="56" spans="1:6" x14ac:dyDescent="0.2">
      <c r="A56" t="s">
        <v>57</v>
      </c>
      <c r="B56" s="7">
        <v>75.8</v>
      </c>
      <c r="C56" s="4" t="str">
        <f>VLOOKUP(TableTimes[[#This Row],[Number]],TableRegistration[],2,0)</f>
        <v>Lee Felio</v>
      </c>
      <c r="D56" s="4" t="str">
        <f>VLOOKUP(TableTimes[[#This Row],[Number]],TableRegistration[],4,0)</f>
        <v>501-600 Modified</v>
      </c>
      <c r="E56" s="4" t="str">
        <f>VLOOKUP(TableTimes[[#This Row],[Number]],TableRegistration[],3,0)</f>
        <v>Deerfield</v>
      </c>
      <c r="F56" s="4" t="str">
        <f>TableTimes[[#This Row],[Number]]&amp;" ("&amp;TableTimes[[#This Row],[Name]]&amp;") "&amp;TableTimes[[#This Row],[City]]</f>
        <v>12F (Lee Felio) Deerfield</v>
      </c>
    </row>
    <row r="57" spans="1:6" x14ac:dyDescent="0.2">
      <c r="A57" t="s">
        <v>114</v>
      </c>
      <c r="B57" s="7">
        <v>85.8</v>
      </c>
      <c r="C57" s="4" t="str">
        <f>VLOOKUP(TableTimes[[#This Row],[Number]],TableRegistration[],2,0)</f>
        <v>Jordan Schovain</v>
      </c>
      <c r="D57" s="4" t="str">
        <f>VLOOKUP(TableTimes[[#This Row],[Number]],TableRegistration[],4,0)</f>
        <v>501-600 Modified</v>
      </c>
      <c r="E57" s="4" t="str">
        <f>VLOOKUP(TableTimes[[#This Row],[Number]],TableRegistration[],3,0)</f>
        <v>Sturevant</v>
      </c>
      <c r="F57" s="4" t="str">
        <f>TableTimes[[#This Row],[Number]]&amp;" ("&amp;TableTimes[[#This Row],[Name]]&amp;") "&amp;TableTimes[[#This Row],[City]]</f>
        <v>41F (Jordan Schovain) Sturevant</v>
      </c>
    </row>
    <row r="58" spans="1:6" x14ac:dyDescent="0.2">
      <c r="A58" t="s">
        <v>119</v>
      </c>
      <c r="B58" s="7"/>
      <c r="C58" s="4" t="str">
        <f>VLOOKUP(TableTimes[[#This Row],[Number]],TableRegistration[],2,0)</f>
        <v>Nolan Schovain</v>
      </c>
      <c r="D58" s="4" t="str">
        <f>VLOOKUP(TableTimes[[#This Row],[Number]],TableRegistration[],4,0)</f>
        <v>120 Kids</v>
      </c>
      <c r="E58" s="4" t="str">
        <f>VLOOKUP(TableTimes[[#This Row],[Number]],TableRegistration[],3,0)</f>
        <v>Sturevant</v>
      </c>
      <c r="F58" s="4" t="str">
        <f>TableTimes[[#This Row],[Number]]&amp;" ("&amp;TableTimes[[#This Row],[Name]]&amp;") "&amp;TableTimes[[#This Row],[City]]</f>
        <v>42N (Nolan Schovain) Sturevant</v>
      </c>
    </row>
    <row r="59" spans="1:6" x14ac:dyDescent="0.2">
      <c r="A59" t="s">
        <v>41</v>
      </c>
      <c r="B59" s="7">
        <v>82.6</v>
      </c>
      <c r="C59" s="4" t="str">
        <f>VLOOKUP(TableTimes[[#This Row],[Number]],TableRegistration[],2,0)</f>
        <v>Tony Salentine</v>
      </c>
      <c r="D59" s="4" t="str">
        <f>VLOOKUP(TableTimes[[#This Row],[Number]],TableRegistration[],4,0)</f>
        <v>701-800 Stock</v>
      </c>
      <c r="E59" s="4" t="str">
        <f>VLOOKUP(TableTimes[[#This Row],[Number]],TableRegistration[],3,0)</f>
        <v>Leeds</v>
      </c>
      <c r="F59" s="4" t="str">
        <f>TableTimes[[#This Row],[Number]]&amp;" ("&amp;TableTimes[[#This Row],[Name]]&amp;") "&amp;TableTimes[[#This Row],[City]]</f>
        <v>5I (Tony Salentine) Leeds</v>
      </c>
    </row>
    <row r="60" spans="1:6" x14ac:dyDescent="0.2">
      <c r="A60" t="s">
        <v>159</v>
      </c>
      <c r="B60" s="7">
        <v>50.9</v>
      </c>
      <c r="C60" s="4" t="str">
        <f>VLOOKUP(TableTimes[[#This Row],[Number]],TableRegistration[],2,0)</f>
        <v>Stanley Jones</v>
      </c>
      <c r="D60" s="4" t="str">
        <f>VLOOKUP(TableTimes[[#This Row],[Number]],TableRegistration[],4,0)</f>
        <v>Vintage</v>
      </c>
      <c r="E60" s="4" t="str">
        <f>VLOOKUP(TableTimes[[#This Row],[Number]],TableRegistration[],3,0)</f>
        <v>Columbus</v>
      </c>
      <c r="F60" s="4" t="str">
        <f>TableTimes[[#This Row],[Number]]&amp;" ("&amp;TableTimes[[#This Row],[Name]]&amp;") "&amp;TableTimes[[#This Row],[City]]</f>
        <v>53B (Stanley Jones) Columbus</v>
      </c>
    </row>
    <row r="61" spans="1:6" x14ac:dyDescent="0.2">
      <c r="A61" t="s">
        <v>150</v>
      </c>
      <c r="B61" s="7">
        <v>80.8</v>
      </c>
      <c r="C61" s="4" t="str">
        <f>VLOOKUP(TableTimes[[#This Row],[Number]],TableRegistration[],2,0)</f>
        <v>Nate Abitz</v>
      </c>
      <c r="D61" s="4" t="str">
        <f>VLOOKUP(TableTimes[[#This Row],[Number]],TableRegistration[],4,0)</f>
        <v>701-800 Modified</v>
      </c>
      <c r="E61" s="4" t="str">
        <f>VLOOKUP(TableTimes[[#This Row],[Number]],TableRegistration[],3,0)</f>
        <v>Lomira</v>
      </c>
      <c r="F61" s="4" t="str">
        <f>TableTimes[[#This Row],[Number]]&amp;" ("&amp;TableTimes[[#This Row],[Name]]&amp;") "&amp;TableTimes[[#This Row],[City]]</f>
        <v>52J (Nate Abitz) Lomira</v>
      </c>
    </row>
    <row r="62" spans="1:6" x14ac:dyDescent="0.2">
      <c r="A62" t="s">
        <v>110</v>
      </c>
      <c r="B62" s="7">
        <v>55.3</v>
      </c>
      <c r="C62" s="4" t="str">
        <f>VLOOKUP(TableTimes[[#This Row],[Number]],TableRegistration[],2,0)</f>
        <v>James Ebert</v>
      </c>
      <c r="D62" s="4" t="str">
        <f>VLOOKUP(TableTimes[[#This Row],[Number]],TableRegistration[],4,0)</f>
        <v>Vintage</v>
      </c>
      <c r="E62" s="4" t="str">
        <f>VLOOKUP(TableTimes[[#This Row],[Number]],TableRegistration[],3,0)</f>
        <v>Friesland</v>
      </c>
      <c r="F62" s="4" t="str">
        <f>TableTimes[[#This Row],[Number]]&amp;" ("&amp;TableTimes[[#This Row],[Name]]&amp;") "&amp;TableTimes[[#This Row],[City]]</f>
        <v>40B (James Ebert) Friesland</v>
      </c>
    </row>
    <row r="63" spans="1:6" x14ac:dyDescent="0.2">
      <c r="A63" t="s">
        <v>55</v>
      </c>
      <c r="B63" s="7">
        <v>80.599999999999994</v>
      </c>
      <c r="C63" s="4" t="str">
        <f>VLOOKUP(TableTimes[[#This Row],[Number]],TableRegistration[],2,0)</f>
        <v>Brad Beckwith</v>
      </c>
      <c r="D63" s="4" t="str">
        <f>VLOOKUP(TableTimes[[#This Row],[Number]],TableRegistration[],4,0)</f>
        <v>601-700 Modfied</v>
      </c>
      <c r="E63" s="4" t="str">
        <f>VLOOKUP(TableTimes[[#This Row],[Number]],TableRegistration[],3,0)</f>
        <v>Stoughton</v>
      </c>
      <c r="F63" s="4" t="str">
        <f>TableTimes[[#This Row],[Number]]&amp;" ("&amp;TableTimes[[#This Row],[Name]]&amp;") "&amp;TableTimes[[#This Row],[City]]</f>
        <v>10G (Brad Beckwith) Stoughton</v>
      </c>
    </row>
    <row r="64" spans="1:6" x14ac:dyDescent="0.2">
      <c r="A64" t="s">
        <v>59</v>
      </c>
      <c r="B64" s="7">
        <v>73</v>
      </c>
      <c r="C64" s="4" t="str">
        <f>VLOOKUP(TableTimes[[#This Row],[Number]],TableRegistration[],2,0)</f>
        <v>Bob Kuhlman</v>
      </c>
      <c r="D64" s="4" t="str">
        <f>VLOOKUP(TableTimes[[#This Row],[Number]],TableRegistration[],4,0)</f>
        <v>501-600 Stock</v>
      </c>
      <c r="E64" s="4" t="str">
        <f>VLOOKUP(TableTimes[[#This Row],[Number]],TableRegistration[],3,0)</f>
        <v>Doyelstown</v>
      </c>
      <c r="F64" s="4" t="str">
        <f>TableTimes[[#This Row],[Number]]&amp;" ("&amp;TableTimes[[#This Row],[Name]]&amp;") "&amp;TableTimes[[#This Row],[City]]</f>
        <v>13E (Bob Kuhlman) Doyelstown</v>
      </c>
    </row>
    <row r="65" spans="1:6" x14ac:dyDescent="0.2">
      <c r="A65" t="s">
        <v>168</v>
      </c>
      <c r="B65" s="7">
        <v>73.900000000000006</v>
      </c>
      <c r="C65" s="4" t="str">
        <f>VLOOKUP(TableTimes[[#This Row],[Number]],TableRegistration[],2,0)</f>
        <v>Mike Jones</v>
      </c>
      <c r="D65" s="4" t="str">
        <f>VLOOKUP(TableTimes[[#This Row],[Number]],TableRegistration[],4,0)</f>
        <v>501-600 Modified</v>
      </c>
      <c r="E65" s="4" t="str">
        <f>VLOOKUP(TableTimes[[#This Row],[Number]],TableRegistration[],3,0)</f>
        <v>Brandon</v>
      </c>
      <c r="F65" s="4" t="str">
        <f>TableTimes[[#This Row],[Number]]&amp;" ("&amp;TableTimes[[#This Row],[Name]]&amp;") "&amp;TableTimes[[#This Row],[City]]</f>
        <v>57F (Mike Jones) Brandon</v>
      </c>
    </row>
    <row r="66" spans="1:6" x14ac:dyDescent="0.2">
      <c r="A66" t="s">
        <v>172</v>
      </c>
      <c r="B66" s="7">
        <v>84.6</v>
      </c>
      <c r="C66" s="4" t="str">
        <f>VLOOKUP(TableTimes[[#This Row],[Number]],TableRegistration[],2,0)</f>
        <v>Jeff McQueen</v>
      </c>
      <c r="D66" s="4" t="str">
        <f>VLOOKUP(TableTimes[[#This Row],[Number]],TableRegistration[],4,0)</f>
        <v>801+ Stock</v>
      </c>
      <c r="E66" s="4" t="str">
        <f>VLOOKUP(TableTimes[[#This Row],[Number]],TableRegistration[],3,0)</f>
        <v>Oxford</v>
      </c>
      <c r="F66" s="4" t="str">
        <f>TableTimes[[#This Row],[Number]]&amp;" ("&amp;TableTimes[[#This Row],[Name]]&amp;") "&amp;TableTimes[[#This Row],[City]]</f>
        <v>60K (Jeff McQueen) Oxford</v>
      </c>
    </row>
    <row r="67" spans="1:6" x14ac:dyDescent="0.2">
      <c r="A67" t="s">
        <v>166</v>
      </c>
      <c r="B67" s="7">
        <v>87.2</v>
      </c>
      <c r="C67" s="4" t="str">
        <f>VLOOKUP(TableTimes[[#This Row],[Number]],TableRegistration[],2,0)</f>
        <v>Josh Dempsey</v>
      </c>
      <c r="D67" s="4" t="str">
        <f>VLOOKUP(TableTimes[[#This Row],[Number]],TableRegistration[],4,0)</f>
        <v>0-500 Modified</v>
      </c>
      <c r="E67" s="4" t="str">
        <f>VLOOKUP(TableTimes[[#This Row],[Number]],TableRegistration[],3,0)</f>
        <v>Reedsburg</v>
      </c>
      <c r="F67" s="4" t="str">
        <f>TableTimes[[#This Row],[Number]]&amp;" ("&amp;TableTimes[[#This Row],[Name]]&amp;") "&amp;TableTimes[[#This Row],[City]]</f>
        <v>56D (Josh Dempsey) Reedsburg</v>
      </c>
    </row>
    <row r="68" spans="1:6" x14ac:dyDescent="0.2">
      <c r="A68" t="s">
        <v>81</v>
      </c>
      <c r="B68" s="7">
        <v>70.3</v>
      </c>
      <c r="C68" s="4" t="str">
        <f>VLOOKUP(TableTimes[[#This Row],[Number]],TableRegistration[],2,0)</f>
        <v>Garret Baerwolf</v>
      </c>
      <c r="D68" s="4" t="str">
        <f>VLOOKUP(TableTimes[[#This Row],[Number]],TableRegistration[],4,0)</f>
        <v>601-700 Stock</v>
      </c>
      <c r="E68" s="4" t="str">
        <f>VLOOKUP(TableTimes[[#This Row],[Number]],TableRegistration[],3,0)</f>
        <v>Sun Prairie</v>
      </c>
      <c r="F68" s="4" t="str">
        <f>TableTimes[[#This Row],[Number]]&amp;" ("&amp;TableTimes[[#This Row],[Name]]&amp;") "&amp;TableTimes[[#This Row],[City]]</f>
        <v>24G (Garret Baerwolf) Sun Prairie</v>
      </c>
    </row>
    <row r="69" spans="1:6" x14ac:dyDescent="0.2">
      <c r="A69" t="s">
        <v>78</v>
      </c>
      <c r="B69" s="7">
        <v>78</v>
      </c>
      <c r="C69" s="4" t="str">
        <f>VLOOKUP(TableTimes[[#This Row],[Number]],TableRegistration[],2,0)</f>
        <v>Kendall Minick</v>
      </c>
      <c r="D69" s="4" t="str">
        <f>VLOOKUP(TableTimes[[#This Row],[Number]],TableRegistration[],4,0)</f>
        <v>701-800 Stock</v>
      </c>
      <c r="E69" s="4" t="str">
        <f>VLOOKUP(TableTimes[[#This Row],[Number]],TableRegistration[],3,0)</f>
        <v>Columbus</v>
      </c>
      <c r="F69" s="4" t="str">
        <f>TableTimes[[#This Row],[Number]]&amp;" ("&amp;TableTimes[[#This Row],[Name]]&amp;") "&amp;TableTimes[[#This Row],[City]]</f>
        <v>22I (Kendall Minick) Columbus</v>
      </c>
    </row>
    <row r="70" spans="1:6" x14ac:dyDescent="0.2">
      <c r="A70" t="s">
        <v>149</v>
      </c>
      <c r="B70" s="7">
        <v>73.099999999999994</v>
      </c>
      <c r="C70" s="4" t="str">
        <f>VLOOKUP(TableTimes[[#This Row],[Number]],TableRegistration[],2,0)</f>
        <v>Hailie Gerarden</v>
      </c>
      <c r="D70" s="4" t="str">
        <f>VLOOKUP(TableTimes[[#This Row],[Number]],TableRegistration[],4,0)</f>
        <v>601-700 Stock</v>
      </c>
      <c r="E70" s="4" t="str">
        <f>VLOOKUP(TableTimes[[#This Row],[Number]],TableRegistration[],3,0)</f>
        <v>Beaver Dam</v>
      </c>
      <c r="F70" s="4" t="str">
        <f>TableTimes[[#This Row],[Number]]&amp;" ("&amp;TableTimes[[#This Row],[Name]]&amp;") "&amp;TableTimes[[#This Row],[City]]</f>
        <v>51G (Hailie Gerarden) Beaver Dam</v>
      </c>
    </row>
    <row r="71" spans="1:6" x14ac:dyDescent="0.2">
      <c r="A71" t="s">
        <v>12</v>
      </c>
      <c r="B71" s="7">
        <v>36.9</v>
      </c>
      <c r="C71" s="4" t="str">
        <f>VLOOKUP(TableTimes[[#This Row],[Number]],TableRegistration[],2,0)</f>
        <v>Amellia Tallard</v>
      </c>
      <c r="D71" s="4" t="str">
        <f>VLOOKUP(TableTimes[[#This Row],[Number]],TableRegistration[],4,0)</f>
        <v>ATV/UTV</v>
      </c>
      <c r="E71" s="4" t="str">
        <f>VLOOKUP(TableTimes[[#This Row],[Number]],TableRegistration[],3,0)</f>
        <v>Verona</v>
      </c>
      <c r="F71" s="4" t="str">
        <f>TableTimes[[#This Row],[Number]]&amp;" ("&amp;TableTimes[[#This Row],[Name]]&amp;") "&amp;TableTimes[[#This Row],[City]]</f>
        <v>34A (Amellia Tallard) Verona</v>
      </c>
    </row>
    <row r="72" spans="1:6" x14ac:dyDescent="0.2">
      <c r="A72" t="s">
        <v>95</v>
      </c>
      <c r="B72" s="7">
        <v>42.8</v>
      </c>
      <c r="C72" s="4" t="str">
        <f>VLOOKUP(TableTimes[[#This Row],[Number]],TableRegistration[],2,0)</f>
        <v>Gary Tallard</v>
      </c>
      <c r="D72" s="4" t="str">
        <f>VLOOKUP(TableTimes[[#This Row],[Number]],TableRegistration[],4,0)</f>
        <v>ATV/UTV</v>
      </c>
      <c r="E72" s="4" t="str">
        <f>VLOOKUP(TableTimes[[#This Row],[Number]],TableRegistration[],3,0)</f>
        <v>Verona</v>
      </c>
      <c r="F72" s="4" t="str">
        <f>TableTimes[[#This Row],[Number]]&amp;" ("&amp;TableTimes[[#This Row],[Name]]&amp;") "&amp;TableTimes[[#This Row],[City]]</f>
        <v>32A (Gary Tallard) Verona</v>
      </c>
    </row>
    <row r="73" spans="1:6" x14ac:dyDescent="0.2">
      <c r="A73" t="s">
        <v>62</v>
      </c>
      <c r="B73" s="7">
        <v>74.900000000000006</v>
      </c>
      <c r="C73" s="4" t="str">
        <f>VLOOKUP(TableTimes[[#This Row],[Number]],TableRegistration[],2,0)</f>
        <v>Jeff Schmuhl</v>
      </c>
      <c r="D73" s="4" t="str">
        <f>VLOOKUP(TableTimes[[#This Row],[Number]],TableRegistration[],4,0)</f>
        <v>501-600 Stock</v>
      </c>
      <c r="E73" s="4" t="str">
        <f>VLOOKUP(TableTimes[[#This Row],[Number]],TableRegistration[],3,0)</f>
        <v>Fall River</v>
      </c>
      <c r="F73" s="4" t="str">
        <f>TableTimes[[#This Row],[Number]]&amp;" ("&amp;TableTimes[[#This Row],[Name]]&amp;") "&amp;TableTimes[[#This Row],[City]]</f>
        <v>14E (Jeff Schmuhl) Fall River</v>
      </c>
    </row>
    <row r="74" spans="1:6" x14ac:dyDescent="0.2">
      <c r="A74" t="s">
        <v>71</v>
      </c>
      <c r="B74" s="7">
        <v>71.3</v>
      </c>
      <c r="C74" s="4" t="str">
        <f>VLOOKUP(TableTimes[[#This Row],[Number]],TableRegistration[],2,0)</f>
        <v>Brad Pulver</v>
      </c>
      <c r="D74" s="4" t="str">
        <f>VLOOKUP(TableTimes[[#This Row],[Number]],TableRegistration[],4,0)</f>
        <v>501-600 Modified</v>
      </c>
      <c r="E74" s="4" t="str">
        <f>VLOOKUP(TableTimes[[#This Row],[Number]],TableRegistration[],3,0)</f>
        <v>Pardeeville</v>
      </c>
      <c r="F74" s="4" t="str">
        <f>TableTimes[[#This Row],[Number]]&amp;" ("&amp;TableTimes[[#This Row],[Name]]&amp;") "&amp;TableTimes[[#This Row],[City]]</f>
        <v>18F (Brad Pulver) Pardeeville</v>
      </c>
    </row>
    <row r="75" spans="1:6" x14ac:dyDescent="0.2">
      <c r="A75" t="s">
        <v>316</v>
      </c>
      <c r="B75" s="7"/>
      <c r="C75" s="4" t="str">
        <f>VLOOKUP(TableTimes[[#This Row],[Number]],TableRegistration[],2,0)</f>
        <v>Gavin Wodill</v>
      </c>
      <c r="D75" s="4" t="str">
        <f>VLOOKUP(TableTimes[[#This Row],[Number]],TableRegistration[],4,0)</f>
        <v>601-700 Stock</v>
      </c>
      <c r="E75" s="4" t="str">
        <f>VLOOKUP(TableTimes[[#This Row],[Number]],TableRegistration[],3,0)</f>
        <v>Fall River</v>
      </c>
      <c r="F75" s="4" t="str">
        <f>TableTimes[[#This Row],[Number]]&amp;" ("&amp;TableTimes[[#This Row],[Name]]&amp;") "&amp;TableTimes[[#This Row],[City]]</f>
        <v>26G (Gavin Wodill) Fall River</v>
      </c>
    </row>
    <row r="76" spans="1:6" x14ac:dyDescent="0.2">
      <c r="A76" t="s">
        <v>173</v>
      </c>
      <c r="B76" s="7">
        <v>57.3</v>
      </c>
      <c r="C76" s="4" t="str">
        <f>VLOOKUP(TableTimes[[#This Row],[Number]],TableRegistration[],2,0)</f>
        <v>Robert Jones</v>
      </c>
      <c r="D76" s="4" t="str">
        <f>VLOOKUP(TableTimes[[#This Row],[Number]],TableRegistration[],4,0)</f>
        <v>501-600 Stock</v>
      </c>
      <c r="E76" s="4" t="str">
        <f>VLOOKUP(TableTimes[[#This Row],[Number]],TableRegistration[],3,0)</f>
        <v>Brandon</v>
      </c>
      <c r="F76" s="4" t="str">
        <f>TableTimes[[#This Row],[Number]]&amp;" ("&amp;TableTimes[[#This Row],[Name]]&amp;") "&amp;TableTimes[[#This Row],[City]]</f>
        <v>58E (Robert Jones) Brandon</v>
      </c>
    </row>
    <row r="77" spans="1:6" x14ac:dyDescent="0.2">
      <c r="A77" t="s">
        <v>175</v>
      </c>
      <c r="B77" s="7">
        <v>78.400000000000006</v>
      </c>
      <c r="C77" s="4" t="str">
        <f>VLOOKUP(TableTimes[[#This Row],[Number]],TableRegistration[],2,0)</f>
        <v>Reed Powers</v>
      </c>
      <c r="D77" s="4" t="str">
        <f>VLOOKUP(TableTimes[[#This Row],[Number]],TableRegistration[],4,0)</f>
        <v>801+ Modified</v>
      </c>
      <c r="E77" s="4" t="str">
        <f>VLOOKUP(TableTimes[[#This Row],[Number]],TableRegistration[],3,0)</f>
        <v>Poynette</v>
      </c>
      <c r="F77" s="4" t="str">
        <f>TableTimes[[#This Row],[Number]]&amp;" ("&amp;TableTimes[[#This Row],[Name]]&amp;") "&amp;TableTimes[[#This Row],[City]]</f>
        <v>59L (Reed Powers) Poynette</v>
      </c>
    </row>
    <row r="78" spans="1:6" x14ac:dyDescent="0.2">
      <c r="A78" t="s">
        <v>159</v>
      </c>
      <c r="B78" s="7">
        <v>50.1</v>
      </c>
      <c r="C78" s="4" t="str">
        <f>VLOOKUP(TableTimes[[#This Row],[Number]],TableRegistration[],2,0)</f>
        <v>Stanley Jones</v>
      </c>
      <c r="D78" s="4" t="str">
        <f>VLOOKUP(TableTimes[[#This Row],[Number]],TableRegistration[],4,0)</f>
        <v>Vintage</v>
      </c>
      <c r="E78" s="4" t="str">
        <f>VLOOKUP(TableTimes[[#This Row],[Number]],TableRegistration[],3,0)</f>
        <v>Columbus</v>
      </c>
      <c r="F78" s="4" t="str">
        <f>TableTimes[[#This Row],[Number]]&amp;" ("&amp;TableTimes[[#This Row],[Name]]&amp;") "&amp;TableTimes[[#This Row],[City]]</f>
        <v>53B (Stanley Jones) Columbus</v>
      </c>
    </row>
    <row r="79" spans="1:6" x14ac:dyDescent="0.2">
      <c r="A79" t="s">
        <v>5</v>
      </c>
      <c r="B79" s="7">
        <v>58.6</v>
      </c>
      <c r="C79" s="4" t="str">
        <f>VLOOKUP(TableTimes[[#This Row],[Number]],TableRegistration[],2,0)</f>
        <v>Samuel Miller</v>
      </c>
      <c r="D79" s="4" t="str">
        <f>VLOOKUP(TableTimes[[#This Row],[Number]],TableRegistration[],4,0)</f>
        <v>ATV/UTV</v>
      </c>
      <c r="E79" s="4" t="str">
        <f>VLOOKUP(TableTimes[[#This Row],[Number]],TableRegistration[],3,0)</f>
        <v>Randolph</v>
      </c>
      <c r="F79" s="4" t="str">
        <f>TableTimes[[#This Row],[Number]]&amp;" ("&amp;TableTimes[[#This Row],[Name]]&amp;") "&amp;TableTimes[[#This Row],[City]]</f>
        <v>46A (Samuel Miller) Randolph</v>
      </c>
    </row>
    <row r="80" spans="1:6" x14ac:dyDescent="0.2">
      <c r="A80" t="s">
        <v>11</v>
      </c>
      <c r="B80" s="7">
        <v>40.6</v>
      </c>
      <c r="C80" s="4" t="str">
        <f>VLOOKUP(TableTimes[[#This Row],[Number]],TableRegistration[],2,0)</f>
        <v>Joey Jones</v>
      </c>
      <c r="D80" s="4" t="str">
        <f>VLOOKUP(TableTimes[[#This Row],[Number]],TableRegistration[],4,0)</f>
        <v>ATV/UTV</v>
      </c>
      <c r="E80" s="4" t="str">
        <f>VLOOKUP(TableTimes[[#This Row],[Number]],TableRegistration[],3,0)</f>
        <v>Randolph</v>
      </c>
      <c r="F80" s="4" t="str">
        <f>TableTimes[[#This Row],[Number]]&amp;" ("&amp;TableTimes[[#This Row],[Name]]&amp;") "&amp;TableTimes[[#This Row],[City]]</f>
        <v>47A (Joey Jones) Randolph</v>
      </c>
    </row>
    <row r="81" spans="1:6" x14ac:dyDescent="0.2">
      <c r="A81" t="s">
        <v>168</v>
      </c>
      <c r="B81" s="7">
        <v>74.099999999999994</v>
      </c>
      <c r="C81" s="4" t="str">
        <f>VLOOKUP(TableTimes[[#This Row],[Number]],TableRegistration[],2,0)</f>
        <v>Mike Jones</v>
      </c>
      <c r="D81" s="4" t="str">
        <f>VLOOKUP(TableTimes[[#This Row],[Number]],TableRegistration[],4,0)</f>
        <v>501-600 Modified</v>
      </c>
      <c r="E81" s="4" t="str">
        <f>VLOOKUP(TableTimes[[#This Row],[Number]],TableRegistration[],3,0)</f>
        <v>Brandon</v>
      </c>
      <c r="F81" s="4" t="str">
        <f>TableTimes[[#This Row],[Number]]&amp;" ("&amp;TableTimes[[#This Row],[Name]]&amp;") "&amp;TableTimes[[#This Row],[City]]</f>
        <v>57F (Mike Jones) Brandon</v>
      </c>
    </row>
    <row r="82" spans="1:6" x14ac:dyDescent="0.2">
      <c r="A82" t="s">
        <v>69</v>
      </c>
      <c r="B82" s="7">
        <v>59.8</v>
      </c>
      <c r="C82" s="4" t="str">
        <f>VLOOKUP(TableTimes[[#This Row],[Number]],TableRegistration[],2,0)</f>
        <v>Nicholas Heineman</v>
      </c>
      <c r="D82" s="4" t="str">
        <f>VLOOKUP(TableTimes[[#This Row],[Number]],TableRegistration[],4,0)</f>
        <v>501-600 Stock</v>
      </c>
      <c r="E82" s="4" t="str">
        <f>VLOOKUP(TableTimes[[#This Row],[Number]],TableRegistration[],3,0)</f>
        <v>Columbus</v>
      </c>
      <c r="F82" s="4" t="str">
        <f>TableTimes[[#This Row],[Number]]&amp;" ("&amp;TableTimes[[#This Row],[Name]]&amp;") "&amp;TableTimes[[#This Row],[City]]</f>
        <v>17E (Nicholas Heineman) Columbus</v>
      </c>
    </row>
    <row r="83" spans="1:6" x14ac:dyDescent="0.2">
      <c r="A83" t="s">
        <v>48</v>
      </c>
      <c r="B83" s="7">
        <v>78.099999999999994</v>
      </c>
      <c r="C83" s="4" t="str">
        <f>VLOOKUP(TableTimes[[#This Row],[Number]],TableRegistration[],2,0)</f>
        <v>Kevin Kurt</v>
      </c>
      <c r="D83" s="4" t="str">
        <f>VLOOKUP(TableTimes[[#This Row],[Number]],TableRegistration[],4,0)</f>
        <v>501-600 Modified</v>
      </c>
      <c r="E83" s="4" t="str">
        <f>VLOOKUP(TableTimes[[#This Row],[Number]],TableRegistration[],3,0)</f>
        <v>Sun Prairie</v>
      </c>
      <c r="F83" s="4" t="str">
        <f>TableTimes[[#This Row],[Number]]&amp;" ("&amp;TableTimes[[#This Row],[Name]]&amp;") "&amp;TableTimes[[#This Row],[City]]</f>
        <v>8F (Kevin Kurt) Sun Prairie</v>
      </c>
    </row>
    <row r="84" spans="1:6" x14ac:dyDescent="0.2">
      <c r="A84" t="s">
        <v>201</v>
      </c>
      <c r="B84" s="7">
        <v>81.8</v>
      </c>
      <c r="C84" s="4" t="str">
        <f>VLOOKUP(TableTimes[[#This Row],[Number]],TableRegistration[],2,0)</f>
        <v>Josh Hanson</v>
      </c>
      <c r="D84" s="4" t="str">
        <f>VLOOKUP(TableTimes[[#This Row],[Number]],TableRegistration[],4,0)</f>
        <v>501-600 Stock</v>
      </c>
      <c r="E84" s="4" t="str">
        <f>VLOOKUP(TableTimes[[#This Row],[Number]],TableRegistration[],3,0)</f>
        <v>Viroqua</v>
      </c>
      <c r="F84" s="4" t="str">
        <f>TableTimes[[#This Row],[Number]]&amp;" ("&amp;TableTimes[[#This Row],[Name]]&amp;") "&amp;TableTimes[[#This Row],[City]]</f>
        <v>63F (Josh Hanson) Viroqua</v>
      </c>
    </row>
    <row r="85" spans="1:6" x14ac:dyDescent="0.2">
      <c r="A85" t="s">
        <v>149</v>
      </c>
      <c r="B85" s="7">
        <v>71.8</v>
      </c>
      <c r="C85" s="4" t="str">
        <f>VLOOKUP(TableTimes[[#This Row],[Number]],TableRegistration[],2,0)</f>
        <v>Hailie Gerarden</v>
      </c>
      <c r="D85" s="4" t="str">
        <f>VLOOKUP(TableTimes[[#This Row],[Number]],TableRegistration[],4,0)</f>
        <v>601-700 Stock</v>
      </c>
      <c r="E85" s="4" t="str">
        <f>VLOOKUP(TableTimes[[#This Row],[Number]],TableRegistration[],3,0)</f>
        <v>Beaver Dam</v>
      </c>
      <c r="F85" s="4" t="str">
        <f>TableTimes[[#This Row],[Number]]&amp;" ("&amp;TableTimes[[#This Row],[Name]]&amp;") "&amp;TableTimes[[#This Row],[City]]</f>
        <v>51G (Hailie Gerarden) Beaver Dam</v>
      </c>
    </row>
    <row r="86" spans="1:6" x14ac:dyDescent="0.2">
      <c r="A86" t="s">
        <v>30</v>
      </c>
      <c r="B86" s="7"/>
      <c r="C86" s="4" t="str">
        <f>VLOOKUP(TableTimes[[#This Row],[Number]],TableRegistration[],2,0)</f>
        <v>Tyler Byers-Krantz</v>
      </c>
      <c r="D86" s="4" t="str">
        <f>VLOOKUP(TableTimes[[#This Row],[Number]],TableRegistration[],4,0)</f>
        <v>120 Kids</v>
      </c>
      <c r="E86" s="4" t="str">
        <f>VLOOKUP(TableTimes[[#This Row],[Number]],TableRegistration[],3,0)</f>
        <v>Columbus</v>
      </c>
      <c r="F86" s="4" t="str">
        <f>TableTimes[[#This Row],[Number]]&amp;" ("&amp;TableTimes[[#This Row],[Name]]&amp;") "&amp;TableTimes[[#This Row],[City]]</f>
        <v>1N (Tyler Byers-Krantz) Columbus</v>
      </c>
    </row>
    <row r="87" spans="1:6" x14ac:dyDescent="0.2">
      <c r="A87" t="s">
        <v>46</v>
      </c>
      <c r="B87" s="7">
        <v>71.7</v>
      </c>
      <c r="C87" s="4" t="str">
        <f>VLOOKUP(TableTimes[[#This Row],[Number]],TableRegistration[],2,0)</f>
        <v>Adam Hohlstein</v>
      </c>
      <c r="D87" s="4" t="str">
        <f>VLOOKUP(TableTimes[[#This Row],[Number]],TableRegistration[],4,0)</f>
        <v>601-700 Stock</v>
      </c>
      <c r="E87" s="4" t="str">
        <f>VLOOKUP(TableTimes[[#This Row],[Number]],TableRegistration[],3,0)</f>
        <v>Rio</v>
      </c>
      <c r="F87" s="4" t="str">
        <f>TableTimes[[#This Row],[Number]]&amp;" ("&amp;TableTimes[[#This Row],[Name]]&amp;") "&amp;TableTimes[[#This Row],[City]]</f>
        <v>7G (Adam Hohlstein) Rio</v>
      </c>
    </row>
    <row r="88" spans="1:6" x14ac:dyDescent="0.2">
      <c r="A88" t="s">
        <v>196</v>
      </c>
      <c r="B88" s="7">
        <v>70.400000000000006</v>
      </c>
      <c r="C88" s="4" t="str">
        <f>VLOOKUP(TableTimes[[#This Row],[Number]],TableRegistration[],2,0)</f>
        <v>Brad Coppock</v>
      </c>
      <c r="D88" s="4" t="str">
        <f>VLOOKUP(TableTimes[[#This Row],[Number]],TableRegistration[],4,0)</f>
        <v>601-700 Stock</v>
      </c>
      <c r="E88" s="4" t="str">
        <f>VLOOKUP(TableTimes[[#This Row],[Number]],TableRegistration[],3,0)</f>
        <v>Poynette</v>
      </c>
      <c r="F88" s="4" t="str">
        <f>TableTimes[[#This Row],[Number]]&amp;" ("&amp;TableTimes[[#This Row],[Name]]&amp;") "&amp;TableTimes[[#This Row],[City]]</f>
        <v>68G (Brad Coppock) Poynette</v>
      </c>
    </row>
    <row r="89" spans="1:6" x14ac:dyDescent="0.2">
      <c r="A89" t="s">
        <v>159</v>
      </c>
      <c r="B89" s="7">
        <v>51.2</v>
      </c>
      <c r="C89" s="4" t="str">
        <f>VLOOKUP(TableTimes[[#This Row],[Number]],TableRegistration[],2,0)</f>
        <v>Stanley Jones</v>
      </c>
      <c r="D89" s="4" t="str">
        <f>VLOOKUP(TableTimes[[#This Row],[Number]],TableRegistration[],4,0)</f>
        <v>Vintage</v>
      </c>
      <c r="E89" s="4" t="str">
        <f>VLOOKUP(TableTimes[[#This Row],[Number]],TableRegistration[],3,0)</f>
        <v>Columbus</v>
      </c>
      <c r="F89" s="4" t="str">
        <f>TableTimes[[#This Row],[Number]]&amp;" ("&amp;TableTimes[[#This Row],[Name]]&amp;") "&amp;TableTimes[[#This Row],[City]]</f>
        <v>53B (Stanley Jones) Columbus</v>
      </c>
    </row>
    <row r="90" spans="1:6" x14ac:dyDescent="0.2">
      <c r="A90" t="s">
        <v>78</v>
      </c>
      <c r="B90" s="7">
        <v>80.099999999999994</v>
      </c>
      <c r="C90" s="4" t="str">
        <f>VLOOKUP(TableTimes[[#This Row],[Number]],TableRegistration[],2,0)</f>
        <v>Kendall Minick</v>
      </c>
      <c r="D90" s="4" t="str">
        <f>VLOOKUP(TableTimes[[#This Row],[Number]],TableRegistration[],4,0)</f>
        <v>701-800 Stock</v>
      </c>
      <c r="E90" s="4" t="str">
        <f>VLOOKUP(TableTimes[[#This Row],[Number]],TableRegistration[],3,0)</f>
        <v>Columbus</v>
      </c>
      <c r="F90" s="4" t="str">
        <f>TableTimes[[#This Row],[Number]]&amp;" ("&amp;TableTimes[[#This Row],[Name]]&amp;") "&amp;TableTimes[[#This Row],[City]]</f>
        <v>22I (Kendall Minick) Columbus</v>
      </c>
    </row>
    <row r="91" spans="1:6" x14ac:dyDescent="0.2">
      <c r="A91" t="s">
        <v>173</v>
      </c>
      <c r="B91" s="7">
        <v>62.2</v>
      </c>
      <c r="C91" s="4" t="str">
        <f>VLOOKUP(TableTimes[[#This Row],[Number]],TableRegistration[],2,0)</f>
        <v>Robert Jones</v>
      </c>
      <c r="D91" s="4" t="str">
        <f>VLOOKUP(TableTimes[[#This Row],[Number]],TableRegistration[],4,0)</f>
        <v>501-600 Stock</v>
      </c>
      <c r="E91" s="4" t="str">
        <f>VLOOKUP(TableTimes[[#This Row],[Number]],TableRegistration[],3,0)</f>
        <v>Brandon</v>
      </c>
      <c r="F91" s="4" t="str">
        <f>TableTimes[[#This Row],[Number]]&amp;" ("&amp;TableTimes[[#This Row],[Name]]&amp;") "&amp;TableTimes[[#This Row],[City]]</f>
        <v>58E (Robert Jones) Brandon</v>
      </c>
    </row>
    <row r="92" spans="1:6" x14ac:dyDescent="0.2">
      <c r="A92" t="s">
        <v>109</v>
      </c>
      <c r="B92" s="7">
        <v>91.4</v>
      </c>
      <c r="C92" s="4" t="str">
        <f>VLOOKUP(TableTimes[[#This Row],[Number]],TableRegistration[],2,0)</f>
        <v>Aaron Corlett</v>
      </c>
      <c r="D92" s="4" t="str">
        <f>VLOOKUP(TableTimes[[#This Row],[Number]],TableRegistration[],4,0)</f>
        <v>801+ Modified</v>
      </c>
      <c r="E92" s="4" t="str">
        <f>VLOOKUP(TableTimes[[#This Row],[Number]],TableRegistration[],3,0)</f>
        <v>Fall River</v>
      </c>
      <c r="F92" s="4" t="str">
        <f>TableTimes[[#This Row],[Number]]&amp;" ("&amp;TableTimes[[#This Row],[Name]]&amp;") "&amp;TableTimes[[#This Row],[City]]</f>
        <v>39L (Aaron Corlett) Fall River</v>
      </c>
    </row>
    <row r="93" spans="1:6" x14ac:dyDescent="0.2">
      <c r="A93" t="s">
        <v>126</v>
      </c>
      <c r="B93" s="7">
        <v>85.1</v>
      </c>
      <c r="C93" s="4" t="str">
        <f>VLOOKUP(TableTimes[[#This Row],[Number]],TableRegistration[],2,0)</f>
        <v>Mitchell Merkes</v>
      </c>
      <c r="D93" s="4" t="str">
        <f>VLOOKUP(TableTimes[[#This Row],[Number]],TableRegistration[],4,0)</f>
        <v>701-800 Modified</v>
      </c>
      <c r="E93" s="4" t="str">
        <f>VLOOKUP(TableTimes[[#This Row],[Number]],TableRegistration[],3,0)</f>
        <v>Rio</v>
      </c>
      <c r="F93" s="4" t="str">
        <f>TableTimes[[#This Row],[Number]]&amp;" ("&amp;TableTimes[[#This Row],[Name]]&amp;") "&amp;TableTimes[[#This Row],[City]]</f>
        <v>31J (Mitchell Merkes) Rio</v>
      </c>
    </row>
    <row r="94" spans="1:6" x14ac:dyDescent="0.2">
      <c r="A94" t="s">
        <v>68</v>
      </c>
      <c r="B94" s="7">
        <v>83.7</v>
      </c>
      <c r="C94" s="4" t="str">
        <f>VLOOKUP(TableTimes[[#This Row],[Number]],TableRegistration[],2,0)</f>
        <v>Jacob Schulz</v>
      </c>
      <c r="D94" s="4" t="str">
        <f>VLOOKUP(TableTimes[[#This Row],[Number]],TableRegistration[],4,0)</f>
        <v>501-600 Modified</v>
      </c>
      <c r="E94" s="4" t="str">
        <f>VLOOKUP(TableTimes[[#This Row],[Number]],TableRegistration[],3,0)</f>
        <v>Horicon</v>
      </c>
      <c r="F94" s="4" t="str">
        <f>TableTimes[[#This Row],[Number]]&amp;" ("&amp;TableTimes[[#This Row],[Name]]&amp;") "&amp;TableTimes[[#This Row],[City]]</f>
        <v>16F (Jacob Schulz) Horicon</v>
      </c>
    </row>
    <row r="95" spans="1:6" x14ac:dyDescent="0.2">
      <c r="A95" t="s">
        <v>198</v>
      </c>
      <c r="B95" s="7">
        <v>72.900000000000006</v>
      </c>
      <c r="C95" s="4" t="str">
        <f>VLOOKUP(TableTimes[[#This Row],[Number]],TableRegistration[],2,0)</f>
        <v>Andrew Jenkins</v>
      </c>
      <c r="D95" s="4" t="str">
        <f>VLOOKUP(TableTimes[[#This Row],[Number]],TableRegistration[],4,0)</f>
        <v>801+ Stock</v>
      </c>
      <c r="E95" s="4" t="str">
        <f>VLOOKUP(TableTimes[[#This Row],[Number]],TableRegistration[],3,0)</f>
        <v>Keyeser</v>
      </c>
      <c r="F95" s="4" t="str">
        <f>TableTimes[[#This Row],[Number]]&amp;" ("&amp;TableTimes[[#This Row],[Name]]&amp;") "&amp;TableTimes[[#This Row],[City]]</f>
        <v>69K (Andrew Jenkins) Keyeser</v>
      </c>
    </row>
    <row r="96" spans="1:6" x14ac:dyDescent="0.2">
      <c r="A96" t="s">
        <v>82</v>
      </c>
      <c r="B96" s="7">
        <v>68.2</v>
      </c>
      <c r="C96" s="4" t="str">
        <f>VLOOKUP(TableTimes[[#This Row],[Number]],TableRegistration[],2,0)</f>
        <v>Daniel Fude</v>
      </c>
      <c r="D96" s="4" t="str">
        <f>VLOOKUP(TableTimes[[#This Row],[Number]],TableRegistration[],4,0)</f>
        <v>501-600 Stock</v>
      </c>
      <c r="E96" s="4" t="str">
        <f>VLOOKUP(TableTimes[[#This Row],[Number]],TableRegistration[],3,0)</f>
        <v>Juneau</v>
      </c>
      <c r="F96" s="4" t="str">
        <f>TableTimes[[#This Row],[Number]]&amp;" ("&amp;TableTimes[[#This Row],[Name]]&amp;") "&amp;TableTimes[[#This Row],[City]]</f>
        <v>25E (Daniel Fude) Juneau</v>
      </c>
    </row>
    <row r="97" spans="1:6" x14ac:dyDescent="0.2">
      <c r="A97" t="s">
        <v>204</v>
      </c>
      <c r="B97" s="7">
        <v>62.1</v>
      </c>
      <c r="C97" s="4" t="str">
        <f>VLOOKUP(TableTimes[[#This Row],[Number]],TableRegistration[],2,0)</f>
        <v>James Ebert</v>
      </c>
      <c r="D97" s="4" t="str">
        <f>VLOOKUP(TableTimes[[#This Row],[Number]],TableRegistration[],4,0)</f>
        <v>Vintage</v>
      </c>
      <c r="E97" s="4" t="str">
        <f>VLOOKUP(TableTimes[[#This Row],[Number]],TableRegistration[],3,0)</f>
        <v>Friesland</v>
      </c>
      <c r="F97" s="4" t="str">
        <f>TableTimes[[#This Row],[Number]]&amp;" ("&amp;TableTimes[[#This Row],[Name]]&amp;") "&amp;TableTimes[[#This Row],[City]]</f>
        <v>70B (James Ebert) Friesland</v>
      </c>
    </row>
    <row r="98" spans="1:6" x14ac:dyDescent="0.2">
      <c r="A98" t="s">
        <v>140</v>
      </c>
      <c r="B98" s="7">
        <v>76.900000000000006</v>
      </c>
      <c r="C98" s="4" t="str">
        <f>VLOOKUP(TableTimes[[#This Row],[Number]],TableRegistration[],2,0)</f>
        <v>Zach Ryan</v>
      </c>
      <c r="D98" s="4" t="str">
        <f>VLOOKUP(TableTimes[[#This Row],[Number]],TableRegistration[],4,0)</f>
        <v>701-800 Modified</v>
      </c>
      <c r="E98" s="4" t="str">
        <f>VLOOKUP(TableTimes[[#This Row],[Number]],TableRegistration[],3,0)</f>
        <v>Juneau</v>
      </c>
      <c r="F98" s="4" t="str">
        <f>TableTimes[[#This Row],[Number]]&amp;" ("&amp;TableTimes[[#This Row],[Name]]&amp;") "&amp;TableTimes[[#This Row],[City]]</f>
        <v>49J (Zach Ryan) Juneau</v>
      </c>
    </row>
    <row r="99" spans="1:6" x14ac:dyDescent="0.2">
      <c r="A99" t="s">
        <v>132</v>
      </c>
      <c r="B99" s="7">
        <v>75.5</v>
      </c>
      <c r="C99" s="4" t="str">
        <f>VLOOKUP(TableTimes[[#This Row],[Number]],TableRegistration[],2,0)</f>
        <v>Caitlin Kugler</v>
      </c>
      <c r="D99" s="4" t="str">
        <f>VLOOKUP(TableTimes[[#This Row],[Number]],TableRegistration[],4,0)</f>
        <v>601-700 Stock</v>
      </c>
      <c r="E99" s="4" t="str">
        <f>VLOOKUP(TableTimes[[#This Row],[Number]],TableRegistration[],3,0)</f>
        <v>Sturevant</v>
      </c>
      <c r="F99" s="4" t="str">
        <f>TableTimes[[#This Row],[Number]]&amp;" ("&amp;TableTimes[[#This Row],[Name]]&amp;") "&amp;TableTimes[[#This Row],[City]]</f>
        <v>44G (Caitlin Kugler) Sturevant</v>
      </c>
    </row>
    <row r="100" spans="1:6" x14ac:dyDescent="0.2">
      <c r="A100" t="s">
        <v>208</v>
      </c>
      <c r="B100" s="7">
        <v>39.9</v>
      </c>
      <c r="C100" s="4" t="str">
        <f>VLOOKUP(TableTimes[[#This Row],[Number]],TableRegistration[],2,0)</f>
        <v>Skyler Hanson</v>
      </c>
      <c r="D100" s="4" t="str">
        <f>VLOOKUP(TableTimes[[#This Row],[Number]],TableRegistration[],4,0)</f>
        <v>0-500 Modified</v>
      </c>
      <c r="E100" s="4" t="str">
        <f>VLOOKUP(TableTimes[[#This Row],[Number]],TableRegistration[],3,0)</f>
        <v>Waupun</v>
      </c>
      <c r="F100" s="4" t="str">
        <f>TableTimes[[#This Row],[Number]]&amp;" ("&amp;TableTimes[[#This Row],[Name]]&amp;") "&amp;TableTimes[[#This Row],[City]]</f>
        <v>61D (Skyler Hanson) Waupun</v>
      </c>
    </row>
    <row r="101" spans="1:6" x14ac:dyDescent="0.2">
      <c r="A101" t="s">
        <v>196</v>
      </c>
      <c r="B101" s="7">
        <v>74.099999999999994</v>
      </c>
      <c r="C101" s="4" t="str">
        <f>VLOOKUP(TableTimes[[#This Row],[Number]],TableRegistration[],2,0)</f>
        <v>Brad Coppock</v>
      </c>
      <c r="D101" s="4" t="str">
        <f>VLOOKUP(TableTimes[[#This Row],[Number]],TableRegistration[],4,0)</f>
        <v>601-700 Stock</v>
      </c>
      <c r="E101" s="4" t="str">
        <f>VLOOKUP(TableTimes[[#This Row],[Number]],TableRegistration[],3,0)</f>
        <v>Poynette</v>
      </c>
      <c r="F101" s="4" t="str">
        <f>TableTimes[[#This Row],[Number]]&amp;" ("&amp;TableTimes[[#This Row],[Name]]&amp;") "&amp;TableTimes[[#This Row],[City]]</f>
        <v>68G (Brad Coppock) Poynette</v>
      </c>
    </row>
    <row r="102" spans="1:6" x14ac:dyDescent="0.2">
      <c r="A102" t="s">
        <v>183</v>
      </c>
      <c r="B102" s="7">
        <v>80.099999999999994</v>
      </c>
      <c r="C102" s="4" t="str">
        <f>VLOOKUP(TableTimes[[#This Row],[Number]],TableRegistration[],2,0)</f>
        <v>Josh Hanson</v>
      </c>
      <c r="D102" s="4" t="str">
        <f>VLOOKUP(TableTimes[[#This Row],[Number]],TableRegistration[],4,0)</f>
        <v>701-800 Stock</v>
      </c>
      <c r="E102" s="4" t="str">
        <f>VLOOKUP(TableTimes[[#This Row],[Number]],TableRegistration[],3,0)</f>
        <v>Viroqua</v>
      </c>
      <c r="F102" s="4" t="str">
        <f>TableTimes[[#This Row],[Number]]&amp;" ("&amp;TableTimes[[#This Row],[Name]]&amp;") "&amp;TableTimes[[#This Row],[City]]</f>
        <v>62I (Josh Hanson) Viroqua</v>
      </c>
    </row>
    <row r="103" spans="1:6" x14ac:dyDescent="0.2">
      <c r="A103" t="s">
        <v>316</v>
      </c>
      <c r="B103" s="7">
        <v>78.599999999999994</v>
      </c>
      <c r="C103" s="4" t="str">
        <f>VLOOKUP(TableTimes[[#This Row],[Number]],TableRegistration[],2,0)</f>
        <v>Gavin Wodill</v>
      </c>
      <c r="D103" s="4" t="str">
        <f>VLOOKUP(TableTimes[[#This Row],[Number]],TableRegistration[],4,0)</f>
        <v>601-700 Stock</v>
      </c>
      <c r="E103" s="4" t="str">
        <f>VLOOKUP(TableTimes[[#This Row],[Number]],TableRegistration[],3,0)</f>
        <v>Fall River</v>
      </c>
      <c r="F103" s="4" t="str">
        <f>TableTimes[[#This Row],[Number]]&amp;" ("&amp;TableTimes[[#This Row],[Name]]&amp;") "&amp;TableTimes[[#This Row],[City]]</f>
        <v>26G (Gavin Wodill) Fall River</v>
      </c>
    </row>
    <row r="104" spans="1:6" x14ac:dyDescent="0.2">
      <c r="A104" t="s">
        <v>161</v>
      </c>
      <c r="B104" s="7">
        <v>61.9</v>
      </c>
      <c r="C104" s="4" t="str">
        <f>VLOOKUP(TableTimes[[#This Row],[Number]],TableRegistration[],2,0)</f>
        <v>Justin Zuhlke</v>
      </c>
      <c r="D104" s="4" t="str">
        <f>VLOOKUP(TableTimes[[#This Row],[Number]],TableRegistration[],4,0)</f>
        <v>ATV/UTV</v>
      </c>
      <c r="E104" s="4" t="str">
        <f>VLOOKUP(TableTimes[[#This Row],[Number]],TableRegistration[],3,0)</f>
        <v>Fox Lake</v>
      </c>
      <c r="F104" s="4" t="str">
        <f>TableTimes[[#This Row],[Number]]&amp;" ("&amp;TableTimes[[#This Row],[Name]]&amp;") "&amp;TableTimes[[#This Row],[City]]</f>
        <v>54A (Justin Zuhlke) Fox Lake</v>
      </c>
    </row>
    <row r="105" spans="1:6" x14ac:dyDescent="0.2">
      <c r="A105" t="s">
        <v>164</v>
      </c>
      <c r="B105" s="7">
        <v>70</v>
      </c>
      <c r="C105" s="4" t="str">
        <f>VLOOKUP(TableTimes[[#This Row],[Number]],TableRegistration[],2,0)</f>
        <v>Ryan Griswold</v>
      </c>
      <c r="D105" s="4" t="str">
        <f>VLOOKUP(TableTimes[[#This Row],[Number]],TableRegistration[],4,0)</f>
        <v>ATV/UTV</v>
      </c>
      <c r="E105" s="4" t="str">
        <f>VLOOKUP(TableTimes[[#This Row],[Number]],TableRegistration[],3,0)</f>
        <v>Beaver Dam</v>
      </c>
      <c r="F105" s="4" t="str">
        <f>TableTimes[[#This Row],[Number]]&amp;" ("&amp;TableTimes[[#This Row],[Name]]&amp;") "&amp;TableTimes[[#This Row],[City]]</f>
        <v>55A (Ryan Griswold) Beaver Dam</v>
      </c>
    </row>
    <row r="106" spans="1:6" x14ac:dyDescent="0.2">
      <c r="A106" t="s">
        <v>173</v>
      </c>
      <c r="B106" s="7">
        <v>63.3</v>
      </c>
      <c r="C106" s="4" t="str">
        <f>VLOOKUP(TableTimes[[#This Row],[Number]],TableRegistration[],2,0)</f>
        <v>Robert Jones</v>
      </c>
      <c r="D106" s="4" t="str">
        <f>VLOOKUP(TableTimes[[#This Row],[Number]],TableRegistration[],4,0)</f>
        <v>501-600 Stock</v>
      </c>
      <c r="E106" s="4" t="str">
        <f>VLOOKUP(TableTimes[[#This Row],[Number]],TableRegistration[],3,0)</f>
        <v>Brandon</v>
      </c>
      <c r="F106" s="4" t="str">
        <f>TableTimes[[#This Row],[Number]]&amp;" ("&amp;TableTimes[[#This Row],[Name]]&amp;") "&amp;TableTimes[[#This Row],[City]]</f>
        <v>58E (Robert Jones) Brandon</v>
      </c>
    </row>
    <row r="107" spans="1:6" x14ac:dyDescent="0.2">
      <c r="A107" t="s">
        <v>168</v>
      </c>
      <c r="B107" s="7">
        <v>74.400000000000006</v>
      </c>
      <c r="C107" s="4" t="str">
        <f>VLOOKUP(TableTimes[[#This Row],[Number]],TableRegistration[],2,0)</f>
        <v>Mike Jones</v>
      </c>
      <c r="D107" s="4" t="str">
        <f>VLOOKUP(TableTimes[[#This Row],[Number]],TableRegistration[],4,0)</f>
        <v>501-600 Modified</v>
      </c>
      <c r="E107" s="4" t="str">
        <f>VLOOKUP(TableTimes[[#This Row],[Number]],TableRegistration[],3,0)</f>
        <v>Brandon</v>
      </c>
      <c r="F107" s="4" t="str">
        <f>TableTimes[[#This Row],[Number]]&amp;" ("&amp;TableTimes[[#This Row],[Name]]&amp;") "&amp;TableTimes[[#This Row],[City]]</f>
        <v>57F (Mike Jones) Brandon</v>
      </c>
    </row>
    <row r="108" spans="1:6" x14ac:dyDescent="0.2">
      <c r="A108" t="s">
        <v>150</v>
      </c>
      <c r="B108" s="7">
        <v>82.4</v>
      </c>
      <c r="C108" s="4" t="str">
        <f>VLOOKUP(TableTimes[[#This Row],[Number]],TableRegistration[],2,0)</f>
        <v>Nate Abitz</v>
      </c>
      <c r="D108" s="4" t="str">
        <f>VLOOKUP(TableTimes[[#This Row],[Number]],TableRegistration[],4,0)</f>
        <v>701-800 Modified</v>
      </c>
      <c r="E108" s="4" t="str">
        <f>VLOOKUP(TableTimes[[#This Row],[Number]],TableRegistration[],3,0)</f>
        <v>Lomira</v>
      </c>
      <c r="F108" s="4" t="str">
        <f>TableTimes[[#This Row],[Number]]&amp;" ("&amp;TableTimes[[#This Row],[Name]]&amp;") "&amp;TableTimes[[#This Row],[City]]</f>
        <v>52J (Nate Abitz) Lomira</v>
      </c>
    </row>
    <row r="109" spans="1:6" x14ac:dyDescent="0.2">
      <c r="A109" t="s">
        <v>90</v>
      </c>
      <c r="B109" s="7">
        <v>68</v>
      </c>
      <c r="C109" s="4" t="str">
        <f>VLOOKUP(TableTimes[[#This Row],[Number]],TableRegistration[],2,0)</f>
        <v>Zane Reilly</v>
      </c>
      <c r="D109" s="4" t="str">
        <f>VLOOKUP(TableTimes[[#This Row],[Number]],TableRegistration[],4,0)</f>
        <v>601-700 Stock</v>
      </c>
      <c r="E109" s="4" t="str">
        <f>VLOOKUP(TableTimes[[#This Row],[Number]],TableRegistration[],3,0)</f>
        <v>Edgerton</v>
      </c>
      <c r="F109" s="4" t="str">
        <f>TableTimes[[#This Row],[Number]]&amp;" ("&amp;TableTimes[[#This Row],[Name]]&amp;") "&amp;TableTimes[[#This Row],[City]]</f>
        <v>30G (Zane Reilly) Edgerton</v>
      </c>
    </row>
    <row r="110" spans="1:6" x14ac:dyDescent="0.2">
      <c r="A110" t="s">
        <v>216</v>
      </c>
      <c r="B110" s="7">
        <v>81.2</v>
      </c>
      <c r="C110" s="4" t="str">
        <f>VLOOKUP(TableTimes[[#This Row],[Number]],TableRegistration[],2,0)</f>
        <v>Tony Salentine</v>
      </c>
      <c r="D110" s="4" t="str">
        <f>VLOOKUP(TableTimes[[#This Row],[Number]],TableRegistration[],4,0)</f>
        <v>801+ Modified</v>
      </c>
      <c r="E110" s="4" t="str">
        <f>VLOOKUP(TableTimes[[#This Row],[Number]],TableRegistration[],3,0)</f>
        <v>Leeds</v>
      </c>
      <c r="F110" s="4" t="str">
        <f>TableTimes[[#This Row],[Number]]&amp;" ("&amp;TableTimes[[#This Row],[Name]]&amp;") "&amp;TableTimes[[#This Row],[City]]</f>
        <v>73L (Tony Salentine) Leeds</v>
      </c>
    </row>
    <row r="111" spans="1:6" x14ac:dyDescent="0.2">
      <c r="A111" t="s">
        <v>204</v>
      </c>
      <c r="B111" s="7">
        <v>61</v>
      </c>
      <c r="C111" s="4" t="str">
        <f>VLOOKUP(TableTimes[[#This Row],[Number]],TableRegistration[],2,0)</f>
        <v>James Ebert</v>
      </c>
      <c r="D111" s="4" t="str">
        <f>VLOOKUP(TableTimes[[#This Row],[Number]],TableRegistration[],4,0)</f>
        <v>Vintage</v>
      </c>
      <c r="E111" s="4" t="str">
        <f>VLOOKUP(TableTimes[[#This Row],[Number]],TableRegistration[],3,0)</f>
        <v>Friesland</v>
      </c>
      <c r="F111" s="4" t="str">
        <f>TableTimes[[#This Row],[Number]]&amp;" ("&amp;TableTimes[[#This Row],[Name]]&amp;") "&amp;TableTimes[[#This Row],[City]]</f>
        <v>70B (James Ebert) Friesland</v>
      </c>
    </row>
    <row r="112" spans="1:6" x14ac:dyDescent="0.2">
      <c r="A112" t="s">
        <v>11</v>
      </c>
      <c r="B112" s="7">
        <v>37.799999999999997</v>
      </c>
      <c r="C112" s="4" t="str">
        <f>VLOOKUP(TableTimes[[#This Row],[Number]],TableRegistration[],2,0)</f>
        <v>Joey Jones</v>
      </c>
      <c r="D112" s="4" t="str">
        <f>VLOOKUP(TableTimes[[#This Row],[Number]],TableRegistration[],4,0)</f>
        <v>ATV/UTV</v>
      </c>
      <c r="E112" s="4" t="str">
        <f>VLOOKUP(TableTimes[[#This Row],[Number]],TableRegistration[],3,0)</f>
        <v>Randolph</v>
      </c>
      <c r="F112" s="4" t="str">
        <f>TableTimes[[#This Row],[Number]]&amp;" ("&amp;TableTimes[[#This Row],[Name]]&amp;") "&amp;TableTimes[[#This Row],[City]]</f>
        <v>47A (Joey Jones) Randolph</v>
      </c>
    </row>
    <row r="113" spans="1:6" x14ac:dyDescent="0.2">
      <c r="A113" t="s">
        <v>122</v>
      </c>
      <c r="B113" s="7">
        <v>80</v>
      </c>
      <c r="C113" s="4" t="e">
        <f>VLOOKUP(TableTimes[[#This Row],[Number]],TableRegistration[],2,0)</f>
        <v>#N/A</v>
      </c>
      <c r="D113" s="4" t="e">
        <f>VLOOKUP(TableTimes[[#This Row],[Number]],TableRegistration[],4,0)</f>
        <v>#N/A</v>
      </c>
      <c r="E113" s="4" t="e">
        <f>VLOOKUP(TableTimes[[#This Row],[Number]],TableRegistration[],3,0)</f>
        <v>#N/A</v>
      </c>
      <c r="F113" s="4" t="e">
        <f>TableTimes[[#This Row],[Number]]&amp;" ("&amp;TableTimes[[#This Row],[Name]]&amp;") "&amp;TableTimes[[#This Row],[City]]</f>
        <v>#N/A</v>
      </c>
    </row>
    <row r="114" spans="1:6" x14ac:dyDescent="0.2">
      <c r="A114" t="s">
        <v>5</v>
      </c>
      <c r="B114" s="7">
        <v>58.6</v>
      </c>
      <c r="C114" s="4" t="str">
        <f>VLOOKUP(TableTimes[[#This Row],[Number]],TableRegistration[],2,0)</f>
        <v>Samuel Miller</v>
      </c>
      <c r="D114" s="4" t="str">
        <f>VLOOKUP(TableTimes[[#This Row],[Number]],TableRegistration[],4,0)</f>
        <v>ATV/UTV</v>
      </c>
      <c r="E114" s="4" t="str">
        <f>VLOOKUP(TableTimes[[#This Row],[Number]],TableRegistration[],3,0)</f>
        <v>Randolph</v>
      </c>
      <c r="F114" s="4" t="str">
        <f>TableTimes[[#This Row],[Number]]&amp;" ("&amp;TableTimes[[#This Row],[Name]]&amp;") "&amp;TableTimes[[#This Row],[City]]</f>
        <v>46A (Samuel Miller) Randolph</v>
      </c>
    </row>
    <row r="115" spans="1:6" x14ac:dyDescent="0.2">
      <c r="A115" t="s">
        <v>100</v>
      </c>
      <c r="B115" s="7">
        <v>68.5</v>
      </c>
      <c r="C115" s="4" t="str">
        <f>VLOOKUP(TableTimes[[#This Row],[Number]],TableRegistration[],2,0)</f>
        <v>Jacob Sands</v>
      </c>
      <c r="D115" s="4" t="str">
        <f>VLOOKUP(TableTimes[[#This Row],[Number]],TableRegistration[],4,0)</f>
        <v>501-600 Stock</v>
      </c>
      <c r="E115" s="4" t="str">
        <f>VLOOKUP(TableTimes[[#This Row],[Number]],TableRegistration[],3,0)</f>
        <v>Stoughton</v>
      </c>
      <c r="F115" s="4" t="str">
        <f>TableTimes[[#This Row],[Number]]&amp;" ("&amp;TableTimes[[#This Row],[Name]]&amp;") "&amp;TableTimes[[#This Row],[City]]</f>
        <v>35E (Jacob Sands) Stoughton</v>
      </c>
    </row>
    <row r="116" spans="1:6" x14ac:dyDescent="0.2">
      <c r="A116" t="s">
        <v>194</v>
      </c>
      <c r="B116" s="7"/>
      <c r="C116" s="4" t="str">
        <f>VLOOKUP(TableTimes[[#This Row],[Number]],TableRegistration[],2,0)</f>
        <v>Diezel Cullen</v>
      </c>
      <c r="D116" s="4" t="str">
        <f>VLOOKUP(TableTimes[[#This Row],[Number]],TableRegistration[],4,0)</f>
        <v>120 Kids</v>
      </c>
      <c r="E116" s="4" t="str">
        <f>VLOOKUP(TableTimes[[#This Row],[Number]],TableRegistration[],3,0)</f>
        <v>Milton</v>
      </c>
      <c r="F116" s="4" t="str">
        <f>TableTimes[[#This Row],[Number]]&amp;" ("&amp;TableTimes[[#This Row],[Name]]&amp;") "&amp;TableTimes[[#This Row],[City]]</f>
        <v>67N (Diezel Cullen) Milton</v>
      </c>
    </row>
    <row r="117" spans="1:6" x14ac:dyDescent="0.2">
      <c r="A117" t="s">
        <v>191</v>
      </c>
      <c r="B117" s="7"/>
      <c r="C117" s="4" t="str">
        <f>VLOOKUP(TableTimes[[#This Row],[Number]],TableRegistration[],2,0)</f>
        <v>Nash Cullen</v>
      </c>
      <c r="D117" s="4" t="str">
        <f>VLOOKUP(TableTimes[[#This Row],[Number]],TableRegistration[],4,0)</f>
        <v>120 Kids</v>
      </c>
      <c r="E117" s="4" t="str">
        <f>VLOOKUP(TableTimes[[#This Row],[Number]],TableRegistration[],3,0)</f>
        <v>Milton</v>
      </c>
      <c r="F117" s="4" t="str">
        <f>TableTimes[[#This Row],[Number]]&amp;" ("&amp;TableTimes[[#This Row],[Name]]&amp;") "&amp;TableTimes[[#This Row],[City]]</f>
        <v>66N (Nash Cullen) Milton</v>
      </c>
    </row>
    <row r="118" spans="1:6" x14ac:dyDescent="0.2">
      <c r="A118" t="s">
        <v>172</v>
      </c>
      <c r="B118" s="7">
        <v>87.8</v>
      </c>
      <c r="C118" s="4" t="str">
        <f>VLOOKUP(TableTimes[[#This Row],[Number]],TableRegistration[],2,0)</f>
        <v>Jeff McQueen</v>
      </c>
      <c r="D118" s="4" t="str">
        <f>VLOOKUP(TableTimes[[#This Row],[Number]],TableRegistration[],4,0)</f>
        <v>801+ Stock</v>
      </c>
      <c r="E118" s="4" t="str">
        <f>VLOOKUP(TableTimes[[#This Row],[Number]],TableRegistration[],3,0)</f>
        <v>Oxford</v>
      </c>
      <c r="F118" s="4" t="str">
        <f>TableTimes[[#This Row],[Number]]&amp;" ("&amp;TableTimes[[#This Row],[Name]]&amp;") "&amp;TableTimes[[#This Row],[City]]</f>
        <v>60K (Jeff McQueen) Oxford</v>
      </c>
    </row>
    <row r="119" spans="1:6" x14ac:dyDescent="0.2">
      <c r="A119" t="s">
        <v>196</v>
      </c>
      <c r="B119" s="7">
        <v>74.2</v>
      </c>
      <c r="C119" s="4" t="str">
        <f>VLOOKUP(TableTimes[[#This Row],[Number]],TableRegistration[],2,0)</f>
        <v>Brad Coppock</v>
      </c>
      <c r="D119" s="4" t="str">
        <f>VLOOKUP(TableTimes[[#This Row],[Number]],TableRegistration[],4,0)</f>
        <v>601-700 Stock</v>
      </c>
      <c r="E119" s="4" t="str">
        <f>VLOOKUP(TableTimes[[#This Row],[Number]],TableRegistration[],3,0)</f>
        <v>Poynette</v>
      </c>
      <c r="F119" s="4" t="str">
        <f>TableTimes[[#This Row],[Number]]&amp;" ("&amp;TableTimes[[#This Row],[Name]]&amp;") "&amp;TableTimes[[#This Row],[City]]</f>
        <v>68G (Brad Coppock) Poynette</v>
      </c>
    </row>
    <row r="120" spans="1:6" x14ac:dyDescent="0.2">
      <c r="A120" t="s">
        <v>205</v>
      </c>
      <c r="B120" s="7">
        <v>74.8</v>
      </c>
      <c r="C120" s="4" t="str">
        <f>VLOOKUP(TableTimes[[#This Row],[Number]],TableRegistration[],2,0)</f>
        <v>Dan Chase</v>
      </c>
      <c r="D120" s="4" t="str">
        <f>VLOOKUP(TableTimes[[#This Row],[Number]],TableRegistration[],4,0)</f>
        <v>701-800 Modified</v>
      </c>
      <c r="E120" s="4" t="str">
        <f>VLOOKUP(TableTimes[[#This Row],[Number]],TableRegistration[],3,0)</f>
        <v>Beaver Dam</v>
      </c>
      <c r="F120" s="4" t="str">
        <f>TableTimes[[#This Row],[Number]]&amp;" ("&amp;TableTimes[[#This Row],[Name]]&amp;") "&amp;TableTimes[[#This Row],[City]]</f>
        <v>71J (Dan Chase) Beaver Dam</v>
      </c>
    </row>
    <row r="121" spans="1:6" x14ac:dyDescent="0.2">
      <c r="A121" t="s">
        <v>189</v>
      </c>
      <c r="B121" s="7">
        <v>73.900000000000006</v>
      </c>
      <c r="C121" s="4" t="str">
        <f>VLOOKUP(TableTimes[[#This Row],[Number]],TableRegistration[],2,0)</f>
        <v>Jackie Chase</v>
      </c>
      <c r="D121" s="4" t="str">
        <f>VLOOKUP(TableTimes[[#This Row],[Number]],TableRegistration[],4,0)</f>
        <v>601-700 Stock</v>
      </c>
      <c r="E121" s="4" t="str">
        <f>VLOOKUP(TableTimes[[#This Row],[Number]],TableRegistration[],3,0)</f>
        <v>Beaver Dam</v>
      </c>
      <c r="F121" s="4" t="str">
        <f>TableTimes[[#This Row],[Number]]&amp;" ("&amp;TableTimes[[#This Row],[Name]]&amp;") "&amp;TableTimes[[#This Row],[City]]</f>
        <v>65G (Jackie Chase) Beaver Dam</v>
      </c>
    </row>
    <row r="122" spans="1:6" x14ac:dyDescent="0.2">
      <c r="A122" t="s">
        <v>208</v>
      </c>
      <c r="B122" s="7">
        <v>37.9</v>
      </c>
      <c r="C122" s="4" t="str">
        <f>VLOOKUP(TableTimes[[#This Row],[Number]],TableRegistration[],2,0)</f>
        <v>Skyler Hanson</v>
      </c>
      <c r="D122" s="4" t="str">
        <f>VLOOKUP(TableTimes[[#This Row],[Number]],TableRegistration[],4,0)</f>
        <v>0-500 Modified</v>
      </c>
      <c r="E122" s="4" t="str">
        <f>VLOOKUP(TableTimes[[#This Row],[Number]],TableRegistration[],3,0)</f>
        <v>Waupun</v>
      </c>
      <c r="F122" s="4" t="str">
        <f>TableTimes[[#This Row],[Number]]&amp;" ("&amp;TableTimes[[#This Row],[Name]]&amp;") "&amp;TableTimes[[#This Row],[City]]</f>
        <v>61D (Skyler Hanson) Waupun</v>
      </c>
    </row>
    <row r="123" spans="1:6" x14ac:dyDescent="0.2">
      <c r="A123" t="s">
        <v>107</v>
      </c>
      <c r="B123" s="7">
        <v>81.099999999999994</v>
      </c>
      <c r="C123" s="4" t="str">
        <f>VLOOKUP(TableTimes[[#This Row],[Number]],TableRegistration[],2,0)</f>
        <v>Aaron Corlett</v>
      </c>
      <c r="D123" s="4" t="str">
        <f>VLOOKUP(TableTimes[[#This Row],[Number]],TableRegistration[],4,0)</f>
        <v>701-800 Stock</v>
      </c>
      <c r="E123" s="4" t="str">
        <f>VLOOKUP(TableTimes[[#This Row],[Number]],TableRegistration[],3,0)</f>
        <v>Fall River</v>
      </c>
      <c r="F123" s="4" t="str">
        <f>TableTimes[[#This Row],[Number]]&amp;" ("&amp;TableTimes[[#This Row],[Name]]&amp;") "&amp;TableTimes[[#This Row],[City]]</f>
        <v>38I (Aaron Corlett) Fall River</v>
      </c>
    </row>
    <row r="124" spans="1:6" x14ac:dyDescent="0.2">
      <c r="A124" t="s">
        <v>137</v>
      </c>
      <c r="B124" s="7">
        <v>77.8</v>
      </c>
      <c r="C124" s="4" t="str">
        <f>VLOOKUP(TableTimes[[#This Row],[Number]],TableRegistration[],2,0)</f>
        <v>Josh Wolff</v>
      </c>
      <c r="D124" s="4" t="str">
        <f>VLOOKUP(TableTimes[[#This Row],[Number]],TableRegistration[],4,0)</f>
        <v>801+ Stock</v>
      </c>
      <c r="E124" s="4" t="str">
        <f>VLOOKUP(TableTimes[[#This Row],[Number]],TableRegistration[],3,0)</f>
        <v>Madison</v>
      </c>
      <c r="F124" s="4" t="str">
        <f>TableTimes[[#This Row],[Number]]&amp;" ("&amp;TableTimes[[#This Row],[Name]]&amp;") "&amp;TableTimes[[#This Row],[City]]</f>
        <v>48K (Josh Wolff) Madison</v>
      </c>
    </row>
    <row r="125" spans="1:6" x14ac:dyDescent="0.2">
      <c r="A125" t="s">
        <v>216</v>
      </c>
      <c r="B125" s="7">
        <v>83.3</v>
      </c>
      <c r="C125" s="4" t="str">
        <f>VLOOKUP(TableTimes[[#This Row],[Number]],TableRegistration[],2,0)</f>
        <v>Tony Salentine</v>
      </c>
      <c r="D125" s="4" t="str">
        <f>VLOOKUP(TableTimes[[#This Row],[Number]],TableRegistration[],4,0)</f>
        <v>801+ Modified</v>
      </c>
      <c r="E125" s="4" t="str">
        <f>VLOOKUP(TableTimes[[#This Row],[Number]],TableRegistration[],3,0)</f>
        <v>Leeds</v>
      </c>
      <c r="F125" s="4" t="str">
        <f>TableTimes[[#This Row],[Number]]&amp;" ("&amp;TableTimes[[#This Row],[Name]]&amp;") "&amp;TableTimes[[#This Row],[City]]</f>
        <v>73L (Tony Salentine) Leeds</v>
      </c>
    </row>
    <row r="126" spans="1:6" x14ac:dyDescent="0.2">
      <c r="A126" t="s">
        <v>69</v>
      </c>
      <c r="B126" s="7">
        <v>66.400000000000006</v>
      </c>
      <c r="C126" s="4" t="str">
        <f>VLOOKUP(TableTimes[[#This Row],[Number]],TableRegistration[],2,0)</f>
        <v>Nicholas Heineman</v>
      </c>
      <c r="D126" s="4" t="str">
        <f>VLOOKUP(TableTimes[[#This Row],[Number]],TableRegistration[],4,0)</f>
        <v>501-600 Stock</v>
      </c>
      <c r="E126" s="4" t="str">
        <f>VLOOKUP(TableTimes[[#This Row],[Number]],TableRegistration[],3,0)</f>
        <v>Columbus</v>
      </c>
      <c r="F126" s="4" t="str">
        <f>TableTimes[[#This Row],[Number]]&amp;" ("&amp;TableTimes[[#This Row],[Name]]&amp;") "&amp;TableTimes[[#This Row],[City]]</f>
        <v>17E (Nicholas Heineman) Columbus</v>
      </c>
    </row>
    <row r="127" spans="1:6" x14ac:dyDescent="0.2">
      <c r="A127" t="s">
        <v>57</v>
      </c>
      <c r="B127" s="7">
        <v>75.400000000000006</v>
      </c>
      <c r="C127" s="4" t="str">
        <f>VLOOKUP(TableTimes[[#This Row],[Number]],TableRegistration[],2,0)</f>
        <v>Lee Felio</v>
      </c>
      <c r="D127" s="4" t="str">
        <f>VLOOKUP(TableTimes[[#This Row],[Number]],TableRegistration[],4,0)</f>
        <v>501-600 Modified</v>
      </c>
      <c r="E127" s="4" t="str">
        <f>VLOOKUP(TableTimes[[#This Row],[Number]],TableRegistration[],3,0)</f>
        <v>Deerfield</v>
      </c>
      <c r="F127" s="4" t="str">
        <f>TableTimes[[#This Row],[Number]]&amp;" ("&amp;TableTimes[[#This Row],[Name]]&amp;") "&amp;TableTimes[[#This Row],[City]]</f>
        <v>12F (Lee Felio) Deerfield</v>
      </c>
    </row>
    <row r="128" spans="1:6" x14ac:dyDescent="0.2">
      <c r="A128" t="s">
        <v>204</v>
      </c>
      <c r="B128" s="7">
        <v>60.1</v>
      </c>
      <c r="C128" s="4" t="str">
        <f>VLOOKUP(TableTimes[[#This Row],[Number]],TableRegistration[],2,0)</f>
        <v>James Ebert</v>
      </c>
      <c r="D128" s="4" t="str">
        <f>VLOOKUP(TableTimes[[#This Row],[Number]],TableRegistration[],4,0)</f>
        <v>Vintage</v>
      </c>
      <c r="E128" s="4" t="str">
        <f>VLOOKUP(TableTimes[[#This Row],[Number]],TableRegistration[],3,0)</f>
        <v>Friesland</v>
      </c>
      <c r="F128" s="4" t="str">
        <f>TableTimes[[#This Row],[Number]]&amp;" ("&amp;TableTimes[[#This Row],[Name]]&amp;") "&amp;TableTimes[[#This Row],[City]]</f>
        <v>70B (James Ebert) Friesland</v>
      </c>
    </row>
    <row r="129" spans="1:6" x14ac:dyDescent="0.2">
      <c r="A129" t="s">
        <v>226</v>
      </c>
      <c r="B129" s="7">
        <v>76.900000000000006</v>
      </c>
      <c r="C129" s="4" t="str">
        <f>VLOOKUP(TableTimes[[#This Row],[Number]],TableRegistration[],2,0)</f>
        <v>Kendall Minick</v>
      </c>
      <c r="D129" s="4" t="str">
        <f>VLOOKUP(TableTimes[[#This Row],[Number]],TableRegistration[],4,0)</f>
        <v>701-800 Stock</v>
      </c>
      <c r="E129" s="4" t="str">
        <f>VLOOKUP(TableTimes[[#This Row],[Number]],TableRegistration[],3,0)</f>
        <v>Columbus</v>
      </c>
      <c r="F129" s="4" t="str">
        <f>TableTimes[[#This Row],[Number]]&amp;" ("&amp;TableTimes[[#This Row],[Name]]&amp;") "&amp;TableTimes[[#This Row],[City]]</f>
        <v>78I (Kendall Minick) Columbus</v>
      </c>
    </row>
    <row r="130" spans="1:6" x14ac:dyDescent="0.2">
      <c r="A130" t="s">
        <v>198</v>
      </c>
      <c r="B130" s="7">
        <v>74</v>
      </c>
      <c r="C130" s="4" t="str">
        <f>VLOOKUP(TableTimes[[#This Row],[Number]],TableRegistration[],2,0)</f>
        <v>Andrew Jenkins</v>
      </c>
      <c r="D130" s="4" t="str">
        <f>VLOOKUP(TableTimes[[#This Row],[Number]],TableRegistration[],4,0)</f>
        <v>801+ Stock</v>
      </c>
      <c r="E130" s="4" t="str">
        <f>VLOOKUP(TableTimes[[#This Row],[Number]],TableRegistration[],3,0)</f>
        <v>Keyeser</v>
      </c>
      <c r="F130" s="4" t="str">
        <f>TableTimes[[#This Row],[Number]]&amp;" ("&amp;TableTimes[[#This Row],[Name]]&amp;") "&amp;TableTimes[[#This Row],[City]]</f>
        <v>69K (Andrew Jenkins) Keyeser</v>
      </c>
    </row>
    <row r="131" spans="1:6" x14ac:dyDescent="0.2">
      <c r="A131" t="s">
        <v>36</v>
      </c>
      <c r="B131" s="7">
        <v>80.3</v>
      </c>
      <c r="C131" s="4" t="str">
        <f>VLOOKUP(TableTimes[[#This Row],[Number]],TableRegistration[],2,0)</f>
        <v>Cody Trublic</v>
      </c>
      <c r="D131" s="4" t="str">
        <f>VLOOKUP(TableTimes[[#This Row],[Number]],TableRegistration[],4,0)</f>
        <v>701-800 Modified</v>
      </c>
      <c r="E131" s="4" t="str">
        <f>VLOOKUP(TableTimes[[#This Row],[Number]],TableRegistration[],3,0)</f>
        <v>Rio</v>
      </c>
      <c r="F131" s="4" t="str">
        <f>TableTimes[[#This Row],[Number]]&amp;" ("&amp;TableTimes[[#This Row],[Name]]&amp;") "&amp;TableTimes[[#This Row],[City]]</f>
        <v>3J (Cody Trublic) Rio</v>
      </c>
    </row>
    <row r="132" spans="1:6" x14ac:dyDescent="0.2">
      <c r="A132" t="s">
        <v>105</v>
      </c>
      <c r="B132" s="7">
        <v>100.7</v>
      </c>
      <c r="C132" s="4" t="str">
        <f>VLOOKUP(TableTimes[[#This Row],[Number]],TableRegistration[],2,0)</f>
        <v>Adam Dempsey</v>
      </c>
      <c r="D132" s="4" t="str">
        <f>VLOOKUP(TableTimes[[#This Row],[Number]],TableRegistration[],4,0)</f>
        <v>Open</v>
      </c>
      <c r="E132" s="4" t="str">
        <f>VLOOKUP(TableTimes[[#This Row],[Number]],TableRegistration[],3,0)</f>
        <v>Reedsburg</v>
      </c>
      <c r="F132" s="4" t="str">
        <f>TableTimes[[#This Row],[Number]]&amp;" ("&amp;TableTimes[[#This Row],[Name]]&amp;") "&amp;TableTimes[[#This Row],[City]]</f>
        <v>37M (Adam Dempsey) Reedsburg</v>
      </c>
    </row>
    <row r="133" spans="1:6" x14ac:dyDescent="0.2">
      <c r="A133" t="s">
        <v>5</v>
      </c>
      <c r="B133" s="7">
        <v>56.1</v>
      </c>
      <c r="C133" s="4" t="str">
        <f>VLOOKUP(TableTimes[[#This Row],[Number]],TableRegistration[],2,0)</f>
        <v>Samuel Miller</v>
      </c>
      <c r="D133" s="4" t="str">
        <f>VLOOKUP(TableTimes[[#This Row],[Number]],TableRegistration[],4,0)</f>
        <v>ATV/UTV</v>
      </c>
      <c r="E133" s="4" t="str">
        <f>VLOOKUP(TableTimes[[#This Row],[Number]],TableRegistration[],3,0)</f>
        <v>Randolph</v>
      </c>
      <c r="F133" s="4" t="str">
        <f>TableTimes[[#This Row],[Number]]&amp;" ("&amp;TableTimes[[#This Row],[Name]]&amp;") "&amp;TableTimes[[#This Row],[City]]</f>
        <v>46A (Samuel Miller) Randolph</v>
      </c>
    </row>
    <row r="134" spans="1:6" x14ac:dyDescent="0.2">
      <c r="A134" t="s">
        <v>224</v>
      </c>
      <c r="B134" s="7">
        <v>69.900000000000006</v>
      </c>
      <c r="C134" s="4" t="str">
        <f>VLOOKUP(TableTimes[[#This Row],[Number]],TableRegistration[],2,0)</f>
        <v>Andy McCormick</v>
      </c>
      <c r="D134" s="4" t="str">
        <f>VLOOKUP(TableTimes[[#This Row],[Number]],TableRegistration[],4,0)</f>
        <v>601-700 Stock</v>
      </c>
      <c r="E134" s="4" t="str">
        <f>VLOOKUP(TableTimes[[#This Row],[Number]],TableRegistration[],3,0)</f>
        <v>Columbus</v>
      </c>
      <c r="F134" s="4" t="str">
        <f>TableTimes[[#This Row],[Number]]&amp;" ("&amp;TableTimes[[#This Row],[Name]]&amp;") "&amp;TableTimes[[#This Row],[City]]</f>
        <v>77G (Andy McCormick) Columbus</v>
      </c>
    </row>
    <row r="135" spans="1:6" x14ac:dyDescent="0.2">
      <c r="A135" t="s">
        <v>229</v>
      </c>
      <c r="B135" s="7">
        <v>82.3</v>
      </c>
      <c r="C135" s="4" t="str">
        <f>VLOOKUP(TableTimes[[#This Row],[Number]],TableRegistration[],2,0)</f>
        <v>Nate Abitz</v>
      </c>
      <c r="D135" s="4" t="str">
        <f>VLOOKUP(TableTimes[[#This Row],[Number]],TableRegistration[],4,0)</f>
        <v>701-800 Modified</v>
      </c>
      <c r="E135" s="4" t="str">
        <f>VLOOKUP(TableTimes[[#This Row],[Number]],TableRegistration[],3,0)</f>
        <v>Lomira</v>
      </c>
      <c r="F135" s="4" t="str">
        <f>TableTimes[[#This Row],[Number]]&amp;" ("&amp;TableTimes[[#This Row],[Name]]&amp;") "&amp;TableTimes[[#This Row],[City]]</f>
        <v>79J (Nate Abitz) Lomira</v>
      </c>
    </row>
    <row r="136" spans="1:6" x14ac:dyDescent="0.2">
      <c r="A136" t="s">
        <v>189</v>
      </c>
      <c r="B136" s="7">
        <v>74</v>
      </c>
      <c r="C136" s="4" t="str">
        <f>VLOOKUP(TableTimes[[#This Row],[Number]],TableRegistration[],2,0)</f>
        <v>Jackie Chase</v>
      </c>
      <c r="D136" s="4" t="str">
        <f>VLOOKUP(TableTimes[[#This Row],[Number]],TableRegistration[],4,0)</f>
        <v>601-700 Stock</v>
      </c>
      <c r="E136" s="4" t="str">
        <f>VLOOKUP(TableTimes[[#This Row],[Number]],TableRegistration[],3,0)</f>
        <v>Beaver Dam</v>
      </c>
      <c r="F136" s="4" t="str">
        <f>TableTimes[[#This Row],[Number]]&amp;" ("&amp;TableTimes[[#This Row],[Name]]&amp;") "&amp;TableTimes[[#This Row],[City]]</f>
        <v>65G (Jackie Chase) Beaver Dam</v>
      </c>
    </row>
    <row r="137" spans="1:6" x14ac:dyDescent="0.2">
      <c r="A137" t="s">
        <v>186</v>
      </c>
      <c r="B137" s="7"/>
      <c r="C137" s="4" t="str">
        <f>VLOOKUP(TableTimes[[#This Row],[Number]],TableRegistration[],2,0)</f>
        <v>Leroy Williams</v>
      </c>
      <c r="D137" s="4" t="str">
        <f>VLOOKUP(TableTimes[[#This Row],[Number]],TableRegistration[],4,0)</f>
        <v>120 Kids</v>
      </c>
      <c r="E137" s="4" t="str">
        <f>VLOOKUP(TableTimes[[#This Row],[Number]],TableRegistration[],3,0)</f>
        <v>Viola</v>
      </c>
      <c r="F137" s="4" t="str">
        <f>TableTimes[[#This Row],[Number]]&amp;" ("&amp;TableTimes[[#This Row],[Name]]&amp;") "&amp;TableTimes[[#This Row],[City]]</f>
        <v>64N (Leroy Williams) Viola</v>
      </c>
    </row>
    <row r="138" spans="1:6" x14ac:dyDescent="0.2">
      <c r="A138" t="s">
        <v>208</v>
      </c>
      <c r="B138" s="7">
        <v>65.3</v>
      </c>
      <c r="C138" s="4" t="str">
        <f>VLOOKUP(TableTimes[[#This Row],[Number]],TableRegistration[],2,0)</f>
        <v>Skyler Hanson</v>
      </c>
      <c r="D138" s="4" t="str">
        <f>VLOOKUP(TableTimes[[#This Row],[Number]],TableRegistration[],4,0)</f>
        <v>0-500 Modified</v>
      </c>
      <c r="E138" s="4" t="str">
        <f>VLOOKUP(TableTimes[[#This Row],[Number]],TableRegistration[],3,0)</f>
        <v>Waupun</v>
      </c>
      <c r="F138" s="4" t="str">
        <f>TableTimes[[#This Row],[Number]]&amp;" ("&amp;TableTimes[[#This Row],[Name]]&amp;") "&amp;TableTimes[[#This Row],[City]]</f>
        <v>61D (Skyler Hanson) Waupun</v>
      </c>
    </row>
    <row r="139" spans="1:6" x14ac:dyDescent="0.2">
      <c r="A139" t="s">
        <v>222</v>
      </c>
      <c r="B139" s="7">
        <v>72.599999999999994</v>
      </c>
      <c r="C139" s="4" t="str">
        <f>VLOOKUP(TableTimes[[#This Row],[Number]],TableRegistration[],2,0)</f>
        <v>Colton Bittner</v>
      </c>
      <c r="D139" s="4" t="str">
        <f>VLOOKUP(TableTimes[[#This Row],[Number]],TableRegistration[],4,0)</f>
        <v>501-600 Stock</v>
      </c>
      <c r="E139" s="4" t="str">
        <f>VLOOKUP(TableTimes[[#This Row],[Number]],TableRegistration[],3,0)</f>
        <v>Rio</v>
      </c>
      <c r="F139" s="4" t="str">
        <f>TableTimes[[#This Row],[Number]]&amp;" ("&amp;TableTimes[[#This Row],[Name]]&amp;") "&amp;TableTimes[[#This Row],[City]]</f>
        <v>76E (Colton Bittner) Rio</v>
      </c>
    </row>
    <row r="140" spans="1:6" x14ac:dyDescent="0.2">
      <c r="A140" t="s">
        <v>220</v>
      </c>
      <c r="B140" s="7">
        <v>62.1</v>
      </c>
      <c r="C140" s="4" t="str">
        <f>VLOOKUP(TableTimes[[#This Row],[Number]],TableRegistration[],2,0)</f>
        <v>Brian Sennhenn</v>
      </c>
      <c r="D140" s="4" t="str">
        <f>VLOOKUP(TableTimes[[#This Row],[Number]],TableRegistration[],4,0)</f>
        <v>701-800 Stock</v>
      </c>
      <c r="E140" s="4" t="str">
        <f>VLOOKUP(TableTimes[[#This Row],[Number]],TableRegistration[],3,0)</f>
        <v>Columbus</v>
      </c>
      <c r="F140" s="4" t="str">
        <f>TableTimes[[#This Row],[Number]]&amp;" ("&amp;TableTimes[[#This Row],[Name]]&amp;") "&amp;TableTimes[[#This Row],[City]]</f>
        <v>75I (Brian Sennhenn) Columbus</v>
      </c>
    </row>
    <row r="141" spans="1:6" x14ac:dyDescent="0.2">
      <c r="A141" t="s">
        <v>132</v>
      </c>
      <c r="B141" s="7">
        <v>83.4</v>
      </c>
      <c r="C141" s="4" t="str">
        <f>VLOOKUP(TableTimes[[#This Row],[Number]],TableRegistration[],2,0)</f>
        <v>Caitlin Kugler</v>
      </c>
      <c r="D141" s="4" t="str">
        <f>VLOOKUP(TableTimes[[#This Row],[Number]],TableRegistration[],4,0)</f>
        <v>601-700 Stock</v>
      </c>
      <c r="E141" s="4" t="str">
        <f>VLOOKUP(TableTimes[[#This Row],[Number]],TableRegistration[],3,0)</f>
        <v>Sturevant</v>
      </c>
      <c r="F141" s="4" t="str">
        <f>TableTimes[[#This Row],[Number]]&amp;" ("&amp;TableTimes[[#This Row],[Name]]&amp;") "&amp;TableTimes[[#This Row],[City]]</f>
        <v>44G (Caitlin Kugler) Sturevant</v>
      </c>
    </row>
    <row r="142" spans="1:6" x14ac:dyDescent="0.2">
      <c r="A142" t="s">
        <v>233</v>
      </c>
      <c r="B142" s="7">
        <v>60.8</v>
      </c>
      <c r="C142" s="4" t="str">
        <f>VLOOKUP(TableTimes[[#This Row],[Number]],TableRegistration[],2,0)</f>
        <v>Tanner Liebenthal</v>
      </c>
      <c r="D142" s="4" t="str">
        <f>VLOOKUP(TableTimes[[#This Row],[Number]],TableRegistration[],4,0)</f>
        <v>0-500 Stock</v>
      </c>
      <c r="E142" s="4" t="str">
        <f>VLOOKUP(TableTimes[[#This Row],[Number]],TableRegistration[],3,0)</f>
        <v>Fall River</v>
      </c>
      <c r="F142" s="4" t="str">
        <f>TableTimes[[#This Row],[Number]]&amp;" ("&amp;TableTimes[[#This Row],[Name]]&amp;") "&amp;TableTimes[[#This Row],[City]]</f>
        <v>81C (Tanner Liebenthal) Fall River</v>
      </c>
    </row>
    <row r="143" spans="1:6" x14ac:dyDescent="0.2">
      <c r="A143" t="s">
        <v>68</v>
      </c>
      <c r="B143" s="7">
        <v>85.9</v>
      </c>
      <c r="C143" s="4" t="str">
        <f>VLOOKUP(TableTimes[[#This Row],[Number]],TableRegistration[],2,0)</f>
        <v>Jacob Schulz</v>
      </c>
      <c r="D143" s="4" t="str">
        <f>VLOOKUP(TableTimes[[#This Row],[Number]],TableRegistration[],4,0)</f>
        <v>501-600 Modified</v>
      </c>
      <c r="E143" s="4" t="str">
        <f>VLOOKUP(TableTimes[[#This Row],[Number]],TableRegistration[],3,0)</f>
        <v>Horicon</v>
      </c>
      <c r="F143" s="4" t="str">
        <f>TableTimes[[#This Row],[Number]]&amp;" ("&amp;TableTimes[[#This Row],[Name]]&amp;") "&amp;TableTimes[[#This Row],[City]]</f>
        <v>16F (Jacob Schulz) Horicon</v>
      </c>
    </row>
    <row r="144" spans="1:6" x14ac:dyDescent="0.2">
      <c r="A144" t="s">
        <v>189</v>
      </c>
      <c r="B144" s="7">
        <v>73.900000000000006</v>
      </c>
      <c r="C144" s="4" t="str">
        <f>VLOOKUP(TableTimes[[#This Row],[Number]],TableRegistration[],2,0)</f>
        <v>Jackie Chase</v>
      </c>
      <c r="D144" s="4" t="str">
        <f>VLOOKUP(TableTimes[[#This Row],[Number]],TableRegistration[],4,0)</f>
        <v>601-700 Stock</v>
      </c>
      <c r="E144" s="4" t="str">
        <f>VLOOKUP(TableTimes[[#This Row],[Number]],TableRegistration[],3,0)</f>
        <v>Beaver Dam</v>
      </c>
      <c r="F144" s="4" t="str">
        <f>TableTimes[[#This Row],[Number]]&amp;" ("&amp;TableTimes[[#This Row],[Name]]&amp;") "&amp;TableTimes[[#This Row],[City]]</f>
        <v>65G (Jackie Chase) Beaver Dam</v>
      </c>
    </row>
    <row r="145" spans="1:6" x14ac:dyDescent="0.2">
      <c r="A145" t="s">
        <v>198</v>
      </c>
      <c r="B145" s="7">
        <v>74.599999999999994</v>
      </c>
      <c r="C145" s="4" t="str">
        <f>VLOOKUP(TableTimes[[#This Row],[Number]],TableRegistration[],2,0)</f>
        <v>Andrew Jenkins</v>
      </c>
      <c r="D145" s="4" t="str">
        <f>VLOOKUP(TableTimes[[#This Row],[Number]],TableRegistration[],4,0)</f>
        <v>801+ Stock</v>
      </c>
      <c r="E145" s="4" t="str">
        <f>VLOOKUP(TableTimes[[#This Row],[Number]],TableRegistration[],3,0)</f>
        <v>Keyeser</v>
      </c>
      <c r="F145" s="4" t="str">
        <f>TableTimes[[#This Row],[Number]]&amp;" ("&amp;TableTimes[[#This Row],[Name]]&amp;") "&amp;TableTimes[[#This Row],[City]]</f>
        <v>69K (Andrew Jenkins) Keyeser</v>
      </c>
    </row>
    <row r="146" spans="1:6" x14ac:dyDescent="0.2">
      <c r="A146" t="s">
        <v>224</v>
      </c>
      <c r="B146" s="7">
        <v>70.7</v>
      </c>
      <c r="C146" s="4" t="str">
        <f>VLOOKUP(TableTimes[[#This Row],[Number]],TableRegistration[],2,0)</f>
        <v>Andy McCormick</v>
      </c>
      <c r="D146" s="4" t="str">
        <f>VLOOKUP(TableTimes[[#This Row],[Number]],TableRegistration[],4,0)</f>
        <v>601-700 Stock</v>
      </c>
      <c r="E146" s="4" t="str">
        <f>VLOOKUP(TableTimes[[#This Row],[Number]],TableRegistration[],3,0)</f>
        <v>Columbus</v>
      </c>
      <c r="F146" s="4" t="str">
        <f>TableTimes[[#This Row],[Number]]&amp;" ("&amp;TableTimes[[#This Row],[Name]]&amp;") "&amp;TableTimes[[#This Row],[City]]</f>
        <v>77G (Andy McCormick) Columbus</v>
      </c>
    </row>
    <row r="147" spans="1:6" x14ac:dyDescent="0.2">
      <c r="A147" t="s">
        <v>161</v>
      </c>
      <c r="B147" s="7">
        <v>66</v>
      </c>
      <c r="C147" s="4" t="str">
        <f>VLOOKUP(TableTimes[[#This Row],[Number]],TableRegistration[],2,0)</f>
        <v>Justin Zuhlke</v>
      </c>
      <c r="D147" s="4" t="str">
        <f>VLOOKUP(TableTimes[[#This Row],[Number]],TableRegistration[],4,0)</f>
        <v>ATV/UTV</v>
      </c>
      <c r="E147" s="4" t="str">
        <f>VLOOKUP(TableTimes[[#This Row],[Number]],TableRegistration[],3,0)</f>
        <v>Fox Lake</v>
      </c>
      <c r="F147" s="4" t="str">
        <f>TableTimes[[#This Row],[Number]]&amp;" ("&amp;TableTimes[[#This Row],[Name]]&amp;") "&amp;TableTimes[[#This Row],[City]]</f>
        <v>54A (Justin Zuhlke) Fox Lake</v>
      </c>
    </row>
    <row r="148" spans="1:6" x14ac:dyDescent="0.2">
      <c r="A148" t="s">
        <v>164</v>
      </c>
      <c r="B148" s="7">
        <v>70.599999999999994</v>
      </c>
      <c r="C148" s="4" t="str">
        <f>VLOOKUP(TableTimes[[#This Row],[Number]],TableRegistration[],2,0)</f>
        <v>Ryan Griswold</v>
      </c>
      <c r="D148" s="4" t="str">
        <f>VLOOKUP(TableTimes[[#This Row],[Number]],TableRegistration[],4,0)</f>
        <v>ATV/UTV</v>
      </c>
      <c r="E148" s="4" t="str">
        <f>VLOOKUP(TableTimes[[#This Row],[Number]],TableRegistration[],3,0)</f>
        <v>Beaver Dam</v>
      </c>
      <c r="F148" s="4" t="str">
        <f>TableTimes[[#This Row],[Number]]&amp;" ("&amp;TableTimes[[#This Row],[Name]]&amp;") "&amp;TableTimes[[#This Row],[City]]</f>
        <v>55A (Ryan Griswold) Beaver Dam</v>
      </c>
    </row>
    <row r="149" spans="1:6" x14ac:dyDescent="0.2">
      <c r="A149" t="s">
        <v>12</v>
      </c>
      <c r="B149" s="7">
        <v>35.5</v>
      </c>
      <c r="C149" s="4" t="str">
        <f>VLOOKUP(TableTimes[[#This Row],[Number]],TableRegistration[],2,0)</f>
        <v>Amellia Tallard</v>
      </c>
      <c r="D149" s="4" t="str">
        <f>VLOOKUP(TableTimes[[#This Row],[Number]],TableRegistration[],4,0)</f>
        <v>ATV/UTV</v>
      </c>
      <c r="E149" s="4" t="str">
        <f>VLOOKUP(TableTimes[[#This Row],[Number]],TableRegistration[],3,0)</f>
        <v>Verona</v>
      </c>
      <c r="F149" s="4" t="str">
        <f>TableTimes[[#This Row],[Number]]&amp;" ("&amp;TableTimes[[#This Row],[Name]]&amp;") "&amp;TableTimes[[#This Row],[City]]</f>
        <v>34A (Amellia Tallard) Verona</v>
      </c>
    </row>
    <row r="150" spans="1:6" x14ac:dyDescent="0.2">
      <c r="A150" t="s">
        <v>95</v>
      </c>
      <c r="B150" s="7">
        <v>40.5</v>
      </c>
      <c r="C150" s="4" t="str">
        <f>VLOOKUP(TableTimes[[#This Row],[Number]],TableRegistration[],2,0)</f>
        <v>Gary Tallard</v>
      </c>
      <c r="D150" s="4" t="str">
        <f>VLOOKUP(TableTimes[[#This Row],[Number]],TableRegistration[],4,0)</f>
        <v>ATV/UTV</v>
      </c>
      <c r="E150" s="4" t="str">
        <f>VLOOKUP(TableTimes[[#This Row],[Number]],TableRegistration[],3,0)</f>
        <v>Verona</v>
      </c>
      <c r="F150" s="4" t="str">
        <f>TableTimes[[#This Row],[Number]]&amp;" ("&amp;TableTimes[[#This Row],[Name]]&amp;") "&amp;TableTimes[[#This Row],[City]]</f>
        <v>32A (Gary Tallard) Verona</v>
      </c>
    </row>
    <row r="151" spans="1:6" x14ac:dyDescent="0.2">
      <c r="A151" t="s">
        <v>317</v>
      </c>
      <c r="B151" s="7">
        <v>62.4</v>
      </c>
      <c r="C151" s="4" t="str">
        <f>VLOOKUP(TableTimes[[#This Row],[Number]],TableRegistration[],2,0)</f>
        <v>Keegan Wodill</v>
      </c>
      <c r="D151" s="4" t="str">
        <f>VLOOKUP(TableTimes[[#This Row],[Number]],TableRegistration[],4,0)</f>
        <v>501-600 Modified</v>
      </c>
      <c r="E151" s="4" t="str">
        <f>VLOOKUP(TableTimes[[#This Row],[Number]],TableRegistration[],3,0)</f>
        <v>Fall River</v>
      </c>
      <c r="F151" s="4" t="str">
        <f>TableTimes[[#This Row],[Number]]&amp;" ("&amp;TableTimes[[#This Row],[Name]]&amp;") "&amp;TableTimes[[#This Row],[City]]</f>
        <v>28F (Keegan Wodill) Fall River</v>
      </c>
    </row>
    <row r="152" spans="1:6" x14ac:dyDescent="0.2">
      <c r="A152" t="s">
        <v>80</v>
      </c>
      <c r="B152" s="7">
        <v>75.400000000000006</v>
      </c>
      <c r="C152" s="4" t="str">
        <f>VLOOKUP(TableTimes[[#This Row],[Number]],TableRegistration[],2,0)</f>
        <v>Garret Baerwolf</v>
      </c>
      <c r="D152" s="4" t="str">
        <f>VLOOKUP(TableTimes[[#This Row],[Number]],TableRegistration[],4,0)</f>
        <v>701-800 Stock</v>
      </c>
      <c r="E152" s="4" t="str">
        <f>VLOOKUP(TableTimes[[#This Row],[Number]],TableRegistration[],3,0)</f>
        <v>Sun Prairie</v>
      </c>
      <c r="F152" s="4" t="str">
        <f>TableTimes[[#This Row],[Number]]&amp;" ("&amp;TableTimes[[#This Row],[Name]]&amp;") "&amp;TableTimes[[#This Row],[City]]</f>
        <v>23I (Garret Baerwolf) Sun Prairie</v>
      </c>
    </row>
    <row r="153" spans="1:6" x14ac:dyDescent="0.2">
      <c r="A153" t="s">
        <v>140</v>
      </c>
      <c r="B153" s="7">
        <v>80.2</v>
      </c>
      <c r="C153" s="4" t="str">
        <f>VLOOKUP(TableTimes[[#This Row],[Number]],TableRegistration[],2,0)</f>
        <v>Zach Ryan</v>
      </c>
      <c r="D153" s="4" t="str">
        <f>VLOOKUP(TableTimes[[#This Row],[Number]],TableRegistration[],4,0)</f>
        <v>701-800 Modified</v>
      </c>
      <c r="E153" s="4" t="str">
        <f>VLOOKUP(TableTimes[[#This Row],[Number]],TableRegistration[],3,0)</f>
        <v>Juneau</v>
      </c>
      <c r="F153" s="4" t="str">
        <f>TableTimes[[#This Row],[Number]]&amp;" ("&amp;TableTimes[[#This Row],[Name]]&amp;") "&amp;TableTimes[[#This Row],[City]]</f>
        <v>49J (Zach Ryan) Juneau</v>
      </c>
    </row>
    <row r="154" spans="1:6" x14ac:dyDescent="0.2">
      <c r="A154" t="s">
        <v>230</v>
      </c>
      <c r="B154" s="7">
        <v>68.900000000000006</v>
      </c>
      <c r="C154" s="4" t="str">
        <f>VLOOKUP(TableTimes[[#This Row],[Number]],TableRegistration[],2,0)</f>
        <v>Mike Hoksch</v>
      </c>
      <c r="D154" s="4" t="str">
        <f>VLOOKUP(TableTimes[[#This Row],[Number]],TableRegistration[],4,0)</f>
        <v>ATV/UTV</v>
      </c>
      <c r="E154" s="4" t="str">
        <f>VLOOKUP(TableTimes[[#This Row],[Number]],TableRegistration[],3,0)</f>
        <v>Lodi</v>
      </c>
      <c r="F154" s="4" t="str">
        <f>TableTimes[[#This Row],[Number]]&amp;" ("&amp;TableTimes[[#This Row],[Name]]&amp;") "&amp;TableTimes[[#This Row],[City]]</f>
        <v>80A (Mike Hoksch) Lodi</v>
      </c>
    </row>
    <row r="155" spans="1:6" x14ac:dyDescent="0.2">
      <c r="A155" t="s">
        <v>204</v>
      </c>
      <c r="B155" s="7">
        <v>58.9</v>
      </c>
      <c r="C155" s="4" t="str">
        <f>VLOOKUP(TableTimes[[#This Row],[Number]],TableRegistration[],2,0)</f>
        <v>James Ebert</v>
      </c>
      <c r="D155" s="4" t="str">
        <f>VLOOKUP(TableTimes[[#This Row],[Number]],TableRegistration[],4,0)</f>
        <v>Vintage</v>
      </c>
      <c r="E155" s="4" t="str">
        <f>VLOOKUP(TableTimes[[#This Row],[Number]],TableRegistration[],3,0)</f>
        <v>Friesland</v>
      </c>
      <c r="F155" s="4" t="str">
        <f>TableTimes[[#This Row],[Number]]&amp;" ("&amp;TableTimes[[#This Row],[Name]]&amp;") "&amp;TableTimes[[#This Row],[City]]</f>
        <v>70B (James Ebert) Friesland</v>
      </c>
    </row>
    <row r="156" spans="1:6" x14ac:dyDescent="0.2">
      <c r="A156" t="s">
        <v>107</v>
      </c>
      <c r="B156" s="7">
        <v>80.400000000000006</v>
      </c>
      <c r="C156" s="4" t="str">
        <f>VLOOKUP(TableTimes[[#This Row],[Number]],TableRegistration[],2,0)</f>
        <v>Aaron Corlett</v>
      </c>
      <c r="D156" s="4" t="str">
        <f>VLOOKUP(TableTimes[[#This Row],[Number]],TableRegistration[],4,0)</f>
        <v>701-800 Stock</v>
      </c>
      <c r="E156" s="4" t="str">
        <f>VLOOKUP(TableTimes[[#This Row],[Number]],TableRegistration[],3,0)</f>
        <v>Fall River</v>
      </c>
      <c r="F156" s="4" t="str">
        <f>TableTimes[[#This Row],[Number]]&amp;" ("&amp;TableTimes[[#This Row],[Name]]&amp;") "&amp;TableTimes[[#This Row],[City]]</f>
        <v>38I (Aaron Corlett) Fall River</v>
      </c>
    </row>
    <row r="157" spans="1:6" x14ac:dyDescent="0.2">
      <c r="A157" t="s">
        <v>224</v>
      </c>
      <c r="B157" s="7">
        <v>71.099999999999994</v>
      </c>
      <c r="C157" s="4" t="str">
        <f>VLOOKUP(TableTimes[[#This Row],[Number]],TableRegistration[],2,0)</f>
        <v>Andy McCormick</v>
      </c>
      <c r="D157" s="4" t="str">
        <f>VLOOKUP(TableTimes[[#This Row],[Number]],TableRegistration[],4,0)</f>
        <v>601-700 Stock</v>
      </c>
      <c r="E157" s="4" t="str">
        <f>VLOOKUP(TableTimes[[#This Row],[Number]],TableRegistration[],3,0)</f>
        <v>Columbus</v>
      </c>
      <c r="F157" s="4" t="str">
        <f>TableTimes[[#This Row],[Number]]&amp;" ("&amp;TableTimes[[#This Row],[Name]]&amp;") "&amp;TableTimes[[#This Row],[City]]</f>
        <v>77G (Andy McCormick) Columbus</v>
      </c>
    </row>
    <row r="158" spans="1:6" x14ac:dyDescent="0.2">
      <c r="A158" t="s">
        <v>220</v>
      </c>
      <c r="B158" s="7">
        <v>52.1</v>
      </c>
      <c r="C158" s="4" t="str">
        <f>VLOOKUP(TableTimes[[#This Row],[Number]],TableRegistration[],2,0)</f>
        <v>Brian Sennhenn</v>
      </c>
      <c r="D158" s="4" t="str">
        <f>VLOOKUP(TableTimes[[#This Row],[Number]],TableRegistration[],4,0)</f>
        <v>701-800 Stock</v>
      </c>
      <c r="E158" s="4" t="str">
        <f>VLOOKUP(TableTimes[[#This Row],[Number]],TableRegistration[],3,0)</f>
        <v>Columbus</v>
      </c>
      <c r="F158" s="4" t="str">
        <f>TableTimes[[#This Row],[Number]]&amp;" ("&amp;TableTimes[[#This Row],[Name]]&amp;") "&amp;TableTimes[[#This Row],[City]]</f>
        <v>75I (Brian Sennhenn) Columbus</v>
      </c>
    </row>
    <row r="159" spans="1:6" x14ac:dyDescent="0.2">
      <c r="A159" t="s">
        <v>222</v>
      </c>
      <c r="B159" s="7">
        <v>71.8</v>
      </c>
      <c r="C159" s="4" t="str">
        <f>VLOOKUP(TableTimes[[#This Row],[Number]],TableRegistration[],2,0)</f>
        <v>Colton Bittner</v>
      </c>
      <c r="D159" s="4" t="str">
        <f>VLOOKUP(TableTimes[[#This Row],[Number]],TableRegistration[],4,0)</f>
        <v>501-600 Stock</v>
      </c>
      <c r="E159" s="4" t="str">
        <f>VLOOKUP(TableTimes[[#This Row],[Number]],TableRegistration[],3,0)</f>
        <v>Rio</v>
      </c>
      <c r="F159" s="4" t="str">
        <f>TableTimes[[#This Row],[Number]]&amp;" ("&amp;TableTimes[[#This Row],[Name]]&amp;") "&amp;TableTimes[[#This Row],[City]]</f>
        <v>76E (Colton Bittner) Rio</v>
      </c>
    </row>
    <row r="160" spans="1:6" x14ac:dyDescent="0.2">
      <c r="A160" t="s">
        <v>229</v>
      </c>
      <c r="B160" s="7">
        <v>84.3</v>
      </c>
      <c r="C160" s="4" t="str">
        <f>VLOOKUP(TableTimes[[#This Row],[Number]],TableRegistration[],2,0)</f>
        <v>Nate Abitz</v>
      </c>
      <c r="D160" s="4" t="str">
        <f>VLOOKUP(TableTimes[[#This Row],[Number]],TableRegistration[],4,0)</f>
        <v>701-800 Modified</v>
      </c>
      <c r="E160" s="4" t="str">
        <f>VLOOKUP(TableTimes[[#This Row],[Number]],TableRegistration[],3,0)</f>
        <v>Lomira</v>
      </c>
      <c r="F160" s="4" t="str">
        <f>TableTimes[[#This Row],[Number]]&amp;" ("&amp;TableTimes[[#This Row],[Name]]&amp;") "&amp;TableTimes[[#This Row],[City]]</f>
        <v>79J (Nate Abitz) Lomira</v>
      </c>
    </row>
    <row r="161" spans="1:6" x14ac:dyDescent="0.2">
      <c r="A161" t="s">
        <v>175</v>
      </c>
      <c r="B161" s="7">
        <v>90.4</v>
      </c>
      <c r="C161" s="4" t="str">
        <f>VLOOKUP(TableTimes[[#This Row],[Number]],TableRegistration[],2,0)</f>
        <v>Reed Powers</v>
      </c>
      <c r="D161" s="4" t="str">
        <f>VLOOKUP(TableTimes[[#This Row],[Number]],TableRegistration[],4,0)</f>
        <v>801+ Modified</v>
      </c>
      <c r="E161" s="4" t="str">
        <f>VLOOKUP(TableTimes[[#This Row],[Number]],TableRegistration[],3,0)</f>
        <v>Poynette</v>
      </c>
      <c r="F161" s="4" t="str">
        <f>TableTimes[[#This Row],[Number]]&amp;" ("&amp;TableTimes[[#This Row],[Name]]&amp;") "&amp;TableTimes[[#This Row],[City]]</f>
        <v>59L (Reed Powers) Poynette</v>
      </c>
    </row>
    <row r="162" spans="1:6" x14ac:dyDescent="0.2">
      <c r="A162" t="s">
        <v>217</v>
      </c>
      <c r="B162" s="7">
        <v>69.900000000000006</v>
      </c>
      <c r="C162" s="4" t="str">
        <f>VLOOKUP(TableTimes[[#This Row],[Number]],TableRegistration[],2,0)</f>
        <v>Jeff Greinert</v>
      </c>
      <c r="D162" s="4" t="str">
        <f>VLOOKUP(TableTimes[[#This Row],[Number]],TableRegistration[],4,0)</f>
        <v>501-600 Stock</v>
      </c>
      <c r="E162" s="4" t="str">
        <f>VLOOKUP(TableTimes[[#This Row],[Number]],TableRegistration[],3,0)</f>
        <v>Janesville</v>
      </c>
      <c r="F162" s="4" t="str">
        <f>TableTimes[[#This Row],[Number]]&amp;" ("&amp;TableTimes[[#This Row],[Name]]&amp;") "&amp;TableTimes[[#This Row],[City]]</f>
        <v>74E (Jeff Greinert) Janesville</v>
      </c>
    </row>
    <row r="163" spans="1:6" x14ac:dyDescent="0.2">
      <c r="A163" t="s">
        <v>120</v>
      </c>
      <c r="B163" s="7">
        <v>84.4</v>
      </c>
      <c r="C163" s="4" t="str">
        <f>VLOOKUP(TableTimes[[#This Row],[Number]],TableRegistration[],2,0)</f>
        <v>Caitlin Kugler</v>
      </c>
      <c r="D163" s="4" t="str">
        <f>VLOOKUP(TableTimes[[#This Row],[Number]],TableRegistration[],4,0)</f>
        <v>701-800 Stock</v>
      </c>
      <c r="E163" s="4" t="str">
        <f>VLOOKUP(TableTimes[[#This Row],[Number]],TableRegistration[],3,0)</f>
        <v>Sturevant</v>
      </c>
      <c r="F163" s="4" t="str">
        <f>TableTimes[[#This Row],[Number]]&amp;" ("&amp;TableTimes[[#This Row],[Name]]&amp;") "&amp;TableTimes[[#This Row],[City]]</f>
        <v>43I (Caitlin Kugler) Sturevant</v>
      </c>
    </row>
    <row r="164" spans="1:6" x14ac:dyDescent="0.2">
      <c r="A164" t="s">
        <v>244</v>
      </c>
      <c r="B164" s="7"/>
      <c r="C164" s="4" t="e">
        <f>VLOOKUP(TableTimes[[#This Row],[Number]],TableRegistration[],2,0)</f>
        <v>#N/A</v>
      </c>
      <c r="D164" s="4" t="e">
        <f>VLOOKUP(TableTimes[[#This Row],[Number]],TableRegistration[],4,0)</f>
        <v>#N/A</v>
      </c>
      <c r="E164" s="4" t="e">
        <f>VLOOKUP(TableTimes[[#This Row],[Number]],TableRegistration[],3,0)</f>
        <v>#N/A</v>
      </c>
      <c r="F164" s="4" t="e">
        <f>TableTimes[[#This Row],[Number]]&amp;" ("&amp;TableTimes[[#This Row],[Name]]&amp;") "&amp;TableTimes[[#This Row],[City]]</f>
        <v>#N/A</v>
      </c>
    </row>
    <row r="165" spans="1:6" x14ac:dyDescent="0.2">
      <c r="A165" t="s">
        <v>132</v>
      </c>
      <c r="B165" s="7">
        <v>85.8</v>
      </c>
      <c r="C165" s="4" t="str">
        <f>VLOOKUP(TableTimes[[#This Row],[Number]],TableRegistration[],2,0)</f>
        <v>Caitlin Kugler</v>
      </c>
      <c r="D165" s="4" t="str">
        <f>VLOOKUP(TableTimes[[#This Row],[Number]],TableRegistration[],4,0)</f>
        <v>601-700 Stock</v>
      </c>
      <c r="E165" s="4" t="str">
        <f>VLOOKUP(TableTimes[[#This Row],[Number]],TableRegistration[],3,0)</f>
        <v>Sturevant</v>
      </c>
      <c r="F165" s="4" t="str">
        <f>TableTimes[[#This Row],[Number]]&amp;" ("&amp;TableTimes[[#This Row],[Name]]&amp;") "&amp;TableTimes[[#This Row],[City]]</f>
        <v>44G (Caitlin Kugler) Sturevant</v>
      </c>
    </row>
    <row r="166" spans="1:6" x14ac:dyDescent="0.2">
      <c r="A166" t="s">
        <v>80</v>
      </c>
      <c r="B166" s="7">
        <v>75</v>
      </c>
      <c r="C166" s="4" t="str">
        <f>VLOOKUP(TableTimes[[#This Row],[Number]],TableRegistration[],2,0)</f>
        <v>Garret Baerwolf</v>
      </c>
      <c r="D166" s="4" t="str">
        <f>VLOOKUP(TableTimes[[#This Row],[Number]],TableRegistration[],4,0)</f>
        <v>701-800 Stock</v>
      </c>
      <c r="E166" s="4" t="str">
        <f>VLOOKUP(TableTimes[[#This Row],[Number]],TableRegistration[],3,0)</f>
        <v>Sun Prairie</v>
      </c>
      <c r="F166" s="4" t="str">
        <f>TableTimes[[#This Row],[Number]]&amp;" ("&amp;TableTimes[[#This Row],[Name]]&amp;") "&amp;TableTimes[[#This Row],[City]]</f>
        <v>23I (Garret Baerwolf) Sun Prairie</v>
      </c>
    </row>
    <row r="167" spans="1:6" x14ac:dyDescent="0.2">
      <c r="A167" t="s">
        <v>151</v>
      </c>
      <c r="B167" s="7">
        <v>74.599999999999994</v>
      </c>
      <c r="C167" s="4" t="str">
        <f>VLOOKUP(TableTimes[[#This Row],[Number]],TableRegistration[],2,0)</f>
        <v>Zach Ryan</v>
      </c>
      <c r="D167" s="4" t="str">
        <f>VLOOKUP(TableTimes[[#This Row],[Number]],TableRegistration[],4,0)</f>
        <v>601-700 Stock</v>
      </c>
      <c r="E167" s="4" t="str">
        <f>VLOOKUP(TableTimes[[#This Row],[Number]],TableRegistration[],3,0)</f>
        <v>Juneau</v>
      </c>
      <c r="F167" s="4" t="str">
        <f>TableTimes[[#This Row],[Number]]&amp;" ("&amp;TableTimes[[#This Row],[Name]]&amp;") "&amp;TableTimes[[#This Row],[City]]</f>
        <v>50G (Zach Ryan) Juneau</v>
      </c>
    </row>
    <row r="168" spans="1:6" x14ac:dyDescent="0.2">
      <c r="A168" t="s">
        <v>205</v>
      </c>
      <c r="B168" s="7">
        <v>75.099999999999994</v>
      </c>
      <c r="C168" s="4" t="str">
        <f>VLOOKUP(TableTimes[[#This Row],[Number]],TableRegistration[],2,0)</f>
        <v>Dan Chase</v>
      </c>
      <c r="D168" s="4" t="str">
        <f>VLOOKUP(TableTimes[[#This Row],[Number]],TableRegistration[],4,0)</f>
        <v>701-800 Modified</v>
      </c>
      <c r="E168" s="4" t="str">
        <f>VLOOKUP(TableTimes[[#This Row],[Number]],TableRegistration[],3,0)</f>
        <v>Beaver Dam</v>
      </c>
      <c r="F168" s="4" t="str">
        <f>TableTimes[[#This Row],[Number]]&amp;" ("&amp;TableTimes[[#This Row],[Name]]&amp;") "&amp;TableTimes[[#This Row],[City]]</f>
        <v>71J (Dan Chase) Beaver Dam</v>
      </c>
    </row>
    <row r="169" spans="1:6" x14ac:dyDescent="0.2">
      <c r="A169" t="s">
        <v>122</v>
      </c>
      <c r="B169" s="7">
        <v>79.599999999999994</v>
      </c>
      <c r="C169" s="4" t="e">
        <f>VLOOKUP(TableTimes[[#This Row],[Number]],TableRegistration[],2,0)</f>
        <v>#N/A</v>
      </c>
      <c r="D169" s="4" t="e">
        <f>VLOOKUP(TableTimes[[#This Row],[Number]],TableRegistration[],4,0)</f>
        <v>#N/A</v>
      </c>
      <c r="E169" s="4" t="e">
        <f>VLOOKUP(TableTimes[[#This Row],[Number]],TableRegistration[],3,0)</f>
        <v>#N/A</v>
      </c>
      <c r="F169" s="4" t="e">
        <f>TableTimes[[#This Row],[Number]]&amp;" ("&amp;TableTimes[[#This Row],[Name]]&amp;") "&amp;TableTimes[[#This Row],[City]]</f>
        <v>#N/A</v>
      </c>
    </row>
    <row r="170" spans="1:6" x14ac:dyDescent="0.2">
      <c r="A170" t="s">
        <v>109</v>
      </c>
      <c r="B170" s="7">
        <v>91.3</v>
      </c>
      <c r="C170" s="4" t="str">
        <f>VLOOKUP(TableTimes[[#This Row],[Number]],TableRegistration[],2,0)</f>
        <v>Aaron Corlett</v>
      </c>
      <c r="D170" s="4" t="str">
        <f>VLOOKUP(TableTimes[[#This Row],[Number]],TableRegistration[],4,0)</f>
        <v>801+ Modified</v>
      </c>
      <c r="E170" s="4" t="str">
        <f>VLOOKUP(TableTimes[[#This Row],[Number]],TableRegistration[],3,0)</f>
        <v>Fall River</v>
      </c>
      <c r="F170" s="4" t="str">
        <f>TableTimes[[#This Row],[Number]]&amp;" ("&amp;TableTimes[[#This Row],[Name]]&amp;") "&amp;TableTimes[[#This Row],[City]]</f>
        <v>39L (Aaron Corlett) Fall River</v>
      </c>
    </row>
    <row r="171" spans="1:6" x14ac:dyDescent="0.2">
      <c r="A171" t="s">
        <v>36</v>
      </c>
      <c r="B171" s="7">
        <v>91.3</v>
      </c>
      <c r="C171" s="4" t="str">
        <f>VLOOKUP(TableTimes[[#This Row],[Number]],TableRegistration[],2,0)</f>
        <v>Cody Trublic</v>
      </c>
      <c r="D171" s="4" t="str">
        <f>VLOOKUP(TableTimes[[#This Row],[Number]],TableRegistration[],4,0)</f>
        <v>701-800 Modified</v>
      </c>
      <c r="E171" s="4" t="str">
        <f>VLOOKUP(TableTimes[[#This Row],[Number]],TableRegistration[],3,0)</f>
        <v>Rio</v>
      </c>
      <c r="F171" s="4" t="str">
        <f>TableTimes[[#This Row],[Number]]&amp;" ("&amp;TableTimes[[#This Row],[Name]]&amp;") "&amp;TableTimes[[#This Row],[City]]</f>
        <v>3J (Cody Trublic) Rio</v>
      </c>
    </row>
    <row r="172" spans="1:6" x14ac:dyDescent="0.2">
      <c r="A172" t="s">
        <v>51</v>
      </c>
      <c r="B172" s="7">
        <v>82.3</v>
      </c>
      <c r="C172" s="4" t="str">
        <f>VLOOKUP(TableTimes[[#This Row],[Number]],TableRegistration[],2,0)</f>
        <v>Don Neeth</v>
      </c>
      <c r="D172" s="4" t="str">
        <f>VLOOKUP(TableTimes[[#This Row],[Number]],TableRegistration[],4,0)</f>
        <v>701-800 Modified</v>
      </c>
      <c r="E172" s="4" t="str">
        <f>VLOOKUP(TableTimes[[#This Row],[Number]],TableRegistration[],3,0)</f>
        <v>Deerfield</v>
      </c>
      <c r="F172" s="4" t="str">
        <f>TableTimes[[#This Row],[Number]]&amp;" ("&amp;TableTimes[[#This Row],[Name]]&amp;") "&amp;TableTimes[[#This Row],[City]]</f>
        <v>9J (Don Neeth) Deerfield</v>
      </c>
    </row>
    <row r="173" spans="1:6" x14ac:dyDescent="0.2">
      <c r="A173" t="s">
        <v>48</v>
      </c>
      <c r="B173" s="7">
        <v>75.3</v>
      </c>
      <c r="C173" s="4" t="str">
        <f>VLOOKUP(TableTimes[[#This Row],[Number]],TableRegistration[],2,0)</f>
        <v>Kevin Kurt</v>
      </c>
      <c r="D173" s="4" t="str">
        <f>VLOOKUP(TableTimes[[#This Row],[Number]],TableRegistration[],4,0)</f>
        <v>501-600 Modified</v>
      </c>
      <c r="E173" s="4" t="str">
        <f>VLOOKUP(TableTimes[[#This Row],[Number]],TableRegistration[],3,0)</f>
        <v>Sun Prairie</v>
      </c>
      <c r="F173" s="4" t="str">
        <f>TableTimes[[#This Row],[Number]]&amp;" ("&amp;TableTimes[[#This Row],[Name]]&amp;") "&amp;TableTimes[[#This Row],[City]]</f>
        <v>8F (Kevin Kurt) Sun Prairie</v>
      </c>
    </row>
    <row r="174" spans="1:6" x14ac:dyDescent="0.2">
      <c r="A174" t="s">
        <v>96</v>
      </c>
      <c r="B174" s="7">
        <v>34.299999999999997</v>
      </c>
      <c r="C174" s="4" t="str">
        <f>VLOOKUP(TableTimes[[#This Row],[Number]],TableRegistration[],2,0)</f>
        <v>Amellia Tallard</v>
      </c>
      <c r="D174" s="4" t="str">
        <f>VLOOKUP(TableTimes[[#This Row],[Number]],TableRegistration[],4,0)</f>
        <v>ATV/UTV</v>
      </c>
      <c r="E174" s="4" t="str">
        <f>VLOOKUP(TableTimes[[#This Row],[Number]],TableRegistration[],3,0)</f>
        <v>Verona</v>
      </c>
      <c r="F174" s="4" t="str">
        <f>TableTimes[[#This Row],[Number]]&amp;" ("&amp;TableTimes[[#This Row],[Name]]&amp;") "&amp;TableTimes[[#This Row],[City]]</f>
        <v>33A (Amellia Tallard) Verona</v>
      </c>
    </row>
    <row r="175" spans="1:6" x14ac:dyDescent="0.2">
      <c r="A175" t="s">
        <v>96</v>
      </c>
      <c r="B175" s="7">
        <v>36.9</v>
      </c>
      <c r="C175" s="4" t="str">
        <f>VLOOKUP(TableTimes[[#This Row],[Number]],TableRegistration[],2,0)</f>
        <v>Amellia Tallard</v>
      </c>
      <c r="D175" s="4" t="str">
        <f>VLOOKUP(TableTimes[[#This Row],[Number]],TableRegistration[],4,0)</f>
        <v>ATV/UTV</v>
      </c>
      <c r="E175" s="4" t="str">
        <f>VLOOKUP(TableTimes[[#This Row],[Number]],TableRegistration[],3,0)</f>
        <v>Verona</v>
      </c>
      <c r="F175" s="4" t="str">
        <f>TableTimes[[#This Row],[Number]]&amp;" ("&amp;TableTimes[[#This Row],[Name]]&amp;") "&amp;TableTimes[[#This Row],[City]]</f>
        <v>33A (Amellia Tallard) Verona</v>
      </c>
    </row>
    <row r="176" spans="1:6" x14ac:dyDescent="0.2">
      <c r="A176" t="s">
        <v>164</v>
      </c>
      <c r="B176" s="7">
        <v>71.599999999999994</v>
      </c>
      <c r="C176" s="4" t="str">
        <f>VLOOKUP(TableTimes[[#This Row],[Number]],TableRegistration[],2,0)</f>
        <v>Ryan Griswold</v>
      </c>
      <c r="D176" s="4" t="str">
        <f>VLOOKUP(TableTimes[[#This Row],[Number]],TableRegistration[],4,0)</f>
        <v>ATV/UTV</v>
      </c>
      <c r="E176" s="4" t="str">
        <f>VLOOKUP(TableTimes[[#This Row],[Number]],TableRegistration[],3,0)</f>
        <v>Beaver Dam</v>
      </c>
      <c r="F176" s="4" t="str">
        <f>TableTimes[[#This Row],[Number]]&amp;" ("&amp;TableTimes[[#This Row],[Name]]&amp;") "&amp;TableTimes[[#This Row],[City]]</f>
        <v>55A (Ryan Griswold) Beaver Dam</v>
      </c>
    </row>
    <row r="177" spans="1:6" x14ac:dyDescent="0.2">
      <c r="A177" t="s">
        <v>161</v>
      </c>
      <c r="B177" s="7">
        <v>53.9</v>
      </c>
      <c r="C177" s="4" t="str">
        <f>VLOOKUP(TableTimes[[#This Row],[Number]],TableRegistration[],2,0)</f>
        <v>Justin Zuhlke</v>
      </c>
      <c r="D177" s="4" t="str">
        <f>VLOOKUP(TableTimes[[#This Row],[Number]],TableRegistration[],4,0)</f>
        <v>ATV/UTV</v>
      </c>
      <c r="E177" s="4" t="str">
        <f>VLOOKUP(TableTimes[[#This Row],[Number]],TableRegistration[],3,0)</f>
        <v>Fox Lake</v>
      </c>
      <c r="F177" s="4" t="str">
        <f>TableTimes[[#This Row],[Number]]&amp;" ("&amp;TableTimes[[#This Row],[Name]]&amp;") "&amp;TableTimes[[#This Row],[City]]</f>
        <v>54A (Justin Zuhlke) Fox Lake</v>
      </c>
    </row>
    <row r="178" spans="1:6" x14ac:dyDescent="0.2">
      <c r="A178" t="s">
        <v>90</v>
      </c>
      <c r="B178" s="7">
        <v>66.7</v>
      </c>
      <c r="C178" s="4" t="str">
        <f>VLOOKUP(TableTimes[[#This Row],[Number]],TableRegistration[],2,0)</f>
        <v>Zane Reilly</v>
      </c>
      <c r="D178" s="4" t="str">
        <f>VLOOKUP(TableTimes[[#This Row],[Number]],TableRegistration[],4,0)</f>
        <v>601-700 Stock</v>
      </c>
      <c r="E178" s="4" t="str">
        <f>VLOOKUP(TableTimes[[#This Row],[Number]],TableRegistration[],3,0)</f>
        <v>Edgerton</v>
      </c>
      <c r="F178" s="4" t="str">
        <f>TableTimes[[#This Row],[Number]]&amp;" ("&amp;TableTimes[[#This Row],[Name]]&amp;") "&amp;TableTimes[[#This Row],[City]]</f>
        <v>30G (Zane Reilly) Edgerton</v>
      </c>
    </row>
    <row r="179" spans="1:6" x14ac:dyDescent="0.2">
      <c r="A179" t="s">
        <v>62</v>
      </c>
      <c r="B179" s="7">
        <v>73.5</v>
      </c>
      <c r="C179" s="4" t="str">
        <f>VLOOKUP(TableTimes[[#This Row],[Number]],TableRegistration[],2,0)</f>
        <v>Jeff Schmuhl</v>
      </c>
      <c r="D179" s="4" t="str">
        <f>VLOOKUP(TableTimes[[#This Row],[Number]],TableRegistration[],4,0)</f>
        <v>501-600 Stock</v>
      </c>
      <c r="E179" s="4" t="str">
        <f>VLOOKUP(TableTimes[[#This Row],[Number]],TableRegistration[],3,0)</f>
        <v>Fall River</v>
      </c>
      <c r="F179" s="4" t="str">
        <f>TableTimes[[#This Row],[Number]]&amp;" ("&amp;TableTimes[[#This Row],[Name]]&amp;") "&amp;TableTimes[[#This Row],[City]]</f>
        <v>14E (Jeff Schmuhl) Fall River</v>
      </c>
    </row>
    <row r="180" spans="1:6" x14ac:dyDescent="0.2">
      <c r="A180" t="s">
        <v>71</v>
      </c>
      <c r="B180" s="7">
        <v>71.099999999999994</v>
      </c>
      <c r="C180" s="4" t="str">
        <f>VLOOKUP(TableTimes[[#This Row],[Number]],TableRegistration[],2,0)</f>
        <v>Brad Pulver</v>
      </c>
      <c r="D180" s="4" t="str">
        <f>VLOOKUP(TableTimes[[#This Row],[Number]],TableRegistration[],4,0)</f>
        <v>501-600 Modified</v>
      </c>
      <c r="E180" s="4" t="str">
        <f>VLOOKUP(TableTimes[[#This Row],[Number]],TableRegistration[],3,0)</f>
        <v>Pardeeville</v>
      </c>
      <c r="F180" s="4" t="str">
        <f>TableTimes[[#This Row],[Number]]&amp;" ("&amp;TableTimes[[#This Row],[Name]]&amp;") "&amp;TableTimes[[#This Row],[City]]</f>
        <v>18F (Brad Pulver) Pardeeville</v>
      </c>
    </row>
    <row r="181" spans="1:6" x14ac:dyDescent="0.2">
      <c r="A181" t="s">
        <v>244</v>
      </c>
      <c r="B181" s="7"/>
      <c r="C181" s="4" t="e">
        <f>VLOOKUP(TableTimes[[#This Row],[Number]],TableRegistration[],2,0)</f>
        <v>#N/A</v>
      </c>
      <c r="D181" s="4" t="e">
        <f>VLOOKUP(TableTimes[[#This Row],[Number]],TableRegistration[],4,0)</f>
        <v>#N/A</v>
      </c>
      <c r="E181" s="4" t="e">
        <f>VLOOKUP(TableTimes[[#This Row],[Number]],TableRegistration[],3,0)</f>
        <v>#N/A</v>
      </c>
      <c r="F181" s="4" t="e">
        <f>TableTimes[[#This Row],[Number]]&amp;" ("&amp;TableTimes[[#This Row],[Name]]&amp;") "&amp;TableTimes[[#This Row],[City]]</f>
        <v>#N/A</v>
      </c>
    </row>
    <row r="182" spans="1:6" x14ac:dyDescent="0.2">
      <c r="A182" t="s">
        <v>114</v>
      </c>
      <c r="B182" s="7">
        <v>84.4</v>
      </c>
      <c r="C182" s="4" t="str">
        <f>VLOOKUP(TableTimes[[#This Row],[Number]],TableRegistration[],2,0)</f>
        <v>Jordan Schovain</v>
      </c>
      <c r="D182" s="4" t="str">
        <f>VLOOKUP(TableTimes[[#This Row],[Number]],TableRegistration[],4,0)</f>
        <v>501-600 Modified</v>
      </c>
      <c r="E182" s="4" t="str">
        <f>VLOOKUP(TableTimes[[#This Row],[Number]],TableRegistration[],3,0)</f>
        <v>Sturevant</v>
      </c>
      <c r="F182" s="4" t="str">
        <f>TableTimes[[#This Row],[Number]]&amp;" ("&amp;TableTimes[[#This Row],[Name]]&amp;") "&amp;TableTimes[[#This Row],[City]]</f>
        <v>41F (Jordan Schovain) Sturevant</v>
      </c>
    </row>
    <row r="183" spans="1:6" x14ac:dyDescent="0.2">
      <c r="A183" t="s">
        <v>217</v>
      </c>
      <c r="B183" s="7">
        <v>68.8</v>
      </c>
      <c r="C183" s="4" t="str">
        <f>VLOOKUP(TableTimes[[#This Row],[Number]],TableRegistration[],2,0)</f>
        <v>Jeff Greinert</v>
      </c>
      <c r="D183" s="4" t="str">
        <f>VLOOKUP(TableTimes[[#This Row],[Number]],TableRegistration[],4,0)</f>
        <v>501-600 Stock</v>
      </c>
      <c r="E183" s="4" t="str">
        <f>VLOOKUP(TableTimes[[#This Row],[Number]],TableRegistration[],3,0)</f>
        <v>Janesville</v>
      </c>
      <c r="F183" s="4" t="str">
        <f>TableTimes[[#This Row],[Number]]&amp;" ("&amp;TableTimes[[#This Row],[Name]]&amp;") "&amp;TableTimes[[#This Row],[City]]</f>
        <v>74E (Jeff Greinert) Janesville</v>
      </c>
    </row>
    <row r="184" spans="1:6" x14ac:dyDescent="0.2">
      <c r="A184" t="s">
        <v>245</v>
      </c>
      <c r="B184" s="7">
        <v>67.900000000000006</v>
      </c>
      <c r="C184" s="4" t="str">
        <f>VLOOKUP(TableTimes[[#This Row],[Number]],TableRegistration[],2,0)</f>
        <v>Jenny Swan</v>
      </c>
      <c r="D184" s="4" t="str">
        <f>VLOOKUP(TableTimes[[#This Row],[Number]],TableRegistration[],4,0)</f>
        <v>501-600 Stock</v>
      </c>
      <c r="E184" s="4" t="str">
        <f>VLOOKUP(TableTimes[[#This Row],[Number]],TableRegistration[],3,0)</f>
        <v>Beaver Dam</v>
      </c>
      <c r="F184" s="4" t="str">
        <f>TableTimes[[#This Row],[Number]]&amp;" ("&amp;TableTimes[[#This Row],[Name]]&amp;") "&amp;TableTimes[[#This Row],[City]]</f>
        <v>87E (Jenny Swan) Beaver Dam</v>
      </c>
    </row>
    <row r="185" spans="1:6" x14ac:dyDescent="0.2">
      <c r="A185" t="s">
        <v>126</v>
      </c>
      <c r="B185" s="7">
        <v>84.5</v>
      </c>
      <c r="C185" s="4" t="str">
        <f>VLOOKUP(TableTimes[[#This Row],[Number]],TableRegistration[],2,0)</f>
        <v>Mitchell Merkes</v>
      </c>
      <c r="D185" s="4" t="str">
        <f>VLOOKUP(TableTimes[[#This Row],[Number]],TableRegistration[],4,0)</f>
        <v>701-800 Modified</v>
      </c>
      <c r="E185" s="4" t="str">
        <f>VLOOKUP(TableTimes[[#This Row],[Number]],TableRegistration[],3,0)</f>
        <v>Rio</v>
      </c>
      <c r="F185" s="4" t="str">
        <f>TableTimes[[#This Row],[Number]]&amp;" ("&amp;TableTimes[[#This Row],[Name]]&amp;") "&amp;TableTimes[[#This Row],[City]]</f>
        <v>31J (Mitchell Merkes) Rio</v>
      </c>
    </row>
    <row r="186" spans="1:6" x14ac:dyDescent="0.2">
      <c r="A186" t="s">
        <v>205</v>
      </c>
      <c r="B186" s="7">
        <v>75.099999999999994</v>
      </c>
      <c r="C186" s="4" t="str">
        <f>VLOOKUP(TableTimes[[#This Row],[Number]],TableRegistration[],2,0)</f>
        <v>Dan Chase</v>
      </c>
      <c r="D186" s="4" t="str">
        <f>VLOOKUP(TableTimes[[#This Row],[Number]],TableRegistration[],4,0)</f>
        <v>701-800 Modified</v>
      </c>
      <c r="E186" s="4" t="str">
        <f>VLOOKUP(TableTimes[[#This Row],[Number]],TableRegistration[],3,0)</f>
        <v>Beaver Dam</v>
      </c>
      <c r="F186" s="4" t="str">
        <f>TableTimes[[#This Row],[Number]]&amp;" ("&amp;TableTimes[[#This Row],[Name]]&amp;") "&amp;TableTimes[[#This Row],[City]]</f>
        <v>71J (Dan Chase) Beaver Dam</v>
      </c>
    </row>
    <row r="187" spans="1:6" x14ac:dyDescent="0.2">
      <c r="A187" t="s">
        <v>194</v>
      </c>
      <c r="B187" s="7"/>
      <c r="C187" s="4" t="str">
        <f>VLOOKUP(TableTimes[[#This Row],[Number]],TableRegistration[],2,0)</f>
        <v>Diezel Cullen</v>
      </c>
      <c r="D187" s="4" t="str">
        <f>VLOOKUP(TableTimes[[#This Row],[Number]],TableRegistration[],4,0)</f>
        <v>120 Kids</v>
      </c>
      <c r="E187" s="4" t="str">
        <f>VLOOKUP(TableTimes[[#This Row],[Number]],TableRegistration[],3,0)</f>
        <v>Milton</v>
      </c>
      <c r="F187" s="4" t="str">
        <f>TableTimes[[#This Row],[Number]]&amp;" ("&amp;TableTimes[[#This Row],[Name]]&amp;") "&amp;TableTimes[[#This Row],[City]]</f>
        <v>67N (Diezel Cullen) Milton</v>
      </c>
    </row>
    <row r="188" spans="1:6" x14ac:dyDescent="0.2">
      <c r="A188" t="s">
        <v>172</v>
      </c>
      <c r="B188" s="7">
        <v>88.4</v>
      </c>
      <c r="C188" s="4" t="str">
        <f>VLOOKUP(TableTimes[[#This Row],[Number]],TableRegistration[],2,0)</f>
        <v>Jeff McQueen</v>
      </c>
      <c r="D188" s="4" t="str">
        <f>VLOOKUP(TableTimes[[#This Row],[Number]],TableRegistration[],4,0)</f>
        <v>801+ Stock</v>
      </c>
      <c r="E188" s="4" t="str">
        <f>VLOOKUP(TableTimes[[#This Row],[Number]],TableRegistration[],3,0)</f>
        <v>Oxford</v>
      </c>
      <c r="F188" s="4" t="str">
        <f>TableTimes[[#This Row],[Number]]&amp;" ("&amp;TableTimes[[#This Row],[Name]]&amp;") "&amp;TableTimes[[#This Row],[City]]</f>
        <v>60K (Jeff McQueen) Oxford</v>
      </c>
    </row>
    <row r="189" spans="1:6" x14ac:dyDescent="0.2">
      <c r="A189" t="s">
        <v>255</v>
      </c>
      <c r="B189" s="7">
        <v>76.099999999999994</v>
      </c>
      <c r="C189" s="4" t="str">
        <f>VLOOKUP(TableTimes[[#This Row],[Number]],TableRegistration[],2,0)</f>
        <v>Archer Radtke</v>
      </c>
      <c r="D189" s="4" t="str">
        <f>VLOOKUP(TableTimes[[#This Row],[Number]],TableRegistration[],4,0)</f>
        <v>701-800 Stock</v>
      </c>
      <c r="E189" s="4" t="str">
        <f>VLOOKUP(TableTimes[[#This Row],[Number]],TableRegistration[],3,0)</f>
        <v>Edgerton</v>
      </c>
      <c r="F189" s="4" t="str">
        <f>TableTimes[[#This Row],[Number]]&amp;" ("&amp;TableTimes[[#This Row],[Name]]&amp;") "&amp;TableTimes[[#This Row],[City]]</f>
        <v>95I (Archer Radtke) Edgerton</v>
      </c>
    </row>
    <row r="190" spans="1:6" x14ac:dyDescent="0.2">
      <c r="A190" t="s">
        <v>230</v>
      </c>
      <c r="B190" s="7">
        <v>68.400000000000006</v>
      </c>
      <c r="C190" s="4" t="str">
        <f>VLOOKUP(TableTimes[[#This Row],[Number]],TableRegistration[],2,0)</f>
        <v>Mike Hoksch</v>
      </c>
      <c r="D190" s="4" t="str">
        <f>VLOOKUP(TableTimes[[#This Row],[Number]],TableRegistration[],4,0)</f>
        <v>ATV/UTV</v>
      </c>
      <c r="E190" s="4" t="str">
        <f>VLOOKUP(TableTimes[[#This Row],[Number]],TableRegistration[],3,0)</f>
        <v>Lodi</v>
      </c>
      <c r="F190" s="4" t="str">
        <f>TableTimes[[#This Row],[Number]]&amp;" ("&amp;TableTimes[[#This Row],[Name]]&amp;") "&amp;TableTimes[[#This Row],[City]]</f>
        <v>80A (Mike Hoksch) Lodi</v>
      </c>
    </row>
    <row r="191" spans="1:6" x14ac:dyDescent="0.2">
      <c r="A191" t="s">
        <v>262</v>
      </c>
      <c r="B191" s="7">
        <v>87.4</v>
      </c>
      <c r="C191" s="4" t="str">
        <f>VLOOKUP(TableTimes[[#This Row],[Number]],TableRegistration[],2,0)</f>
        <v>Richard Heusen</v>
      </c>
      <c r="D191" s="4" t="str">
        <f>VLOOKUP(TableTimes[[#This Row],[Number]],TableRegistration[],4,0)</f>
        <v>801+ Modified</v>
      </c>
      <c r="E191" s="4" t="str">
        <f>VLOOKUP(TableTimes[[#This Row],[Number]],TableRegistration[],3,0)</f>
        <v>Reeseville</v>
      </c>
      <c r="F191" s="4" t="str">
        <f>TableTimes[[#This Row],[Number]]&amp;" ("&amp;TableTimes[[#This Row],[Name]]&amp;") "&amp;TableTimes[[#This Row],[City]]</f>
        <v>93L (Richard Heusen) Reeseville</v>
      </c>
    </row>
    <row r="192" spans="1:6" x14ac:dyDescent="0.2">
      <c r="A192" t="s">
        <v>183</v>
      </c>
      <c r="B192" s="7">
        <v>77.3</v>
      </c>
      <c r="C192" s="4" t="str">
        <f>VLOOKUP(TableTimes[[#This Row],[Number]],TableRegistration[],2,0)</f>
        <v>Josh Hanson</v>
      </c>
      <c r="D192" s="4" t="str">
        <f>VLOOKUP(TableTimes[[#This Row],[Number]],TableRegistration[],4,0)</f>
        <v>701-800 Stock</v>
      </c>
      <c r="E192" s="4" t="str">
        <f>VLOOKUP(TableTimes[[#This Row],[Number]],TableRegistration[],3,0)</f>
        <v>Viroqua</v>
      </c>
      <c r="F192" s="4" t="str">
        <f>TableTimes[[#This Row],[Number]]&amp;" ("&amp;TableTimes[[#This Row],[Name]]&amp;") "&amp;TableTimes[[#This Row],[City]]</f>
        <v>62I (Josh Hanson) Viroqua</v>
      </c>
    </row>
    <row r="193" spans="1:6" x14ac:dyDescent="0.2">
      <c r="A193" t="s">
        <v>250</v>
      </c>
      <c r="B193" s="7">
        <v>74.599999999999994</v>
      </c>
      <c r="C193" s="4" t="str">
        <f>VLOOKUP(TableTimes[[#This Row],[Number]],TableRegistration[],2,0)</f>
        <v>Megan Galston</v>
      </c>
      <c r="D193" s="4" t="str">
        <f>VLOOKUP(TableTimes[[#This Row],[Number]],TableRegistration[],4,0)</f>
        <v>601-700 Stock</v>
      </c>
      <c r="E193" s="4" t="str">
        <f>VLOOKUP(TableTimes[[#This Row],[Number]],TableRegistration[],3,0)</f>
        <v>Waterloo</v>
      </c>
      <c r="F193" s="4" t="str">
        <f>TableTimes[[#This Row],[Number]]&amp;" ("&amp;TableTimes[[#This Row],[Name]]&amp;") "&amp;TableTimes[[#This Row],[City]]</f>
        <v>88G (Megan Galston) Waterloo</v>
      </c>
    </row>
    <row r="194" spans="1:6" x14ac:dyDescent="0.2">
      <c r="A194" t="s">
        <v>46</v>
      </c>
      <c r="B194" s="7">
        <v>71.900000000000006</v>
      </c>
      <c r="C194" s="4" t="str">
        <f>VLOOKUP(TableTimes[[#This Row],[Number]],TableRegistration[],2,0)</f>
        <v>Adam Hohlstein</v>
      </c>
      <c r="D194" s="4" t="str">
        <f>VLOOKUP(TableTimes[[#This Row],[Number]],TableRegistration[],4,0)</f>
        <v>601-700 Stock</v>
      </c>
      <c r="E194" s="4" t="str">
        <f>VLOOKUP(TableTimes[[#This Row],[Number]],TableRegistration[],3,0)</f>
        <v>Rio</v>
      </c>
      <c r="F194" s="4" t="str">
        <f>TableTimes[[#This Row],[Number]]&amp;" ("&amp;TableTimes[[#This Row],[Name]]&amp;") "&amp;TableTimes[[#This Row],[City]]</f>
        <v>7G (Adam Hohlstein) Rio</v>
      </c>
    </row>
    <row r="195" spans="1:6" x14ac:dyDescent="0.2">
      <c r="A195" t="s">
        <v>249</v>
      </c>
      <c r="B195" s="7">
        <v>86</v>
      </c>
      <c r="C195" s="4" t="str">
        <f>VLOOKUP(TableTimes[[#This Row],[Number]],TableRegistration[],2,0)</f>
        <v>Chad Enright</v>
      </c>
      <c r="D195" s="4" t="str">
        <f>VLOOKUP(TableTimes[[#This Row],[Number]],TableRegistration[],4,0)</f>
        <v>601-700 Modfied</v>
      </c>
      <c r="E195" s="4" t="str">
        <f>VLOOKUP(TableTimes[[#This Row],[Number]],TableRegistration[],3,0)</f>
        <v>West Bend</v>
      </c>
      <c r="F195" s="4" t="str">
        <f>TableTimes[[#This Row],[Number]]&amp;" ("&amp;TableTimes[[#This Row],[Name]]&amp;") "&amp;TableTimes[[#This Row],[City]]</f>
        <v>86H (Chad Enright) West Bend</v>
      </c>
    </row>
    <row r="196" spans="1:6" x14ac:dyDescent="0.2">
      <c r="A196" t="s">
        <v>81</v>
      </c>
      <c r="B196" s="7">
        <v>66.8</v>
      </c>
      <c r="C196" s="4" t="str">
        <f>VLOOKUP(TableTimes[[#This Row],[Number]],TableRegistration[],2,0)</f>
        <v>Garret Baerwolf</v>
      </c>
      <c r="D196" s="4" t="str">
        <f>VLOOKUP(TableTimes[[#This Row],[Number]],TableRegistration[],4,0)</f>
        <v>601-700 Stock</v>
      </c>
      <c r="E196" s="4" t="str">
        <f>VLOOKUP(TableTimes[[#This Row],[Number]],TableRegistration[],3,0)</f>
        <v>Sun Prairie</v>
      </c>
      <c r="F196" s="4" t="str">
        <f>TableTimes[[#This Row],[Number]]&amp;" ("&amp;TableTimes[[#This Row],[Name]]&amp;") "&amp;TableTimes[[#This Row],[City]]</f>
        <v>24G (Garret Baerwolf) Sun Prairie</v>
      </c>
    </row>
    <row r="197" spans="1:6" x14ac:dyDescent="0.2">
      <c r="A197" t="s">
        <v>11</v>
      </c>
      <c r="B197" s="7">
        <v>40.6</v>
      </c>
      <c r="C197" s="4" t="str">
        <f>VLOOKUP(TableTimes[[#This Row],[Number]],TableRegistration[],2,0)</f>
        <v>Joey Jones</v>
      </c>
      <c r="D197" s="4" t="str">
        <f>VLOOKUP(TableTimes[[#This Row],[Number]],TableRegistration[],4,0)</f>
        <v>ATV/UTV</v>
      </c>
      <c r="E197" s="4" t="str">
        <f>VLOOKUP(TableTimes[[#This Row],[Number]],TableRegistration[],3,0)</f>
        <v>Randolph</v>
      </c>
      <c r="F197" s="4" t="str">
        <f>TableTimes[[#This Row],[Number]]&amp;" ("&amp;TableTimes[[#This Row],[Name]]&amp;") "&amp;TableTimes[[#This Row],[City]]</f>
        <v>47A (Joey Jones) Randolph</v>
      </c>
    </row>
    <row r="198" spans="1:6" x14ac:dyDescent="0.2">
      <c r="A198" t="s">
        <v>133</v>
      </c>
      <c r="B198" s="7">
        <v>48.9</v>
      </c>
      <c r="C198" s="4" t="str">
        <f>VLOOKUP(TableTimes[[#This Row],[Number]],TableRegistration[],2,0)</f>
        <v>Samuel Miller</v>
      </c>
      <c r="D198" s="4" t="str">
        <f>VLOOKUP(TableTimes[[#This Row],[Number]],TableRegistration[],4,0)</f>
        <v>ATV/UTV</v>
      </c>
      <c r="E198" s="4" t="str">
        <f>VLOOKUP(TableTimes[[#This Row],[Number]],TableRegistration[],3,0)</f>
        <v>Randolph</v>
      </c>
      <c r="F198" s="4" t="str">
        <f>TableTimes[[#This Row],[Number]]&amp;" ("&amp;TableTimes[[#This Row],[Name]]&amp;") "&amp;TableTimes[[#This Row],[City]]</f>
        <v>45A (Samuel Miller) Randolph</v>
      </c>
    </row>
    <row r="199" spans="1:6" x14ac:dyDescent="0.2">
      <c r="A199" t="s">
        <v>65</v>
      </c>
      <c r="B199" s="7">
        <v>83.6</v>
      </c>
      <c r="C199" s="4" t="str">
        <f>VLOOKUP(TableTimes[[#This Row],[Number]],TableRegistration[],2,0)</f>
        <v>Jacob Schulz</v>
      </c>
      <c r="D199" s="4" t="str">
        <f>VLOOKUP(TableTimes[[#This Row],[Number]],TableRegistration[],4,0)</f>
        <v>601-700 Modfied</v>
      </c>
      <c r="E199" s="4" t="str">
        <f>VLOOKUP(TableTimes[[#This Row],[Number]],TableRegistration[],3,0)</f>
        <v>Horicon</v>
      </c>
      <c r="F199" s="4" t="str">
        <f>TableTimes[[#This Row],[Number]]&amp;" ("&amp;TableTimes[[#This Row],[Name]]&amp;") "&amp;TableTimes[[#This Row],[City]]</f>
        <v>15H (Jacob Schulz) Horicon</v>
      </c>
    </row>
    <row r="200" spans="1:6" x14ac:dyDescent="0.2">
      <c r="A200" t="s">
        <v>253</v>
      </c>
      <c r="B200" s="7">
        <v>92.4</v>
      </c>
      <c r="C200" s="4" t="str">
        <f>VLOOKUP(TableTimes[[#This Row],[Number]],TableRegistration[],2,0)</f>
        <v>Ethan Dempsey</v>
      </c>
      <c r="D200" s="4" t="str">
        <f>VLOOKUP(TableTimes[[#This Row],[Number]],TableRegistration[],4,0)</f>
        <v>701-800 Modified</v>
      </c>
      <c r="E200" s="4" t="str">
        <f>VLOOKUP(TableTimes[[#This Row],[Number]],TableRegistration[],3,0)</f>
        <v>Reedsburg</v>
      </c>
      <c r="F200" s="4" t="str">
        <f>TableTimes[[#This Row],[Number]]&amp;" ("&amp;TableTimes[[#This Row],[Name]]&amp;") "&amp;TableTimes[[#This Row],[City]]</f>
        <v>89J (Ethan Dempsey) Reedsburg</v>
      </c>
    </row>
    <row r="201" spans="1:6" x14ac:dyDescent="0.2">
      <c r="A201" t="s">
        <v>222</v>
      </c>
      <c r="B201" s="7">
        <v>71.099999999999994</v>
      </c>
      <c r="C201" s="4" t="str">
        <f>VLOOKUP(TableTimes[[#This Row],[Number]],TableRegistration[],2,0)</f>
        <v>Colton Bittner</v>
      </c>
      <c r="D201" s="4" t="str">
        <f>VLOOKUP(TableTimes[[#This Row],[Number]],TableRegistration[],4,0)</f>
        <v>501-600 Stock</v>
      </c>
      <c r="E201" s="4" t="str">
        <f>VLOOKUP(TableTimes[[#This Row],[Number]],TableRegistration[],3,0)</f>
        <v>Rio</v>
      </c>
      <c r="F201" s="4" t="str">
        <f>TableTimes[[#This Row],[Number]]&amp;" ("&amp;TableTimes[[#This Row],[Name]]&amp;") "&amp;TableTimes[[#This Row],[City]]</f>
        <v>76E (Colton Bittner) Rio</v>
      </c>
    </row>
    <row r="202" spans="1:6" x14ac:dyDescent="0.2">
      <c r="A202" t="s">
        <v>220</v>
      </c>
      <c r="B202" s="7">
        <v>51.9</v>
      </c>
      <c r="C202" s="4" t="str">
        <f>VLOOKUP(TableTimes[[#This Row],[Number]],TableRegistration[],2,0)</f>
        <v>Brian Sennhenn</v>
      </c>
      <c r="D202" s="4" t="str">
        <f>VLOOKUP(TableTimes[[#This Row],[Number]],TableRegistration[],4,0)</f>
        <v>701-800 Stock</v>
      </c>
      <c r="E202" s="4" t="str">
        <f>VLOOKUP(TableTimes[[#This Row],[Number]],TableRegistration[],3,0)</f>
        <v>Columbus</v>
      </c>
      <c r="F202" s="4" t="str">
        <f>TableTimes[[#This Row],[Number]]&amp;" ("&amp;TableTimes[[#This Row],[Name]]&amp;") "&amp;TableTimes[[#This Row],[City]]</f>
        <v>75I (Brian Sennhenn) Columbus</v>
      </c>
    </row>
    <row r="203" spans="1:6" x14ac:dyDescent="0.2">
      <c r="A203" t="s">
        <v>211</v>
      </c>
      <c r="B203" s="7">
        <v>78.7</v>
      </c>
      <c r="C203" s="4" t="str">
        <f>VLOOKUP(TableTimes[[#This Row],[Number]],TableRegistration[],2,0)</f>
        <v>Paul Aschenbrener</v>
      </c>
      <c r="D203" s="4" t="str">
        <f>VLOOKUP(TableTimes[[#This Row],[Number]],TableRegistration[],4,0)</f>
        <v>701-800 Modified</v>
      </c>
      <c r="E203" s="4" t="str">
        <f>VLOOKUP(TableTimes[[#This Row],[Number]],TableRegistration[],3,0)</f>
        <v>Watertown</v>
      </c>
      <c r="F203" s="4" t="str">
        <f>TableTimes[[#This Row],[Number]]&amp;" ("&amp;TableTimes[[#This Row],[Name]]&amp;") "&amp;TableTimes[[#This Row],[City]]</f>
        <v>72J (Paul Aschenbrener) Watertown</v>
      </c>
    </row>
    <row r="204" spans="1:6" x14ac:dyDescent="0.2">
      <c r="A204" t="s">
        <v>316</v>
      </c>
      <c r="B204" s="7">
        <v>76.8</v>
      </c>
      <c r="C204" s="4" t="str">
        <f>VLOOKUP(TableTimes[[#This Row],[Number]],TableRegistration[],2,0)</f>
        <v>Gavin Wodill</v>
      </c>
      <c r="D204" s="4" t="str">
        <f>VLOOKUP(TableTimes[[#This Row],[Number]],TableRegistration[],4,0)</f>
        <v>601-700 Stock</v>
      </c>
      <c r="E204" s="4" t="str">
        <f>VLOOKUP(TableTimes[[#This Row],[Number]],TableRegistration[],3,0)</f>
        <v>Fall River</v>
      </c>
      <c r="F204" s="4" t="str">
        <f>TableTimes[[#This Row],[Number]]&amp;" ("&amp;TableTimes[[#This Row],[Name]]&amp;") "&amp;TableTimes[[#This Row],[City]]</f>
        <v>26G (Gavin Wodill) Fall River</v>
      </c>
    </row>
    <row r="205" spans="1:6" x14ac:dyDescent="0.2">
      <c r="A205" t="s">
        <v>55</v>
      </c>
      <c r="B205" s="7">
        <v>80.2</v>
      </c>
      <c r="C205" s="4" t="str">
        <f>VLOOKUP(TableTimes[[#This Row],[Number]],TableRegistration[],2,0)</f>
        <v>Brad Beckwith</v>
      </c>
      <c r="D205" s="4" t="str">
        <f>VLOOKUP(TableTimes[[#This Row],[Number]],TableRegistration[],4,0)</f>
        <v>601-700 Modfied</v>
      </c>
      <c r="E205" s="4" t="str">
        <f>VLOOKUP(TableTimes[[#This Row],[Number]],TableRegistration[],3,0)</f>
        <v>Stoughton</v>
      </c>
      <c r="F205" s="4" t="str">
        <f>TableTimes[[#This Row],[Number]]&amp;" ("&amp;TableTimes[[#This Row],[Name]]&amp;") "&amp;TableTimes[[#This Row],[City]]</f>
        <v>10G (Brad Beckwith) Stoughton</v>
      </c>
    </row>
    <row r="206" spans="1:6" x14ac:dyDescent="0.2">
      <c r="A206" t="s">
        <v>126</v>
      </c>
      <c r="B206" s="7">
        <v>82.1</v>
      </c>
      <c r="C206" s="4" t="str">
        <f>VLOOKUP(TableTimes[[#This Row],[Number]],TableRegistration[],2,0)</f>
        <v>Mitchell Merkes</v>
      </c>
      <c r="D206" s="4" t="str">
        <f>VLOOKUP(TableTimes[[#This Row],[Number]],TableRegistration[],4,0)</f>
        <v>701-800 Modified</v>
      </c>
      <c r="E206" s="4" t="str">
        <f>VLOOKUP(TableTimes[[#This Row],[Number]],TableRegistration[],3,0)</f>
        <v>Rio</v>
      </c>
      <c r="F206" s="4" t="str">
        <f>TableTimes[[#This Row],[Number]]&amp;" ("&amp;TableTimes[[#This Row],[Name]]&amp;") "&amp;TableTimes[[#This Row],[City]]</f>
        <v>31J (Mitchell Merkes) Rio</v>
      </c>
    </row>
    <row r="207" spans="1:6" x14ac:dyDescent="0.2">
      <c r="A207" t="s">
        <v>262</v>
      </c>
      <c r="B207" s="7">
        <v>86.8</v>
      </c>
      <c r="C207" s="4" t="str">
        <f>VLOOKUP(TableTimes[[#This Row],[Number]],TableRegistration[],2,0)</f>
        <v>Richard Heusen</v>
      </c>
      <c r="D207" s="4" t="str">
        <f>VLOOKUP(TableTimes[[#This Row],[Number]],TableRegistration[],4,0)</f>
        <v>801+ Modified</v>
      </c>
      <c r="E207" s="4" t="str">
        <f>VLOOKUP(TableTimes[[#This Row],[Number]],TableRegistration[],3,0)</f>
        <v>Reeseville</v>
      </c>
      <c r="F207" s="4" t="str">
        <f>TableTimes[[#This Row],[Number]]&amp;" ("&amp;TableTimes[[#This Row],[Name]]&amp;") "&amp;TableTimes[[#This Row],[City]]</f>
        <v>93L (Richard Heusen) Reeseville</v>
      </c>
    </row>
    <row r="208" spans="1:6" x14ac:dyDescent="0.2">
      <c r="A208" t="s">
        <v>249</v>
      </c>
      <c r="B208" s="7">
        <v>84.7</v>
      </c>
      <c r="C208" s="4" t="str">
        <f>VLOOKUP(TableTimes[[#This Row],[Number]],TableRegistration[],2,0)</f>
        <v>Chad Enright</v>
      </c>
      <c r="D208" s="4" t="str">
        <f>VLOOKUP(TableTimes[[#This Row],[Number]],TableRegistration[],4,0)</f>
        <v>601-700 Modfied</v>
      </c>
      <c r="E208" s="4" t="str">
        <f>VLOOKUP(TableTimes[[#This Row],[Number]],TableRegistration[],3,0)</f>
        <v>West Bend</v>
      </c>
      <c r="F208" s="4" t="str">
        <f>TableTimes[[#This Row],[Number]]&amp;" ("&amp;TableTimes[[#This Row],[Name]]&amp;") "&amp;TableTimes[[#This Row],[City]]</f>
        <v>86H (Chad Enright) West Bend</v>
      </c>
    </row>
    <row r="209" spans="1:6" x14ac:dyDescent="0.2">
      <c r="A209" t="s">
        <v>164</v>
      </c>
      <c r="B209" s="7">
        <v>71.7</v>
      </c>
      <c r="C209" s="4" t="str">
        <f>VLOOKUP(TableTimes[[#This Row],[Number]],TableRegistration[],2,0)</f>
        <v>Ryan Griswold</v>
      </c>
      <c r="D209" s="4" t="str">
        <f>VLOOKUP(TableTimes[[#This Row],[Number]],TableRegistration[],4,0)</f>
        <v>ATV/UTV</v>
      </c>
      <c r="E209" s="4" t="str">
        <f>VLOOKUP(TableTimes[[#This Row],[Number]],TableRegistration[],3,0)</f>
        <v>Beaver Dam</v>
      </c>
      <c r="F209" s="4" t="str">
        <f>TableTimes[[#This Row],[Number]]&amp;" ("&amp;TableTimes[[#This Row],[Name]]&amp;") "&amp;TableTimes[[#This Row],[City]]</f>
        <v>55A (Ryan Griswold) Beaver Dam</v>
      </c>
    </row>
    <row r="210" spans="1:6" x14ac:dyDescent="0.2">
      <c r="A210" t="s">
        <v>161</v>
      </c>
      <c r="B210" s="7">
        <v>55.6</v>
      </c>
      <c r="C210" s="4" t="str">
        <f>VLOOKUP(TableTimes[[#This Row],[Number]],TableRegistration[],2,0)</f>
        <v>Justin Zuhlke</v>
      </c>
      <c r="D210" s="4" t="str">
        <f>VLOOKUP(TableTimes[[#This Row],[Number]],TableRegistration[],4,0)</f>
        <v>ATV/UTV</v>
      </c>
      <c r="E210" s="4" t="str">
        <f>VLOOKUP(TableTimes[[#This Row],[Number]],TableRegistration[],3,0)</f>
        <v>Fox Lake</v>
      </c>
      <c r="F210" s="4" t="str">
        <f>TableTimes[[#This Row],[Number]]&amp;" ("&amp;TableTimes[[#This Row],[Name]]&amp;") "&amp;TableTimes[[#This Row],[City]]</f>
        <v>54A (Justin Zuhlke) Fox Lake</v>
      </c>
    </row>
    <row r="211" spans="1:6" x14ac:dyDescent="0.2">
      <c r="A211" t="s">
        <v>317</v>
      </c>
      <c r="B211" s="7">
        <v>76.599999999999994</v>
      </c>
      <c r="C211" s="4" t="str">
        <f>VLOOKUP(TableTimes[[#This Row],[Number]],TableRegistration[],2,0)</f>
        <v>Keegan Wodill</v>
      </c>
      <c r="D211" s="4" t="str">
        <f>VLOOKUP(TableTimes[[#This Row],[Number]],TableRegistration[],4,0)</f>
        <v>501-600 Modified</v>
      </c>
      <c r="E211" s="4" t="str">
        <f>VLOOKUP(TableTimes[[#This Row],[Number]],TableRegistration[],3,0)</f>
        <v>Fall River</v>
      </c>
      <c r="F211" s="4" t="str">
        <f>TableTimes[[#This Row],[Number]]&amp;" ("&amp;TableTimes[[#This Row],[Name]]&amp;") "&amp;TableTimes[[#This Row],[City]]</f>
        <v>28F (Keegan Wodill) Fall River</v>
      </c>
    </row>
    <row r="212" spans="1:6" x14ac:dyDescent="0.2">
      <c r="A212" t="s">
        <v>273</v>
      </c>
      <c r="B212" s="7">
        <v>77.400000000000006</v>
      </c>
      <c r="C212" s="4" t="str">
        <f>VLOOKUP(TableTimes[[#This Row],[Number]],TableRegistration[],2,0)</f>
        <v>Jim Blouin</v>
      </c>
      <c r="D212" s="4" t="str">
        <f>VLOOKUP(TableTimes[[#This Row],[Number]],TableRegistration[],4,0)</f>
        <v>801+ Stock</v>
      </c>
      <c r="E212" s="4" t="str">
        <f>VLOOKUP(TableTimes[[#This Row],[Number]],TableRegistration[],3,0)</f>
        <v>Stoughton</v>
      </c>
      <c r="F212" s="4" t="str">
        <f>TableTimes[[#This Row],[Number]]&amp;" ("&amp;TableTimes[[#This Row],[Name]]&amp;") "&amp;TableTimes[[#This Row],[City]]</f>
        <v>99K (Jim Blouin) Stoughton</v>
      </c>
    </row>
    <row r="213" spans="1:6" x14ac:dyDescent="0.2">
      <c r="A213" t="s">
        <v>271</v>
      </c>
      <c r="B213" s="7">
        <v>72.3</v>
      </c>
      <c r="C213" s="4" t="str">
        <f>VLOOKUP(TableTimes[[#This Row],[Number]],TableRegistration[],2,0)</f>
        <v>Kyle Geiger</v>
      </c>
      <c r="D213" s="4" t="str">
        <f>VLOOKUP(TableTimes[[#This Row],[Number]],TableRegistration[],4,0)</f>
        <v>801+ Stock</v>
      </c>
      <c r="E213" s="4" t="str">
        <f>VLOOKUP(TableTimes[[#This Row],[Number]],TableRegistration[],3,0)</f>
        <v>Columbus</v>
      </c>
      <c r="F213" s="4" t="str">
        <f>TableTimes[[#This Row],[Number]]&amp;" ("&amp;TableTimes[[#This Row],[Name]]&amp;") "&amp;TableTimes[[#This Row],[City]]</f>
        <v>98K (Kyle Geiger) Columbus</v>
      </c>
    </row>
    <row r="214" spans="1:6" x14ac:dyDescent="0.2">
      <c r="A214" t="s">
        <v>269</v>
      </c>
      <c r="B214" s="7">
        <v>74.7</v>
      </c>
      <c r="C214" s="4" t="str">
        <f>VLOOKUP(TableTimes[[#This Row],[Number]],TableRegistration[],2,0)</f>
        <v>Cody Buss</v>
      </c>
      <c r="D214" s="4" t="str">
        <f>VLOOKUP(TableTimes[[#This Row],[Number]],TableRegistration[],4,0)</f>
        <v>701-800 Stock</v>
      </c>
      <c r="E214" s="4" t="str">
        <f>VLOOKUP(TableTimes[[#This Row],[Number]],TableRegistration[],3,0)</f>
        <v>Columbus</v>
      </c>
      <c r="F214" s="4" t="str">
        <f>TableTimes[[#This Row],[Number]]&amp;" ("&amp;TableTimes[[#This Row],[Name]]&amp;") "&amp;TableTimes[[#This Row],[City]]</f>
        <v>97I (Cody Buss) Columbus</v>
      </c>
    </row>
    <row r="215" spans="1:6" x14ac:dyDescent="0.2">
      <c r="A215" t="s">
        <v>217</v>
      </c>
      <c r="B215" s="7">
        <v>71.3</v>
      </c>
      <c r="C215" s="4" t="str">
        <f>VLOOKUP(TableTimes[[#This Row],[Number]],TableRegistration[],2,0)</f>
        <v>Jeff Greinert</v>
      </c>
      <c r="D215" s="4" t="str">
        <f>VLOOKUP(TableTimes[[#This Row],[Number]],TableRegistration[],4,0)</f>
        <v>501-600 Stock</v>
      </c>
      <c r="E215" s="4" t="str">
        <f>VLOOKUP(TableTimes[[#This Row],[Number]],TableRegistration[],3,0)</f>
        <v>Janesville</v>
      </c>
      <c r="F215" s="4" t="str">
        <f>TableTimes[[#This Row],[Number]]&amp;" ("&amp;TableTimes[[#This Row],[Name]]&amp;") "&amp;TableTimes[[#This Row],[City]]</f>
        <v>74E (Jeff Greinert) Janesville</v>
      </c>
    </row>
    <row r="216" spans="1:6" x14ac:dyDescent="0.2">
      <c r="A216" t="s">
        <v>255</v>
      </c>
      <c r="B216" s="7">
        <v>78.8</v>
      </c>
      <c r="C216" s="4" t="str">
        <f>VLOOKUP(TableTimes[[#This Row],[Number]],TableRegistration[],2,0)</f>
        <v>Archer Radtke</v>
      </c>
      <c r="D216" s="4" t="str">
        <f>VLOOKUP(TableTimes[[#This Row],[Number]],TableRegistration[],4,0)</f>
        <v>701-800 Stock</v>
      </c>
      <c r="E216" s="4" t="str">
        <f>VLOOKUP(TableTimes[[#This Row],[Number]],TableRegistration[],3,0)</f>
        <v>Edgerton</v>
      </c>
      <c r="F216" s="4" t="str">
        <f>TableTimes[[#This Row],[Number]]&amp;" ("&amp;TableTimes[[#This Row],[Name]]&amp;") "&amp;TableTimes[[#This Row],[City]]</f>
        <v>95I (Archer Radtke) Edgerton</v>
      </c>
    </row>
    <row r="217" spans="1:6" x14ac:dyDescent="0.2">
      <c r="A217" t="s">
        <v>81</v>
      </c>
      <c r="B217" s="7">
        <v>66.7</v>
      </c>
      <c r="C217" s="4" t="str">
        <f>VLOOKUP(TableTimes[[#This Row],[Number]],TableRegistration[],2,0)</f>
        <v>Garret Baerwolf</v>
      </c>
      <c r="D217" s="4" t="str">
        <f>VLOOKUP(TableTimes[[#This Row],[Number]],TableRegistration[],4,0)</f>
        <v>601-700 Stock</v>
      </c>
      <c r="E217" s="4" t="str">
        <f>VLOOKUP(TableTimes[[#This Row],[Number]],TableRegistration[],3,0)</f>
        <v>Sun Prairie</v>
      </c>
      <c r="F217" s="4" t="str">
        <f>TableTimes[[#This Row],[Number]]&amp;" ("&amp;TableTimes[[#This Row],[Name]]&amp;") "&amp;TableTimes[[#This Row],[City]]</f>
        <v>24G (Garret Baerwolf) Sun Prairie</v>
      </c>
    </row>
    <row r="218" spans="1:6" x14ac:dyDescent="0.2">
      <c r="A218" t="s">
        <v>229</v>
      </c>
      <c r="B218" s="7">
        <v>83.1</v>
      </c>
      <c r="C218" s="4" t="str">
        <f>VLOOKUP(TableTimes[[#This Row],[Number]],TableRegistration[],2,0)</f>
        <v>Nate Abitz</v>
      </c>
      <c r="D218" s="4" t="str">
        <f>VLOOKUP(TableTimes[[#This Row],[Number]],TableRegistration[],4,0)</f>
        <v>701-800 Modified</v>
      </c>
      <c r="E218" s="4" t="str">
        <f>VLOOKUP(TableTimes[[#This Row],[Number]],TableRegistration[],3,0)</f>
        <v>Lomira</v>
      </c>
      <c r="F218" s="4" t="str">
        <f>TableTimes[[#This Row],[Number]]&amp;" ("&amp;TableTimes[[#This Row],[Name]]&amp;") "&amp;TableTimes[[#This Row],[City]]</f>
        <v>79J (Nate Abitz) Lomira</v>
      </c>
    </row>
    <row r="219" spans="1:6" x14ac:dyDescent="0.2">
      <c r="A219" t="s">
        <v>244</v>
      </c>
      <c r="B219" s="7"/>
      <c r="C219" s="4" t="e">
        <f>VLOOKUP(TableTimes[[#This Row],[Number]],TableRegistration[],2,0)</f>
        <v>#N/A</v>
      </c>
      <c r="D219" s="4" t="e">
        <f>VLOOKUP(TableTimes[[#This Row],[Number]],TableRegistration[],4,0)</f>
        <v>#N/A</v>
      </c>
      <c r="E219" s="4" t="e">
        <f>VLOOKUP(TableTimes[[#This Row],[Number]],TableRegistration[],3,0)</f>
        <v>#N/A</v>
      </c>
      <c r="F219" s="4" t="e">
        <f>TableTimes[[#This Row],[Number]]&amp;" ("&amp;TableTimes[[#This Row],[Name]]&amp;") "&amp;TableTimes[[#This Row],[City]]</f>
        <v>#N/A</v>
      </c>
    </row>
    <row r="220" spans="1:6" x14ac:dyDescent="0.2">
      <c r="A220" t="s">
        <v>267</v>
      </c>
      <c r="B220" s="7">
        <v>75.3</v>
      </c>
      <c r="C220" s="4" t="str">
        <f>VLOOKUP(TableTimes[[#This Row],[Number]],TableRegistration[],2,0)</f>
        <v>Ben Reuter</v>
      </c>
      <c r="D220" s="4" t="str">
        <f>VLOOKUP(TableTimes[[#This Row],[Number]],TableRegistration[],4,0)</f>
        <v>601-700 Stock</v>
      </c>
      <c r="E220" s="4" t="str">
        <f>VLOOKUP(TableTimes[[#This Row],[Number]],TableRegistration[],3,0)</f>
        <v>Columbus</v>
      </c>
      <c r="F220" s="4" t="str">
        <f>TableTimes[[#This Row],[Number]]&amp;" ("&amp;TableTimes[[#This Row],[Name]]&amp;") "&amp;TableTimes[[#This Row],[City]]</f>
        <v>96G (Ben Reuter) Columbus</v>
      </c>
    </row>
    <row r="221" spans="1:6" x14ac:dyDescent="0.2">
      <c r="A221" t="s">
        <v>275</v>
      </c>
      <c r="B221" s="7">
        <v>69.400000000000006</v>
      </c>
      <c r="C221" s="4" t="str">
        <f>VLOOKUP(TableTimes[[#This Row],[Number]],TableRegistration[],2,0)</f>
        <v>Matthew Reuter</v>
      </c>
      <c r="D221" s="4" t="str">
        <f>VLOOKUP(TableTimes[[#This Row],[Number]],TableRegistration[],4,0)</f>
        <v>601-700 Stock</v>
      </c>
      <c r="E221" s="4" t="str">
        <f>VLOOKUP(TableTimes[[#This Row],[Number]],TableRegistration[],3,0)</f>
        <v>Columbus</v>
      </c>
      <c r="F221" s="4" t="str">
        <f>TableTimes[[#This Row],[Number]]&amp;" ("&amp;TableTimes[[#This Row],[Name]]&amp;") "&amp;TableTimes[[#This Row],[City]]</f>
        <v>100G (Matthew Reuter) Columbus</v>
      </c>
    </row>
    <row r="222" spans="1:6" x14ac:dyDescent="0.2">
      <c r="A222" t="s">
        <v>283</v>
      </c>
      <c r="B222" s="7">
        <v>78</v>
      </c>
      <c r="C222" s="4" t="str">
        <f>VLOOKUP(TableTimes[[#This Row],[Number]],TableRegistration[],2,0)</f>
        <v>Tanner Liebenthal</v>
      </c>
      <c r="D222" s="4" t="str">
        <f>VLOOKUP(TableTimes[[#This Row],[Number]],TableRegistration[],4,0)</f>
        <v>701-800 Stock</v>
      </c>
      <c r="E222" s="4" t="str">
        <f>VLOOKUP(TableTimes[[#This Row],[Number]],TableRegistration[],3,0)</f>
        <v>Fall River</v>
      </c>
      <c r="F222" s="4" t="str">
        <f>TableTimes[[#This Row],[Number]]&amp;" ("&amp;TableTimes[[#This Row],[Name]]&amp;") "&amp;TableTimes[[#This Row],[City]]</f>
        <v>102I (Tanner Liebenthal) Fall River</v>
      </c>
    </row>
    <row r="223" spans="1:6" x14ac:dyDescent="0.2">
      <c r="A223" t="s">
        <v>233</v>
      </c>
      <c r="B223" s="7">
        <v>60.1</v>
      </c>
      <c r="C223" s="4" t="str">
        <f>VLOOKUP(TableTimes[[#This Row],[Number]],TableRegistration[],2,0)</f>
        <v>Tanner Liebenthal</v>
      </c>
      <c r="D223" s="4" t="str">
        <f>VLOOKUP(TableTimes[[#This Row],[Number]],TableRegistration[],4,0)</f>
        <v>0-500 Stock</v>
      </c>
      <c r="E223" s="4" t="str">
        <f>VLOOKUP(TableTimes[[#This Row],[Number]],TableRegistration[],3,0)</f>
        <v>Fall River</v>
      </c>
      <c r="F223" s="4" t="str">
        <f>TableTimes[[#This Row],[Number]]&amp;" ("&amp;TableTimes[[#This Row],[Name]]&amp;") "&amp;TableTimes[[#This Row],[City]]</f>
        <v>81C (Tanner Liebenthal) Fall River</v>
      </c>
    </row>
    <row r="224" spans="1:6" x14ac:dyDescent="0.2">
      <c r="A224" t="s">
        <v>285</v>
      </c>
      <c r="B224" s="7">
        <v>57.8</v>
      </c>
      <c r="C224" s="4" t="str">
        <f>VLOOKUP(TableTimes[[#This Row],[Number]],TableRegistration[],2,0)</f>
        <v>James Ebert</v>
      </c>
      <c r="D224" s="4" t="str">
        <f>VLOOKUP(TableTimes[[#This Row],[Number]],TableRegistration[],4,0)</f>
        <v>0-500 Stock</v>
      </c>
      <c r="E224" s="4" t="str">
        <f>VLOOKUP(TableTimes[[#This Row],[Number]],TableRegistration[],3,0)</f>
        <v>Friesland</v>
      </c>
      <c r="F224" s="4" t="str">
        <f>TableTimes[[#This Row],[Number]]&amp;" ("&amp;TableTimes[[#This Row],[Name]]&amp;") "&amp;TableTimes[[#This Row],[City]]</f>
        <v>103C (James Ebert) Friesland</v>
      </c>
    </row>
    <row r="225" spans="1:6" x14ac:dyDescent="0.2">
      <c r="A225" t="s">
        <v>230</v>
      </c>
      <c r="B225" s="7">
        <v>68.400000000000006</v>
      </c>
      <c r="C225" s="4" t="str">
        <f>VLOOKUP(TableTimes[[#This Row],[Number]],TableRegistration[],2,0)</f>
        <v>Mike Hoksch</v>
      </c>
      <c r="D225" s="4" t="str">
        <f>VLOOKUP(TableTimes[[#This Row],[Number]],TableRegistration[],4,0)</f>
        <v>ATV/UTV</v>
      </c>
      <c r="E225" s="4" t="str">
        <f>VLOOKUP(TableTimes[[#This Row],[Number]],TableRegistration[],3,0)</f>
        <v>Lodi</v>
      </c>
      <c r="F225" s="4" t="str">
        <f>TableTimes[[#This Row],[Number]]&amp;" ("&amp;TableTimes[[#This Row],[Name]]&amp;") "&amp;TableTimes[[#This Row],[City]]</f>
        <v>80A (Mike Hoksch) Lodi</v>
      </c>
    </row>
    <row r="226" spans="1:6" x14ac:dyDescent="0.2">
      <c r="A226" t="s">
        <v>246</v>
      </c>
      <c r="B226" s="7">
        <v>70.400000000000006</v>
      </c>
      <c r="C226" s="4" t="str">
        <f>VLOOKUP(TableTimes[[#This Row],[Number]],TableRegistration[],2,0)</f>
        <v>Chad Enright</v>
      </c>
      <c r="D226" s="4" t="str">
        <f>VLOOKUP(TableTimes[[#This Row],[Number]],TableRegistration[],4,0)</f>
        <v>Vintage</v>
      </c>
      <c r="E226" s="4" t="str">
        <f>VLOOKUP(TableTimes[[#This Row],[Number]],TableRegistration[],3,0)</f>
        <v>West Bend</v>
      </c>
      <c r="F226" s="4" t="str">
        <f>TableTimes[[#This Row],[Number]]&amp;" ("&amp;TableTimes[[#This Row],[Name]]&amp;") "&amp;TableTimes[[#This Row],[City]]</f>
        <v>85B (Chad Enright) West Bend</v>
      </c>
    </row>
    <row r="227" spans="1:6" x14ac:dyDescent="0.2">
      <c r="A227" t="s">
        <v>271</v>
      </c>
      <c r="B227" s="7">
        <v>72.400000000000006</v>
      </c>
      <c r="C227" s="4" t="str">
        <f>VLOOKUP(TableTimes[[#This Row],[Number]],TableRegistration[],2,0)</f>
        <v>Kyle Geiger</v>
      </c>
      <c r="D227" s="4" t="str">
        <f>VLOOKUP(TableTimes[[#This Row],[Number]],TableRegistration[],4,0)</f>
        <v>801+ Stock</v>
      </c>
      <c r="E227" s="4" t="str">
        <f>VLOOKUP(TableTimes[[#This Row],[Number]],TableRegistration[],3,0)</f>
        <v>Columbus</v>
      </c>
      <c r="F227" s="4" t="str">
        <f>TableTimes[[#This Row],[Number]]&amp;" ("&amp;TableTimes[[#This Row],[Name]]&amp;") "&amp;TableTimes[[#This Row],[City]]</f>
        <v>98K (Kyle Geiger) Columbus</v>
      </c>
    </row>
    <row r="228" spans="1:6" x14ac:dyDescent="0.2">
      <c r="A228" t="s">
        <v>262</v>
      </c>
      <c r="B228" s="7">
        <v>83.2</v>
      </c>
      <c r="C228" s="4" t="str">
        <f>VLOOKUP(TableTimes[[#This Row],[Number]],TableRegistration[],2,0)</f>
        <v>Richard Heusen</v>
      </c>
      <c r="D228" s="4" t="str">
        <f>VLOOKUP(TableTimes[[#This Row],[Number]],TableRegistration[],4,0)</f>
        <v>801+ Modified</v>
      </c>
      <c r="E228" s="4" t="str">
        <f>VLOOKUP(TableTimes[[#This Row],[Number]],TableRegistration[],3,0)</f>
        <v>Reeseville</v>
      </c>
      <c r="F228" s="4" t="str">
        <f>TableTimes[[#This Row],[Number]]&amp;" ("&amp;TableTimes[[#This Row],[Name]]&amp;") "&amp;TableTimes[[#This Row],[City]]</f>
        <v>93L (Richard Heusen) Reeseville</v>
      </c>
    </row>
    <row r="229" spans="1:6" x14ac:dyDescent="0.2">
      <c r="A229" t="s">
        <v>269</v>
      </c>
      <c r="B229" s="7">
        <v>73</v>
      </c>
      <c r="C229" s="4" t="str">
        <f>VLOOKUP(TableTimes[[#This Row],[Number]],TableRegistration[],2,0)</f>
        <v>Cody Buss</v>
      </c>
      <c r="D229" s="4" t="str">
        <f>VLOOKUP(TableTimes[[#This Row],[Number]],TableRegistration[],4,0)</f>
        <v>701-800 Stock</v>
      </c>
      <c r="E229" s="4" t="str">
        <f>VLOOKUP(TableTimes[[#This Row],[Number]],TableRegistration[],3,0)</f>
        <v>Columbus</v>
      </c>
      <c r="F229" s="4" t="str">
        <f>TableTimes[[#This Row],[Number]]&amp;" ("&amp;TableTimes[[#This Row],[Name]]&amp;") "&amp;TableTimes[[#This Row],[City]]</f>
        <v>97I (Cody Buss) Columbus</v>
      </c>
    </row>
    <row r="230" spans="1:6" x14ac:dyDescent="0.2">
      <c r="A230" t="s">
        <v>208</v>
      </c>
      <c r="B230" s="7">
        <v>62.3</v>
      </c>
      <c r="C230" s="4" t="str">
        <f>VLOOKUP(TableTimes[[#This Row],[Number]],TableRegistration[],2,0)</f>
        <v>Skyler Hanson</v>
      </c>
      <c r="D230" s="4" t="str">
        <f>VLOOKUP(TableTimes[[#This Row],[Number]],TableRegistration[],4,0)</f>
        <v>0-500 Modified</v>
      </c>
      <c r="E230" s="4" t="str">
        <f>VLOOKUP(TableTimes[[#This Row],[Number]],TableRegistration[],3,0)</f>
        <v>Waupun</v>
      </c>
      <c r="F230" s="4" t="str">
        <f>TableTimes[[#This Row],[Number]]&amp;" ("&amp;TableTimes[[#This Row],[Name]]&amp;") "&amp;TableTimes[[#This Row],[City]]</f>
        <v>61D (Skyler Hanson) Waupun</v>
      </c>
    </row>
    <row r="231" spans="1:6" x14ac:dyDescent="0.2">
      <c r="A231" t="s">
        <v>258</v>
      </c>
      <c r="B231" s="7"/>
      <c r="C231" s="4" t="str">
        <f>VLOOKUP(TableTimes[[#This Row],[Number]],TableRegistration[],2,0)</f>
        <v>Cal Olin</v>
      </c>
      <c r="D231" s="4" t="str">
        <f>VLOOKUP(TableTimes[[#This Row],[Number]],TableRegistration[],4,0)</f>
        <v>120 Kids</v>
      </c>
      <c r="E231" s="4" t="str">
        <f>VLOOKUP(TableTimes[[#This Row],[Number]],TableRegistration[],3,0)</f>
        <v>Stoughton</v>
      </c>
      <c r="F231" s="4" t="str">
        <f>TableTimes[[#This Row],[Number]]&amp;" ("&amp;TableTimes[[#This Row],[Name]]&amp;") "&amp;TableTimes[[#This Row],[City]]</f>
        <v>91N (Cal Olin) Stoughton</v>
      </c>
    </row>
    <row r="232" spans="1:6" x14ac:dyDescent="0.2">
      <c r="A232" t="s">
        <v>264</v>
      </c>
      <c r="B232" s="7">
        <v>84.8</v>
      </c>
      <c r="C232" s="4" t="str">
        <f>VLOOKUP(TableTimes[[#This Row],[Number]],TableRegistration[],2,0)</f>
        <v>Matt Olin</v>
      </c>
      <c r="D232" s="4" t="str">
        <f>VLOOKUP(TableTimes[[#This Row],[Number]],TableRegistration[],4,0)</f>
        <v>601-700 Modfied</v>
      </c>
      <c r="E232" s="4" t="str">
        <f>VLOOKUP(TableTimes[[#This Row],[Number]],TableRegistration[],3,0)</f>
        <v>Stoughton</v>
      </c>
      <c r="F232" s="4" t="str">
        <f>TableTimes[[#This Row],[Number]]&amp;" ("&amp;TableTimes[[#This Row],[Name]]&amp;") "&amp;TableTimes[[#This Row],[City]]</f>
        <v>94H (Matt Olin) Stoughton</v>
      </c>
    </row>
    <row r="233" spans="1:6" x14ac:dyDescent="0.2">
      <c r="A233" t="s">
        <v>201</v>
      </c>
      <c r="B233" s="7">
        <v>40.700000000000003</v>
      </c>
      <c r="C233" s="4" t="str">
        <f>VLOOKUP(TableTimes[[#This Row],[Number]],TableRegistration[],2,0)</f>
        <v>Josh Hanson</v>
      </c>
      <c r="D233" s="4" t="str">
        <f>VLOOKUP(TableTimes[[#This Row],[Number]],TableRegistration[],4,0)</f>
        <v>501-600 Stock</v>
      </c>
      <c r="E233" s="4" t="str">
        <f>VLOOKUP(TableTimes[[#This Row],[Number]],TableRegistration[],3,0)</f>
        <v>Viroqua</v>
      </c>
      <c r="F233" s="4" t="str">
        <f>TableTimes[[#This Row],[Number]]&amp;" ("&amp;TableTimes[[#This Row],[Name]]&amp;") "&amp;TableTimes[[#This Row],[City]]</f>
        <v>63F (Josh Hanson) Viroqua</v>
      </c>
    </row>
    <row r="234" spans="1:6" x14ac:dyDescent="0.2">
      <c r="A234" t="s">
        <v>186</v>
      </c>
      <c r="B234" s="7">
        <v>40.5</v>
      </c>
      <c r="C234" s="4" t="str">
        <f>VLOOKUP(TableTimes[[#This Row],[Number]],TableRegistration[],2,0)</f>
        <v>Leroy Williams</v>
      </c>
      <c r="D234" s="4" t="str">
        <f>VLOOKUP(TableTimes[[#This Row],[Number]],TableRegistration[],4,0)</f>
        <v>120 Kids</v>
      </c>
      <c r="E234" s="4" t="str">
        <f>VLOOKUP(TableTimes[[#This Row],[Number]],TableRegistration[],3,0)</f>
        <v>Viola</v>
      </c>
      <c r="F234" s="4" t="str">
        <f>TableTimes[[#This Row],[Number]]&amp;" ("&amp;TableTimes[[#This Row],[Name]]&amp;") "&amp;TableTimes[[#This Row],[City]]</f>
        <v>64N (Leroy Williams) Viola</v>
      </c>
    </row>
    <row r="235" spans="1:6" x14ac:dyDescent="0.2">
      <c r="A235" t="s">
        <v>267</v>
      </c>
      <c r="B235" s="7">
        <v>75.400000000000006</v>
      </c>
      <c r="C235" s="4" t="str">
        <f>VLOOKUP(TableTimes[[#This Row],[Number]],TableRegistration[],2,0)</f>
        <v>Ben Reuter</v>
      </c>
      <c r="D235" s="4" t="str">
        <f>VLOOKUP(TableTimes[[#This Row],[Number]],TableRegistration[],4,0)</f>
        <v>601-700 Stock</v>
      </c>
      <c r="E235" s="4" t="str">
        <f>VLOOKUP(TableTimes[[#This Row],[Number]],TableRegistration[],3,0)</f>
        <v>Columbus</v>
      </c>
      <c r="F235" s="4" t="str">
        <f>TableTimes[[#This Row],[Number]]&amp;" ("&amp;TableTimes[[#This Row],[Name]]&amp;") "&amp;TableTimes[[#This Row],[City]]</f>
        <v>96G (Ben Reuter) Columbus</v>
      </c>
    </row>
    <row r="236" spans="1:6" x14ac:dyDescent="0.2">
      <c r="A236" t="s">
        <v>275</v>
      </c>
      <c r="B236" s="7">
        <v>71.099999999999994</v>
      </c>
      <c r="C236" s="4" t="str">
        <f>VLOOKUP(TableTimes[[#This Row],[Number]],TableRegistration[],2,0)</f>
        <v>Matthew Reuter</v>
      </c>
      <c r="D236" s="4" t="str">
        <f>VLOOKUP(TableTimes[[#This Row],[Number]],TableRegistration[],4,0)</f>
        <v>601-700 Stock</v>
      </c>
      <c r="E236" s="4" t="str">
        <f>VLOOKUP(TableTimes[[#This Row],[Number]],TableRegistration[],3,0)</f>
        <v>Columbus</v>
      </c>
      <c r="F236" s="4" t="str">
        <f>TableTimes[[#This Row],[Number]]&amp;" ("&amp;TableTimes[[#This Row],[Name]]&amp;") "&amp;TableTimes[[#This Row],[City]]</f>
        <v>100G (Matthew Reuter) Columbus</v>
      </c>
    </row>
    <row r="237" spans="1:6" x14ac:dyDescent="0.2">
      <c r="A237" t="s">
        <v>277</v>
      </c>
      <c r="B237" s="7">
        <v>72.400000000000006</v>
      </c>
      <c r="C237" s="4" t="str">
        <f>VLOOKUP(TableTimes[[#This Row],[Number]],TableRegistration[],2,0)</f>
        <v>John Reuter</v>
      </c>
      <c r="D237" s="4" t="str">
        <f>VLOOKUP(TableTimes[[#This Row],[Number]],TableRegistration[],4,0)</f>
        <v>501-600 Stock</v>
      </c>
      <c r="E237" s="4" t="str">
        <f>VLOOKUP(TableTimes[[#This Row],[Number]],TableRegistration[],3,0)</f>
        <v>Columbus</v>
      </c>
      <c r="F237" s="4" t="str">
        <f>TableTimes[[#This Row],[Number]]&amp;" ("&amp;TableTimes[[#This Row],[Name]]&amp;") "&amp;TableTimes[[#This Row],[City]]</f>
        <v>101E (John Reuter) Columbus</v>
      </c>
    </row>
    <row r="238" spans="1:6" x14ac:dyDescent="0.2">
      <c r="A238" t="s">
        <v>89</v>
      </c>
      <c r="B238" s="7">
        <v>61.5</v>
      </c>
      <c r="C238" s="4" t="str">
        <f>VLOOKUP(TableTimes[[#This Row],[Number]],TableRegistration[],2,0)</f>
        <v>Keegan Wodill</v>
      </c>
      <c r="D238" s="4" t="str">
        <f>VLOOKUP(TableTimes[[#This Row],[Number]],TableRegistration[],4,0)</f>
        <v>ATV/UTV</v>
      </c>
      <c r="E238" s="4" t="str">
        <f>VLOOKUP(TableTimes[[#This Row],[Number]],TableRegistration[],3,0)</f>
        <v>Fall River</v>
      </c>
      <c r="F238" s="4" t="str">
        <f>TableTimes[[#This Row],[Number]]&amp;" ("&amp;TableTimes[[#This Row],[Name]]&amp;") "&amp;TableTimes[[#This Row],[City]]</f>
        <v>29A (Keegan Wodill) Fall River</v>
      </c>
    </row>
    <row r="239" spans="1:6" x14ac:dyDescent="0.2">
      <c r="A239" t="s">
        <v>65</v>
      </c>
      <c r="B239" s="7">
        <v>83.6</v>
      </c>
      <c r="C239" s="4" t="str">
        <f>VLOOKUP(TableTimes[[#This Row],[Number]],TableRegistration[],2,0)</f>
        <v>Jacob Schulz</v>
      </c>
      <c r="D239" s="4" t="str">
        <f>VLOOKUP(TableTimes[[#This Row],[Number]],TableRegistration[],4,0)</f>
        <v>601-700 Modfied</v>
      </c>
      <c r="E239" s="4" t="str">
        <f>VLOOKUP(TableTimes[[#This Row],[Number]],TableRegistration[],3,0)</f>
        <v>Horicon</v>
      </c>
      <c r="F239" s="4" t="str">
        <f>TableTimes[[#This Row],[Number]]&amp;" ("&amp;TableTimes[[#This Row],[Name]]&amp;") "&amp;TableTimes[[#This Row],[City]]</f>
        <v>15H (Jacob Schulz) Horicon</v>
      </c>
    </row>
    <row r="240" spans="1:6" x14ac:dyDescent="0.2">
      <c r="A240" t="s">
        <v>271</v>
      </c>
      <c r="B240" s="7">
        <v>71.8</v>
      </c>
      <c r="C240" s="4" t="str">
        <f>VLOOKUP(TableTimes[[#This Row],[Number]],TableRegistration[],2,0)</f>
        <v>Kyle Geiger</v>
      </c>
      <c r="D240" s="4" t="str">
        <f>VLOOKUP(TableTimes[[#This Row],[Number]],TableRegistration[],4,0)</f>
        <v>801+ Stock</v>
      </c>
      <c r="E240" s="4" t="str">
        <f>VLOOKUP(TableTimes[[#This Row],[Number]],TableRegistration[],3,0)</f>
        <v>Columbus</v>
      </c>
      <c r="F240" s="4" t="str">
        <f>TableTimes[[#This Row],[Number]]&amp;" ("&amp;TableTimes[[#This Row],[Name]]&amp;") "&amp;TableTimes[[#This Row],[City]]</f>
        <v>98K (Kyle Geiger) Columbus</v>
      </c>
    </row>
    <row r="241" spans="1:6" x14ac:dyDescent="0.2">
      <c r="A241" t="s">
        <v>238</v>
      </c>
      <c r="B241" s="7">
        <v>75.400000000000006</v>
      </c>
      <c r="C241" s="4" t="str">
        <f>VLOOKUP(TableTimes[[#This Row],[Number]],TableRegistration[],2,0)</f>
        <v>Mandi Schmuhl</v>
      </c>
      <c r="D241" s="4" t="str">
        <f>VLOOKUP(TableTimes[[#This Row],[Number]],TableRegistration[],4,0)</f>
        <v>Bikini</v>
      </c>
      <c r="E241" s="4" t="str">
        <f>VLOOKUP(TableTimes[[#This Row],[Number]],TableRegistration[],3,0)</f>
        <v>Fall River</v>
      </c>
      <c r="F241" s="4" t="str">
        <f>TableTimes[[#This Row],[Number]]&amp;" ("&amp;TableTimes[[#This Row],[Name]]&amp;") "&amp;TableTimes[[#This Row],[City]]</f>
        <v>82P (Mandi Schmuhl) Fall River</v>
      </c>
    </row>
    <row r="242" spans="1:6" x14ac:dyDescent="0.2">
      <c r="A242" t="s">
        <v>240</v>
      </c>
      <c r="B242" s="7">
        <v>73.099999999999994</v>
      </c>
      <c r="C242" s="4" t="str">
        <f>VLOOKUP(TableTimes[[#This Row],[Number]],TableRegistration[],2,0)</f>
        <v>Jenny Swan</v>
      </c>
      <c r="D242" s="4" t="str">
        <f>VLOOKUP(TableTimes[[#This Row],[Number]],TableRegistration[],4,0)</f>
        <v>Bikini</v>
      </c>
      <c r="E242" s="4" t="str">
        <f>VLOOKUP(TableTimes[[#This Row],[Number]],TableRegistration[],3,0)</f>
        <v>Beaver Dam</v>
      </c>
      <c r="F242" s="4" t="str">
        <f>TableTimes[[#This Row],[Number]]&amp;" ("&amp;TableTimes[[#This Row],[Name]]&amp;") "&amp;TableTimes[[#This Row],[City]]</f>
        <v>83P (Jenny Swan) Beaver Dam</v>
      </c>
    </row>
    <row r="243" spans="1:6" x14ac:dyDescent="0.2">
      <c r="A243" t="s">
        <v>242</v>
      </c>
      <c r="B243" s="7">
        <v>82.7</v>
      </c>
      <c r="C243" s="4" t="str">
        <f>VLOOKUP(TableTimes[[#This Row],[Number]],TableRegistration[],2,0)</f>
        <v>Kendra Minick</v>
      </c>
      <c r="D243" s="4" t="str">
        <f>VLOOKUP(TableTimes[[#This Row],[Number]],TableRegistration[],4,0)</f>
        <v>Bikini</v>
      </c>
      <c r="E243" s="4" t="str">
        <f>VLOOKUP(TableTimes[[#This Row],[Number]],TableRegistration[],3,0)</f>
        <v>Columbus</v>
      </c>
      <c r="F243" s="4" t="str">
        <f>TableTimes[[#This Row],[Number]]&amp;" ("&amp;TableTimes[[#This Row],[Name]]&amp;") "&amp;TableTimes[[#This Row],[City]]</f>
        <v>84P (Kendra Minick) Columbus</v>
      </c>
    </row>
    <row r="244" spans="1:6" x14ac:dyDescent="0.2">
      <c r="A244" t="s">
        <v>256</v>
      </c>
      <c r="B244" s="7">
        <v>70.3</v>
      </c>
      <c r="C244" s="4" t="str">
        <f>VLOOKUP(TableTimes[[#This Row],[Number]],TableRegistration[],2,0)</f>
        <v>Jen Klika</v>
      </c>
      <c r="D244" s="4" t="str">
        <f>VLOOKUP(TableTimes[[#This Row],[Number]],TableRegistration[],4,0)</f>
        <v>Bikini</v>
      </c>
      <c r="E244" s="4" t="str">
        <f>VLOOKUP(TableTimes[[#This Row],[Number]],TableRegistration[],3,0)</f>
        <v>Rio</v>
      </c>
      <c r="F244" s="4" t="str">
        <f>TableTimes[[#This Row],[Number]]&amp;" ("&amp;TableTimes[[#This Row],[Name]]&amp;") "&amp;TableTimes[[#This Row],[City]]</f>
        <v>90P (Jen Klika) Rio</v>
      </c>
    </row>
    <row r="245" spans="1:6" x14ac:dyDescent="0.2">
      <c r="A245" t="s">
        <v>120</v>
      </c>
      <c r="B245" s="7">
        <v>86.9</v>
      </c>
      <c r="C245" s="4" t="str">
        <f>VLOOKUP(TableTimes[[#This Row],[Number]],TableRegistration[],2,0)</f>
        <v>Caitlin Kugler</v>
      </c>
      <c r="D245" s="4" t="str">
        <f>VLOOKUP(TableTimes[[#This Row],[Number]],TableRegistration[],4,0)</f>
        <v>701-800 Stock</v>
      </c>
      <c r="E245" s="4" t="str">
        <f>VLOOKUP(TableTimes[[#This Row],[Number]],TableRegistration[],3,0)</f>
        <v>Sturevant</v>
      </c>
      <c r="F245" s="4" t="str">
        <f>TableTimes[[#This Row],[Number]]&amp;" ("&amp;TableTimes[[#This Row],[Name]]&amp;") "&amp;TableTimes[[#This Row],[City]]</f>
        <v>43I (Caitlin Kugler) Sturevant</v>
      </c>
    </row>
    <row r="246" spans="1:6" x14ac:dyDescent="0.2">
      <c r="A246" t="s">
        <v>255</v>
      </c>
      <c r="B246" s="7">
        <v>80.400000000000006</v>
      </c>
      <c r="C246" s="4" t="str">
        <f>VLOOKUP(TableTimes[[#This Row],[Number]],TableRegistration[],2,0)</f>
        <v>Archer Radtke</v>
      </c>
      <c r="D246" s="4" t="str">
        <f>VLOOKUP(TableTimes[[#This Row],[Number]],TableRegistration[],4,0)</f>
        <v>701-800 Stock</v>
      </c>
      <c r="E246" s="4" t="str">
        <f>VLOOKUP(TableTimes[[#This Row],[Number]],TableRegistration[],3,0)</f>
        <v>Edgerton</v>
      </c>
      <c r="F246" s="4" t="str">
        <f>TableTimes[[#This Row],[Number]]&amp;" ("&amp;TableTimes[[#This Row],[Name]]&amp;") "&amp;TableTimes[[#This Row],[City]]</f>
        <v>95I (Archer Radtke) Edgerton</v>
      </c>
    </row>
    <row r="247" spans="1:6" x14ac:dyDescent="0.2">
      <c r="A247" t="s">
        <v>224</v>
      </c>
      <c r="B247" s="7">
        <v>72.8</v>
      </c>
      <c r="C247" s="4" t="str">
        <f>VLOOKUP(TableTimes[[#This Row],[Number]],TableRegistration[],2,0)</f>
        <v>Andy McCormick</v>
      </c>
      <c r="D247" s="4" t="str">
        <f>VLOOKUP(TableTimes[[#This Row],[Number]],TableRegistration[],4,0)</f>
        <v>601-700 Stock</v>
      </c>
      <c r="E247" s="4" t="str">
        <f>VLOOKUP(TableTimes[[#This Row],[Number]],TableRegistration[],3,0)</f>
        <v>Columbus</v>
      </c>
      <c r="F247" s="4" t="str">
        <f>TableTimes[[#This Row],[Number]]&amp;" ("&amp;TableTimes[[#This Row],[Name]]&amp;") "&amp;TableTimes[[#This Row],[City]]</f>
        <v>77G (Andy McCormick) Columbus</v>
      </c>
    </row>
    <row r="248" spans="1:6" x14ac:dyDescent="0.2">
      <c r="A248" t="s">
        <v>267</v>
      </c>
      <c r="B248" s="7">
        <v>76.5</v>
      </c>
      <c r="C248" s="4" t="str">
        <f>VLOOKUP(TableTimes[[#This Row],[Number]],TableRegistration[],2,0)</f>
        <v>Ben Reuter</v>
      </c>
      <c r="D248" s="4" t="str">
        <f>VLOOKUP(TableTimes[[#This Row],[Number]],TableRegistration[],4,0)</f>
        <v>601-700 Stock</v>
      </c>
      <c r="E248" s="4" t="str">
        <f>VLOOKUP(TableTimes[[#This Row],[Number]],TableRegistration[],3,0)</f>
        <v>Columbus</v>
      </c>
      <c r="F248" s="4" t="str">
        <f>TableTimes[[#This Row],[Number]]&amp;" ("&amp;TableTimes[[#This Row],[Name]]&amp;") "&amp;TableTimes[[#This Row],[City]]</f>
        <v>96G (Ben Reuter) Columbus</v>
      </c>
    </row>
    <row r="249" spans="1:6" x14ac:dyDescent="0.2">
      <c r="A249" t="s">
        <v>275</v>
      </c>
      <c r="B249" s="7">
        <v>71.8</v>
      </c>
      <c r="C249" s="4" t="str">
        <f>VLOOKUP(TableTimes[[#This Row],[Number]],TableRegistration[],2,0)</f>
        <v>Matthew Reuter</v>
      </c>
      <c r="D249" s="4" t="str">
        <f>VLOOKUP(TableTimes[[#This Row],[Number]],TableRegistration[],4,0)</f>
        <v>601-700 Stock</v>
      </c>
      <c r="E249" s="4" t="str">
        <f>VLOOKUP(TableTimes[[#This Row],[Number]],TableRegistration[],3,0)</f>
        <v>Columbus</v>
      </c>
      <c r="F249" s="4" t="str">
        <f>TableTimes[[#This Row],[Number]]&amp;" ("&amp;TableTimes[[#This Row],[Name]]&amp;") "&amp;TableTimes[[#This Row],[City]]</f>
        <v>100G (Matthew Reuter) Columbus</v>
      </c>
    </row>
    <row r="250" spans="1:6" x14ac:dyDescent="0.2">
      <c r="A250" t="s">
        <v>277</v>
      </c>
      <c r="B250" s="7">
        <v>74.099999999999994</v>
      </c>
      <c r="C250" s="4" t="str">
        <f>VLOOKUP(TableTimes[[#This Row],[Number]],TableRegistration[],2,0)</f>
        <v>John Reuter</v>
      </c>
      <c r="D250" s="4" t="str">
        <f>VLOOKUP(TableTimes[[#This Row],[Number]],TableRegistration[],4,0)</f>
        <v>501-600 Stock</v>
      </c>
      <c r="E250" s="4" t="str">
        <f>VLOOKUP(TableTimes[[#This Row],[Number]],TableRegistration[],3,0)</f>
        <v>Columbus</v>
      </c>
      <c r="F250" s="4" t="str">
        <f>TableTimes[[#This Row],[Number]]&amp;" ("&amp;TableTimes[[#This Row],[Name]]&amp;") "&amp;TableTimes[[#This Row],[City]]</f>
        <v>101E (John Reuter) Columbus</v>
      </c>
    </row>
    <row r="251" spans="1:6" x14ac:dyDescent="0.2">
      <c r="A251" t="s">
        <v>283</v>
      </c>
      <c r="B251" s="7">
        <v>80.599999999999994</v>
      </c>
      <c r="C251" s="4" t="str">
        <f>VLOOKUP(TableTimes[[#This Row],[Number]],TableRegistration[],2,0)</f>
        <v>Tanner Liebenthal</v>
      </c>
      <c r="D251" s="4" t="str">
        <f>VLOOKUP(TableTimes[[#This Row],[Number]],TableRegistration[],4,0)</f>
        <v>701-800 Stock</v>
      </c>
      <c r="E251" s="4" t="str">
        <f>VLOOKUP(TableTimes[[#This Row],[Number]],TableRegistration[],3,0)</f>
        <v>Fall River</v>
      </c>
      <c r="F251" s="4" t="str">
        <f>TableTimes[[#This Row],[Number]]&amp;" ("&amp;TableTimes[[#This Row],[Name]]&amp;") "&amp;TableTimes[[#This Row],[City]]</f>
        <v>102I (Tanner Liebenthal) Fall River</v>
      </c>
    </row>
    <row r="252" spans="1:6" x14ac:dyDescent="0.2">
      <c r="A252" t="s">
        <v>216</v>
      </c>
      <c r="B252" s="7">
        <v>85.6</v>
      </c>
      <c r="C252" s="4" t="str">
        <f>VLOOKUP(TableTimes[[#This Row],[Number]],TableRegistration[],2,0)</f>
        <v>Tony Salentine</v>
      </c>
      <c r="D252" s="4" t="str">
        <f>VLOOKUP(TableTimes[[#This Row],[Number]],TableRegistration[],4,0)</f>
        <v>801+ Modified</v>
      </c>
      <c r="E252" s="4" t="str">
        <f>VLOOKUP(TableTimes[[#This Row],[Number]],TableRegistration[],3,0)</f>
        <v>Leeds</v>
      </c>
      <c r="F252" s="4" t="str">
        <f>TableTimes[[#This Row],[Number]]&amp;" ("&amp;TableTimes[[#This Row],[Name]]&amp;") "&amp;TableTimes[[#This Row],[City]]</f>
        <v>73L (Tony Salentine) Leeds</v>
      </c>
    </row>
    <row r="253" spans="1:6" x14ac:dyDescent="0.2">
      <c r="A253" t="s">
        <v>126</v>
      </c>
      <c r="B253" s="7">
        <v>85.9</v>
      </c>
      <c r="C253" s="4" t="str">
        <f>VLOOKUP(TableTimes[[#This Row],[Number]],TableRegistration[],2,0)</f>
        <v>Mitchell Merkes</v>
      </c>
      <c r="D253" s="4" t="str">
        <f>VLOOKUP(TableTimes[[#This Row],[Number]],TableRegistration[],4,0)</f>
        <v>701-800 Modified</v>
      </c>
      <c r="E253" s="4" t="str">
        <f>VLOOKUP(TableTimes[[#This Row],[Number]],TableRegistration[],3,0)</f>
        <v>Rio</v>
      </c>
      <c r="F253" s="4" t="str">
        <f>TableTimes[[#This Row],[Number]]&amp;" ("&amp;TableTimes[[#This Row],[Name]]&amp;") "&amp;TableTimes[[#This Row],[City]]</f>
        <v>31J (Mitchell Merkes) Rio</v>
      </c>
    </row>
    <row r="254" spans="1:6" x14ac:dyDescent="0.2">
      <c r="A254" t="s">
        <v>149</v>
      </c>
      <c r="B254" s="7">
        <v>75.3</v>
      </c>
      <c r="C254" s="4" t="str">
        <f>VLOOKUP(TableTimes[[#This Row],[Number]],TableRegistration[],2,0)</f>
        <v>Hailie Gerarden</v>
      </c>
      <c r="D254" s="4" t="str">
        <f>VLOOKUP(TableTimes[[#This Row],[Number]],TableRegistration[],4,0)</f>
        <v>601-700 Stock</v>
      </c>
      <c r="E254" s="4" t="str">
        <f>VLOOKUP(TableTimes[[#This Row],[Number]],TableRegistration[],3,0)</f>
        <v>Beaver Dam</v>
      </c>
      <c r="F254" s="4" t="str">
        <f>TableTimes[[#This Row],[Number]]&amp;" ("&amp;TableTimes[[#This Row],[Name]]&amp;") "&amp;TableTimes[[#This Row],[City]]</f>
        <v>51G (Hailie Gerarden) Beaver Dam</v>
      </c>
    </row>
    <row r="255" spans="1:6" x14ac:dyDescent="0.2">
      <c r="A255" t="s">
        <v>100</v>
      </c>
      <c r="B255" s="7">
        <v>69.3</v>
      </c>
      <c r="C255" s="4" t="str">
        <f>VLOOKUP(TableTimes[[#This Row],[Number]],TableRegistration[],2,0)</f>
        <v>Jacob Sands</v>
      </c>
      <c r="D255" s="4" t="str">
        <f>VLOOKUP(TableTimes[[#This Row],[Number]],TableRegistration[],4,0)</f>
        <v>501-600 Stock</v>
      </c>
      <c r="E255" s="4" t="str">
        <f>VLOOKUP(TableTimes[[#This Row],[Number]],TableRegistration[],3,0)</f>
        <v>Stoughton</v>
      </c>
      <c r="F255" s="4" t="str">
        <f>TableTimes[[#This Row],[Number]]&amp;" ("&amp;TableTimes[[#This Row],[Name]]&amp;") "&amp;TableTimes[[#This Row],[City]]</f>
        <v>35E (Jacob Sands) Stoughton</v>
      </c>
    </row>
    <row r="256" spans="1:6" x14ac:dyDescent="0.2">
      <c r="A256" t="s">
        <v>205</v>
      </c>
      <c r="B256" s="7">
        <v>80.7</v>
      </c>
      <c r="C256" s="4" t="str">
        <f>VLOOKUP(TableTimes[[#This Row],[Number]],TableRegistration[],2,0)</f>
        <v>Dan Chase</v>
      </c>
      <c r="D256" s="4" t="str">
        <f>VLOOKUP(TableTimes[[#This Row],[Number]],TableRegistration[],4,0)</f>
        <v>701-800 Modified</v>
      </c>
      <c r="E256" s="4" t="str">
        <f>VLOOKUP(TableTimes[[#This Row],[Number]],TableRegistration[],3,0)</f>
        <v>Beaver Dam</v>
      </c>
      <c r="F256" s="4" t="str">
        <f>TableTimes[[#This Row],[Number]]&amp;" ("&amp;TableTimes[[#This Row],[Name]]&amp;") "&amp;TableTimes[[#This Row],[City]]</f>
        <v>71J (Dan Chase) Beaver Dam</v>
      </c>
    </row>
    <row r="257" spans="1:6" x14ac:dyDescent="0.2">
      <c r="A257" t="s">
        <v>116</v>
      </c>
      <c r="B257" s="7">
        <v>68.099999999999994</v>
      </c>
      <c r="C257" s="4" t="str">
        <f>VLOOKUP(TableTimes[[#This Row],[Number]],TableRegistration[],2,0)</f>
        <v>Ben Wismar</v>
      </c>
      <c r="D257" s="4" t="str">
        <f>VLOOKUP(TableTimes[[#This Row],[Number]],TableRegistration[],4,0)</f>
        <v>501-600 Stock</v>
      </c>
      <c r="E257" s="4" t="str">
        <f>VLOOKUP(TableTimes[[#This Row],[Number]],TableRegistration[],3,0)</f>
        <v>Rio</v>
      </c>
      <c r="F257" s="4" t="str">
        <f>TableTimes[[#This Row],[Number]]&amp;" ("&amp;TableTimes[[#This Row],[Name]]&amp;") "&amp;TableTimes[[#This Row],[City]]</f>
        <v>19E (Ben Wismar) Rio</v>
      </c>
    </row>
    <row r="258" spans="1:6" x14ac:dyDescent="0.2">
      <c r="A258" t="s">
        <v>133</v>
      </c>
      <c r="B258" s="7">
        <v>53.7</v>
      </c>
      <c r="C258" s="4" t="str">
        <f>VLOOKUP(TableTimes[[#This Row],[Number]],TableRegistration[],2,0)</f>
        <v>Samuel Miller</v>
      </c>
      <c r="D258" s="4" t="str">
        <f>VLOOKUP(TableTimes[[#This Row],[Number]],TableRegistration[],4,0)</f>
        <v>ATV/UTV</v>
      </c>
      <c r="E258" s="4" t="str">
        <f>VLOOKUP(TableTimes[[#This Row],[Number]],TableRegistration[],3,0)</f>
        <v>Randolph</v>
      </c>
      <c r="F258" s="4" t="str">
        <f>TableTimes[[#This Row],[Number]]&amp;" ("&amp;TableTimes[[#This Row],[Name]]&amp;") "&amp;TableTimes[[#This Row],[City]]</f>
        <v>45A (Samuel Miller) Randolph</v>
      </c>
    </row>
    <row r="259" spans="1:6" x14ac:dyDescent="0.2">
      <c r="A259" t="s">
        <v>285</v>
      </c>
      <c r="B259" s="7">
        <v>55.9</v>
      </c>
      <c r="C259" s="4" t="str">
        <f>VLOOKUP(TableTimes[[#This Row],[Number]],TableRegistration[],2,0)</f>
        <v>James Ebert</v>
      </c>
      <c r="D259" s="4" t="str">
        <f>VLOOKUP(TableTimes[[#This Row],[Number]],TableRegistration[],4,0)</f>
        <v>0-500 Stock</v>
      </c>
      <c r="E259" s="4" t="str">
        <f>VLOOKUP(TableTimes[[#This Row],[Number]],TableRegistration[],3,0)</f>
        <v>Friesland</v>
      </c>
      <c r="F259" s="4" t="str">
        <f>TableTimes[[#This Row],[Number]]&amp;" ("&amp;TableTimes[[#This Row],[Name]]&amp;") "&amp;TableTimes[[#This Row],[City]]</f>
        <v>103C (James Ebert) Friesland</v>
      </c>
    </row>
    <row r="260" spans="1:6" x14ac:dyDescent="0.2">
      <c r="A260" t="s">
        <v>313</v>
      </c>
      <c r="B260" s="7">
        <v>89.4</v>
      </c>
      <c r="C260" s="4" t="str">
        <f>VLOOKUP(TableTimes[[#This Row],[Number]],TableRegistration[],2,0)</f>
        <v>Rob Hargrave</v>
      </c>
      <c r="D260" s="4" t="str">
        <f>VLOOKUP(TableTimes[[#This Row],[Number]],TableRegistration[],4,0)</f>
        <v>801+ Modified</v>
      </c>
      <c r="E260" s="4" t="str">
        <f>VLOOKUP(TableTimes[[#This Row],[Number]],TableRegistration[],3,0)</f>
        <v>Berlin</v>
      </c>
      <c r="F260" s="4" t="str">
        <f>TableTimes[[#This Row],[Number]]&amp;" ("&amp;TableTimes[[#This Row],[Name]]&amp;") "&amp;TableTimes[[#This Row],[City]]</f>
        <v>112L (Rob Hargrave) Berlin</v>
      </c>
    </row>
    <row r="261" spans="1:6" x14ac:dyDescent="0.2">
      <c r="A261" t="s">
        <v>321</v>
      </c>
      <c r="B261" s="7">
        <v>84.6</v>
      </c>
      <c r="C261" s="4" t="str">
        <f>VLOOKUP(TableTimes[[#This Row],[Number]],TableRegistration[],2,0)</f>
        <v>Nate Abitz</v>
      </c>
      <c r="D261" s="4" t="str">
        <f>VLOOKUP(TableTimes[[#This Row],[Number]],TableRegistration[],4,0)</f>
        <v>701-800 Modified</v>
      </c>
      <c r="E261" s="4" t="str">
        <f>VLOOKUP(TableTimes[[#This Row],[Number]],TableRegistration[],3,0)</f>
        <v>Lomira</v>
      </c>
      <c r="F261" s="4" t="str">
        <f>TableTimes[[#This Row],[Number]]&amp;" ("&amp;TableTimes[[#This Row],[Name]]&amp;") "&amp;TableTimes[[#This Row],[City]]</f>
        <v>113J (Nate Abitz) Lomira</v>
      </c>
    </row>
    <row r="262" spans="1:6" x14ac:dyDescent="0.2">
      <c r="A262" t="s">
        <v>310</v>
      </c>
      <c r="B262" s="7">
        <v>93.4</v>
      </c>
      <c r="C262" s="4" t="str">
        <f>VLOOKUP(TableTimes[[#This Row],[Number]],TableRegistration[],2,0)</f>
        <v>David Brooks</v>
      </c>
      <c r="D262" s="4" t="str">
        <f>VLOOKUP(TableTimes[[#This Row],[Number]],TableRegistration[],4,0)</f>
        <v>801+ Modified</v>
      </c>
      <c r="E262" s="4" t="str">
        <f>VLOOKUP(TableTimes[[#This Row],[Number]],TableRegistration[],3,0)</f>
        <v>Berlin</v>
      </c>
      <c r="F262" s="4" t="str">
        <f>TableTimes[[#This Row],[Number]]&amp;" ("&amp;TableTimes[[#This Row],[Name]]&amp;") "&amp;TableTimes[[#This Row],[City]]</f>
        <v>111L (David Brooks) Berlin</v>
      </c>
    </row>
    <row r="263" spans="1:6" x14ac:dyDescent="0.2">
      <c r="A263" t="s">
        <v>164</v>
      </c>
      <c r="B263" s="7">
        <v>73.400000000000006</v>
      </c>
      <c r="C263" s="4" t="str">
        <f>VLOOKUP(TableTimes[[#This Row],[Number]],TableRegistration[],2,0)</f>
        <v>Ryan Griswold</v>
      </c>
      <c r="D263" s="4" t="str">
        <f>VLOOKUP(TableTimes[[#This Row],[Number]],TableRegistration[],4,0)</f>
        <v>ATV/UTV</v>
      </c>
      <c r="E263" s="4" t="str">
        <f>VLOOKUP(TableTimes[[#This Row],[Number]],TableRegistration[],3,0)</f>
        <v>Beaver Dam</v>
      </c>
      <c r="F263" s="4" t="str">
        <f>TableTimes[[#This Row],[Number]]&amp;" ("&amp;TableTimes[[#This Row],[Name]]&amp;") "&amp;TableTimes[[#This Row],[City]]</f>
        <v>55A (Ryan Griswold) Beaver Dam</v>
      </c>
    </row>
    <row r="264" spans="1:6" x14ac:dyDescent="0.2">
      <c r="A264" t="s">
        <v>161</v>
      </c>
      <c r="B264" s="7">
        <v>66.400000000000006</v>
      </c>
      <c r="C264" s="4" t="str">
        <f>VLOOKUP(TableTimes[[#This Row],[Number]],TableRegistration[],2,0)</f>
        <v>Justin Zuhlke</v>
      </c>
      <c r="D264" s="4" t="str">
        <f>VLOOKUP(TableTimes[[#This Row],[Number]],TableRegistration[],4,0)</f>
        <v>ATV/UTV</v>
      </c>
      <c r="E264" s="4" t="str">
        <f>VLOOKUP(TableTimes[[#This Row],[Number]],TableRegistration[],3,0)</f>
        <v>Fox Lake</v>
      </c>
      <c r="F264" s="4" t="str">
        <f>TableTimes[[#This Row],[Number]]&amp;" ("&amp;TableTimes[[#This Row],[Name]]&amp;") "&amp;TableTimes[[#This Row],[City]]</f>
        <v>54A (Justin Zuhlke) Fox Lake</v>
      </c>
    </row>
    <row r="265" spans="1:6" x14ac:dyDescent="0.2">
      <c r="A265" t="s">
        <v>230</v>
      </c>
      <c r="B265" s="7">
        <v>73.400000000000006</v>
      </c>
      <c r="C265" s="4" t="str">
        <f>VLOOKUP(TableTimes[[#This Row],[Number]],TableRegistration[],2,0)</f>
        <v>Mike Hoksch</v>
      </c>
      <c r="D265" s="4" t="str">
        <f>VLOOKUP(TableTimes[[#This Row],[Number]],TableRegistration[],4,0)</f>
        <v>ATV/UTV</v>
      </c>
      <c r="E265" s="4" t="str">
        <f>VLOOKUP(TableTimes[[#This Row],[Number]],TableRegistration[],3,0)</f>
        <v>Lodi</v>
      </c>
      <c r="F265" s="4" t="str">
        <f>TableTimes[[#This Row],[Number]]&amp;" ("&amp;TableTimes[[#This Row],[Name]]&amp;") "&amp;TableTimes[[#This Row],[City]]</f>
        <v>80A (Mike Hoksch) Lodi</v>
      </c>
    </row>
    <row r="266" spans="1:6" x14ac:dyDescent="0.2">
      <c r="A266" t="s">
        <v>217</v>
      </c>
      <c r="B266" s="7">
        <v>71.5</v>
      </c>
      <c r="C266" s="4" t="str">
        <f>VLOOKUP(TableTimes[[#This Row],[Number]],TableRegistration[],2,0)</f>
        <v>Jeff Greinert</v>
      </c>
      <c r="D266" s="4" t="str">
        <f>VLOOKUP(TableTimes[[#This Row],[Number]],TableRegistration[],4,0)</f>
        <v>501-600 Stock</v>
      </c>
      <c r="E266" s="4" t="str">
        <f>VLOOKUP(TableTimes[[#This Row],[Number]],TableRegistration[],3,0)</f>
        <v>Janesville</v>
      </c>
      <c r="F266" s="4" t="str">
        <f>TableTimes[[#This Row],[Number]]&amp;" ("&amp;TableTimes[[#This Row],[Name]]&amp;") "&amp;TableTimes[[#This Row],[City]]</f>
        <v>74E (Jeff Greinert) Janesville</v>
      </c>
    </row>
    <row r="267" spans="1:6" x14ac:dyDescent="0.2">
      <c r="A267" t="s">
        <v>166</v>
      </c>
      <c r="B267" s="7">
        <v>83.6</v>
      </c>
      <c r="C267" s="4" t="str">
        <f>VLOOKUP(TableTimes[[#This Row],[Number]],TableRegistration[],2,0)</f>
        <v>Josh Dempsey</v>
      </c>
      <c r="D267" s="4" t="str">
        <f>VLOOKUP(TableTimes[[#This Row],[Number]],TableRegistration[],4,0)</f>
        <v>0-500 Modified</v>
      </c>
      <c r="E267" s="4" t="str">
        <f>VLOOKUP(TableTimes[[#This Row],[Number]],TableRegistration[],3,0)</f>
        <v>Reedsburg</v>
      </c>
      <c r="F267" s="4" t="str">
        <f>TableTimes[[#This Row],[Number]]&amp;" ("&amp;TableTimes[[#This Row],[Name]]&amp;") "&amp;TableTimes[[#This Row],[City]]</f>
        <v>56D (Josh Dempsey) Reedsburg</v>
      </c>
    </row>
    <row r="268" spans="1:6" x14ac:dyDescent="0.2">
      <c r="A268" t="s">
        <v>44</v>
      </c>
      <c r="B268" s="7">
        <v>84.4</v>
      </c>
      <c r="C268" s="4" t="str">
        <f>VLOOKUP(TableTimes[[#This Row],[Number]],TableRegistration[],2,0)</f>
        <v>Tony Salentine</v>
      </c>
      <c r="D268" s="4" t="str">
        <f>VLOOKUP(TableTimes[[#This Row],[Number]],TableRegistration[],4,0)</f>
        <v>701-800 Modified</v>
      </c>
      <c r="E268" s="4" t="str">
        <f>VLOOKUP(TableTimes[[#This Row],[Number]],TableRegistration[],3,0)</f>
        <v>Leeds</v>
      </c>
      <c r="F268" s="4" t="str">
        <f>TableTimes[[#This Row],[Number]]&amp;" ("&amp;TableTimes[[#This Row],[Name]]&amp;") "&amp;TableTimes[[#This Row],[City]]</f>
        <v>6J (Tony Salentine) Leeds</v>
      </c>
    </row>
    <row r="269" spans="1:6" x14ac:dyDescent="0.2">
      <c r="A269" t="s">
        <v>46</v>
      </c>
      <c r="B269" s="7">
        <v>72.400000000000006</v>
      </c>
      <c r="C269" s="4" t="str">
        <f>VLOOKUP(TableTimes[[#This Row],[Number]],TableRegistration[],2,0)</f>
        <v>Adam Hohlstein</v>
      </c>
      <c r="D269" s="4" t="str">
        <f>VLOOKUP(TableTimes[[#This Row],[Number]],TableRegistration[],4,0)</f>
        <v>601-700 Stock</v>
      </c>
      <c r="E269" s="4" t="str">
        <f>VLOOKUP(TableTimes[[#This Row],[Number]],TableRegistration[],3,0)</f>
        <v>Rio</v>
      </c>
      <c r="F269" s="4" t="str">
        <f>TableTimes[[#This Row],[Number]]&amp;" ("&amp;TableTimes[[#This Row],[Name]]&amp;") "&amp;TableTimes[[#This Row],[City]]</f>
        <v>7G (Adam Hohlstein) Rio</v>
      </c>
    </row>
    <row r="270" spans="1:6" x14ac:dyDescent="0.2">
      <c r="A270" t="s">
        <v>286</v>
      </c>
      <c r="B270" s="7">
        <v>86.6</v>
      </c>
      <c r="C270" s="4" t="str">
        <f>VLOOKUP(TableTimes[[#This Row],[Number]],TableRegistration[],2,0)</f>
        <v>Jeff McQueen</v>
      </c>
      <c r="D270" s="4" t="str">
        <f>VLOOKUP(TableTimes[[#This Row],[Number]],TableRegistration[],4,0)</f>
        <v>801+ Modified</v>
      </c>
      <c r="E270" s="4" t="str">
        <f>VLOOKUP(TableTimes[[#This Row],[Number]],TableRegistration[],3,0)</f>
        <v>Oxford</v>
      </c>
      <c r="F270" s="4" t="str">
        <f>TableTimes[[#This Row],[Number]]&amp;" ("&amp;TableTimes[[#This Row],[Name]]&amp;") "&amp;TableTimes[[#This Row],[City]]</f>
        <v>104L (Jeff McQueen) Oxford</v>
      </c>
    </row>
    <row r="271" spans="1:6" x14ac:dyDescent="0.2">
      <c r="A271" t="s">
        <v>149</v>
      </c>
      <c r="B271" s="7">
        <v>73.900000000000006</v>
      </c>
      <c r="C271" s="4" t="str">
        <f>VLOOKUP(TableTimes[[#This Row],[Number]],TableRegistration[],2,0)</f>
        <v>Hailie Gerarden</v>
      </c>
      <c r="D271" s="4" t="str">
        <f>VLOOKUP(TableTimes[[#This Row],[Number]],TableRegistration[],4,0)</f>
        <v>601-700 Stock</v>
      </c>
      <c r="E271" s="4" t="str">
        <f>VLOOKUP(TableTimes[[#This Row],[Number]],TableRegistration[],3,0)</f>
        <v>Beaver Dam</v>
      </c>
      <c r="F271" s="4" t="str">
        <f>TableTimes[[#This Row],[Number]]&amp;" ("&amp;TableTimes[[#This Row],[Name]]&amp;") "&amp;TableTimes[[#This Row],[City]]</f>
        <v>51G (Hailie Gerarden) Beaver Dam</v>
      </c>
    </row>
    <row r="272" spans="1:6" x14ac:dyDescent="0.2">
      <c r="A272" t="s">
        <v>269</v>
      </c>
      <c r="B272" s="7">
        <v>75.3</v>
      </c>
      <c r="C272" s="4" t="str">
        <f>VLOOKUP(TableTimes[[#This Row],[Number]],TableRegistration[],2,0)</f>
        <v>Cody Buss</v>
      </c>
      <c r="D272" s="4" t="str">
        <f>VLOOKUP(TableTimes[[#This Row],[Number]],TableRegistration[],4,0)</f>
        <v>701-800 Stock</v>
      </c>
      <c r="E272" s="4" t="str">
        <f>VLOOKUP(TableTimes[[#This Row],[Number]],TableRegistration[],3,0)</f>
        <v>Columbus</v>
      </c>
      <c r="F272" s="4" t="str">
        <f>TableTimes[[#This Row],[Number]]&amp;" ("&amp;TableTimes[[#This Row],[Name]]&amp;") "&amp;TableTimes[[#This Row],[City]]</f>
        <v>97I (Cody Buss) Columbus</v>
      </c>
    </row>
    <row r="273" spans="1:6" x14ac:dyDescent="0.2">
      <c r="A273" t="s">
        <v>205</v>
      </c>
      <c r="B273" s="7">
        <v>75.400000000000006</v>
      </c>
      <c r="C273" s="4" t="str">
        <f>VLOOKUP(TableTimes[[#This Row],[Number]],TableRegistration[],2,0)</f>
        <v>Dan Chase</v>
      </c>
      <c r="D273" s="4" t="str">
        <f>VLOOKUP(TableTimes[[#This Row],[Number]],TableRegistration[],4,0)</f>
        <v>701-800 Modified</v>
      </c>
      <c r="E273" s="4" t="str">
        <f>VLOOKUP(TableTimes[[#This Row],[Number]],TableRegistration[],3,0)</f>
        <v>Beaver Dam</v>
      </c>
      <c r="F273" s="4" t="str">
        <f>TableTimes[[#This Row],[Number]]&amp;" ("&amp;TableTimes[[#This Row],[Name]]&amp;") "&amp;TableTimes[[#This Row],[City]]</f>
        <v>71J (Dan Chase) Beaver Dam</v>
      </c>
    </row>
    <row r="274" spans="1:6" x14ac:dyDescent="0.2">
      <c r="A274" t="s">
        <v>116</v>
      </c>
      <c r="B274" s="7">
        <v>68.3</v>
      </c>
      <c r="C274" s="4" t="str">
        <f>VLOOKUP(TableTimes[[#This Row],[Number]],TableRegistration[],2,0)</f>
        <v>Ben Wismar</v>
      </c>
      <c r="D274" s="4" t="str">
        <f>VLOOKUP(TableTimes[[#This Row],[Number]],TableRegistration[],4,0)</f>
        <v>501-600 Stock</v>
      </c>
      <c r="E274" s="4" t="str">
        <f>VLOOKUP(TableTimes[[#This Row],[Number]],TableRegistration[],3,0)</f>
        <v>Rio</v>
      </c>
      <c r="F274" s="4" t="str">
        <f>TableTimes[[#This Row],[Number]]&amp;" ("&amp;TableTimes[[#This Row],[Name]]&amp;") "&amp;TableTimes[[#This Row],[City]]</f>
        <v>19E (Ben Wismar) Rio</v>
      </c>
    </row>
    <row r="275" spans="1:6" x14ac:dyDescent="0.2">
      <c r="A275" t="s">
        <v>291</v>
      </c>
      <c r="B275" s="7">
        <v>89.3</v>
      </c>
      <c r="C275" s="4" t="str">
        <f>VLOOKUP(TableTimes[[#This Row],[Number]],TableRegistration[],2,0)</f>
        <v>Tyler Brozek</v>
      </c>
      <c r="D275" s="4" t="str">
        <f>VLOOKUP(TableTimes[[#This Row],[Number]],TableRegistration[],4,0)</f>
        <v>801+ Modified</v>
      </c>
      <c r="E275" s="4" t="str">
        <f>VLOOKUP(TableTimes[[#This Row],[Number]],TableRegistration[],3,0)</f>
        <v>Fall River</v>
      </c>
      <c r="F275" s="4" t="str">
        <f>TableTimes[[#This Row],[Number]]&amp;" ("&amp;TableTimes[[#This Row],[Name]]&amp;") "&amp;TableTimes[[#This Row],[City]]</f>
        <v>105L (Tyler Brozek) Fall River</v>
      </c>
    </row>
    <row r="276" spans="1:6" x14ac:dyDescent="0.2">
      <c r="A276" t="s">
        <v>133</v>
      </c>
      <c r="B276" s="7">
        <v>54</v>
      </c>
      <c r="C276" s="4" t="str">
        <f>VLOOKUP(TableTimes[[#This Row],[Number]],TableRegistration[],2,0)</f>
        <v>Samuel Miller</v>
      </c>
      <c r="D276" s="4" t="str">
        <f>VLOOKUP(TableTimes[[#This Row],[Number]],TableRegistration[],4,0)</f>
        <v>ATV/UTV</v>
      </c>
      <c r="E276" s="4" t="str">
        <f>VLOOKUP(TableTimes[[#This Row],[Number]],TableRegistration[],3,0)</f>
        <v>Randolph</v>
      </c>
      <c r="F276" s="4" t="str">
        <f>TableTimes[[#This Row],[Number]]&amp;" ("&amp;TableTimes[[#This Row],[Name]]&amp;") "&amp;TableTimes[[#This Row],[City]]</f>
        <v>45A (Samuel Miller) Randolph</v>
      </c>
    </row>
    <row r="277" spans="1:6" x14ac:dyDescent="0.2">
      <c r="A277" t="s">
        <v>226</v>
      </c>
      <c r="B277" s="7">
        <v>77.400000000000006</v>
      </c>
      <c r="C277" s="4" t="str">
        <f>VLOOKUP(TableTimes[[#This Row],[Number]],TableRegistration[],2,0)</f>
        <v>Kendall Minick</v>
      </c>
      <c r="D277" s="4" t="str">
        <f>VLOOKUP(TableTimes[[#This Row],[Number]],TableRegistration[],4,0)</f>
        <v>701-800 Stock</v>
      </c>
      <c r="E277" s="4" t="str">
        <f>VLOOKUP(TableTimes[[#This Row],[Number]],TableRegistration[],3,0)</f>
        <v>Columbus</v>
      </c>
      <c r="F277" s="4" t="str">
        <f>TableTimes[[#This Row],[Number]]&amp;" ("&amp;TableTimes[[#This Row],[Name]]&amp;") "&amp;TableTimes[[#This Row],[City]]</f>
        <v>78I (Kendall Minick) Columbus</v>
      </c>
    </row>
    <row r="278" spans="1:6" x14ac:dyDescent="0.2">
      <c r="A278" t="s">
        <v>208</v>
      </c>
      <c r="B278" s="7">
        <v>64.900000000000006</v>
      </c>
      <c r="C278" s="4" t="str">
        <f>VLOOKUP(TableTimes[[#This Row],[Number]],TableRegistration[],2,0)</f>
        <v>Skyler Hanson</v>
      </c>
      <c r="D278" s="4" t="str">
        <f>VLOOKUP(TableTimes[[#This Row],[Number]],TableRegistration[],4,0)</f>
        <v>0-500 Modified</v>
      </c>
      <c r="E278" s="4" t="str">
        <f>VLOOKUP(TableTimes[[#This Row],[Number]],TableRegistration[],3,0)</f>
        <v>Waupun</v>
      </c>
      <c r="F278" s="4" t="str">
        <f>TableTimes[[#This Row],[Number]]&amp;" ("&amp;TableTimes[[#This Row],[Name]]&amp;") "&amp;TableTimes[[#This Row],[City]]</f>
        <v>61D (Skyler Hanson) Waupun</v>
      </c>
    </row>
    <row r="279" spans="1:6" x14ac:dyDescent="0.2">
      <c r="A279" t="s">
        <v>161</v>
      </c>
      <c r="B279" s="7">
        <v>67.599999999999994</v>
      </c>
      <c r="C279" s="4" t="str">
        <f>VLOOKUP(TableTimes[[#This Row],[Number]],TableRegistration[],2,0)</f>
        <v>Justin Zuhlke</v>
      </c>
      <c r="D279" s="4" t="str">
        <f>VLOOKUP(TableTimes[[#This Row],[Number]],TableRegistration[],4,0)</f>
        <v>ATV/UTV</v>
      </c>
      <c r="E279" s="4" t="str">
        <f>VLOOKUP(TableTimes[[#This Row],[Number]],TableRegistration[],3,0)</f>
        <v>Fox Lake</v>
      </c>
      <c r="F279" s="4" t="str">
        <f>TableTimes[[#This Row],[Number]]&amp;" ("&amp;TableTimes[[#This Row],[Name]]&amp;") "&amp;TableTimes[[#This Row],[City]]</f>
        <v>54A (Justin Zuhlke) Fox Lake</v>
      </c>
    </row>
    <row r="280" spans="1:6" x14ac:dyDescent="0.2">
      <c r="A280" t="s">
        <v>164</v>
      </c>
      <c r="B280" s="7">
        <v>72.099999999999994</v>
      </c>
      <c r="C280" s="4" t="str">
        <f>VLOOKUP(TableTimes[[#This Row],[Number]],TableRegistration[],2,0)</f>
        <v>Ryan Griswold</v>
      </c>
      <c r="D280" s="4" t="str">
        <f>VLOOKUP(TableTimes[[#This Row],[Number]],TableRegistration[],4,0)</f>
        <v>ATV/UTV</v>
      </c>
      <c r="E280" s="4" t="str">
        <f>VLOOKUP(TableTimes[[#This Row],[Number]],TableRegistration[],3,0)</f>
        <v>Beaver Dam</v>
      </c>
      <c r="F280" s="4" t="str">
        <f>TableTimes[[#This Row],[Number]]&amp;" ("&amp;TableTimes[[#This Row],[Name]]&amp;") "&amp;TableTimes[[#This Row],[City]]</f>
        <v>55A (Ryan Griswold) Beaver Dam</v>
      </c>
    </row>
    <row r="281" spans="1:6" x14ac:dyDescent="0.2">
      <c r="A281" t="s">
        <v>310</v>
      </c>
      <c r="B281" s="7">
        <v>100.2</v>
      </c>
      <c r="C281" s="4" t="str">
        <f>VLOOKUP(TableTimes[[#This Row],[Number]],TableRegistration[],2,0)</f>
        <v>David Brooks</v>
      </c>
      <c r="D281" s="4" t="str">
        <f>VLOOKUP(TableTimes[[#This Row],[Number]],TableRegistration[],4,0)</f>
        <v>801+ Modified</v>
      </c>
      <c r="E281" s="4" t="str">
        <f>VLOOKUP(TableTimes[[#This Row],[Number]],TableRegistration[],3,0)</f>
        <v>Berlin</v>
      </c>
      <c r="F281" s="4" t="str">
        <f>TableTimes[[#This Row],[Number]]&amp;" ("&amp;TableTimes[[#This Row],[Name]]&amp;") "&amp;TableTimes[[#This Row],[City]]</f>
        <v>111L (David Brooks) Berlin</v>
      </c>
    </row>
    <row r="282" spans="1:6" x14ac:dyDescent="0.2">
      <c r="A282" t="s">
        <v>313</v>
      </c>
      <c r="B282" s="7">
        <v>90.3</v>
      </c>
      <c r="C282" s="4" t="str">
        <f>VLOOKUP(TableTimes[[#This Row],[Number]],TableRegistration[],2,0)</f>
        <v>Rob Hargrave</v>
      </c>
      <c r="D282" s="4" t="str">
        <f>VLOOKUP(TableTimes[[#This Row],[Number]],TableRegistration[],4,0)</f>
        <v>801+ Modified</v>
      </c>
      <c r="E282" s="4" t="str">
        <f>VLOOKUP(TableTimes[[#This Row],[Number]],TableRegistration[],3,0)</f>
        <v>Berlin</v>
      </c>
      <c r="F282" s="4" t="str">
        <f>TableTimes[[#This Row],[Number]]&amp;" ("&amp;TableTimes[[#This Row],[Name]]&amp;") "&amp;TableTimes[[#This Row],[City]]</f>
        <v>112L (Rob Hargrave) Berlin</v>
      </c>
    </row>
    <row r="283" spans="1:6" x14ac:dyDescent="0.2">
      <c r="A283" t="s">
        <v>217</v>
      </c>
      <c r="B283" s="7">
        <v>71.900000000000006</v>
      </c>
      <c r="C283" s="4" t="str">
        <f>VLOOKUP(TableTimes[[#This Row],[Number]],TableRegistration[],2,0)</f>
        <v>Jeff Greinert</v>
      </c>
      <c r="D283" s="4" t="str">
        <f>VLOOKUP(TableTimes[[#This Row],[Number]],TableRegistration[],4,0)</f>
        <v>501-600 Stock</v>
      </c>
      <c r="E283" s="4" t="str">
        <f>VLOOKUP(TableTimes[[#This Row],[Number]],TableRegistration[],3,0)</f>
        <v>Janesville</v>
      </c>
      <c r="F283" s="4" t="str">
        <f>TableTimes[[#This Row],[Number]]&amp;" ("&amp;TableTimes[[#This Row],[Name]]&amp;") "&amp;TableTimes[[#This Row],[City]]</f>
        <v>74E (Jeff Greinert) Janesville</v>
      </c>
    </row>
    <row r="284" spans="1:6" x14ac:dyDescent="0.2">
      <c r="A284" t="s">
        <v>88</v>
      </c>
      <c r="B284" s="7">
        <v>68.7</v>
      </c>
      <c r="C284" s="4" t="e">
        <f>VLOOKUP(TableTimes[[#This Row],[Number]],TableRegistration[],2,0)</f>
        <v>#N/A</v>
      </c>
      <c r="D284" s="4" t="e">
        <f>VLOOKUP(TableTimes[[#This Row],[Number]],TableRegistration[],4,0)</f>
        <v>#N/A</v>
      </c>
      <c r="E284" s="4" t="e">
        <f>VLOOKUP(TableTimes[[#This Row],[Number]],TableRegistration[],3,0)</f>
        <v>#N/A</v>
      </c>
      <c r="F284" s="4" t="e">
        <f>TableTimes[[#This Row],[Number]]&amp;" ("&amp;TableTimes[[#This Row],[Name]]&amp;") "&amp;TableTimes[[#This Row],[City]]</f>
        <v>#N/A</v>
      </c>
    </row>
    <row r="285" spans="1:6" x14ac:dyDescent="0.2">
      <c r="A285" t="s">
        <v>46</v>
      </c>
      <c r="B285" s="7">
        <v>72.8</v>
      </c>
      <c r="C285" s="4" t="str">
        <f>VLOOKUP(TableTimes[[#This Row],[Number]],TableRegistration[],2,0)</f>
        <v>Adam Hohlstein</v>
      </c>
      <c r="D285" s="4" t="str">
        <f>VLOOKUP(TableTimes[[#This Row],[Number]],TableRegistration[],4,0)</f>
        <v>601-700 Stock</v>
      </c>
      <c r="E285" s="4" t="str">
        <f>VLOOKUP(TableTimes[[#This Row],[Number]],TableRegistration[],3,0)</f>
        <v>Rio</v>
      </c>
      <c r="F285" s="4" t="str">
        <f>TableTimes[[#This Row],[Number]]&amp;" ("&amp;TableTimes[[#This Row],[Name]]&amp;") "&amp;TableTimes[[#This Row],[City]]</f>
        <v>7G (Adam Hohlstein) Rio</v>
      </c>
    </row>
    <row r="286" spans="1:6" x14ac:dyDescent="0.2">
      <c r="A286" t="s">
        <v>321</v>
      </c>
      <c r="B286" s="7">
        <v>85.2</v>
      </c>
      <c r="C286" s="4" t="str">
        <f>VLOOKUP(TableTimes[[#This Row],[Number]],TableRegistration[],2,0)</f>
        <v>Nate Abitz</v>
      </c>
      <c r="D286" s="4" t="str">
        <f>VLOOKUP(TableTimes[[#This Row],[Number]],TableRegistration[],4,0)</f>
        <v>701-800 Modified</v>
      </c>
      <c r="E286" s="4" t="str">
        <f>VLOOKUP(TableTimes[[#This Row],[Number]],TableRegistration[],3,0)</f>
        <v>Lomira</v>
      </c>
      <c r="F286" s="4" t="str">
        <f>TableTimes[[#This Row],[Number]]&amp;" ("&amp;TableTimes[[#This Row],[Name]]&amp;") "&amp;TableTimes[[#This Row],[City]]</f>
        <v>113J (Nate Abitz) Lomira</v>
      </c>
    </row>
    <row r="287" spans="1:6" x14ac:dyDescent="0.2">
      <c r="A287" t="s">
        <v>211</v>
      </c>
      <c r="B287" s="7">
        <v>88.1</v>
      </c>
      <c r="C287" s="4" t="str">
        <f>VLOOKUP(TableTimes[[#This Row],[Number]],TableRegistration[],2,0)</f>
        <v>Paul Aschenbrener</v>
      </c>
      <c r="D287" s="4" t="str">
        <f>VLOOKUP(TableTimes[[#This Row],[Number]],TableRegistration[],4,0)</f>
        <v>701-800 Modified</v>
      </c>
      <c r="E287" s="4" t="str">
        <f>VLOOKUP(TableTimes[[#This Row],[Number]],TableRegistration[],3,0)</f>
        <v>Watertown</v>
      </c>
      <c r="F287" s="4" t="str">
        <f>TableTimes[[#This Row],[Number]]&amp;" ("&amp;TableTimes[[#This Row],[Name]]&amp;") "&amp;TableTimes[[#This Row],[City]]</f>
        <v>72J (Paul Aschenbrener) Watertown</v>
      </c>
    </row>
    <row r="288" spans="1:6" x14ac:dyDescent="0.2">
      <c r="A288" t="s">
        <v>286</v>
      </c>
      <c r="B288" s="7">
        <v>86.2</v>
      </c>
      <c r="C288" s="4" t="str">
        <f>VLOOKUP(TableTimes[[#This Row],[Number]],TableRegistration[],2,0)</f>
        <v>Jeff McQueen</v>
      </c>
      <c r="D288" s="4" t="str">
        <f>VLOOKUP(TableTimes[[#This Row],[Number]],TableRegistration[],4,0)</f>
        <v>801+ Modified</v>
      </c>
      <c r="E288" s="4" t="str">
        <f>VLOOKUP(TableTimes[[#This Row],[Number]],TableRegistration[],3,0)</f>
        <v>Oxford</v>
      </c>
      <c r="F288" s="4" t="str">
        <f>TableTimes[[#This Row],[Number]]&amp;" ("&amp;TableTimes[[#This Row],[Name]]&amp;") "&amp;TableTimes[[#This Row],[City]]</f>
        <v>104L (Jeff McQueen) Oxford</v>
      </c>
    </row>
    <row r="289" spans="1:6" x14ac:dyDescent="0.2">
      <c r="A289" t="s">
        <v>224</v>
      </c>
      <c r="B289" s="7">
        <v>72.8</v>
      </c>
      <c r="C289" s="4" t="str">
        <f>VLOOKUP(TableTimes[[#This Row],[Number]],TableRegistration[],2,0)</f>
        <v>Andy McCormick</v>
      </c>
      <c r="D289" s="4" t="str">
        <f>VLOOKUP(TableTimes[[#This Row],[Number]],TableRegistration[],4,0)</f>
        <v>601-700 Stock</v>
      </c>
      <c r="E289" s="4" t="str">
        <f>VLOOKUP(TableTimes[[#This Row],[Number]],TableRegistration[],3,0)</f>
        <v>Columbus</v>
      </c>
      <c r="F289" s="4" t="str">
        <f>TableTimes[[#This Row],[Number]]&amp;" ("&amp;TableTimes[[#This Row],[Name]]&amp;") "&amp;TableTimes[[#This Row],[City]]</f>
        <v>77G (Andy McCormick) Columbus</v>
      </c>
    </row>
    <row r="290" spans="1:6" x14ac:dyDescent="0.2">
      <c r="A290" t="s">
        <v>249</v>
      </c>
      <c r="B290" s="7">
        <v>84.3</v>
      </c>
      <c r="C290" s="4" t="str">
        <f>VLOOKUP(TableTimes[[#This Row],[Number]],TableRegistration[],2,0)</f>
        <v>Chad Enright</v>
      </c>
      <c r="D290" s="4" t="str">
        <f>VLOOKUP(TableTimes[[#This Row],[Number]],TableRegistration[],4,0)</f>
        <v>601-700 Modfied</v>
      </c>
      <c r="E290" s="4" t="str">
        <f>VLOOKUP(TableTimes[[#This Row],[Number]],TableRegistration[],3,0)</f>
        <v>West Bend</v>
      </c>
      <c r="F290" s="4" t="str">
        <f>TableTimes[[#This Row],[Number]]&amp;" ("&amp;TableTimes[[#This Row],[Name]]&amp;") "&amp;TableTimes[[#This Row],[City]]</f>
        <v>86H (Chad Enright) West Bend</v>
      </c>
    </row>
    <row r="291" spans="1:6" x14ac:dyDescent="0.2">
      <c r="A291" t="s">
        <v>291</v>
      </c>
      <c r="B291" s="7">
        <v>90.9</v>
      </c>
      <c r="C291" s="4" t="str">
        <f>VLOOKUP(TableTimes[[#This Row],[Number]],TableRegistration[],2,0)</f>
        <v>Tyler Brozek</v>
      </c>
      <c r="D291" s="4" t="str">
        <f>VLOOKUP(TableTimes[[#This Row],[Number]],TableRegistration[],4,0)</f>
        <v>801+ Modified</v>
      </c>
      <c r="E291" s="4" t="str">
        <f>VLOOKUP(TableTimes[[#This Row],[Number]],TableRegistration[],3,0)</f>
        <v>Fall River</v>
      </c>
      <c r="F291" s="4" t="str">
        <f>TableTimes[[#This Row],[Number]]&amp;" ("&amp;TableTimes[[#This Row],[Name]]&amp;") "&amp;TableTimes[[#This Row],[City]]</f>
        <v>105L (Tyler Brozek) Fall River</v>
      </c>
    </row>
    <row r="292" spans="1:6" x14ac:dyDescent="0.2">
      <c r="A292" t="s">
        <v>149</v>
      </c>
      <c r="B292" s="7">
        <v>76.2</v>
      </c>
      <c r="C292" s="4" t="str">
        <f>VLOOKUP(TableTimes[[#This Row],[Number]],TableRegistration[],2,0)</f>
        <v>Hailie Gerarden</v>
      </c>
      <c r="D292" s="4" t="str">
        <f>VLOOKUP(TableTimes[[#This Row],[Number]],TableRegistration[],4,0)</f>
        <v>601-700 Stock</v>
      </c>
      <c r="E292" s="4" t="str">
        <f>VLOOKUP(TableTimes[[#This Row],[Number]],TableRegistration[],3,0)</f>
        <v>Beaver Dam</v>
      </c>
      <c r="F292" s="4" t="str">
        <f>TableTimes[[#This Row],[Number]]&amp;" ("&amp;TableTimes[[#This Row],[Name]]&amp;") "&amp;TableTimes[[#This Row],[City]]</f>
        <v>51G (Hailie Gerarden) Beaver Dam</v>
      </c>
    </row>
    <row r="293" spans="1:6" x14ac:dyDescent="0.2">
      <c r="A293" t="s">
        <v>260</v>
      </c>
      <c r="B293" s="7">
        <v>88.1</v>
      </c>
      <c r="C293" s="4" t="str">
        <f>VLOOKUP(TableTimes[[#This Row],[Number]],TableRegistration[],2,0)</f>
        <v>Richard Heusen</v>
      </c>
      <c r="D293" s="4" t="str">
        <f>VLOOKUP(TableTimes[[#This Row],[Number]],TableRegistration[],4,0)</f>
        <v>801+ Modified</v>
      </c>
      <c r="E293" s="4" t="str">
        <f>VLOOKUP(TableTimes[[#This Row],[Number]],TableRegistration[],3,0)</f>
        <v>Reeseville</v>
      </c>
      <c r="F293" s="4" t="str">
        <f>TableTimes[[#This Row],[Number]]&amp;" ("&amp;TableTimes[[#This Row],[Name]]&amp;") "&amp;TableTimes[[#This Row],[City]]</f>
        <v>92L (Richard Heusen) Reeseville</v>
      </c>
    </row>
    <row r="294" spans="1:6" x14ac:dyDescent="0.2">
      <c r="A294" t="s">
        <v>250</v>
      </c>
      <c r="B294" s="7">
        <v>77</v>
      </c>
      <c r="C294" s="4" t="str">
        <f>VLOOKUP(TableTimes[[#This Row],[Number]],TableRegistration[],2,0)</f>
        <v>Megan Galston</v>
      </c>
      <c r="D294" s="4" t="str">
        <f>VLOOKUP(TableTimes[[#This Row],[Number]],TableRegistration[],4,0)</f>
        <v>601-700 Stock</v>
      </c>
      <c r="E294" s="4" t="str">
        <f>VLOOKUP(TableTimes[[#This Row],[Number]],TableRegistration[],3,0)</f>
        <v>Waterloo</v>
      </c>
      <c r="F294" s="4" t="str">
        <f>TableTimes[[#This Row],[Number]]&amp;" ("&amp;TableTimes[[#This Row],[Name]]&amp;") "&amp;TableTimes[[#This Row],[City]]</f>
        <v>88G (Megan Galston) Waterloo</v>
      </c>
    </row>
    <row r="295" spans="1:6" x14ac:dyDescent="0.2">
      <c r="A295" t="s">
        <v>230</v>
      </c>
      <c r="B295" s="7">
        <v>70.5</v>
      </c>
      <c r="C295" s="4" t="str">
        <f>VLOOKUP(TableTimes[[#This Row],[Number]],TableRegistration[],2,0)</f>
        <v>Mike Hoksch</v>
      </c>
      <c r="D295" s="4" t="str">
        <f>VLOOKUP(TableTimes[[#This Row],[Number]],TableRegistration[],4,0)</f>
        <v>ATV/UTV</v>
      </c>
      <c r="E295" s="4" t="str">
        <f>VLOOKUP(TableTimes[[#This Row],[Number]],TableRegistration[],3,0)</f>
        <v>Lodi</v>
      </c>
      <c r="F295" s="4" t="str">
        <f>TableTimes[[#This Row],[Number]]&amp;" ("&amp;TableTimes[[#This Row],[Name]]&amp;") "&amp;TableTimes[[#This Row],[City]]</f>
        <v>80A (Mike Hoksch) Lodi</v>
      </c>
    </row>
    <row r="296" spans="1:6" x14ac:dyDescent="0.2">
      <c r="A296" t="s">
        <v>36</v>
      </c>
      <c r="B296" s="7">
        <v>91.2</v>
      </c>
      <c r="C296" s="4" t="str">
        <f>VLOOKUP(TableTimes[[#This Row],[Number]],TableRegistration[],2,0)</f>
        <v>Cody Trublic</v>
      </c>
      <c r="D296" s="4" t="str">
        <f>VLOOKUP(TableTimes[[#This Row],[Number]],TableRegistration[],4,0)</f>
        <v>701-800 Modified</v>
      </c>
      <c r="E296" s="4" t="str">
        <f>VLOOKUP(TableTimes[[#This Row],[Number]],TableRegistration[],3,0)</f>
        <v>Rio</v>
      </c>
      <c r="F296" s="4" t="str">
        <f>TableTimes[[#This Row],[Number]]&amp;" ("&amp;TableTimes[[#This Row],[Name]]&amp;") "&amp;TableTimes[[#This Row],[City]]</f>
        <v>3J (Cody Trublic) Rio</v>
      </c>
    </row>
    <row r="297" spans="1:6" x14ac:dyDescent="0.2">
      <c r="A297" t="s">
        <v>253</v>
      </c>
      <c r="B297" s="7">
        <v>100.3</v>
      </c>
      <c r="C297" s="4" t="str">
        <f>VLOOKUP(TableTimes[[#This Row],[Number]],TableRegistration[],2,0)</f>
        <v>Ethan Dempsey</v>
      </c>
      <c r="D297" s="4" t="str">
        <f>VLOOKUP(TableTimes[[#This Row],[Number]],TableRegistration[],4,0)</f>
        <v>701-800 Modified</v>
      </c>
      <c r="E297" s="4" t="str">
        <f>VLOOKUP(TableTimes[[#This Row],[Number]],TableRegistration[],3,0)</f>
        <v>Reedsburg</v>
      </c>
      <c r="F297" s="4" t="str">
        <f>TableTimes[[#This Row],[Number]]&amp;" ("&amp;TableTimes[[#This Row],[Name]]&amp;") "&amp;TableTimes[[#This Row],[City]]</f>
        <v>89J (Ethan Dempsey) Reedsburg</v>
      </c>
    </row>
    <row r="298" spans="1:6" x14ac:dyDescent="0.2">
      <c r="A298" t="s">
        <v>76</v>
      </c>
      <c r="B298" s="7">
        <v>72.099999999999994</v>
      </c>
      <c r="C298" s="4" t="str">
        <f>VLOOKUP(TableTimes[[#This Row],[Number]],TableRegistration[],2,0)</f>
        <v>Kendall Minick</v>
      </c>
      <c r="D298" s="4" t="str">
        <f>VLOOKUP(TableTimes[[#This Row],[Number]],TableRegistration[],4,0)</f>
        <v>501-600 Stock</v>
      </c>
      <c r="E298" s="4" t="str">
        <f>VLOOKUP(TableTimes[[#This Row],[Number]],TableRegistration[],3,0)</f>
        <v>Columbus</v>
      </c>
      <c r="F298" s="4" t="str">
        <f>TableTimes[[#This Row],[Number]]&amp;" ("&amp;TableTimes[[#This Row],[Name]]&amp;") "&amp;TableTimes[[#This Row],[City]]</f>
        <v>21E (Kendall Minick) Columbus</v>
      </c>
    </row>
    <row r="299" spans="1:6" x14ac:dyDescent="0.2">
      <c r="A299" t="s">
        <v>194</v>
      </c>
      <c r="B299" s="7"/>
      <c r="C299" s="4" t="str">
        <f>VLOOKUP(TableTimes[[#This Row],[Number]],TableRegistration[],2,0)</f>
        <v>Diezel Cullen</v>
      </c>
      <c r="D299" s="4" t="str">
        <f>VLOOKUP(TableTimes[[#This Row],[Number]],TableRegistration[],4,0)</f>
        <v>120 Kids</v>
      </c>
      <c r="E299" s="4" t="str">
        <f>VLOOKUP(TableTimes[[#This Row],[Number]],TableRegistration[],3,0)</f>
        <v>Milton</v>
      </c>
      <c r="F299" s="4" t="str">
        <f>TableTimes[[#This Row],[Number]]&amp;" ("&amp;TableTimes[[#This Row],[Name]]&amp;") "&amp;TableTimes[[#This Row],[City]]</f>
        <v>67N (Diezel Cullen) Milton</v>
      </c>
    </row>
    <row r="300" spans="1:6" x14ac:dyDescent="0.2">
      <c r="A300" t="s">
        <v>300</v>
      </c>
      <c r="B300" s="7">
        <v>76.2</v>
      </c>
      <c r="C300" s="4" t="str">
        <f>VLOOKUP(TableTimes[[#This Row],[Number]],TableRegistration[],2,0)</f>
        <v>Chad Johnson</v>
      </c>
      <c r="D300" s="4" t="str">
        <f>VLOOKUP(TableTimes[[#This Row],[Number]],TableRegistration[],4,0)</f>
        <v>501-600 Stock</v>
      </c>
      <c r="E300" s="4" t="str">
        <f>VLOOKUP(TableTimes[[#This Row],[Number]],TableRegistration[],3,0)</f>
        <v>Sturgeon Bay</v>
      </c>
      <c r="F300" s="4" t="str">
        <f>TableTimes[[#This Row],[Number]]&amp;" ("&amp;TableTimes[[#This Row],[Name]]&amp;") "&amp;TableTimes[[#This Row],[City]]</f>
        <v>107E (Chad Johnson) Sturgeon Bay</v>
      </c>
    </row>
    <row r="301" spans="1:6" x14ac:dyDescent="0.2">
      <c r="A301" t="s">
        <v>301</v>
      </c>
      <c r="B301" s="7">
        <v>77.2</v>
      </c>
      <c r="C301" s="4" t="str">
        <f>VLOOKUP(TableTimes[[#This Row],[Number]],TableRegistration[],2,0)</f>
        <v>Ryan Sorenson</v>
      </c>
      <c r="D301" s="4" t="str">
        <f>VLOOKUP(TableTimes[[#This Row],[Number]],TableRegistration[],4,0)</f>
        <v>701-800 Stock</v>
      </c>
      <c r="E301" s="4" t="str">
        <f>VLOOKUP(TableTimes[[#This Row],[Number]],TableRegistration[],3,0)</f>
        <v>Sturgeon Bay</v>
      </c>
      <c r="F301" s="4" t="str">
        <f>TableTimes[[#This Row],[Number]]&amp;" ("&amp;TableTimes[[#This Row],[Name]]&amp;") "&amp;TableTimes[[#This Row],[City]]</f>
        <v>108I (Ryan Sorenson) Sturgeon Bay</v>
      </c>
    </row>
    <row r="302" spans="1:6" x14ac:dyDescent="0.2">
      <c r="A302" t="s">
        <v>217</v>
      </c>
      <c r="B302" s="7">
        <v>72.599999999999994</v>
      </c>
      <c r="C302" s="4" t="str">
        <f>VLOOKUP(TableTimes[[#This Row],[Number]],TableRegistration[],2,0)</f>
        <v>Jeff Greinert</v>
      </c>
      <c r="D302" s="4" t="str">
        <f>VLOOKUP(TableTimes[[#This Row],[Number]],TableRegistration[],4,0)</f>
        <v>501-600 Stock</v>
      </c>
      <c r="E302" s="4" t="str">
        <f>VLOOKUP(TableTimes[[#This Row],[Number]],TableRegistration[],3,0)</f>
        <v>Janesville</v>
      </c>
      <c r="F302" s="4" t="str">
        <f>TableTimes[[#This Row],[Number]]&amp;" ("&amp;TableTimes[[#This Row],[Name]]&amp;") "&amp;TableTimes[[#This Row],[City]]</f>
        <v>74E (Jeff Greinert) Janesville</v>
      </c>
    </row>
    <row r="303" spans="1:6" x14ac:dyDescent="0.2">
      <c r="A303" t="s">
        <v>328</v>
      </c>
      <c r="B303" s="7">
        <v>70.7</v>
      </c>
      <c r="C303" s="4" t="str">
        <f>VLOOKUP(TableTimes[[#This Row],[Number]],TableRegistration[],2,0)</f>
        <v>Aaron Torgerson</v>
      </c>
      <c r="D303" s="4" t="str">
        <f>VLOOKUP(TableTimes[[#This Row],[Number]],TableRegistration[],4,0)</f>
        <v>701-800 Stock</v>
      </c>
      <c r="E303" s="4" t="str">
        <f>VLOOKUP(TableTimes[[#This Row],[Number]],TableRegistration[],3,0)</f>
        <v>Pardeeville</v>
      </c>
      <c r="F303" s="4" t="str">
        <f>TableTimes[[#This Row],[Number]]&amp;" ("&amp;TableTimes[[#This Row],[Name]]&amp;") "&amp;TableTimes[[#This Row],[City]]</f>
        <v>116I (Aaron Torgerson) Pardeeville</v>
      </c>
    </row>
    <row r="304" spans="1:6" x14ac:dyDescent="0.2">
      <c r="A304" t="s">
        <v>183</v>
      </c>
      <c r="B304" s="7">
        <v>81.099999999999994</v>
      </c>
      <c r="C304" s="4" t="str">
        <f>VLOOKUP(TableTimes[[#This Row],[Number]],TableRegistration[],2,0)</f>
        <v>Josh Hanson</v>
      </c>
      <c r="D304" s="4" t="str">
        <f>VLOOKUP(TableTimes[[#This Row],[Number]],TableRegistration[],4,0)</f>
        <v>701-800 Stock</v>
      </c>
      <c r="E304" s="4" t="str">
        <f>VLOOKUP(TableTimes[[#This Row],[Number]],TableRegistration[],3,0)</f>
        <v>Viroqua</v>
      </c>
      <c r="F304" s="4" t="str">
        <f>TableTimes[[#This Row],[Number]]&amp;" ("&amp;TableTimes[[#This Row],[Name]]&amp;") "&amp;TableTimes[[#This Row],[City]]</f>
        <v>62I (Josh Hanson) Viroqua</v>
      </c>
    </row>
    <row r="305" spans="1:6" x14ac:dyDescent="0.2">
      <c r="A305" t="s">
        <v>224</v>
      </c>
      <c r="B305" s="7">
        <v>72.7</v>
      </c>
      <c r="C305" s="4" t="str">
        <f>VLOOKUP(TableTimes[[#This Row],[Number]],TableRegistration[],2,0)</f>
        <v>Andy McCormick</v>
      </c>
      <c r="D305" s="4" t="str">
        <f>VLOOKUP(TableTimes[[#This Row],[Number]],TableRegistration[],4,0)</f>
        <v>601-700 Stock</v>
      </c>
      <c r="E305" s="4" t="str">
        <f>VLOOKUP(TableTimes[[#This Row],[Number]],TableRegistration[],3,0)</f>
        <v>Columbus</v>
      </c>
      <c r="F305" s="4" t="str">
        <f>TableTimes[[#This Row],[Number]]&amp;" ("&amp;TableTimes[[#This Row],[Name]]&amp;") "&amp;TableTimes[[#This Row],[City]]</f>
        <v>77G (Andy McCormick) Columbus</v>
      </c>
    </row>
    <row r="306" spans="1:6" x14ac:dyDescent="0.2">
      <c r="A306" t="s">
        <v>332</v>
      </c>
      <c r="B306" s="7">
        <v>76.5</v>
      </c>
      <c r="C306" s="4" t="str">
        <f>VLOOKUP(TableTimes[[#This Row],[Number]],TableRegistration[],2,0)</f>
        <v>Mitchell Lauersdorf</v>
      </c>
      <c r="D306" s="4" t="str">
        <f>VLOOKUP(TableTimes[[#This Row],[Number]],TableRegistration[],4,0)</f>
        <v>701-800 Stock</v>
      </c>
      <c r="E306" s="4" t="str">
        <f>VLOOKUP(TableTimes[[#This Row],[Number]],TableRegistration[],3,0)</f>
        <v>Waterloo</v>
      </c>
      <c r="F306" s="4" t="str">
        <f>TableTimes[[#This Row],[Number]]&amp;" ("&amp;TableTimes[[#This Row],[Name]]&amp;") "&amp;TableTimes[[#This Row],[City]]</f>
        <v>117I (Mitchell Lauersdorf) Waterloo</v>
      </c>
    </row>
    <row r="307" spans="1:6" x14ac:dyDescent="0.2">
      <c r="A307" t="s">
        <v>277</v>
      </c>
      <c r="B307" s="7">
        <v>75.099999999999994</v>
      </c>
      <c r="C307" s="4" t="str">
        <f>VLOOKUP(TableTimes[[#This Row],[Number]],TableRegistration[],2,0)</f>
        <v>John Reuter</v>
      </c>
      <c r="D307" s="4" t="str">
        <f>VLOOKUP(TableTimes[[#This Row],[Number]],TableRegistration[],4,0)</f>
        <v>501-600 Stock</v>
      </c>
      <c r="E307" s="4" t="str">
        <f>VLOOKUP(TableTimes[[#This Row],[Number]],TableRegistration[],3,0)</f>
        <v>Columbus</v>
      </c>
      <c r="F307" s="4" t="str">
        <f>TableTimes[[#This Row],[Number]]&amp;" ("&amp;TableTimes[[#This Row],[Name]]&amp;") "&amp;TableTimes[[#This Row],[City]]</f>
        <v>101E (John Reuter) Columbus</v>
      </c>
    </row>
    <row r="308" spans="1:6" x14ac:dyDescent="0.2">
      <c r="A308" t="s">
        <v>324</v>
      </c>
      <c r="B308" s="7">
        <v>75.900000000000006</v>
      </c>
      <c r="C308" s="4" t="str">
        <f>VLOOKUP(TableTimes[[#This Row],[Number]],TableRegistration[],2,0)</f>
        <v>Gavin Wodill</v>
      </c>
      <c r="D308" s="4" t="str">
        <f>VLOOKUP(TableTimes[[#This Row],[Number]],TableRegistration[],4,0)</f>
        <v>501-600 Stock</v>
      </c>
      <c r="E308" s="4" t="str">
        <f>VLOOKUP(TableTimes[[#This Row],[Number]],TableRegistration[],3,0)</f>
        <v>Fall River</v>
      </c>
      <c r="F308" s="4" t="str">
        <f>TableTimes[[#This Row],[Number]]&amp;" ("&amp;TableTimes[[#This Row],[Name]]&amp;") "&amp;TableTimes[[#This Row],[City]]</f>
        <v>114E (Gavin Wodill) Fall River</v>
      </c>
    </row>
    <row r="309" spans="1:6" x14ac:dyDescent="0.2">
      <c r="A309" t="s">
        <v>260</v>
      </c>
      <c r="B309" s="7">
        <v>87.3</v>
      </c>
      <c r="C309" s="4" t="str">
        <f>VLOOKUP(TableTimes[[#This Row],[Number]],TableRegistration[],2,0)</f>
        <v>Richard Heusen</v>
      </c>
      <c r="D309" s="4" t="str">
        <f>VLOOKUP(TableTimes[[#This Row],[Number]],TableRegistration[],4,0)</f>
        <v>801+ Modified</v>
      </c>
      <c r="E309" s="4" t="str">
        <f>VLOOKUP(TableTimes[[#This Row],[Number]],TableRegistration[],3,0)</f>
        <v>Reeseville</v>
      </c>
      <c r="F309" s="4" t="str">
        <f>TableTimes[[#This Row],[Number]]&amp;" ("&amp;TableTimes[[#This Row],[Name]]&amp;") "&amp;TableTimes[[#This Row],[City]]</f>
        <v>92L (Richard Heusen) Reeseville</v>
      </c>
    </row>
    <row r="310" spans="1:6" x14ac:dyDescent="0.2">
      <c r="A310" t="s">
        <v>329</v>
      </c>
      <c r="B310" s="7">
        <v>48.6</v>
      </c>
      <c r="C310" s="4" t="str">
        <f>VLOOKUP(TableTimes[[#This Row],[Number]],TableRegistration[],2,0)</f>
        <v>Calvin Higgins</v>
      </c>
      <c r="D310" s="4" t="str">
        <f>VLOOKUP(TableTimes[[#This Row],[Number]],TableRegistration[],4,0)</f>
        <v>501-600 Stock</v>
      </c>
      <c r="E310" s="4" t="str">
        <f>VLOOKUP(TableTimes[[#This Row],[Number]],TableRegistration[],3,0)</f>
        <v>Fall River</v>
      </c>
      <c r="F310" s="4" t="str">
        <f>TableTimes[[#This Row],[Number]]&amp;" ("&amp;TableTimes[[#This Row],[Name]]&amp;") "&amp;TableTimes[[#This Row],[City]]</f>
        <v>115E (Calvin Higgins) Fall River</v>
      </c>
    </row>
    <row r="311" spans="1:6" x14ac:dyDescent="0.2">
      <c r="A311" t="s">
        <v>226</v>
      </c>
      <c r="B311" s="7">
        <v>78.7</v>
      </c>
      <c r="C311" s="4" t="str">
        <f>VLOOKUP(TableTimes[[#This Row],[Number]],TableRegistration[],2,0)</f>
        <v>Kendall Minick</v>
      </c>
      <c r="D311" s="4" t="str">
        <f>VLOOKUP(TableTimes[[#This Row],[Number]],TableRegistration[],4,0)</f>
        <v>701-800 Stock</v>
      </c>
      <c r="E311" s="4" t="str">
        <f>VLOOKUP(TableTimes[[#This Row],[Number]],TableRegistration[],3,0)</f>
        <v>Columbus</v>
      </c>
      <c r="F311" s="4" t="str">
        <f>TableTimes[[#This Row],[Number]]&amp;" ("&amp;TableTimes[[#This Row],[Name]]&amp;") "&amp;TableTimes[[#This Row],[City]]</f>
        <v>78I (Kendall Minick) Columbus</v>
      </c>
    </row>
    <row r="312" spans="1:6" x14ac:dyDescent="0.2">
      <c r="A312" t="s">
        <v>304</v>
      </c>
      <c r="B312" s="7"/>
      <c r="C312" s="4" t="str">
        <f>VLOOKUP(TableTimes[[#This Row],[Number]],TableRegistration[],2,0)</f>
        <v>Laird Corlett</v>
      </c>
      <c r="D312" s="4" t="str">
        <f>VLOOKUP(TableTimes[[#This Row],[Number]],TableRegistration[],4,0)</f>
        <v>120 Kids</v>
      </c>
      <c r="E312" s="4" t="str">
        <f>VLOOKUP(TableTimes[[#This Row],[Number]],TableRegistration[],3,0)</f>
        <v>Waterloo</v>
      </c>
      <c r="F312" s="4" t="str">
        <f>TableTimes[[#This Row],[Number]]&amp;" ("&amp;TableTimes[[#This Row],[Name]]&amp;") "&amp;TableTimes[[#This Row],[City]]</f>
        <v>110N (Laird Corlett) Waterloo</v>
      </c>
    </row>
    <row r="313" spans="1:6" x14ac:dyDescent="0.2">
      <c r="A313" t="s">
        <v>335</v>
      </c>
      <c r="B313" s="7">
        <v>74.3</v>
      </c>
      <c r="C313" s="4" t="str">
        <f>VLOOKUP(TableTimes[[#This Row],[Number]],TableRegistration[],2,0)</f>
        <v>Rick Hensen</v>
      </c>
      <c r="D313" s="4" t="str">
        <f>VLOOKUP(TableTimes[[#This Row],[Number]],TableRegistration[],4,0)</f>
        <v>Open</v>
      </c>
      <c r="E313" s="4" t="str">
        <f>VLOOKUP(TableTimes[[#This Row],[Number]],TableRegistration[],3,0)</f>
        <v>Marshall</v>
      </c>
      <c r="F313" s="4" t="str">
        <f>TableTimes[[#This Row],[Number]]&amp;" ("&amp;TableTimes[[#This Row],[Name]]&amp;") "&amp;TableTimes[[#This Row],[City]]</f>
        <v>119M (Rick Hensen) Marshall</v>
      </c>
    </row>
    <row r="314" spans="1:6" x14ac:dyDescent="0.2">
      <c r="A314" t="s">
        <v>328</v>
      </c>
      <c r="B314" s="7">
        <v>71.8</v>
      </c>
      <c r="C314" s="4" t="str">
        <f>VLOOKUP(TableTimes[[#This Row],[Number]],TableRegistration[],2,0)</f>
        <v>Aaron Torgerson</v>
      </c>
      <c r="D314" s="4" t="str">
        <f>VLOOKUP(TableTimes[[#This Row],[Number]],TableRegistration[],4,0)</f>
        <v>701-800 Stock</v>
      </c>
      <c r="E314" s="4" t="str">
        <f>VLOOKUP(TableTimes[[#This Row],[Number]],TableRegistration[],3,0)</f>
        <v>Pardeeville</v>
      </c>
      <c r="F314" s="4" t="str">
        <f>TableTimes[[#This Row],[Number]]&amp;" ("&amp;TableTimes[[#This Row],[Name]]&amp;") "&amp;TableTimes[[#This Row],[City]]</f>
        <v>116I (Aaron Torgerson) Pardeeville</v>
      </c>
    </row>
    <row r="315" spans="1:6" x14ac:dyDescent="0.2">
      <c r="A315" t="s">
        <v>297</v>
      </c>
      <c r="B315" s="7">
        <v>71.900000000000006</v>
      </c>
      <c r="C315" s="4" t="str">
        <f>VLOOKUP(TableTimes[[#This Row],[Number]],TableRegistration[],2,0)</f>
        <v>Chad Johnson</v>
      </c>
      <c r="D315" s="4" t="str">
        <f>VLOOKUP(TableTimes[[#This Row],[Number]],TableRegistration[],4,0)</f>
        <v>601-700 Stock</v>
      </c>
      <c r="E315" s="4" t="str">
        <f>VLOOKUP(TableTimes[[#This Row],[Number]],TableRegistration[],3,0)</f>
        <v>Sturgeon Bay</v>
      </c>
      <c r="F315" s="4" t="str">
        <f>TableTimes[[#This Row],[Number]]&amp;" ("&amp;TableTimes[[#This Row],[Name]]&amp;") "&amp;TableTimes[[#This Row],[City]]</f>
        <v>106G (Chad Johnson) Sturgeon Bay</v>
      </c>
    </row>
    <row r="316" spans="1:6" x14ac:dyDescent="0.2">
      <c r="A316" t="s">
        <v>301</v>
      </c>
      <c r="B316" s="7">
        <v>76.599999999999994</v>
      </c>
      <c r="C316" s="4" t="str">
        <f>VLOOKUP(TableTimes[[#This Row],[Number]],TableRegistration[],2,0)</f>
        <v>Ryan Sorenson</v>
      </c>
      <c r="D316" s="4" t="str">
        <f>VLOOKUP(TableTimes[[#This Row],[Number]],TableRegistration[],4,0)</f>
        <v>701-800 Stock</v>
      </c>
      <c r="E316" s="4" t="str">
        <f>VLOOKUP(TableTimes[[#This Row],[Number]],TableRegistration[],3,0)</f>
        <v>Sturgeon Bay</v>
      </c>
      <c r="F316" s="4" t="str">
        <f>TableTimes[[#This Row],[Number]]&amp;" ("&amp;TableTimes[[#This Row],[Name]]&amp;") "&amp;TableTimes[[#This Row],[City]]</f>
        <v>108I (Ryan Sorenson) Sturgeon Bay</v>
      </c>
    </row>
    <row r="317" spans="1:6" x14ac:dyDescent="0.2">
      <c r="A317" t="s">
        <v>62</v>
      </c>
      <c r="B317" s="7">
        <v>73.900000000000006</v>
      </c>
      <c r="C317" s="4" t="str">
        <f>VLOOKUP(TableTimes[[#This Row],[Number]],TableRegistration[],2,0)</f>
        <v>Jeff Schmuhl</v>
      </c>
      <c r="D317" s="4" t="str">
        <f>VLOOKUP(TableTimes[[#This Row],[Number]],TableRegistration[],4,0)</f>
        <v>501-600 Stock</v>
      </c>
      <c r="E317" s="4" t="str">
        <f>VLOOKUP(TableTimes[[#This Row],[Number]],TableRegistration[],3,0)</f>
        <v>Fall River</v>
      </c>
      <c r="F317" s="4" t="str">
        <f>TableTimes[[#This Row],[Number]]&amp;" ("&amp;TableTimes[[#This Row],[Name]]&amp;") "&amp;TableTimes[[#This Row],[City]]</f>
        <v>14E (Jeff Schmuhl) Fall River</v>
      </c>
    </row>
    <row r="318" spans="1:6" x14ac:dyDescent="0.2">
      <c r="A318" t="s">
        <v>36</v>
      </c>
      <c r="B318" s="7">
        <v>89.7</v>
      </c>
      <c r="C318" s="4" t="str">
        <f>VLOOKUP(TableTimes[[#This Row],[Number]],TableRegistration[],2,0)</f>
        <v>Cody Trublic</v>
      </c>
      <c r="D318" s="4" t="str">
        <f>VLOOKUP(TableTimes[[#This Row],[Number]],TableRegistration[],4,0)</f>
        <v>701-800 Modified</v>
      </c>
      <c r="E318" s="4" t="str">
        <f>VLOOKUP(TableTimes[[#This Row],[Number]],TableRegistration[],3,0)</f>
        <v>Rio</v>
      </c>
      <c r="F318" s="4" t="str">
        <f>TableTimes[[#This Row],[Number]]&amp;" ("&amp;TableTimes[[#This Row],[Name]]&amp;") "&amp;TableTimes[[#This Row],[City]]</f>
        <v>3J (Cody Trublic) Rio</v>
      </c>
    </row>
    <row r="319" spans="1:6" x14ac:dyDescent="0.2">
      <c r="A319" t="s">
        <v>260</v>
      </c>
      <c r="B319" s="7">
        <v>88.9</v>
      </c>
      <c r="C319" s="4" t="str">
        <f>VLOOKUP(TableTimes[[#This Row],[Number]],TableRegistration[],2,0)</f>
        <v>Richard Heusen</v>
      </c>
      <c r="D319" s="4" t="str">
        <f>VLOOKUP(TableTimes[[#This Row],[Number]],TableRegistration[],4,0)</f>
        <v>801+ Modified</v>
      </c>
      <c r="E319" s="4" t="str">
        <f>VLOOKUP(TableTimes[[#This Row],[Number]],TableRegistration[],3,0)</f>
        <v>Reeseville</v>
      </c>
      <c r="F319" s="4" t="str">
        <f>TableTimes[[#This Row],[Number]]&amp;" ("&amp;TableTimes[[#This Row],[Name]]&amp;") "&amp;TableTimes[[#This Row],[City]]</f>
        <v>92L (Richard Heusen) Reeseville</v>
      </c>
    </row>
    <row r="320" spans="1:6" x14ac:dyDescent="0.2">
      <c r="A320" t="s">
        <v>250</v>
      </c>
      <c r="B320" s="7">
        <v>75.400000000000006</v>
      </c>
      <c r="C320" s="4" t="str">
        <f>VLOOKUP(TableTimes[[#This Row],[Number]],TableRegistration[],2,0)</f>
        <v>Megan Galston</v>
      </c>
      <c r="D320" s="4" t="str">
        <f>VLOOKUP(TableTimes[[#This Row],[Number]],TableRegistration[],4,0)</f>
        <v>601-700 Stock</v>
      </c>
      <c r="E320" s="4" t="str">
        <f>VLOOKUP(TableTimes[[#This Row],[Number]],TableRegistration[],3,0)</f>
        <v>Waterloo</v>
      </c>
      <c r="F320" s="4" t="str">
        <f>TableTimes[[#This Row],[Number]]&amp;" ("&amp;TableTimes[[#This Row],[Name]]&amp;") "&amp;TableTimes[[#This Row],[City]]</f>
        <v>88G (Megan Galston) Waterloo</v>
      </c>
    </row>
    <row r="321" spans="1:6" x14ac:dyDescent="0.2">
      <c r="A321" t="s">
        <v>291</v>
      </c>
      <c r="B321" s="7">
        <v>90.1</v>
      </c>
      <c r="C321" s="4" t="str">
        <f>VLOOKUP(TableTimes[[#This Row],[Number]],TableRegistration[],2,0)</f>
        <v>Tyler Brozek</v>
      </c>
      <c r="D321" s="4" t="str">
        <f>VLOOKUP(TableTimes[[#This Row],[Number]],TableRegistration[],4,0)</f>
        <v>801+ Modified</v>
      </c>
      <c r="E321" s="4" t="str">
        <f>VLOOKUP(TableTimes[[#This Row],[Number]],TableRegistration[],3,0)</f>
        <v>Fall River</v>
      </c>
      <c r="F321" s="4" t="str">
        <f>TableTimes[[#This Row],[Number]]&amp;" ("&amp;TableTimes[[#This Row],[Name]]&amp;") "&amp;TableTimes[[#This Row],[City]]</f>
        <v>105L (Tyler Brozek) Fall River</v>
      </c>
    </row>
    <row r="322" spans="1:6" x14ac:dyDescent="0.2">
      <c r="A322" t="s">
        <v>208</v>
      </c>
      <c r="B322" s="7">
        <v>66.3</v>
      </c>
      <c r="C322" s="4" t="str">
        <f>VLOOKUP(TableTimes[[#This Row],[Number]],TableRegistration[],2,0)</f>
        <v>Skyler Hanson</v>
      </c>
      <c r="D322" s="4" t="str">
        <f>VLOOKUP(TableTimes[[#This Row],[Number]],TableRegistration[],4,0)</f>
        <v>0-500 Modified</v>
      </c>
      <c r="E322" s="4" t="str">
        <f>VLOOKUP(TableTimes[[#This Row],[Number]],TableRegistration[],3,0)</f>
        <v>Waupun</v>
      </c>
      <c r="F322" s="4" t="str">
        <f>TableTimes[[#This Row],[Number]]&amp;" ("&amp;TableTimes[[#This Row],[Name]]&amp;") "&amp;TableTimes[[#This Row],[City]]</f>
        <v>61D (Skyler Hanson) Waupun</v>
      </c>
    </row>
    <row r="323" spans="1:6" x14ac:dyDescent="0.2">
      <c r="A323" t="s">
        <v>242</v>
      </c>
      <c r="B323" s="7">
        <v>78.099999999999994</v>
      </c>
      <c r="C323" s="4" t="str">
        <f>VLOOKUP(TableTimes[[#This Row],[Number]],TableRegistration[],2,0)</f>
        <v>Kendra Minick</v>
      </c>
      <c r="D323" s="4" t="str">
        <f>VLOOKUP(TableTimes[[#This Row],[Number]],TableRegistration[],4,0)</f>
        <v>Bikini</v>
      </c>
      <c r="E323" s="4" t="str">
        <f>VLOOKUP(TableTimes[[#This Row],[Number]],TableRegistration[],3,0)</f>
        <v>Columbus</v>
      </c>
      <c r="F323" s="4" t="str">
        <f>TableTimes[[#This Row],[Number]]&amp;" ("&amp;TableTimes[[#This Row],[Name]]&amp;") "&amp;TableTimes[[#This Row],[City]]</f>
        <v>84P (Kendra Minick) Columbus</v>
      </c>
    </row>
    <row r="324" spans="1:6" x14ac:dyDescent="0.2">
      <c r="A324" t="s">
        <v>105</v>
      </c>
      <c r="B324" s="7">
        <v>100.7</v>
      </c>
      <c r="C324" s="4" t="str">
        <f>VLOOKUP(TableTimes[[#This Row],[Number]],TableRegistration[],2,0)</f>
        <v>Adam Dempsey</v>
      </c>
      <c r="D324" s="4" t="str">
        <f>VLOOKUP(TableTimes[[#This Row],[Number]],TableRegistration[],4,0)</f>
        <v>Open</v>
      </c>
      <c r="E324" s="4" t="str">
        <f>VLOOKUP(TableTimes[[#This Row],[Number]],TableRegistration[],3,0)</f>
        <v>Reedsburg</v>
      </c>
      <c r="F324" s="4" t="str">
        <f>TableTimes[[#This Row],[Number]]&amp;" ("&amp;TableTimes[[#This Row],[Name]]&amp;") "&amp;TableTimes[[#This Row],[City]]</f>
        <v>37M (Adam Dempsey) Reedsburg</v>
      </c>
    </row>
    <row r="325" spans="1:6" x14ac:dyDescent="0.2">
      <c r="A325" t="s">
        <v>335</v>
      </c>
      <c r="B325" s="7">
        <v>73.8</v>
      </c>
      <c r="C325" s="4" t="str">
        <f>VLOOKUP(TableTimes[[#This Row],[Number]],TableRegistration[],2,0)</f>
        <v>Rick Hensen</v>
      </c>
      <c r="D325" s="4" t="str">
        <f>VLOOKUP(TableTimes[[#This Row],[Number]],TableRegistration[],4,0)</f>
        <v>Open</v>
      </c>
      <c r="E325" s="4" t="str">
        <f>VLOOKUP(TableTimes[[#This Row],[Number]],TableRegistration[],3,0)</f>
        <v>Marshall</v>
      </c>
      <c r="F325" s="4" t="str">
        <f>TableTimes[[#This Row],[Number]]&amp;" ("&amp;TableTimes[[#This Row],[Name]]&amp;") "&amp;TableTimes[[#This Row],[City]]</f>
        <v>119M (Rick Hensen) Marshall</v>
      </c>
    </row>
    <row r="326" spans="1:6" x14ac:dyDescent="0.2">
      <c r="A326" t="s">
        <v>332</v>
      </c>
      <c r="B326" s="7">
        <v>77.599999999999994</v>
      </c>
      <c r="C326" s="4" t="str">
        <f>VLOOKUP(TableTimes[[#This Row],[Number]],TableRegistration[],2,0)</f>
        <v>Mitchell Lauersdorf</v>
      </c>
      <c r="D326" s="4" t="str">
        <f>VLOOKUP(TableTimes[[#This Row],[Number]],TableRegistration[],4,0)</f>
        <v>701-800 Stock</v>
      </c>
      <c r="E326" s="4" t="str">
        <f>VLOOKUP(TableTimes[[#This Row],[Number]],TableRegistration[],3,0)</f>
        <v>Waterloo</v>
      </c>
      <c r="F326" s="4" t="str">
        <f>TableTimes[[#This Row],[Number]]&amp;" ("&amp;TableTimes[[#This Row],[Name]]&amp;") "&amp;TableTimes[[#This Row],[City]]</f>
        <v>117I (Mitchell Lauersdorf) Waterloo</v>
      </c>
    </row>
    <row r="327" spans="1:6" x14ac:dyDescent="0.2">
      <c r="A327" t="s">
        <v>233</v>
      </c>
      <c r="B327" s="7">
        <v>61</v>
      </c>
      <c r="C327" s="4" t="str">
        <f>VLOOKUP(TableTimes[[#This Row],[Number]],TableRegistration[],2,0)</f>
        <v>Tanner Liebenthal</v>
      </c>
      <c r="D327" s="4" t="str">
        <f>VLOOKUP(TableTimes[[#This Row],[Number]],TableRegistration[],4,0)</f>
        <v>0-500 Stock</v>
      </c>
      <c r="E327" s="4" t="str">
        <f>VLOOKUP(TableTimes[[#This Row],[Number]],TableRegistration[],3,0)</f>
        <v>Fall River</v>
      </c>
      <c r="F327" s="4" t="str">
        <f>TableTimes[[#This Row],[Number]]&amp;" ("&amp;TableTimes[[#This Row],[Name]]&amp;") "&amp;TableTimes[[#This Row],[City]]</f>
        <v>81C (Tanner Liebenthal) Fall River</v>
      </c>
    </row>
    <row r="328" spans="1:6" x14ac:dyDescent="0.2">
      <c r="A328" t="s">
        <v>283</v>
      </c>
      <c r="B328" s="7">
        <v>79.099999999999994</v>
      </c>
      <c r="C328" s="4" t="str">
        <f>VLOOKUP(TableTimes[[#This Row],[Number]],TableRegistration[],2,0)</f>
        <v>Tanner Liebenthal</v>
      </c>
      <c r="D328" s="4" t="str">
        <f>VLOOKUP(TableTimes[[#This Row],[Number]],TableRegistration[],4,0)</f>
        <v>701-800 Stock</v>
      </c>
      <c r="E328" s="4" t="str">
        <f>VLOOKUP(TableTimes[[#This Row],[Number]],TableRegistration[],3,0)</f>
        <v>Fall River</v>
      </c>
      <c r="F328" s="4" t="str">
        <f>TableTimes[[#This Row],[Number]]&amp;" ("&amp;TableTimes[[#This Row],[Name]]&amp;") "&amp;TableTimes[[#This Row],[City]]</f>
        <v>102I (Tanner Liebenthal) Fall River</v>
      </c>
    </row>
    <row r="329" spans="1:6" x14ac:dyDescent="0.2">
      <c r="A329" t="s">
        <v>336</v>
      </c>
      <c r="B329" s="7">
        <v>36.200000000000003</v>
      </c>
      <c r="C329" s="4" t="str">
        <f>VLOOKUP(TableTimes[[#This Row],[Number]],TableRegistration[],2,0)</f>
        <v>Jack Gould</v>
      </c>
      <c r="D329" s="4" t="str">
        <f>VLOOKUP(TableTimes[[#This Row],[Number]],TableRegistration[],4,0)</f>
        <v>ATV/UTV</v>
      </c>
      <c r="E329" s="4" t="str">
        <f>VLOOKUP(TableTimes[[#This Row],[Number]],TableRegistration[],3,0)</f>
        <v>Fall River</v>
      </c>
      <c r="F329" s="4" t="str">
        <f>TableTimes[[#This Row],[Number]]&amp;" ("&amp;TableTimes[[#This Row],[Name]]&amp;") "&amp;TableTimes[[#This Row],[City]]</f>
        <v>118A (Jack Gould) Fall River</v>
      </c>
    </row>
    <row r="330" spans="1:6" x14ac:dyDescent="0.2">
      <c r="A330" t="s">
        <v>189</v>
      </c>
      <c r="B330" s="7">
        <v>73.3</v>
      </c>
      <c r="C330" s="4" t="str">
        <f>VLOOKUP(TableTimes[[#This Row],[Number]],TableRegistration[],2,0)</f>
        <v>Jackie Chase</v>
      </c>
      <c r="D330" s="4" t="str">
        <f>VLOOKUP(TableTimes[[#This Row],[Number]],TableRegistration[],4,0)</f>
        <v>601-700 Stock</v>
      </c>
      <c r="E330" s="4" t="str">
        <f>VLOOKUP(TableTimes[[#This Row],[Number]],TableRegistration[],3,0)</f>
        <v>Beaver Dam</v>
      </c>
      <c r="F330" s="4" t="str">
        <f>TableTimes[[#This Row],[Number]]&amp;" ("&amp;TableTimes[[#This Row],[Name]]&amp;") "&amp;TableTimes[[#This Row],[City]]</f>
        <v>65G (Jackie Chase) Beaver Dam</v>
      </c>
    </row>
    <row r="331" spans="1:6" x14ac:dyDescent="0.2">
      <c r="A331" t="s">
        <v>346</v>
      </c>
      <c r="B331" s="7">
        <v>63.6</v>
      </c>
      <c r="C331" s="4" t="str">
        <f>VLOOKUP(TableTimes[[#This Row],[Number]],TableRegistration[],2,0)</f>
        <v>Paul Leudobeja</v>
      </c>
      <c r="D331" s="4" t="str">
        <f>VLOOKUP(TableTimes[[#This Row],[Number]],TableRegistration[],4,0)</f>
        <v>0-500 Stock</v>
      </c>
      <c r="E331" s="4" t="str">
        <f>VLOOKUP(TableTimes[[#This Row],[Number]],TableRegistration[],3,0)</f>
        <v>Pardeeville</v>
      </c>
      <c r="F331" s="4" t="str">
        <f>TableTimes[[#This Row],[Number]]&amp;" ("&amp;TableTimes[[#This Row],[Name]]&amp;") "&amp;TableTimes[[#This Row],[City]]</f>
        <v>123C (Paul Leudobeja) Pardeeville</v>
      </c>
    </row>
    <row r="332" spans="1:6" x14ac:dyDescent="0.2">
      <c r="A332" t="s">
        <v>230</v>
      </c>
      <c r="B332" s="7">
        <v>67</v>
      </c>
      <c r="C332" s="4" t="str">
        <f>VLOOKUP(TableTimes[[#This Row],[Number]],TableRegistration[],2,0)</f>
        <v>Mike Hoksch</v>
      </c>
      <c r="D332" s="4" t="str">
        <f>VLOOKUP(TableTimes[[#This Row],[Number]],TableRegistration[],4,0)</f>
        <v>ATV/UTV</v>
      </c>
      <c r="E332" s="4" t="str">
        <f>VLOOKUP(TableTimes[[#This Row],[Number]],TableRegistration[],3,0)</f>
        <v>Lodi</v>
      </c>
      <c r="F332" s="4" t="str">
        <f>TableTimes[[#This Row],[Number]]&amp;" ("&amp;TableTimes[[#This Row],[Name]]&amp;") "&amp;TableTimes[[#This Row],[City]]</f>
        <v>80A (Mike Hoksch) Lodi</v>
      </c>
    </row>
    <row r="333" spans="1:6" x14ac:dyDescent="0.2">
      <c r="A333" t="s">
        <v>328</v>
      </c>
      <c r="B333" s="7">
        <v>71.8</v>
      </c>
      <c r="C333" s="4" t="str">
        <f>VLOOKUP(TableTimes[[#This Row],[Number]],TableRegistration[],2,0)</f>
        <v>Aaron Torgerson</v>
      </c>
      <c r="D333" s="4" t="str">
        <f>VLOOKUP(TableTimes[[#This Row],[Number]],TableRegistration[],4,0)</f>
        <v>701-800 Stock</v>
      </c>
      <c r="E333" s="4" t="str">
        <f>VLOOKUP(TableTimes[[#This Row],[Number]],TableRegistration[],3,0)</f>
        <v>Pardeeville</v>
      </c>
      <c r="F333" s="4" t="str">
        <f>TableTimes[[#This Row],[Number]]&amp;" ("&amp;TableTimes[[#This Row],[Name]]&amp;") "&amp;TableTimes[[#This Row],[City]]</f>
        <v>116I (Aaron Torgerson) Pardeeville</v>
      </c>
    </row>
    <row r="334" spans="1:6" x14ac:dyDescent="0.2">
      <c r="A334" t="s">
        <v>340</v>
      </c>
      <c r="B334" s="7">
        <v>68.2</v>
      </c>
      <c r="C334" s="4" t="str">
        <f>VLOOKUP(TableTimes[[#This Row],[Number]],TableRegistration[],2,0)</f>
        <v>Mark Mickelson</v>
      </c>
      <c r="D334" s="4" t="str">
        <f>VLOOKUP(TableTimes[[#This Row],[Number]],TableRegistration[],4,0)</f>
        <v>501-600 Stock</v>
      </c>
      <c r="E334" s="4" t="str">
        <f>VLOOKUP(TableTimes[[#This Row],[Number]],TableRegistration[],3,0)</f>
        <v>Fall River</v>
      </c>
      <c r="F334" s="4" t="str">
        <f>TableTimes[[#This Row],[Number]]&amp;" ("&amp;TableTimes[[#This Row],[Name]]&amp;") "&amp;TableTimes[[#This Row],[City]]</f>
        <v>120E (Mark Mickelson) Fall River</v>
      </c>
    </row>
    <row r="335" spans="1:6" x14ac:dyDescent="0.2">
      <c r="A335" t="s">
        <v>245</v>
      </c>
      <c r="B335" s="7">
        <v>69.900000000000006</v>
      </c>
      <c r="C335" s="4" t="str">
        <f>VLOOKUP(TableTimes[[#This Row],[Number]],TableRegistration[],2,0)</f>
        <v>Jenny Swan</v>
      </c>
      <c r="D335" s="4" t="str">
        <f>VLOOKUP(TableTimes[[#This Row],[Number]],TableRegistration[],4,0)</f>
        <v>501-600 Stock</v>
      </c>
      <c r="E335" s="4" t="str">
        <f>VLOOKUP(TableTimes[[#This Row],[Number]],TableRegistration[],3,0)</f>
        <v>Beaver Dam</v>
      </c>
      <c r="F335" s="4" t="str">
        <f>TableTimes[[#This Row],[Number]]&amp;" ("&amp;TableTimes[[#This Row],[Name]]&amp;") "&amp;TableTimes[[#This Row],[City]]</f>
        <v>87E (Jenny Swan) Beaver Dam</v>
      </c>
    </row>
    <row r="336" spans="1:6" x14ac:dyDescent="0.2">
      <c r="A336" t="s">
        <v>342</v>
      </c>
      <c r="B336" s="7">
        <v>80.8</v>
      </c>
      <c r="C336" s="4" t="str">
        <f>VLOOKUP(TableTimes[[#This Row],[Number]],TableRegistration[],2,0)</f>
        <v>Tim Sonnenberg</v>
      </c>
      <c r="D336" s="4" t="str">
        <f>VLOOKUP(TableTimes[[#This Row],[Number]],TableRegistration[],4,0)</f>
        <v>601-700 Modfied</v>
      </c>
      <c r="E336" s="4" t="str">
        <f>VLOOKUP(TableTimes[[#This Row],[Number]],TableRegistration[],3,0)</f>
        <v>Sharon</v>
      </c>
      <c r="F336" s="4" t="str">
        <f>TableTimes[[#This Row],[Number]]&amp;" ("&amp;TableTimes[[#This Row],[Name]]&amp;") "&amp;TableTimes[[#This Row],[City]]</f>
        <v>121H (Tim Sonnenberg) Sharon</v>
      </c>
    </row>
    <row r="337" spans="1:6" x14ac:dyDescent="0.2">
      <c r="A337" t="s">
        <v>267</v>
      </c>
      <c r="B337" s="7">
        <v>74.5</v>
      </c>
      <c r="C337" s="4" t="str">
        <f>VLOOKUP(TableTimes[[#This Row],[Number]],TableRegistration[],2,0)</f>
        <v>Ben Reuter</v>
      </c>
      <c r="D337" s="4" t="str">
        <f>VLOOKUP(TableTimes[[#This Row],[Number]],TableRegistration[],4,0)</f>
        <v>601-700 Stock</v>
      </c>
      <c r="E337" s="4" t="str">
        <f>VLOOKUP(TableTimes[[#This Row],[Number]],TableRegistration[],3,0)</f>
        <v>Columbus</v>
      </c>
      <c r="F337" s="4" t="str">
        <f>TableTimes[[#This Row],[Number]]&amp;" ("&amp;TableTimes[[#This Row],[Name]]&amp;") "&amp;TableTimes[[#This Row],[City]]</f>
        <v>96G (Ben Reuter) Columbus</v>
      </c>
    </row>
    <row r="338" spans="1:6" x14ac:dyDescent="0.2">
      <c r="A338" t="s">
        <v>62</v>
      </c>
      <c r="B338" s="7">
        <v>73.599999999999994</v>
      </c>
      <c r="C338" s="4" t="str">
        <f>VLOOKUP(TableTimes[[#This Row],[Number]],TableRegistration[],2,0)</f>
        <v>Jeff Schmuhl</v>
      </c>
      <c r="D338" s="4" t="str">
        <f>VLOOKUP(TableTimes[[#This Row],[Number]],TableRegistration[],4,0)</f>
        <v>501-600 Stock</v>
      </c>
      <c r="E338" s="4" t="str">
        <f>VLOOKUP(TableTimes[[#This Row],[Number]],TableRegistration[],3,0)</f>
        <v>Fall River</v>
      </c>
      <c r="F338" s="4" t="str">
        <f>TableTimes[[#This Row],[Number]]&amp;" ("&amp;TableTimes[[#This Row],[Name]]&amp;") "&amp;TableTimes[[#This Row],[City]]</f>
        <v>14E (Jeff Schmuhl) Fall River</v>
      </c>
    </row>
    <row r="339" spans="1:6" x14ac:dyDescent="0.2">
      <c r="A339" t="s">
        <v>36</v>
      </c>
      <c r="B339" s="7">
        <v>85.4</v>
      </c>
      <c r="C339" s="4" t="str">
        <f>VLOOKUP(TableTimes[[#This Row],[Number]],TableRegistration[],2,0)</f>
        <v>Cody Trublic</v>
      </c>
      <c r="D339" s="4" t="str">
        <f>VLOOKUP(TableTimes[[#This Row],[Number]],TableRegistration[],4,0)</f>
        <v>701-800 Modified</v>
      </c>
      <c r="E339" s="4" t="str">
        <f>VLOOKUP(TableTimes[[#This Row],[Number]],TableRegistration[],3,0)</f>
        <v>Rio</v>
      </c>
      <c r="F339" s="4" t="str">
        <f>TableTimes[[#This Row],[Number]]&amp;" ("&amp;TableTimes[[#This Row],[Name]]&amp;") "&amp;TableTimes[[#This Row],[City]]</f>
        <v>3J (Cody Trublic) Rio</v>
      </c>
    </row>
    <row r="340" spans="1:6" x14ac:dyDescent="0.2">
      <c r="A340" t="s">
        <v>76</v>
      </c>
      <c r="B340" s="7">
        <v>71.099999999999994</v>
      </c>
      <c r="C340" s="4" t="str">
        <f>VLOOKUP(TableTimes[[#This Row],[Number]],TableRegistration[],2,0)</f>
        <v>Kendall Minick</v>
      </c>
      <c r="D340" s="4" t="str">
        <f>VLOOKUP(TableTimes[[#This Row],[Number]],TableRegistration[],4,0)</f>
        <v>501-600 Stock</v>
      </c>
      <c r="E340" s="4" t="str">
        <f>VLOOKUP(TableTimes[[#This Row],[Number]],TableRegistration[],3,0)</f>
        <v>Columbus</v>
      </c>
      <c r="F340" s="4" t="str">
        <f>TableTimes[[#This Row],[Number]]&amp;" ("&amp;TableTimes[[#This Row],[Name]]&amp;") "&amp;TableTimes[[#This Row],[City]]</f>
        <v>21E (Kendall Minick) Columbus</v>
      </c>
    </row>
    <row r="341" spans="1:6" x14ac:dyDescent="0.2">
      <c r="A341" t="s">
        <v>329</v>
      </c>
      <c r="B341" s="7">
        <v>48.3</v>
      </c>
      <c r="C341" s="4" t="str">
        <f>VLOOKUP(TableTimes[[#This Row],[Number]],TableRegistration[],2,0)</f>
        <v>Calvin Higgins</v>
      </c>
      <c r="D341" s="4" t="str">
        <f>VLOOKUP(TableTimes[[#This Row],[Number]],TableRegistration[],4,0)</f>
        <v>501-600 Stock</v>
      </c>
      <c r="E341" s="4" t="str">
        <f>VLOOKUP(TableTimes[[#This Row],[Number]],TableRegistration[],3,0)</f>
        <v>Fall River</v>
      </c>
      <c r="F341" s="4" t="str">
        <f>TableTimes[[#This Row],[Number]]&amp;" ("&amp;TableTimes[[#This Row],[Name]]&amp;") "&amp;TableTimes[[#This Row],[City]]</f>
        <v>115E (Calvin Higgins) Fall River</v>
      </c>
    </row>
    <row r="342" spans="1:6" x14ac:dyDescent="0.2">
      <c r="A342" t="s">
        <v>189</v>
      </c>
      <c r="B342" s="7">
        <v>72.900000000000006</v>
      </c>
      <c r="C342" s="4" t="str">
        <f>VLOOKUP(TableTimes[[#This Row],[Number]],TableRegistration[],2,0)</f>
        <v>Jackie Chase</v>
      </c>
      <c r="D342" s="4" t="str">
        <f>VLOOKUP(TableTimes[[#This Row],[Number]],TableRegistration[],4,0)</f>
        <v>601-700 Stock</v>
      </c>
      <c r="E342" s="4" t="str">
        <f>VLOOKUP(TableTimes[[#This Row],[Number]],TableRegistration[],3,0)</f>
        <v>Beaver Dam</v>
      </c>
      <c r="F342" s="4" t="str">
        <f>TableTimes[[#This Row],[Number]]&amp;" ("&amp;TableTimes[[#This Row],[Name]]&amp;") "&amp;TableTimes[[#This Row],[City]]</f>
        <v>65G (Jackie Chase) Beaver Dam</v>
      </c>
    </row>
    <row r="343" spans="1:6" x14ac:dyDescent="0.2">
      <c r="A343" t="s">
        <v>310</v>
      </c>
      <c r="B343" s="7">
        <v>99</v>
      </c>
      <c r="C343" s="4" t="str">
        <f>VLOOKUP(TableTimes[[#This Row],[Number]],TableRegistration[],2,0)</f>
        <v>David Brooks</v>
      </c>
      <c r="D343" s="4" t="str">
        <f>VLOOKUP(TableTimes[[#This Row],[Number]],TableRegistration[],4,0)</f>
        <v>801+ Modified</v>
      </c>
      <c r="E343" s="4" t="str">
        <f>VLOOKUP(TableTimes[[#This Row],[Number]],TableRegistration[],3,0)</f>
        <v>Berlin</v>
      </c>
      <c r="F343" s="4" t="str">
        <f>TableTimes[[#This Row],[Number]]&amp;" ("&amp;TableTimes[[#This Row],[Name]]&amp;") "&amp;TableTimes[[#This Row],[City]]</f>
        <v>111L (David Brooks) Berlin</v>
      </c>
    </row>
    <row r="344" spans="1:6" x14ac:dyDescent="0.2">
      <c r="A344" t="s">
        <v>313</v>
      </c>
      <c r="B344" s="7">
        <v>88.8</v>
      </c>
      <c r="C344" s="4" t="str">
        <f>VLOOKUP(TableTimes[[#This Row],[Number]],TableRegistration[],2,0)</f>
        <v>Rob Hargrave</v>
      </c>
      <c r="D344" s="4" t="str">
        <f>VLOOKUP(TableTimes[[#This Row],[Number]],TableRegistration[],4,0)</f>
        <v>801+ Modified</v>
      </c>
      <c r="E344" s="4" t="str">
        <f>VLOOKUP(TableTimes[[#This Row],[Number]],TableRegistration[],3,0)</f>
        <v>Berlin</v>
      </c>
      <c r="F344" s="4" t="str">
        <f>TableTimes[[#This Row],[Number]]&amp;" ("&amp;TableTimes[[#This Row],[Name]]&amp;") "&amp;TableTimes[[#This Row],[City]]</f>
        <v>112L (Rob Hargrave) Berlin</v>
      </c>
    </row>
    <row r="345" spans="1:6" x14ac:dyDescent="0.2">
      <c r="A345" t="s">
        <v>332</v>
      </c>
      <c r="B345" s="7">
        <v>76.599999999999994</v>
      </c>
      <c r="C345" s="4" t="str">
        <f>VLOOKUP(TableTimes[[#This Row],[Number]],TableRegistration[],2,0)</f>
        <v>Mitchell Lauersdorf</v>
      </c>
      <c r="D345" s="4" t="str">
        <f>VLOOKUP(TableTimes[[#This Row],[Number]],TableRegistration[],4,0)</f>
        <v>701-800 Stock</v>
      </c>
      <c r="E345" s="4" t="str">
        <f>VLOOKUP(TableTimes[[#This Row],[Number]],TableRegistration[],3,0)</f>
        <v>Waterloo</v>
      </c>
      <c r="F345" s="4" t="str">
        <f>TableTimes[[#This Row],[Number]]&amp;" ("&amp;TableTimes[[#This Row],[Name]]&amp;") "&amp;TableTimes[[#This Row],[City]]</f>
        <v>117I (Mitchell Lauersdorf) Waterloo</v>
      </c>
    </row>
    <row r="346" spans="1:6" x14ac:dyDescent="0.2">
      <c r="A346" t="s">
        <v>346</v>
      </c>
      <c r="B346" s="7">
        <v>61.4</v>
      </c>
      <c r="C346" s="4" t="str">
        <f>VLOOKUP(TableTimes[[#This Row],[Number]],TableRegistration[],2,0)</f>
        <v>Paul Leudobeja</v>
      </c>
      <c r="D346" s="4" t="str">
        <f>VLOOKUP(TableTimes[[#This Row],[Number]],TableRegistration[],4,0)</f>
        <v>0-500 Stock</v>
      </c>
      <c r="E346" s="4" t="str">
        <f>VLOOKUP(TableTimes[[#This Row],[Number]],TableRegistration[],3,0)</f>
        <v>Pardeeville</v>
      </c>
      <c r="F346" s="4" t="str">
        <f>TableTimes[[#This Row],[Number]]&amp;" ("&amp;TableTimes[[#This Row],[Name]]&amp;") "&amp;TableTimes[[#This Row],[City]]</f>
        <v>123C (Paul Leudobeja) Pardeeville</v>
      </c>
    </row>
    <row r="347" spans="1:6" x14ac:dyDescent="0.2">
      <c r="A347" t="s">
        <v>340</v>
      </c>
      <c r="B347" s="7">
        <v>68.8</v>
      </c>
      <c r="C347" s="4" t="str">
        <f>VLOOKUP(TableTimes[[#This Row],[Number]],TableRegistration[],2,0)</f>
        <v>Mark Mickelson</v>
      </c>
      <c r="D347" s="4" t="str">
        <f>VLOOKUP(TableTimes[[#This Row],[Number]],TableRegistration[],4,0)</f>
        <v>501-600 Stock</v>
      </c>
      <c r="E347" s="4" t="str">
        <f>VLOOKUP(TableTimes[[#This Row],[Number]],TableRegistration[],3,0)</f>
        <v>Fall River</v>
      </c>
      <c r="F347" s="4" t="str">
        <f>TableTimes[[#This Row],[Number]]&amp;" ("&amp;TableTimes[[#This Row],[Name]]&amp;") "&amp;TableTimes[[#This Row],[City]]</f>
        <v>120E (Mark Mickelson) Fall River</v>
      </c>
    </row>
    <row r="348" spans="1:6" x14ac:dyDescent="0.2">
      <c r="A348" t="s">
        <v>245</v>
      </c>
      <c r="B348" s="7">
        <v>72.2</v>
      </c>
      <c r="C348" s="4" t="str">
        <f>VLOOKUP(TableTimes[[#This Row],[Number]],TableRegistration[],2,0)</f>
        <v>Jenny Swan</v>
      </c>
      <c r="D348" s="4" t="str">
        <f>VLOOKUP(TableTimes[[#This Row],[Number]],TableRegistration[],4,0)</f>
        <v>501-600 Stock</v>
      </c>
      <c r="E348" s="4" t="str">
        <f>VLOOKUP(TableTimes[[#This Row],[Number]],TableRegistration[],3,0)</f>
        <v>Beaver Dam</v>
      </c>
      <c r="F348" s="4" t="str">
        <f>TableTimes[[#This Row],[Number]]&amp;" ("&amp;TableTimes[[#This Row],[Name]]&amp;") "&amp;TableTimes[[#This Row],[City]]</f>
        <v>87E (Jenny Swan) Beaver Dam</v>
      </c>
    </row>
    <row r="349" spans="1:6" x14ac:dyDescent="0.2">
      <c r="A349" t="s">
        <v>267</v>
      </c>
      <c r="B349" s="7">
        <v>76.599999999999994</v>
      </c>
      <c r="C349" s="4" t="str">
        <f>VLOOKUP(TableTimes[[#This Row],[Number]],TableRegistration[],2,0)</f>
        <v>Ben Reuter</v>
      </c>
      <c r="D349" s="4" t="str">
        <f>VLOOKUP(TableTimes[[#This Row],[Number]],TableRegistration[],4,0)</f>
        <v>601-700 Stock</v>
      </c>
      <c r="E349" s="4" t="str">
        <f>VLOOKUP(TableTimes[[#This Row],[Number]],TableRegistration[],3,0)</f>
        <v>Columbus</v>
      </c>
      <c r="F349" s="4" t="str">
        <f>TableTimes[[#This Row],[Number]]&amp;" ("&amp;TableTimes[[#This Row],[Name]]&amp;") "&amp;TableTimes[[#This Row],[City]]</f>
        <v>96G (Ben Reuter) Columbus</v>
      </c>
    </row>
    <row r="350" spans="1:6" x14ac:dyDescent="0.2">
      <c r="A350" t="s">
        <v>86</v>
      </c>
      <c r="B350" s="7">
        <v>83.5</v>
      </c>
      <c r="C350" s="4" t="str">
        <f>VLOOKUP(TableTimes[[#This Row],[Number]],TableRegistration[],2,0)</f>
        <v>Keegan Wodill</v>
      </c>
      <c r="D350" s="4" t="str">
        <f>VLOOKUP(TableTimes[[#This Row],[Number]],TableRegistration[],4,0)</f>
        <v>801+ Stock</v>
      </c>
      <c r="E350" s="4" t="str">
        <f>VLOOKUP(TableTimes[[#This Row],[Number]],TableRegistration[],3,0)</f>
        <v>Fall River</v>
      </c>
      <c r="F350" s="4" t="str">
        <f>TableTimes[[#This Row],[Number]]&amp;" ("&amp;TableTimes[[#This Row],[Name]]&amp;") "&amp;TableTimes[[#This Row],[City]]</f>
        <v>27K (Keegan Wodill) Fall River</v>
      </c>
    </row>
    <row r="351" spans="1:6" x14ac:dyDescent="0.2">
      <c r="A351" t="s">
        <v>336</v>
      </c>
      <c r="B351" s="7">
        <v>39.5</v>
      </c>
      <c r="C351" s="4" t="str">
        <f>VLOOKUP(TableTimes[[#This Row],[Number]],TableRegistration[],2,0)</f>
        <v>Jack Gould</v>
      </c>
      <c r="D351" s="4" t="str">
        <f>VLOOKUP(TableTimes[[#This Row],[Number]],TableRegistration[],4,0)</f>
        <v>ATV/UTV</v>
      </c>
      <c r="E351" s="4" t="str">
        <f>VLOOKUP(TableTimes[[#This Row],[Number]],TableRegistration[],3,0)</f>
        <v>Fall River</v>
      </c>
      <c r="F351" s="4" t="str">
        <f>TableTimes[[#This Row],[Number]]&amp;" ("&amp;TableTimes[[#This Row],[Name]]&amp;") "&amp;TableTimes[[#This Row],[City]]</f>
        <v>118A (Jack Gould) Fall River</v>
      </c>
    </row>
    <row r="352" spans="1:6" x14ac:dyDescent="0.2">
      <c r="A352" t="s">
        <v>62</v>
      </c>
      <c r="B352" s="7">
        <v>74</v>
      </c>
      <c r="C352" s="4" t="str">
        <f>VLOOKUP(TableTimes[[#This Row],[Number]],TableRegistration[],2,0)</f>
        <v>Jeff Schmuhl</v>
      </c>
      <c r="D352" s="4" t="str">
        <f>VLOOKUP(TableTimes[[#This Row],[Number]],TableRegistration[],4,0)</f>
        <v>501-600 Stock</v>
      </c>
      <c r="E352" s="4" t="str">
        <f>VLOOKUP(TableTimes[[#This Row],[Number]],TableRegistration[],3,0)</f>
        <v>Fall River</v>
      </c>
      <c r="F352" s="4" t="str">
        <f>TableTimes[[#This Row],[Number]]&amp;" ("&amp;TableTimes[[#This Row],[Name]]&amp;") "&amp;TableTimes[[#This Row],[City]]</f>
        <v>14E (Jeff Schmuhl) Fall River</v>
      </c>
    </row>
    <row r="353" spans="1:6" x14ac:dyDescent="0.2">
      <c r="A353" t="s">
        <v>335</v>
      </c>
      <c r="B353" s="7">
        <v>75.599999999999994</v>
      </c>
      <c r="C353" s="4" t="str">
        <f>VLOOKUP(TableTimes[[#This Row],[Number]],TableRegistration[],2,0)</f>
        <v>Rick Hensen</v>
      </c>
      <c r="D353" s="4" t="str">
        <f>VLOOKUP(TableTimes[[#This Row],[Number]],TableRegistration[],4,0)</f>
        <v>Open</v>
      </c>
      <c r="E353" s="4" t="str">
        <f>VLOOKUP(TableTimes[[#This Row],[Number]],TableRegistration[],3,0)</f>
        <v>Marshall</v>
      </c>
      <c r="F353" s="4" t="str">
        <f>TableTimes[[#This Row],[Number]]&amp;" ("&amp;TableTimes[[#This Row],[Name]]&amp;") "&amp;TableTimes[[#This Row],[City]]</f>
        <v>119M (Rick Hensen) Marshall</v>
      </c>
    </row>
    <row r="354" spans="1:6" x14ac:dyDescent="0.2">
      <c r="A354" t="s">
        <v>351</v>
      </c>
      <c r="B354" s="7">
        <v>76.599999999999994</v>
      </c>
      <c r="C354" s="4" t="str">
        <f>VLOOKUP(TableTimes[[#This Row],[Number]],TableRegistration[],2,0)</f>
        <v>Kendra Minick</v>
      </c>
      <c r="D354" s="4" t="str">
        <f>VLOOKUP(TableTimes[[#This Row],[Number]],TableRegistration[],4,0)</f>
        <v>801+ Stock</v>
      </c>
      <c r="E354" s="4" t="str">
        <f>VLOOKUP(TableTimes[[#This Row],[Number]],TableRegistration[],3,0)</f>
        <v>Columbus</v>
      </c>
      <c r="F354" s="4" t="str">
        <f>TableTimes[[#This Row],[Number]]&amp;" ("&amp;TableTimes[[#This Row],[Name]]&amp;") "&amp;TableTimes[[#This Row],[City]]</f>
        <v>124K (Kendra Minick) Columbus</v>
      </c>
    </row>
    <row r="355" spans="1:6" x14ac:dyDescent="0.2">
      <c r="A355" t="s">
        <v>301</v>
      </c>
      <c r="B355" s="7">
        <v>75.599999999999994</v>
      </c>
      <c r="C355" s="4" t="str">
        <f>VLOOKUP(TableTimes[[#This Row],[Number]],TableRegistration[],2,0)</f>
        <v>Ryan Sorenson</v>
      </c>
      <c r="D355" s="4" t="str">
        <f>VLOOKUP(TableTimes[[#This Row],[Number]],TableRegistration[],4,0)</f>
        <v>701-800 Stock</v>
      </c>
      <c r="E355" s="4" t="str">
        <f>VLOOKUP(TableTimes[[#This Row],[Number]],TableRegistration[],3,0)</f>
        <v>Sturgeon Bay</v>
      </c>
      <c r="F355" s="4" t="str">
        <f>TableTimes[[#This Row],[Number]]&amp;" ("&amp;TableTimes[[#This Row],[Name]]&amp;") "&amp;TableTimes[[#This Row],[City]]</f>
        <v>108I (Ryan Sorenson) Sturgeon Bay</v>
      </c>
    </row>
    <row r="356" spans="1:6" x14ac:dyDescent="0.2">
      <c r="A356" t="s">
        <v>300</v>
      </c>
      <c r="B356" s="7">
        <v>75.900000000000006</v>
      </c>
      <c r="C356" s="4" t="str">
        <f>VLOOKUP(TableTimes[[#This Row],[Number]],TableRegistration[],2,0)</f>
        <v>Chad Johnson</v>
      </c>
      <c r="D356" s="4" t="str">
        <f>VLOOKUP(TableTimes[[#This Row],[Number]],TableRegistration[],4,0)</f>
        <v>501-600 Stock</v>
      </c>
      <c r="E356" s="4" t="str">
        <f>VLOOKUP(TableTimes[[#This Row],[Number]],TableRegistration[],3,0)</f>
        <v>Sturgeon Bay</v>
      </c>
      <c r="F356" s="4" t="str">
        <f>TableTimes[[#This Row],[Number]]&amp;" ("&amp;TableTimes[[#This Row],[Name]]&amp;") "&amp;TableTimes[[#This Row],[City]]</f>
        <v>107E (Chad Johnson) Sturgeon Bay</v>
      </c>
    </row>
    <row r="357" spans="1:6" x14ac:dyDescent="0.2">
      <c r="A357" t="s">
        <v>345</v>
      </c>
      <c r="B357" s="7">
        <v>77.7</v>
      </c>
      <c r="C357" s="4" t="str">
        <f>VLOOKUP(TableTimes[[#This Row],[Number]],TableRegistration[],2,0)</f>
        <v>Tim Sonnenberg</v>
      </c>
      <c r="D357" s="4" t="str">
        <f>VLOOKUP(TableTimes[[#This Row],[Number]],TableRegistration[],4,0)</f>
        <v>701-800 Modified</v>
      </c>
      <c r="E357" s="4" t="str">
        <f>VLOOKUP(TableTimes[[#This Row],[Number]],TableRegistration[],3,0)</f>
        <v>Sharon</v>
      </c>
      <c r="F357" s="4" t="str">
        <f>TableTimes[[#This Row],[Number]]&amp;" ("&amp;TableTimes[[#This Row],[Name]]&amp;") "&amp;TableTimes[[#This Row],[City]]</f>
        <v>122J (Tim Sonnenberg) Sharon</v>
      </c>
    </row>
    <row r="358" spans="1:6" x14ac:dyDescent="0.2">
      <c r="A358" t="s">
        <v>340</v>
      </c>
      <c r="B358" s="7">
        <v>67.900000000000006</v>
      </c>
      <c r="C358" s="4" t="str">
        <f>VLOOKUP(TableTimes[[#This Row],[Number]],TableRegistration[],2,0)</f>
        <v>Mark Mickelson</v>
      </c>
      <c r="D358" s="4" t="str">
        <f>VLOOKUP(TableTimes[[#This Row],[Number]],TableRegistration[],4,0)</f>
        <v>501-600 Stock</v>
      </c>
      <c r="E358" s="4" t="str">
        <f>VLOOKUP(TableTimes[[#This Row],[Number]],TableRegistration[],3,0)</f>
        <v>Fall River</v>
      </c>
      <c r="F358" s="4" t="str">
        <f>TableTimes[[#This Row],[Number]]&amp;" ("&amp;TableTimes[[#This Row],[Name]]&amp;") "&amp;TableTimes[[#This Row],[City]]</f>
        <v>120E (Mark Mickelson) Fall River</v>
      </c>
    </row>
    <row r="359" spans="1:6" x14ac:dyDescent="0.2">
      <c r="A359" t="s">
        <v>353</v>
      </c>
      <c r="B359" s="7">
        <v>59.6</v>
      </c>
      <c r="C359" s="4" t="str">
        <f>VLOOKUP(TableTimes[[#This Row],[Number]],TableRegistration[],2,0)</f>
        <v>Tanner Liebenthal</v>
      </c>
      <c r="D359" s="4" t="str">
        <f>VLOOKUP(TableTimes[[#This Row],[Number]],TableRegistration[],4,0)</f>
        <v>0-500 Stock</v>
      </c>
      <c r="E359" s="4" t="str">
        <f>VLOOKUP(TableTimes[[#This Row],[Number]],TableRegistration[],3,0)</f>
        <v>Fall River</v>
      </c>
      <c r="F359" s="4" t="str">
        <f>TableTimes[[#This Row],[Number]]&amp;" ("&amp;TableTimes[[#This Row],[Name]]&amp;") "&amp;TableTimes[[#This Row],[City]]</f>
        <v>125C (Tanner Liebenthal) Fall River</v>
      </c>
    </row>
    <row r="360" spans="1:6" x14ac:dyDescent="0.2">
      <c r="A360" t="s">
        <v>267</v>
      </c>
      <c r="B360" s="7">
        <v>75.599999999999994</v>
      </c>
      <c r="C360" s="4" t="str">
        <f>VLOOKUP(TableTimes[[#This Row],[Number]],TableRegistration[],2,0)</f>
        <v>Ben Reuter</v>
      </c>
      <c r="D360" s="4" t="str">
        <f>VLOOKUP(TableTimes[[#This Row],[Number]],TableRegistration[],4,0)</f>
        <v>601-700 Stock</v>
      </c>
      <c r="E360" s="4" t="str">
        <f>VLOOKUP(TableTimes[[#This Row],[Number]],TableRegistration[],3,0)</f>
        <v>Columbus</v>
      </c>
      <c r="F360" s="4" t="str">
        <f>TableTimes[[#This Row],[Number]]&amp;" ("&amp;TableTimes[[#This Row],[Name]]&amp;") "&amp;TableTimes[[#This Row],[City]]</f>
        <v>96G (Ben Reuter) Columbus</v>
      </c>
    </row>
    <row r="361" spans="1:6" x14ac:dyDescent="0.2">
      <c r="A361" t="s">
        <v>329</v>
      </c>
      <c r="B361" s="7">
        <v>47.7</v>
      </c>
      <c r="C361" s="4" t="str">
        <f>VLOOKUP(TableTimes[[#This Row],[Number]],TableRegistration[],2,0)</f>
        <v>Calvin Higgins</v>
      </c>
      <c r="D361" s="4" t="str">
        <f>VLOOKUP(TableTimes[[#This Row],[Number]],TableRegistration[],4,0)</f>
        <v>501-600 Stock</v>
      </c>
      <c r="E361" s="4" t="str">
        <f>VLOOKUP(TableTimes[[#This Row],[Number]],TableRegistration[],3,0)</f>
        <v>Fall River</v>
      </c>
      <c r="F361" s="4" t="str">
        <f>TableTimes[[#This Row],[Number]]&amp;" ("&amp;TableTimes[[#This Row],[Name]]&amp;") "&amp;TableTimes[[#This Row],[City]]</f>
        <v>115E (Calvin Higgins) Fall River</v>
      </c>
    </row>
    <row r="362" spans="1:6" x14ac:dyDescent="0.2">
      <c r="A362" t="s">
        <v>324</v>
      </c>
      <c r="B362" s="7">
        <v>74.7</v>
      </c>
      <c r="C362" s="4" t="str">
        <f>VLOOKUP(TableTimes[[#This Row],[Number]],TableRegistration[],2,0)</f>
        <v>Gavin Wodill</v>
      </c>
      <c r="D362" s="4" t="str">
        <f>VLOOKUP(TableTimes[[#This Row],[Number]],TableRegistration[],4,0)</f>
        <v>501-600 Stock</v>
      </c>
      <c r="E362" s="4" t="str">
        <f>VLOOKUP(TableTimes[[#This Row],[Number]],TableRegistration[],3,0)</f>
        <v>Fall River</v>
      </c>
      <c r="F362" s="4" t="str">
        <f>TableTimes[[#This Row],[Number]]&amp;" ("&amp;TableTimes[[#This Row],[Name]]&amp;") "&amp;TableTimes[[#This Row],[City]]</f>
        <v>114E (Gavin Wodill) Fall River</v>
      </c>
    </row>
    <row r="363" spans="1:6" x14ac:dyDescent="0.2">
      <c r="A363" t="s">
        <v>211</v>
      </c>
      <c r="B363" s="7">
        <v>80.8</v>
      </c>
      <c r="C363" s="4" t="str">
        <f>VLOOKUP(TableTimes[[#This Row],[Number]],TableRegistration[],2,0)</f>
        <v>Paul Aschenbrener</v>
      </c>
      <c r="D363" s="4" t="str">
        <f>VLOOKUP(TableTimes[[#This Row],[Number]],TableRegistration[],4,0)</f>
        <v>701-800 Modified</v>
      </c>
      <c r="E363" s="4" t="str">
        <f>VLOOKUP(TableTimes[[#This Row],[Number]],TableRegistration[],3,0)</f>
        <v>Watertown</v>
      </c>
      <c r="F363" s="4" t="str">
        <f>TableTimes[[#This Row],[Number]]&amp;" ("&amp;TableTimes[[#This Row],[Name]]&amp;") "&amp;TableTimes[[#This Row],[City]]</f>
        <v>72J (Paul Aschenbrener) Watertown</v>
      </c>
    </row>
    <row r="364" spans="1:6" x14ac:dyDescent="0.2">
      <c r="A364" t="s">
        <v>205</v>
      </c>
      <c r="B364" s="7">
        <v>74.5</v>
      </c>
      <c r="C364" s="4" t="str">
        <f>VLOOKUP(TableTimes[[#This Row],[Number]],TableRegistration[],2,0)</f>
        <v>Dan Chase</v>
      </c>
      <c r="D364" s="4" t="str">
        <f>VLOOKUP(TableTimes[[#This Row],[Number]],TableRegistration[],4,0)</f>
        <v>701-800 Modified</v>
      </c>
      <c r="E364" s="4" t="str">
        <f>VLOOKUP(TableTimes[[#This Row],[Number]],TableRegistration[],3,0)</f>
        <v>Beaver Dam</v>
      </c>
      <c r="F364" s="4" t="str">
        <f>TableTimes[[#This Row],[Number]]&amp;" ("&amp;TableTimes[[#This Row],[Name]]&amp;") "&amp;TableTimes[[#This Row],[City]]</f>
        <v>71J (Dan Chase) Beaver Dam</v>
      </c>
    </row>
    <row r="365" spans="1:6" x14ac:dyDescent="0.2">
      <c r="A365" t="s">
        <v>351</v>
      </c>
      <c r="B365" s="7">
        <v>75.7</v>
      </c>
      <c r="C365" s="4" t="str">
        <f>VLOOKUP(TableTimes[[#This Row],[Number]],TableRegistration[],2,0)</f>
        <v>Kendra Minick</v>
      </c>
      <c r="D365" s="4" t="str">
        <f>VLOOKUP(TableTimes[[#This Row],[Number]],TableRegistration[],4,0)</f>
        <v>801+ Stock</v>
      </c>
      <c r="E365" s="4" t="str">
        <f>VLOOKUP(TableTimes[[#This Row],[Number]],TableRegistration[],3,0)</f>
        <v>Columbus</v>
      </c>
      <c r="F365" s="4" t="str">
        <f>TableTimes[[#This Row],[Number]]&amp;" ("&amp;TableTimes[[#This Row],[Name]]&amp;") "&amp;TableTimes[[#This Row],[City]]</f>
        <v>124K (Kendra Minick) Columbus</v>
      </c>
    </row>
    <row r="366" spans="1:6" x14ac:dyDescent="0.2">
      <c r="A366" t="s">
        <v>297</v>
      </c>
      <c r="B366" s="7">
        <v>67.900000000000006</v>
      </c>
      <c r="C366" s="4" t="str">
        <f>VLOOKUP(TableTimes[[#This Row],[Number]],TableRegistration[],2,0)</f>
        <v>Chad Johnson</v>
      </c>
      <c r="D366" s="4" t="str">
        <f>VLOOKUP(TableTimes[[#This Row],[Number]],TableRegistration[],4,0)</f>
        <v>601-700 Stock</v>
      </c>
      <c r="E366" s="4" t="str">
        <f>VLOOKUP(TableTimes[[#This Row],[Number]],TableRegistration[],3,0)</f>
        <v>Sturgeon Bay</v>
      </c>
      <c r="F366" s="4" t="str">
        <f>TableTimes[[#This Row],[Number]]&amp;" ("&amp;TableTimes[[#This Row],[Name]]&amp;") "&amp;TableTimes[[#This Row],[City]]</f>
        <v>106G (Chad Johnson) Sturgeon Bay</v>
      </c>
    </row>
    <row r="367" spans="1:6" x14ac:dyDescent="0.2">
      <c r="A367" t="s">
        <v>356</v>
      </c>
      <c r="B367" s="7">
        <v>75.099999999999994</v>
      </c>
      <c r="C367" s="4" t="str">
        <f>VLOOKUP(TableTimes[[#This Row],[Number]],TableRegistration[],2,0)</f>
        <v>Richie Hensen</v>
      </c>
      <c r="D367" s="4" t="str">
        <f>VLOOKUP(TableTimes[[#This Row],[Number]],TableRegistration[],4,0)</f>
        <v>701-800 Stock</v>
      </c>
      <c r="E367" s="4" t="str">
        <f>VLOOKUP(TableTimes[[#This Row],[Number]],TableRegistration[],3,0)</f>
        <v>Reeseville</v>
      </c>
      <c r="F367" s="4" t="str">
        <f>TableTimes[[#This Row],[Number]]&amp;" ("&amp;TableTimes[[#This Row],[Name]]&amp;") "&amp;TableTimes[[#This Row],[City]]</f>
        <v>127I (Richie Hensen) Reeseville</v>
      </c>
    </row>
    <row r="368" spans="1:6" x14ac:dyDescent="0.2">
      <c r="A368" t="s">
        <v>198</v>
      </c>
      <c r="B368" s="7">
        <v>73.400000000000006</v>
      </c>
      <c r="C368" s="4" t="str">
        <f>VLOOKUP(TableTimes[[#This Row],[Number]],TableRegistration[],2,0)</f>
        <v>Andrew Jenkins</v>
      </c>
      <c r="D368" s="4" t="str">
        <f>VLOOKUP(TableTimes[[#This Row],[Number]],TableRegistration[],4,0)</f>
        <v>801+ Stock</v>
      </c>
      <c r="E368" s="4" t="str">
        <f>VLOOKUP(TableTimes[[#This Row],[Number]],TableRegistration[],3,0)</f>
        <v>Keyeser</v>
      </c>
      <c r="F368" s="4" t="str">
        <f>TableTimes[[#This Row],[Number]]&amp;" ("&amp;TableTimes[[#This Row],[Name]]&amp;") "&amp;TableTimes[[#This Row],[City]]</f>
        <v>69K (Andrew Jenkins) Keyeser</v>
      </c>
    </row>
    <row r="369" spans="1:6" x14ac:dyDescent="0.2">
      <c r="A369" t="s">
        <v>353</v>
      </c>
      <c r="B369" s="7">
        <v>60.8</v>
      </c>
      <c r="C369" s="4" t="str">
        <f>VLOOKUP(TableTimes[[#This Row],[Number]],TableRegistration[],2,0)</f>
        <v>Tanner Liebenthal</v>
      </c>
      <c r="D369" s="4" t="str">
        <f>VLOOKUP(TableTimes[[#This Row],[Number]],TableRegistration[],4,0)</f>
        <v>0-500 Stock</v>
      </c>
      <c r="E369" s="4" t="str">
        <f>VLOOKUP(TableTimes[[#This Row],[Number]],TableRegistration[],3,0)</f>
        <v>Fall River</v>
      </c>
      <c r="F369" s="4" t="str">
        <f>TableTimes[[#This Row],[Number]]&amp;" ("&amp;TableTimes[[#This Row],[Name]]&amp;") "&amp;TableTimes[[#This Row],[City]]</f>
        <v>125C (Tanner Liebenthal) Fall River</v>
      </c>
    </row>
    <row r="370" spans="1:6" x14ac:dyDescent="0.2">
      <c r="A370" t="s">
        <v>324</v>
      </c>
      <c r="B370" s="7">
        <v>76.900000000000006</v>
      </c>
      <c r="C370" s="4" t="str">
        <f>VLOOKUP(TableTimes[[#This Row],[Number]],TableRegistration[],2,0)</f>
        <v>Gavin Wodill</v>
      </c>
      <c r="D370" s="4" t="str">
        <f>VLOOKUP(TableTimes[[#This Row],[Number]],TableRegistration[],4,0)</f>
        <v>501-600 Stock</v>
      </c>
      <c r="E370" s="4" t="str">
        <f>VLOOKUP(TableTimes[[#This Row],[Number]],TableRegistration[],3,0)</f>
        <v>Fall River</v>
      </c>
      <c r="F370" s="4" t="str">
        <f>TableTimes[[#This Row],[Number]]&amp;" ("&amp;TableTimes[[#This Row],[Name]]&amp;") "&amp;TableTimes[[#This Row],[City]]</f>
        <v>114E (Gavin Wodill) Fall River</v>
      </c>
    </row>
    <row r="371" spans="1:6" x14ac:dyDescent="0.2">
      <c r="A371" t="s">
        <v>189</v>
      </c>
      <c r="B371" s="7">
        <v>74.599999999999994</v>
      </c>
      <c r="C371" s="4" t="str">
        <f>VLOOKUP(TableTimes[[#This Row],[Number]],TableRegistration[],2,0)</f>
        <v>Jackie Chase</v>
      </c>
      <c r="D371" s="4" t="str">
        <f>VLOOKUP(TableTimes[[#This Row],[Number]],TableRegistration[],4,0)</f>
        <v>601-700 Stock</v>
      </c>
      <c r="E371" s="4" t="str">
        <f>VLOOKUP(TableTimes[[#This Row],[Number]],TableRegistration[],3,0)</f>
        <v>Beaver Dam</v>
      </c>
      <c r="F371" s="4" t="str">
        <f>TableTimes[[#This Row],[Number]]&amp;" ("&amp;TableTimes[[#This Row],[Name]]&amp;") "&amp;TableTimes[[#This Row],[City]]</f>
        <v>65G (Jackie Chase) Beaver Dam</v>
      </c>
    </row>
    <row r="372" spans="1:6" x14ac:dyDescent="0.2">
      <c r="A372" t="s">
        <v>355</v>
      </c>
      <c r="B372" s="7">
        <v>64.7</v>
      </c>
      <c r="C372" s="4" t="str">
        <f>VLOOKUP(TableTimes[[#This Row],[Number]],TableRegistration[],2,0)</f>
        <v>Tyler Brozek</v>
      </c>
      <c r="D372" s="4" t="str">
        <f>VLOOKUP(TableTimes[[#This Row],[Number]],TableRegistration[],4,0)</f>
        <v>Open</v>
      </c>
      <c r="E372" s="4" t="str">
        <f>VLOOKUP(TableTimes[[#This Row],[Number]],TableRegistration[],3,0)</f>
        <v>Fall River</v>
      </c>
      <c r="F372" s="4" t="str">
        <f>TableTimes[[#This Row],[Number]]&amp;" ("&amp;TableTimes[[#This Row],[Name]]&amp;") "&amp;TableTimes[[#This Row],[City]]</f>
        <v>126M (Tyler Brozek) Fall River</v>
      </c>
    </row>
    <row r="373" spans="1:6" x14ac:dyDescent="0.2">
      <c r="A373" t="s">
        <v>351</v>
      </c>
      <c r="B373" s="7">
        <v>75.099999999999994</v>
      </c>
      <c r="C373" s="4" t="str">
        <f>VLOOKUP(TableTimes[[#This Row],[Number]],TableRegistration[],2,0)</f>
        <v>Kendra Minick</v>
      </c>
      <c r="D373" s="4" t="str">
        <f>VLOOKUP(TableTimes[[#This Row],[Number]],TableRegistration[],4,0)</f>
        <v>801+ Stock</v>
      </c>
      <c r="E373" s="4" t="str">
        <f>VLOOKUP(TableTimes[[#This Row],[Number]],TableRegistration[],3,0)</f>
        <v>Columbus</v>
      </c>
      <c r="F373" s="4" t="str">
        <f>TableTimes[[#This Row],[Number]]&amp;" ("&amp;TableTimes[[#This Row],[Name]]&amp;") "&amp;TableTimes[[#This Row],[City]]</f>
        <v>124K (Kendra Minick) Columbus</v>
      </c>
    </row>
    <row r="374" spans="1:6" x14ac:dyDescent="0.2">
      <c r="A374" t="s">
        <v>356</v>
      </c>
      <c r="B374" s="7">
        <v>74.099999999999994</v>
      </c>
      <c r="C374" s="4" t="str">
        <f>VLOOKUP(TableTimes[[#This Row],[Number]],TableRegistration[],2,0)</f>
        <v>Richie Hensen</v>
      </c>
      <c r="D374" s="4" t="str">
        <f>VLOOKUP(TableTimes[[#This Row],[Number]],TableRegistration[],4,0)</f>
        <v>701-800 Stock</v>
      </c>
      <c r="E374" s="4" t="str">
        <f>VLOOKUP(TableTimes[[#This Row],[Number]],TableRegistration[],3,0)</f>
        <v>Reeseville</v>
      </c>
      <c r="F374" s="4" t="str">
        <f>TableTimes[[#This Row],[Number]]&amp;" ("&amp;TableTimes[[#This Row],[Name]]&amp;") "&amp;TableTimes[[#This Row],[City]]</f>
        <v>127I (Richie Hensen) Reeseville</v>
      </c>
    </row>
    <row r="375" spans="1:6" x14ac:dyDescent="0.2">
      <c r="A375" t="s">
        <v>198</v>
      </c>
      <c r="B375" s="7">
        <v>75.900000000000006</v>
      </c>
      <c r="C375" s="4" t="str">
        <f>VLOOKUP(TableTimes[[#This Row],[Number]],TableRegistration[],2,0)</f>
        <v>Andrew Jenkins</v>
      </c>
      <c r="D375" s="4" t="str">
        <f>VLOOKUP(TableTimes[[#This Row],[Number]],TableRegistration[],4,0)</f>
        <v>801+ Stock</v>
      </c>
      <c r="E375" s="4" t="str">
        <f>VLOOKUP(TableTimes[[#This Row],[Number]],TableRegistration[],3,0)</f>
        <v>Keyeser</v>
      </c>
      <c r="F375" s="4" t="str">
        <f>TableTimes[[#This Row],[Number]]&amp;" ("&amp;TableTimes[[#This Row],[Name]]&amp;") "&amp;TableTimes[[#This Row],[City]]</f>
        <v>69K (Andrew Jenkins) Keyeser</v>
      </c>
    </row>
    <row r="376" spans="1:6" x14ac:dyDescent="0.2">
      <c r="A376" t="s">
        <v>353</v>
      </c>
      <c r="B376" s="7">
        <v>61.3</v>
      </c>
      <c r="C376" s="4" t="str">
        <f>VLOOKUP(TableTimes[[#This Row],[Number]],TableRegistration[],2,0)</f>
        <v>Tanner Liebenthal</v>
      </c>
      <c r="D376" s="4" t="str">
        <f>VLOOKUP(TableTimes[[#This Row],[Number]],TableRegistration[],4,0)</f>
        <v>0-500 Stock</v>
      </c>
      <c r="E376" s="4" t="str">
        <f>VLOOKUP(TableTimes[[#This Row],[Number]],TableRegistration[],3,0)</f>
        <v>Fall River</v>
      </c>
      <c r="F376" s="4" t="str">
        <f>TableTimes[[#This Row],[Number]]&amp;" ("&amp;TableTimes[[#This Row],[Name]]&amp;") "&amp;TableTimes[[#This Row],[City]]</f>
        <v>125C (Tanner Liebenthal) Fall River</v>
      </c>
    </row>
    <row r="377" spans="1:6" x14ac:dyDescent="0.2">
      <c r="A377" t="s">
        <v>303</v>
      </c>
      <c r="B377" s="7">
        <v>76.8</v>
      </c>
      <c r="C377" s="4" t="str">
        <f>VLOOKUP(TableTimes[[#This Row],[Number]],TableRegistration[],2,0)</f>
        <v>Ryan Sorenson</v>
      </c>
      <c r="D377" s="4" t="str">
        <f>VLOOKUP(TableTimes[[#This Row],[Number]],TableRegistration[],4,0)</f>
        <v>701-800 Modified</v>
      </c>
      <c r="E377" s="4" t="str">
        <f>VLOOKUP(TableTimes[[#This Row],[Number]],TableRegistration[],3,0)</f>
        <v>Sturgeon Bay</v>
      </c>
      <c r="F377" s="4" t="str">
        <f>TableTimes[[#This Row],[Number]]&amp;" ("&amp;TableTimes[[#This Row],[Name]]&amp;") "&amp;TableTimes[[#This Row],[City]]</f>
        <v>109J (Ryan Sorenson) Sturgeon Bay</v>
      </c>
    </row>
    <row r="378" spans="1:6" x14ac:dyDescent="0.2">
      <c r="A378" t="s">
        <v>355</v>
      </c>
      <c r="B378" s="7">
        <v>63.4</v>
      </c>
      <c r="C378" s="4" t="str">
        <f>VLOOKUP(TableTimes[[#This Row],[Number]],TableRegistration[],2,0)</f>
        <v>Tyler Brozek</v>
      </c>
      <c r="D378" s="4" t="str">
        <f>VLOOKUP(TableTimes[[#This Row],[Number]],TableRegistration[],4,0)</f>
        <v>Open</v>
      </c>
      <c r="E378" s="4" t="str">
        <f>VLOOKUP(TableTimes[[#This Row],[Number]],TableRegistration[],3,0)</f>
        <v>Fall River</v>
      </c>
      <c r="F378" s="4" t="str">
        <f>TableTimes[[#This Row],[Number]]&amp;" ("&amp;TableTimes[[#This Row],[Name]]&amp;") "&amp;TableTimes[[#This Row],[City]]</f>
        <v>126M (Tyler Brozek) Fall River</v>
      </c>
    </row>
    <row r="379" spans="1:6" x14ac:dyDescent="0.2">
      <c r="A379" t="s">
        <v>342</v>
      </c>
      <c r="B379" s="7">
        <v>80.400000000000006</v>
      </c>
      <c r="C379" s="4" t="str">
        <f>VLOOKUP(TableTimes[[#This Row],[Number]],TableRegistration[],2,0)</f>
        <v>Tim Sonnenberg</v>
      </c>
      <c r="D379" s="4" t="str">
        <f>VLOOKUP(TableTimes[[#This Row],[Number]],TableRegistration[],4,0)</f>
        <v>601-700 Modfied</v>
      </c>
      <c r="E379" s="4" t="str">
        <f>VLOOKUP(TableTimes[[#This Row],[Number]],TableRegistration[],3,0)</f>
        <v>Sharon</v>
      </c>
      <c r="F379" s="4" t="str">
        <f>TableTimes[[#This Row],[Number]]&amp;" ("&amp;TableTimes[[#This Row],[Name]]&amp;") "&amp;TableTimes[[#This Row],[City]]</f>
        <v>121H (Tim Sonnenberg) Sharon</v>
      </c>
    </row>
    <row r="380" spans="1:6" x14ac:dyDescent="0.2">
      <c r="A380" t="s">
        <v>356</v>
      </c>
      <c r="B380" s="7">
        <v>72.400000000000006</v>
      </c>
      <c r="C380" s="4" t="str">
        <f>VLOOKUP(TableTimes[[#This Row],[Number]],TableRegistration[],2,0)</f>
        <v>Richie Hensen</v>
      </c>
      <c r="D380" s="4" t="str">
        <f>VLOOKUP(TableTimes[[#This Row],[Number]],TableRegistration[],4,0)</f>
        <v>701-800 Stock</v>
      </c>
      <c r="E380" s="4" t="str">
        <f>VLOOKUP(TableTimes[[#This Row],[Number]],TableRegistration[],3,0)</f>
        <v>Reeseville</v>
      </c>
      <c r="F380" s="4" t="str">
        <f>TableTimes[[#This Row],[Number]]&amp;" ("&amp;TableTimes[[#This Row],[Name]]&amp;") "&amp;TableTimes[[#This Row],[City]]</f>
        <v>127I (Richie Hensen) Reeseville</v>
      </c>
    </row>
    <row r="381" spans="1:6" x14ac:dyDescent="0.2">
      <c r="A381" t="s">
        <v>360</v>
      </c>
      <c r="B381" s="7">
        <v>73.3</v>
      </c>
      <c r="C381" s="4" t="str">
        <f>VLOOKUP(TableTimes[[#This Row],[Number]],TableRegistration[],2,0)</f>
        <v>Chad Deurst</v>
      </c>
      <c r="D381" s="4" t="str">
        <f>VLOOKUP(TableTimes[[#This Row],[Number]],TableRegistration[],4,0)</f>
        <v>801+ Stock</v>
      </c>
      <c r="E381" s="4" t="str">
        <f>VLOOKUP(TableTimes[[#This Row],[Number]],TableRegistration[],3,0)</f>
        <v>Orfordville</v>
      </c>
      <c r="F381" s="4" t="str">
        <f>TableTimes[[#This Row],[Number]]&amp;" ("&amp;TableTimes[[#This Row],[Name]]&amp;") "&amp;TableTimes[[#This Row],[City]]</f>
        <v>129K (Chad Deurst) Orfordville</v>
      </c>
    </row>
    <row r="382" spans="1:6" x14ac:dyDescent="0.2">
      <c r="A382" t="s">
        <v>336</v>
      </c>
      <c r="B382" s="7">
        <v>37.299999999999997</v>
      </c>
      <c r="C382" s="4" t="str">
        <f>VLOOKUP(TableTimes[[#This Row],[Number]],TableRegistration[],2,0)</f>
        <v>Jack Gould</v>
      </c>
      <c r="D382" s="4" t="str">
        <f>VLOOKUP(TableTimes[[#This Row],[Number]],TableRegistration[],4,0)</f>
        <v>ATV/UTV</v>
      </c>
      <c r="E382" s="4" t="str">
        <f>VLOOKUP(TableTimes[[#This Row],[Number]],TableRegistration[],3,0)</f>
        <v>Fall River</v>
      </c>
      <c r="F382" s="4" t="str">
        <f>TableTimes[[#This Row],[Number]]&amp;" ("&amp;TableTimes[[#This Row],[Name]]&amp;") "&amp;TableTimes[[#This Row],[City]]</f>
        <v>118A (Jack Gould) Fall River</v>
      </c>
    </row>
    <row r="383" spans="1:6" x14ac:dyDescent="0.2">
      <c r="A383" t="s">
        <v>360</v>
      </c>
      <c r="B383" s="7">
        <v>72.900000000000006</v>
      </c>
      <c r="C383" s="4" t="str">
        <f>VLOOKUP(TableTimes[[#This Row],[Number]],TableRegistration[],2,0)</f>
        <v>Chad Deurst</v>
      </c>
      <c r="D383" s="4" t="str">
        <f>VLOOKUP(TableTimes[[#This Row],[Number]],TableRegistration[],4,0)</f>
        <v>801+ Stock</v>
      </c>
      <c r="E383" s="4" t="str">
        <f>VLOOKUP(TableTimes[[#This Row],[Number]],TableRegistration[],3,0)</f>
        <v>Orfordville</v>
      </c>
      <c r="F383" s="4" t="str">
        <f>TableTimes[[#This Row],[Number]]&amp;" ("&amp;TableTimes[[#This Row],[Name]]&amp;") "&amp;TableTimes[[#This Row],[City]]</f>
        <v>129K (Chad Deurst) Orfordville</v>
      </c>
    </row>
    <row r="384" spans="1:6" x14ac:dyDescent="0.2">
      <c r="A384" t="s">
        <v>303</v>
      </c>
      <c r="B384" s="7">
        <v>75.8</v>
      </c>
      <c r="C384" s="4" t="str">
        <f>VLOOKUP(TableTimes[[#This Row],[Number]],TableRegistration[],2,0)</f>
        <v>Ryan Sorenson</v>
      </c>
      <c r="D384" s="4" t="str">
        <f>VLOOKUP(TableTimes[[#This Row],[Number]],TableRegistration[],4,0)</f>
        <v>701-800 Modified</v>
      </c>
      <c r="E384" s="4" t="str">
        <f>VLOOKUP(TableTimes[[#This Row],[Number]],TableRegistration[],3,0)</f>
        <v>Sturgeon Bay</v>
      </c>
      <c r="F384" s="4" t="str">
        <f>TableTimes[[#This Row],[Number]]&amp;" ("&amp;TableTimes[[#This Row],[Name]]&amp;") "&amp;TableTimes[[#This Row],[City]]</f>
        <v>109J (Ryan Sorenson) Sturgeon Bay</v>
      </c>
    </row>
    <row r="385" spans="1:6" x14ac:dyDescent="0.2">
      <c r="A385" t="s">
        <v>360</v>
      </c>
      <c r="B385" s="7">
        <v>72.8</v>
      </c>
      <c r="C385" s="4" t="str">
        <f>VLOOKUP(TableTimes[[#This Row],[Number]],TableRegistration[],2,0)</f>
        <v>Chad Deurst</v>
      </c>
      <c r="D385" s="4" t="str">
        <f>VLOOKUP(TableTimes[[#This Row],[Number]],TableRegistration[],4,0)</f>
        <v>801+ Stock</v>
      </c>
      <c r="E385" s="4" t="str">
        <f>VLOOKUP(TableTimes[[#This Row],[Number]],TableRegistration[],3,0)</f>
        <v>Orfordville</v>
      </c>
      <c r="F385" s="4" t="str">
        <f>TableTimes[[#This Row],[Number]]&amp;" ("&amp;TableTimes[[#This Row],[Name]]&amp;") "&amp;TableTimes[[#This Row],[City]]</f>
        <v>129K (Chad Deurst) Orfordville</v>
      </c>
    </row>
    <row r="386" spans="1:6" x14ac:dyDescent="0.2">
      <c r="A386" t="s">
        <v>346</v>
      </c>
      <c r="B386" s="7">
        <v>60</v>
      </c>
      <c r="C386" s="4" t="str">
        <f>VLOOKUP(TableTimes[[#This Row],[Number]],TableRegistration[],2,0)</f>
        <v>Paul Leudobeja</v>
      </c>
      <c r="D386" s="4" t="str">
        <f>VLOOKUP(TableTimes[[#This Row],[Number]],TableRegistration[],4,0)</f>
        <v>0-500 Stock</v>
      </c>
      <c r="E386" s="4" t="str">
        <f>VLOOKUP(TableTimes[[#This Row],[Number]],TableRegistration[],3,0)</f>
        <v>Pardeeville</v>
      </c>
      <c r="F386" s="4" t="str">
        <f>TableTimes[[#This Row],[Number]]&amp;" ("&amp;TableTimes[[#This Row],[Name]]&amp;") "&amp;TableTimes[[#This Row],[City]]</f>
        <v>123C (Paul Leudobeja) Pardeeville</v>
      </c>
    </row>
    <row r="387" spans="1:6" x14ac:dyDescent="0.2">
      <c r="A387" t="s">
        <v>361</v>
      </c>
      <c r="B387" s="7">
        <v>71.8</v>
      </c>
      <c r="C387" s="4" t="str">
        <f>VLOOKUP(TableTimes[[#This Row],[Number]],TableRegistration[],2,0)</f>
        <v>Chad Deurst</v>
      </c>
      <c r="D387" s="4" t="str">
        <f>VLOOKUP(TableTimes[[#This Row],[Number]],TableRegistration[],4,0)</f>
        <v>801+ Stock</v>
      </c>
      <c r="E387" s="4" t="str">
        <f>VLOOKUP(TableTimes[[#This Row],[Number]],TableRegistration[],3,0)</f>
        <v>Orfordville</v>
      </c>
      <c r="F387" s="4" t="str">
        <f>TableTimes[[#This Row],[Number]]&amp;" ("&amp;TableTimes[[#This Row],[Name]]&amp;") "&amp;TableTimes[[#This Row],[City]]</f>
        <v>128K (Chad Deurst) Orfordville</v>
      </c>
    </row>
    <row r="388" spans="1:6" x14ac:dyDescent="0.2">
      <c r="A388" t="s">
        <v>297</v>
      </c>
      <c r="B388" s="7">
        <v>71.099999999999994</v>
      </c>
      <c r="C388" s="4" t="str">
        <f>VLOOKUP(TableTimes[[#This Row],[Number]],TableRegistration[],2,0)</f>
        <v>Chad Johnson</v>
      </c>
      <c r="D388" s="4" t="str">
        <f>VLOOKUP(TableTimes[[#This Row],[Number]],TableRegistration[],4,0)</f>
        <v>601-700 Stock</v>
      </c>
      <c r="E388" s="4" t="str">
        <f>VLOOKUP(TableTimes[[#This Row],[Number]],TableRegistration[],3,0)</f>
        <v>Sturgeon Bay</v>
      </c>
      <c r="F388" s="4" t="str">
        <f>TableTimes[[#This Row],[Number]]&amp;" ("&amp;TableTimes[[#This Row],[Name]]&amp;") "&amp;TableTimes[[#This Row],[City]]</f>
        <v>106G (Chad Johnson) Sturgeon Bay</v>
      </c>
    </row>
    <row r="389" spans="1:6" x14ac:dyDescent="0.2">
      <c r="A389" t="s">
        <v>361</v>
      </c>
      <c r="B389" s="7">
        <v>73.3</v>
      </c>
      <c r="C389" s="4" t="str">
        <f>VLOOKUP(TableTimes[[#This Row],[Number]],TableRegistration[],2,0)</f>
        <v>Chad Deurst</v>
      </c>
      <c r="D389" s="4" t="str">
        <f>VLOOKUP(TableTimes[[#This Row],[Number]],TableRegistration[],4,0)</f>
        <v>801+ Stock</v>
      </c>
      <c r="E389" s="4" t="str">
        <f>VLOOKUP(TableTimes[[#This Row],[Number]],TableRegistration[],3,0)</f>
        <v>Orfordville</v>
      </c>
      <c r="F389" s="4" t="str">
        <f>TableTimes[[#This Row],[Number]]&amp;" ("&amp;TableTimes[[#This Row],[Name]]&amp;") "&amp;TableTimes[[#This Row],[City]]</f>
        <v>128K (Chad Deurst) Orfordville</v>
      </c>
    </row>
    <row r="390" spans="1:6" x14ac:dyDescent="0.2">
      <c r="A390" t="s">
        <v>342</v>
      </c>
      <c r="B390" s="7">
        <v>79.8</v>
      </c>
      <c r="C390" s="4" t="str">
        <f>VLOOKUP(TableTimes[[#This Row],[Number]],TableRegistration[],2,0)</f>
        <v>Tim Sonnenberg</v>
      </c>
      <c r="D390" s="4" t="str">
        <f>VLOOKUP(TableTimes[[#This Row],[Number]],TableRegistration[],4,0)</f>
        <v>601-700 Modfied</v>
      </c>
      <c r="E390" s="4" t="str">
        <f>VLOOKUP(TableTimes[[#This Row],[Number]],TableRegistration[],3,0)</f>
        <v>Sharon</v>
      </c>
      <c r="F390" s="4" t="str">
        <f>TableTimes[[#This Row],[Number]]&amp;" ("&amp;TableTimes[[#This Row],[Name]]&amp;") "&amp;TableTimes[[#This Row],[City]]</f>
        <v>121H (Tim Sonnenberg) Sharon</v>
      </c>
    </row>
    <row r="391" spans="1:6" x14ac:dyDescent="0.2">
      <c r="A391" t="s">
        <v>355</v>
      </c>
      <c r="B391" s="7">
        <v>65</v>
      </c>
      <c r="C391" s="4" t="str">
        <f>VLOOKUP(TableTimes[[#This Row],[Number]],TableRegistration[],2,0)</f>
        <v>Tyler Brozek</v>
      </c>
      <c r="D391" s="4" t="str">
        <f>VLOOKUP(TableTimes[[#This Row],[Number]],TableRegistration[],4,0)</f>
        <v>Open</v>
      </c>
      <c r="E391" s="4" t="str">
        <f>VLOOKUP(TableTimes[[#This Row],[Number]],TableRegistration[],3,0)</f>
        <v>Fall River</v>
      </c>
      <c r="F391" s="4" t="str">
        <f>TableTimes[[#This Row],[Number]]&amp;" ("&amp;TableTimes[[#This Row],[Name]]&amp;") "&amp;TableTimes[[#This Row],[City]]</f>
        <v>126M (Tyler Brozek) Fall River</v>
      </c>
    </row>
    <row r="392" spans="1:6" x14ac:dyDescent="0.2">
      <c r="A392" t="s">
        <v>361</v>
      </c>
      <c r="B392" s="7">
        <v>72.900000000000006</v>
      </c>
      <c r="C392" s="4" t="str">
        <f>VLOOKUP(TableTimes[[#This Row],[Number]],TableRegistration[],2,0)</f>
        <v>Chad Deurst</v>
      </c>
      <c r="D392" s="4" t="str">
        <f>VLOOKUP(TableTimes[[#This Row],[Number]],TableRegistration[],4,0)</f>
        <v>801+ Stock</v>
      </c>
      <c r="E392" s="4" t="str">
        <f>VLOOKUP(TableTimes[[#This Row],[Number]],TableRegistration[],3,0)</f>
        <v>Orfordville</v>
      </c>
      <c r="F392" s="4" t="str">
        <f>TableTimes[[#This Row],[Number]]&amp;" ("&amp;TableTimes[[#This Row],[Name]]&amp;") "&amp;TableTimes[[#This Row],[City]]</f>
        <v>128K (Chad Deurst) Orfordville</v>
      </c>
    </row>
  </sheetData>
  <mergeCells count="4">
    <mergeCell ref="H1:I1"/>
    <mergeCell ref="K1:L1"/>
    <mergeCell ref="N1:O1"/>
    <mergeCell ref="Q1:R1"/>
  </mergeCells>
  <phoneticPr fontId="1" type="noConversion"/>
  <pageMargins left="0.7" right="0.7" top="0.75" bottom="0.75" header="0.3" footer="0.3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Registration</vt:lpstr>
      <vt:lpstr>Sheet1</vt:lpstr>
      <vt:lpstr>Times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Perry</dc:creator>
  <cp:lastModifiedBy>Microsoft Office User</cp:lastModifiedBy>
  <dcterms:created xsi:type="dcterms:W3CDTF">2019-11-28T17:52:03Z</dcterms:created>
  <dcterms:modified xsi:type="dcterms:W3CDTF">2020-01-27T15:44:33Z</dcterms:modified>
</cp:coreProperties>
</file>