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ime Vintage\"/>
    </mc:Choice>
  </mc:AlternateContent>
  <xr:revisionPtr revIDLastSave="0" documentId="8_{139D0DB1-EF8E-448B-B2BD-45BB79EDD04A}" xr6:coauthVersionLast="34" xr6:coauthVersionMax="34" xr10:uidLastSave="{00000000-0000-0000-0000-000000000000}"/>
  <bookViews>
    <workbookView xWindow="7695" yWindow="-345" windowWidth="15480" windowHeight="11640" tabRatio="931" xr2:uid="{00000000-000D-0000-FFFF-FFFF00000000}"/>
  </bookViews>
  <sheets>
    <sheet name="Sheet1" sheetId="114" r:id="rId1"/>
  </sheets>
  <definedNames>
    <definedName name="_xlnm.Print_Area" localSheetId="0">Sheet1!$B$1:$AH$76</definedName>
  </definedNames>
  <calcPr calcId="162913"/>
</workbook>
</file>

<file path=xl/calcChain.xml><?xml version="1.0" encoding="utf-8"?>
<calcChain xmlns="http://schemas.openxmlformats.org/spreadsheetml/2006/main">
  <c r="C46" i="114" l="1"/>
  <c r="Y71" i="114"/>
  <c r="Y73" i="114" s="1"/>
  <c r="T14" i="114"/>
  <c r="AD18" i="114"/>
  <c r="AD22" i="114"/>
  <c r="Y12" i="114"/>
  <c r="Y44" i="114" s="1"/>
  <c r="Y56" i="114"/>
  <c r="Y59" i="114"/>
  <c r="Y61" i="114" l="1"/>
  <c r="Y28" i="114"/>
  <c r="Y36" i="114"/>
  <c r="Y26" i="114"/>
  <c r="O56" i="114"/>
  <c r="Y30" i="114"/>
  <c r="Y38" i="114"/>
  <c r="Y32" i="114"/>
  <c r="Y34" i="114"/>
  <c r="Y46" i="114" s="1"/>
  <c r="O71" i="114"/>
  <c r="O59" i="114"/>
  <c r="AD40" i="114" l="1"/>
  <c r="AD49" i="114" s="1"/>
</calcChain>
</file>

<file path=xl/sharedStrings.xml><?xml version="1.0" encoding="utf-8"?>
<sst xmlns="http://schemas.openxmlformats.org/spreadsheetml/2006/main" count="74" uniqueCount="48">
  <si>
    <t>NAMED INSURED:</t>
  </si>
  <si>
    <t>PROPOSED EFFECTIVE DATE:</t>
  </si>
  <si>
    <t>NOTES:</t>
  </si>
  <si>
    <t xml:space="preserve"> ----------------------------------------------------------------------------------------------------------------------------------------------&gt;</t>
  </si>
  <si>
    <t>------------------------------------------------------------------------------------------------------------------------- AVERAGE BUSINESS PERSONAL PROPERTY VALUE ESTIMATE -------------------------------------------------------------------------------------------------------------------------</t>
  </si>
  <si>
    <t>CASED WINE</t>
  </si>
  <si>
    <t>1 Case of 12 x 750 ml of wine =</t>
  </si>
  <si>
    <t>Gallons</t>
  </si>
  <si>
    <t>Approximate Gross Wine Sales (Dollars):</t>
  </si>
  <si>
    <t>Approximate Bulk Gallons Sold:</t>
  </si>
  <si>
    <t>Library</t>
  </si>
  <si>
    <t>Approximate Cases Sold (1 Case = 12/750ml Bottles):</t>
  </si>
  <si>
    <t>TOTAL MAXIMUM WINE STOCK VALUE:</t>
  </si>
  <si>
    <t>AVERAGE REVENUE PER CASE:</t>
  </si>
  <si>
    <t xml:space="preserve"> Wine Stock:</t>
  </si>
  <si>
    <t>TOTAL AVERAGE WINE STOCK VALUE:</t>
  </si>
  <si>
    <t>AVERAGE WINE STOCK VALUATION ADJUSTMENT:</t>
  </si>
  <si>
    <t>------------------------------------------------------------------------------------------------------------------------- PROPERTY IN TRANSIT EXPOSURE CALCULATION  -------------------------------------------------------------------------------------------------------------------------</t>
  </si>
  <si>
    <t>RECOMMENDED IN TRANSIT EXPOSURE LIMIT:</t>
  </si>
  <si>
    <t>------------------------------------------------------------------------------------------------------------------------- LEAKAGE EXPOSURE CALCULATION  -------------------------------------------------------------------------------------------------------------------------</t>
  </si>
  <si>
    <t>Maximum Total Cases per Move:</t>
  </si>
  <si>
    <t>Maximum Total Gallons per Move:</t>
  </si>
  <si>
    <t>RECOMMENDED LEAKAGE EXPOSURE LIMIT:</t>
  </si>
  <si>
    <t>REQUESTED LEAKAGE EXPOSURE LIMIT:</t>
  </si>
  <si>
    <t>REQUESTED PROPERTY IN TRANSIT EXPOSURE LIMIT:</t>
  </si>
  <si>
    <t>CONVERSION CALCULATION</t>
  </si>
  <si>
    <t>AVERAGE WINE STOCK, PROPERTY IN TRANSIT &amp; LEAKAGE VALUATION WORKSHEET</t>
  </si>
  <si>
    <t>AVERAGE WINE STOCK VALUATION:</t>
  </si>
  <si>
    <t>MAXIMUM WINE STOCK VALUATION:</t>
  </si>
  <si>
    <r>
      <t>Credit For Anticipated Sales:</t>
    </r>
    <r>
      <rPr>
        <sz val="8"/>
        <color indexed="22"/>
        <rFont val="Arial"/>
        <family val="2"/>
      </rPr>
      <t xml:space="preserve"> -----</t>
    </r>
  </si>
  <si>
    <t>CASES</t>
  </si>
  <si>
    <t>GALLONS</t>
  </si>
  <si>
    <t>REQUESTED PROPERTY IN TRANSIT EXPOSURE LIMIT CALCULATION:</t>
  </si>
  <si>
    <t>REQUESTED WINE LEAKAGE EXPOSURE LIMIT CALCULATION:</t>
  </si>
  <si>
    <t>AVERAGE</t>
  </si>
  <si>
    <t>MAXIMUM</t>
  </si>
  <si>
    <t>Based on Gallons &amp; Value per Gallon:</t>
  </si>
  <si>
    <t>AVERAGE REVENUE PER GALLON OF BULK WINE SOLD:</t>
  </si>
  <si>
    <t>AVERAGE REVENUE PER CASE/GALLON EQUIVALENT:</t>
  </si>
  <si>
    <t>TOTAL SALES</t>
  </si>
  <si>
    <t>Harvest (Sold as Bulk):</t>
  </si>
  <si>
    <t xml:space="preserve"> Wine Stock (Sold as Bulk):</t>
  </si>
  <si>
    <r>
      <t xml:space="preserve">Credit For Current Year Anticipated Harvest: </t>
    </r>
    <r>
      <rPr>
        <sz val="8"/>
        <color indexed="22"/>
        <rFont val="Arial"/>
        <family val="2"/>
      </rPr>
      <t>-------</t>
    </r>
  </si>
  <si>
    <t>Harvest/Wine Stock:</t>
  </si>
  <si>
    <t>2016</t>
  </si>
  <si>
    <t>2017</t>
  </si>
  <si>
    <t>Wine made 2 or more Years ago: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</si>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</sst>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0"/>
    <numFmt numFmtId="167" formatCode="0.000000"/>
    <numFmt numFmtId="168" formatCode="yyyy"/>
    <numFmt numFmtId="169" formatCode="m/d/yy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color indexed="22"/>
      <name val="Arial"/>
      <family val="2"/>
    </font>
    <font>
      <b/>
      <u val="singleAccounting"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5"/>
      <name val="Arial"/>
      <family val="2"/>
    </font>
    <font>
      <sz val="8"/>
      <color indexed="10"/>
      <name val="Arial"/>
      <family val="2"/>
    </font>
    <font>
      <sz val="5"/>
      <color indexed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 applyProtection="1"/>
    <xf numFmtId="0" fontId="4" fillId="0" borderId="0" xfId="0" applyFont="1" applyFill="1" applyProtection="1"/>
    <xf numFmtId="0" fontId="4" fillId="2" borderId="1" xfId="0" applyFont="1" applyFill="1" applyBorder="1" applyProtection="1"/>
    <xf numFmtId="0" fontId="4" fillId="2" borderId="2" xfId="0" applyFont="1" applyFill="1" applyBorder="1" applyProtection="1"/>
    <xf numFmtId="0" fontId="4" fillId="2" borderId="3" xfId="0" applyFont="1" applyFill="1" applyBorder="1" applyProtection="1"/>
    <xf numFmtId="0" fontId="4" fillId="2" borderId="4" xfId="0" applyFont="1" applyFill="1" applyBorder="1" applyProtection="1"/>
    <xf numFmtId="0" fontId="3" fillId="2" borderId="0" xfId="0" applyFont="1" applyFill="1" applyBorder="1" applyProtection="1"/>
    <xf numFmtId="0" fontId="4" fillId="0" borderId="0" xfId="0" applyFont="1" applyFill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6" xfId="0" applyFont="1" applyFill="1" applyBorder="1" applyProtection="1"/>
    <xf numFmtId="0" fontId="4" fillId="0" borderId="7" xfId="0" applyFont="1" applyFill="1" applyBorder="1" applyProtection="1"/>
    <xf numFmtId="0" fontId="5" fillId="2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Border="1" applyProtection="1"/>
    <xf numFmtId="0" fontId="4" fillId="2" borderId="0" xfId="0" applyFont="1" applyFill="1" applyBorder="1" applyAlignment="1" applyProtection="1">
      <alignment horizontal="right"/>
    </xf>
    <xf numFmtId="0" fontId="4" fillId="2" borderId="8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3" fillId="2" borderId="0" xfId="0" quotePrefix="1" applyFont="1" applyFill="1" applyBorder="1" applyAlignment="1" applyProtection="1">
      <alignment horizontal="center"/>
    </xf>
    <xf numFmtId="0" fontId="4" fillId="0" borderId="7" xfId="0" applyFont="1" applyBorder="1" applyProtection="1"/>
    <xf numFmtId="167" fontId="4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 indent="1"/>
    </xf>
    <xf numFmtId="0" fontId="4" fillId="2" borderId="0" xfId="0" applyFont="1" applyFill="1" applyBorder="1" applyProtection="1"/>
    <xf numFmtId="0" fontId="4" fillId="2" borderId="0" xfId="0" applyFont="1" applyFill="1" applyProtection="1"/>
    <xf numFmtId="0" fontId="6" fillId="2" borderId="0" xfId="0" quotePrefix="1" applyFont="1" applyFill="1" applyBorder="1" applyAlignment="1" applyProtection="1">
      <alignment horizontal="right"/>
    </xf>
    <xf numFmtId="14" fontId="4" fillId="0" borderId="0" xfId="0" applyNumberFormat="1" applyFont="1" applyFill="1" applyProtection="1"/>
    <xf numFmtId="0" fontId="4" fillId="2" borderId="5" xfId="0" applyFont="1" applyFill="1" applyBorder="1" applyProtection="1"/>
    <xf numFmtId="0" fontId="3" fillId="2" borderId="0" xfId="0" applyFont="1" applyFill="1" applyBorder="1" applyAlignment="1" applyProtection="1">
      <alignment horizontal="right" indent="1"/>
    </xf>
    <xf numFmtId="0" fontId="7" fillId="0" borderId="0" xfId="0" applyFont="1" applyFill="1" applyBorder="1" applyAlignment="1" applyProtection="1"/>
    <xf numFmtId="0" fontId="7" fillId="0" borderId="7" xfId="0" applyFont="1" applyFill="1" applyBorder="1" applyAlignment="1" applyProtection="1"/>
    <xf numFmtId="0" fontId="7" fillId="0" borderId="7" xfId="0" applyFont="1" applyFill="1" applyBorder="1" applyAlignment="1" applyProtection="1">
      <alignment horizontal="center"/>
    </xf>
    <xf numFmtId="44" fontId="4" fillId="0" borderId="7" xfId="1" applyFont="1" applyFill="1" applyBorder="1" applyProtection="1"/>
    <xf numFmtId="0" fontId="3" fillId="2" borderId="5" xfId="0" applyFont="1" applyFill="1" applyBorder="1" applyAlignment="1" applyProtection="1"/>
    <xf numFmtId="0" fontId="0" fillId="0" borderId="0" xfId="0" applyProtection="1"/>
    <xf numFmtId="0" fontId="0" fillId="2" borderId="0" xfId="0" applyFill="1" applyProtection="1"/>
    <xf numFmtId="0" fontId="0" fillId="0" borderId="0" xfId="0" applyBorder="1" applyProtection="1"/>
    <xf numFmtId="0" fontId="8" fillId="2" borderId="0" xfId="0" applyFont="1" applyFill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3" fontId="0" fillId="2" borderId="0" xfId="0" applyNumberFormat="1" applyFill="1" applyProtection="1"/>
    <xf numFmtId="0" fontId="2" fillId="2" borderId="0" xfId="0" applyFont="1" applyFill="1" applyProtection="1"/>
    <xf numFmtId="166" fontId="4" fillId="2" borderId="0" xfId="1" applyNumberFormat="1" applyFont="1" applyFill="1" applyBorder="1" applyAlignment="1" applyProtection="1"/>
    <xf numFmtId="0" fontId="0" fillId="2" borderId="0" xfId="0" applyFill="1" applyBorder="1" applyProtection="1"/>
    <xf numFmtId="166" fontId="4" fillId="2" borderId="0" xfId="1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0" borderId="0" xfId="0" applyFont="1" applyProtection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 applyAlignment="1" applyProtection="1">
      <alignment horizontal="right"/>
    </xf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0" xfId="0" applyFill="1" applyBorder="1" applyAlignment="1" applyProtection="1">
      <alignment horizontal="left"/>
    </xf>
    <xf numFmtId="0" fontId="11" fillId="2" borderId="0" xfId="0" applyFont="1" applyFill="1" applyProtection="1"/>
    <xf numFmtId="0" fontId="12" fillId="2" borderId="0" xfId="0" applyFont="1" applyFill="1" applyProtection="1"/>
    <xf numFmtId="0" fontId="13" fillId="2" borderId="0" xfId="0" applyFont="1" applyFill="1" applyProtection="1"/>
    <xf numFmtId="0" fontId="12" fillId="2" borderId="0" xfId="0" quotePrefix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7" fontId="0" fillId="2" borderId="0" xfId="1" applyNumberFormat="1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/>
    <xf numFmtId="0" fontId="6" fillId="2" borderId="0" xfId="0" quotePrefix="1" applyFont="1" applyFill="1" applyBorder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Border="1" applyProtection="1"/>
    <xf numFmtId="7" fontId="4" fillId="2" borderId="0" xfId="1" applyNumberFormat="1" applyFont="1" applyFill="1" applyBorder="1" applyAlignment="1" applyProtection="1"/>
    <xf numFmtId="0" fontId="4" fillId="2" borderId="0" xfId="0" applyFont="1" applyFill="1" applyBorder="1" applyProtection="1"/>
    <xf numFmtId="0" fontId="3" fillId="0" borderId="0" xfId="0" applyFont="1" applyFill="1" applyBorder="1" applyAlignment="1" applyProtection="1">
      <alignment horizontal="right" vertical="top"/>
    </xf>
    <xf numFmtId="0" fontId="4" fillId="0" borderId="10" xfId="0" applyFont="1" applyFill="1" applyBorder="1" applyProtection="1"/>
    <xf numFmtId="0" fontId="4" fillId="0" borderId="10" xfId="0" applyFont="1" applyBorder="1" applyProtection="1"/>
    <xf numFmtId="0" fontId="3" fillId="2" borderId="0" xfId="0" applyFont="1" applyFill="1" applyBorder="1" applyAlignment="1" applyProtection="1">
      <alignment vertical="center"/>
    </xf>
    <xf numFmtId="49" fontId="0" fillId="2" borderId="0" xfId="0" applyNumberFormat="1" applyFill="1" applyProtection="1"/>
    <xf numFmtId="49" fontId="0" fillId="2" borderId="0" xfId="0" applyNumberFormat="1" applyFill="1" applyBorder="1" applyAlignment="1" applyProtection="1">
      <alignment horizontal="right"/>
    </xf>
    <xf numFmtId="49" fontId="4" fillId="2" borderId="0" xfId="0" applyNumberFormat="1" applyFont="1" applyFill="1" applyBorder="1" applyAlignment="1" applyProtection="1">
      <alignment horizontal="right"/>
    </xf>
    <xf numFmtId="3" fontId="4" fillId="4" borderId="16" xfId="1" applyNumberFormat="1" applyFont="1" applyFill="1" applyBorder="1" applyAlignment="1" applyProtection="1">
      <alignment horizontal="center"/>
      <protection locked="0"/>
    </xf>
    <xf numFmtId="3" fontId="4" fillId="4" borderId="14" xfId="1" applyNumberFormat="1" applyFont="1" applyFill="1" applyBorder="1" applyAlignment="1" applyProtection="1">
      <alignment horizontal="center"/>
      <protection locked="0"/>
    </xf>
    <xf numFmtId="3" fontId="4" fillId="4" borderId="15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0" fillId="0" borderId="7" xfId="0" applyBorder="1" applyAlignment="1"/>
    <xf numFmtId="0" fontId="3" fillId="2" borderId="0" xfId="0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right"/>
    </xf>
    <xf numFmtId="3" fontId="4" fillId="3" borderId="16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center"/>
    </xf>
    <xf numFmtId="3" fontId="4" fillId="3" borderId="15" xfId="1" applyNumberFormat="1" applyFont="1" applyFill="1" applyBorder="1" applyAlignment="1" applyProtection="1">
      <alignment horizontal="center"/>
    </xf>
    <xf numFmtId="164" fontId="3" fillId="4" borderId="17" xfId="1" applyNumberFormat="1" applyFont="1" applyFill="1" applyBorder="1" applyAlignment="1" applyProtection="1">
      <alignment horizontal="center"/>
      <protection locked="0"/>
    </xf>
    <xf numFmtId="164" fontId="3" fillId="4" borderId="18" xfId="1" applyNumberFormat="1" applyFont="1" applyFill="1" applyBorder="1" applyAlignment="1" applyProtection="1">
      <alignment horizontal="center"/>
      <protection locked="0"/>
    </xf>
    <xf numFmtId="164" fontId="3" fillId="4" borderId="19" xfId="1" applyNumberFormat="1" applyFont="1" applyFill="1" applyBorder="1" applyAlignment="1" applyProtection="1">
      <alignment horizontal="center"/>
      <protection locked="0"/>
    </xf>
    <xf numFmtId="164" fontId="3" fillId="2" borderId="16" xfId="1" applyNumberFormat="1" applyFont="1" applyFill="1" applyBorder="1" applyAlignment="1" applyProtection="1">
      <alignment horizontal="center"/>
    </xf>
    <xf numFmtId="164" fontId="3" fillId="2" borderId="14" xfId="1" applyNumberFormat="1" applyFont="1" applyFill="1" applyBorder="1" applyAlignment="1" applyProtection="1">
      <alignment horizontal="center"/>
    </xf>
    <xf numFmtId="164" fontId="3" fillId="2" borderId="15" xfId="1" applyNumberFormat="1" applyFont="1" applyFill="1" applyBorder="1" applyAlignment="1" applyProtection="1">
      <alignment horizontal="center"/>
    </xf>
    <xf numFmtId="3" fontId="3" fillId="2" borderId="0" xfId="1" applyNumberFormat="1" applyFont="1" applyFill="1" applyBorder="1" applyAlignment="1" applyProtection="1">
      <alignment horizontal="center"/>
    </xf>
    <xf numFmtId="0" fontId="3" fillId="2" borderId="0" xfId="0" quotePrefix="1" applyFont="1" applyFill="1" applyBorder="1" applyAlignment="1" applyProtection="1">
      <alignment horizontal="center"/>
    </xf>
    <xf numFmtId="3" fontId="14" fillId="2" borderId="0" xfId="1" applyNumberFormat="1" applyFont="1" applyFill="1" applyBorder="1" applyAlignment="1" applyProtection="1">
      <alignment horizontal="center"/>
    </xf>
    <xf numFmtId="7" fontId="14" fillId="2" borderId="0" xfId="1" applyNumberFormat="1" applyFont="1" applyFill="1" applyBorder="1" applyAlignment="1" applyProtection="1">
      <alignment horizont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164" fontId="4" fillId="2" borderId="15" xfId="1" applyNumberFormat="1" applyFont="1" applyFill="1" applyBorder="1" applyAlignment="1" applyProtection="1">
      <alignment horizontal="center"/>
    </xf>
    <xf numFmtId="7" fontId="4" fillId="0" borderId="6" xfId="1" applyNumberFormat="1" applyFont="1" applyFill="1" applyBorder="1" applyAlignment="1" applyProtection="1">
      <alignment horizontal="center"/>
    </xf>
    <xf numFmtId="7" fontId="4" fillId="0" borderId="0" xfId="1" applyNumberFormat="1" applyFont="1" applyFill="1" applyBorder="1" applyAlignment="1" applyProtection="1">
      <alignment horizontal="center"/>
    </xf>
    <xf numFmtId="7" fontId="4" fillId="0" borderId="7" xfId="1" applyNumberFormat="1" applyFont="1" applyFill="1" applyBorder="1" applyAlignment="1" applyProtection="1">
      <alignment horizontal="center"/>
    </xf>
    <xf numFmtId="7" fontId="4" fillId="4" borderId="16" xfId="1" applyNumberFormat="1" applyFont="1" applyFill="1" applyBorder="1" applyAlignment="1" applyProtection="1">
      <alignment horizontal="center"/>
      <protection locked="0"/>
    </xf>
    <xf numFmtId="7" fontId="4" fillId="4" borderId="14" xfId="1" applyNumberFormat="1" applyFont="1" applyFill="1" applyBorder="1" applyAlignment="1" applyProtection="1">
      <alignment horizontal="center"/>
      <protection locked="0"/>
    </xf>
    <xf numFmtId="7" fontId="4" fillId="4" borderId="15" xfId="1" applyNumberFormat="1" applyFont="1" applyFill="1" applyBorder="1" applyAlignment="1" applyProtection="1">
      <alignment horizontal="center"/>
      <protection locked="0"/>
    </xf>
    <xf numFmtId="7" fontId="4" fillId="0" borderId="21" xfId="1" applyNumberFormat="1" applyFont="1" applyFill="1" applyBorder="1" applyAlignment="1" applyProtection="1">
      <alignment horizontal="center"/>
    </xf>
    <xf numFmtId="7" fontId="4" fillId="4" borderId="20" xfId="1" applyNumberFormat="1" applyFont="1" applyFill="1" applyBorder="1" applyAlignment="1" applyProtection="1">
      <alignment horizontal="center"/>
      <protection locked="0"/>
    </xf>
    <xf numFmtId="7" fontId="3" fillId="0" borderId="0" xfId="1" applyNumberFormat="1" applyFont="1" applyFill="1" applyBorder="1" applyAlignment="1" applyProtection="1">
      <alignment horizontal="center"/>
    </xf>
    <xf numFmtId="3" fontId="4" fillId="4" borderId="20" xfId="1" applyNumberFormat="1" applyFont="1" applyFill="1" applyBorder="1" applyAlignment="1" applyProtection="1">
      <alignment horizontal="center"/>
      <protection locked="0"/>
    </xf>
    <xf numFmtId="7" fontId="3" fillId="2" borderId="0" xfId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Border="1" applyAlignment="1" applyProtection="1">
      <alignment horizontal="right"/>
    </xf>
    <xf numFmtId="44" fontId="3" fillId="2" borderId="16" xfId="1" applyNumberFormat="1" applyFont="1" applyFill="1" applyBorder="1" applyAlignment="1" applyProtection="1">
      <alignment horizontal="center"/>
    </xf>
    <xf numFmtId="164" fontId="3" fillId="2" borderId="17" xfId="1" applyNumberFormat="1" applyFont="1" applyFill="1" applyBorder="1" applyAlignment="1" applyProtection="1">
      <alignment horizontal="center"/>
    </xf>
    <xf numFmtId="164" fontId="3" fillId="2" borderId="18" xfId="1" applyNumberFormat="1" applyFont="1" applyFill="1" applyBorder="1" applyAlignment="1" applyProtection="1">
      <alignment horizontal="center"/>
    </xf>
    <xf numFmtId="164" fontId="3" fillId="2" borderId="19" xfId="1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9" fillId="2" borderId="4" xfId="0" applyFont="1" applyFill="1" applyBorder="1" applyAlignment="1" applyProtection="1">
      <alignment horizontal="center" vertical="top"/>
    </xf>
    <xf numFmtId="0" fontId="9" fillId="2" borderId="0" xfId="0" applyFont="1" applyFill="1" applyBorder="1" applyAlignment="1" applyProtection="1">
      <alignment horizontal="center" vertical="top"/>
    </xf>
    <xf numFmtId="0" fontId="9" fillId="2" borderId="5" xfId="0" applyFont="1" applyFill="1" applyBorder="1" applyAlignment="1" applyProtection="1">
      <alignment horizontal="center" vertical="top"/>
    </xf>
    <xf numFmtId="3" fontId="3" fillId="0" borderId="16" xfId="1" applyNumberFormat="1" applyFont="1" applyFill="1" applyBorder="1" applyAlignment="1" applyProtection="1">
      <alignment horizontal="center"/>
    </xf>
    <xf numFmtId="3" fontId="3" fillId="0" borderId="14" xfId="1" applyNumberFormat="1" applyFont="1" applyFill="1" applyBorder="1" applyAlignment="1" applyProtection="1">
      <alignment horizontal="center"/>
    </xf>
    <xf numFmtId="3" fontId="3" fillId="0" borderId="15" xfId="1" applyNumberFormat="1" applyFont="1" applyFill="1" applyBorder="1" applyAlignment="1" applyProtection="1">
      <alignment horizontal="center"/>
    </xf>
    <xf numFmtId="164" fontId="4" fillId="4" borderId="16" xfId="1" applyNumberFormat="1" applyFont="1" applyFill="1" applyBorder="1" applyAlignment="1" applyProtection="1">
      <alignment horizontal="center"/>
      <protection locked="0"/>
    </xf>
    <xf numFmtId="164" fontId="4" fillId="4" borderId="14" xfId="1" applyNumberFormat="1" applyFont="1" applyFill="1" applyBorder="1" applyAlignment="1" applyProtection="1">
      <alignment horizontal="center"/>
      <protection locked="0"/>
    </xf>
    <xf numFmtId="164" fontId="4" fillId="4" borderId="15" xfId="1" applyNumberFormat="1" applyFont="1" applyFill="1" applyBorder="1" applyAlignment="1" applyProtection="1">
      <alignment horizontal="center"/>
      <protection locked="0"/>
    </xf>
    <xf numFmtId="169" fontId="3" fillId="4" borderId="16" xfId="0" applyNumberFormat="1" applyFont="1" applyFill="1" applyBorder="1" applyAlignment="1" applyProtection="1">
      <alignment horizontal="center" vertical="center"/>
      <protection locked="0"/>
    </xf>
    <xf numFmtId="169" fontId="3" fillId="4" borderId="14" xfId="0" applyNumberFormat="1" applyFont="1" applyFill="1" applyBorder="1" applyAlignment="1" applyProtection="1">
      <alignment horizontal="center" vertical="center"/>
      <protection locked="0"/>
    </xf>
    <xf numFmtId="169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vertical="top" wrapText="1"/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166" fontId="3" fillId="2" borderId="16" xfId="1" applyNumberFormat="1" applyFont="1" applyFill="1" applyBorder="1" applyAlignment="1" applyProtection="1">
      <alignment horizontal="center"/>
    </xf>
    <xf numFmtId="166" fontId="3" fillId="2" borderId="14" xfId="1" applyNumberFormat="1" applyFont="1" applyFill="1" applyBorder="1" applyAlignment="1" applyProtection="1">
      <alignment horizontal="center"/>
    </xf>
    <xf numFmtId="166" fontId="3" fillId="2" borderId="15" xfId="1" applyNumberFormat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76"/>
  <sheetViews>
    <sheetView tabSelected="1" topLeftCell="B1" zoomScaleNormal="100" workbookViewId="0">
      <selection activeCell="AD75" sqref="AD75:AG75"/>
    </sheetView>
  </sheetViews>
  <sheetFormatPr defaultRowHeight="12.75" x14ac:dyDescent="0.2"/>
  <cols>
    <col min="1" max="1" width="3.140625" style="39" customWidth="1"/>
    <col min="2" max="2" width="4.7109375" style="39" customWidth="1"/>
    <col min="3" max="10" width="3.140625" style="39" customWidth="1"/>
    <col min="11" max="11" width="3.42578125" style="39" customWidth="1"/>
    <col min="12" max="13" width="3.140625" style="39" customWidth="1"/>
    <col min="14" max="14" width="4.5703125" style="39" customWidth="1"/>
    <col min="15" max="15" width="2.7109375" style="39" customWidth="1"/>
    <col min="16" max="19" width="2.5703125" style="39" customWidth="1"/>
    <col min="20" max="23" width="2.7109375" style="39" customWidth="1"/>
    <col min="24" max="24" width="3.85546875" style="39" customWidth="1"/>
    <col min="25" max="27" width="2.7109375" style="39" customWidth="1"/>
    <col min="28" max="28" width="4.140625" style="39" customWidth="1"/>
    <col min="29" max="29" width="3.140625" style="39" customWidth="1"/>
    <col min="30" max="30" width="2.42578125" style="39" customWidth="1"/>
    <col min="31" max="31" width="3.85546875" style="39" customWidth="1"/>
    <col min="32" max="33" width="3.140625" style="39" customWidth="1"/>
    <col min="34" max="34" width="4.5703125" style="39" customWidth="1"/>
    <col min="35" max="37" width="3.140625" style="39" customWidth="1"/>
    <col min="38" max="38" width="9.140625" style="39"/>
    <col min="39" max="39" width="2.7109375" style="39" customWidth="1"/>
    <col min="40" max="44" width="9.140625" style="39"/>
    <col min="45" max="45" width="2.7109375" style="39" customWidth="1"/>
    <col min="46" max="16384" width="9.140625" style="39"/>
  </cols>
  <sheetData>
    <row r="1" spans="1:50" s="1" customFormat="1" ht="11.25" x14ac:dyDescent="0.2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5"/>
      <c r="AT1" s="2"/>
      <c r="AU1" s="2"/>
      <c r="AV1" s="2"/>
      <c r="AW1" s="2"/>
      <c r="AX1" s="2"/>
    </row>
    <row r="2" spans="1:50" s="1" customFormat="1" ht="24.75" customHeight="1" x14ac:dyDescent="0.2">
      <c r="A2" s="2"/>
      <c r="B2" s="120" t="s">
        <v>26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2"/>
      <c r="AI2" s="2"/>
      <c r="AJ2" s="2"/>
      <c r="AK2" s="2"/>
      <c r="AL2" s="2"/>
      <c r="AM2" s="31"/>
      <c r="AT2" s="2"/>
      <c r="AU2" s="2"/>
      <c r="AV2" s="2"/>
      <c r="AW2" s="2"/>
      <c r="AX2" s="2"/>
    </row>
    <row r="3" spans="1:50" s="1" customFormat="1" ht="6" customHeight="1" x14ac:dyDescent="0.2">
      <c r="A3" s="2"/>
      <c r="B3" s="6"/>
      <c r="C3" s="7"/>
      <c r="D3" s="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32"/>
      <c r="AI3" s="2"/>
      <c r="AJ3" s="2"/>
      <c r="AK3" s="2"/>
      <c r="AL3" s="2"/>
      <c r="AM3" s="2"/>
      <c r="AT3" s="2"/>
      <c r="AU3" s="2"/>
      <c r="AV3" s="2"/>
      <c r="AW3" s="2"/>
      <c r="AX3" s="2"/>
    </row>
    <row r="4" spans="1:50" s="13" customFormat="1" ht="15" customHeight="1" x14ac:dyDescent="0.2">
      <c r="A4" s="8"/>
      <c r="B4" s="9"/>
      <c r="C4" s="22"/>
      <c r="D4" s="22"/>
      <c r="E4" s="10"/>
      <c r="F4" s="11" t="s">
        <v>0</v>
      </c>
      <c r="G4" s="132"/>
      <c r="H4" s="133"/>
      <c r="I4" s="133"/>
      <c r="J4" s="133"/>
      <c r="K4" s="133"/>
      <c r="L4" s="133"/>
      <c r="M4" s="133"/>
      <c r="N4" s="133"/>
      <c r="O4" s="133"/>
      <c r="P4" s="133"/>
      <c r="Q4" s="134"/>
      <c r="R4" s="76"/>
      <c r="S4" s="10"/>
      <c r="T4" s="10"/>
      <c r="U4" s="10"/>
      <c r="V4" s="10"/>
      <c r="W4" s="10"/>
      <c r="X4" s="10"/>
      <c r="Y4" s="10"/>
      <c r="Z4" s="10"/>
      <c r="AA4" s="10"/>
      <c r="AB4" s="11" t="s">
        <v>1</v>
      </c>
      <c r="AC4" s="129"/>
      <c r="AD4" s="130"/>
      <c r="AE4" s="130"/>
      <c r="AF4" s="130"/>
      <c r="AG4" s="131"/>
      <c r="AH4" s="12"/>
      <c r="AI4" s="8"/>
      <c r="AJ4" s="8"/>
      <c r="AK4" s="8"/>
      <c r="AL4" s="8"/>
      <c r="AM4" s="8"/>
      <c r="AT4" s="8"/>
      <c r="AU4" s="8"/>
      <c r="AV4" s="8"/>
      <c r="AW4" s="8"/>
      <c r="AX4" s="8"/>
    </row>
    <row r="5" spans="1:50" s="1" customFormat="1" ht="9.75" customHeight="1" x14ac:dyDescent="0.2">
      <c r="A5" s="2"/>
      <c r="B5" s="6"/>
      <c r="C5" s="63"/>
      <c r="D5" s="63"/>
      <c r="E5" s="28"/>
      <c r="F5" s="28"/>
      <c r="G5" s="19"/>
      <c r="H5" s="28"/>
      <c r="I5" s="28"/>
      <c r="J5" s="28"/>
      <c r="K5" s="28"/>
      <c r="L5" s="28"/>
      <c r="M5" s="28"/>
      <c r="N5" s="28"/>
      <c r="O5" s="28"/>
      <c r="P5" s="28"/>
      <c r="Q5" s="28"/>
      <c r="R5" s="72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32"/>
      <c r="AI5" s="2"/>
      <c r="AJ5" s="2"/>
      <c r="AK5" s="2"/>
      <c r="AL5" s="2"/>
      <c r="AM5" s="2"/>
      <c r="AT5" s="2"/>
      <c r="AU5" s="2"/>
      <c r="AV5" s="2"/>
      <c r="AW5" s="2"/>
      <c r="AX5" s="2"/>
    </row>
    <row r="6" spans="1:50" s="13" customFormat="1" ht="68.25" customHeight="1" x14ac:dyDescent="0.2">
      <c r="A6" s="8"/>
      <c r="B6" s="9"/>
      <c r="C6" s="10"/>
      <c r="D6" s="10"/>
      <c r="F6" s="73" t="s">
        <v>2</v>
      </c>
      <c r="G6" s="135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7"/>
      <c r="AH6" s="12"/>
      <c r="AI6" s="8"/>
      <c r="AJ6" s="8"/>
      <c r="AT6" s="8"/>
      <c r="AU6" s="8"/>
      <c r="AV6" s="8"/>
      <c r="AW6" s="8"/>
      <c r="AX6" s="8"/>
    </row>
    <row r="7" spans="1:50" s="1" customFormat="1" ht="6" customHeight="1" x14ac:dyDescent="0.2">
      <c r="A7" s="2"/>
      <c r="B7" s="6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32"/>
      <c r="AI7" s="2"/>
      <c r="AJ7" s="2"/>
      <c r="AK7" s="2"/>
      <c r="AL7" s="2"/>
      <c r="AM7" s="74"/>
      <c r="AN7" s="75"/>
      <c r="AO7" s="75"/>
      <c r="AP7" s="75"/>
      <c r="AQ7" s="75"/>
      <c r="AR7" s="75"/>
      <c r="AS7" s="75"/>
      <c r="AT7" s="2"/>
      <c r="AU7" s="2"/>
      <c r="AV7" s="2"/>
      <c r="AW7" s="2"/>
      <c r="AX7" s="2"/>
    </row>
    <row r="8" spans="1:50" s="1" customFormat="1" ht="21.75" customHeight="1" x14ac:dyDescent="0.35">
      <c r="A8" s="2"/>
      <c r="B8" s="6"/>
      <c r="C8" s="97" t="s">
        <v>4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32"/>
      <c r="AI8" s="2"/>
      <c r="AJ8" s="2"/>
      <c r="AK8" s="2"/>
      <c r="AL8" s="2"/>
      <c r="AM8" s="14"/>
      <c r="AN8" s="138" t="s">
        <v>25</v>
      </c>
      <c r="AO8" s="138"/>
      <c r="AP8" s="138"/>
      <c r="AQ8" s="138"/>
      <c r="AR8" s="138"/>
      <c r="AS8" s="35"/>
      <c r="AT8" s="34"/>
      <c r="AU8" s="21"/>
      <c r="AV8" s="21"/>
      <c r="AW8" s="17"/>
      <c r="AX8" s="17"/>
    </row>
    <row r="9" spans="1:50" s="1" customFormat="1" ht="7.5" customHeight="1" x14ac:dyDescent="0.35">
      <c r="A9" s="2"/>
      <c r="B9" s="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32"/>
      <c r="AI9" s="2"/>
      <c r="AJ9" s="2"/>
      <c r="AK9" s="2"/>
      <c r="AL9" s="2"/>
      <c r="AM9" s="14"/>
      <c r="AN9" s="21"/>
      <c r="AO9" s="21"/>
      <c r="AP9" s="21"/>
      <c r="AQ9" s="21"/>
      <c r="AR9" s="21"/>
      <c r="AS9" s="36"/>
      <c r="AT9" s="21"/>
      <c r="AU9" s="21"/>
      <c r="AV9" s="21"/>
      <c r="AW9" s="17"/>
      <c r="AX9" s="17"/>
    </row>
    <row r="10" spans="1:50" s="1" customFormat="1" ht="12.75" customHeight="1" x14ac:dyDescent="0.2">
      <c r="A10" s="2"/>
      <c r="B10" s="6"/>
      <c r="C10" s="16" t="s">
        <v>27</v>
      </c>
      <c r="D10" s="29"/>
      <c r="E10" s="29"/>
      <c r="F10" s="29"/>
      <c r="G10" s="29"/>
      <c r="H10" s="29"/>
      <c r="I10" s="29"/>
      <c r="J10" s="28"/>
      <c r="K10" s="28"/>
      <c r="L10" s="28"/>
      <c r="M10" s="28"/>
      <c r="N10" s="29"/>
      <c r="O10" s="85" t="s">
        <v>5</v>
      </c>
      <c r="P10" s="85"/>
      <c r="Q10" s="85"/>
      <c r="R10" s="85"/>
      <c r="S10" s="28"/>
      <c r="T10" s="85" t="s">
        <v>31</v>
      </c>
      <c r="U10" s="85"/>
      <c r="V10" s="85"/>
      <c r="W10" s="85"/>
      <c r="X10" s="85" t="s">
        <v>39</v>
      </c>
      <c r="Y10" s="85"/>
      <c r="Z10" s="85"/>
      <c r="AA10" s="85"/>
      <c r="AB10" s="85"/>
      <c r="AC10" s="85"/>
      <c r="AD10" s="85"/>
      <c r="AE10" s="85"/>
      <c r="AF10" s="85"/>
      <c r="AG10" s="85"/>
      <c r="AH10" s="38"/>
      <c r="AI10" s="2"/>
      <c r="AJ10" s="2"/>
      <c r="AK10" s="2"/>
      <c r="AL10" s="2"/>
      <c r="AM10" s="14"/>
      <c r="AN10" s="17"/>
      <c r="AO10" s="17"/>
      <c r="AP10" s="17"/>
      <c r="AQ10" s="17"/>
      <c r="AR10" s="17"/>
      <c r="AS10" s="15"/>
      <c r="AT10" s="17"/>
      <c r="AU10" s="17"/>
      <c r="AV10" s="17"/>
      <c r="AW10" s="17"/>
      <c r="AX10" s="17"/>
    </row>
    <row r="11" spans="1:50" s="1" customFormat="1" ht="11.25" x14ac:dyDescent="0.2">
      <c r="A11" s="2"/>
      <c r="B11" s="6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8"/>
      <c r="AD11" s="28"/>
      <c r="AE11" s="28"/>
      <c r="AF11" s="28"/>
      <c r="AG11" s="28"/>
      <c r="AH11" s="32"/>
      <c r="AI11" s="2"/>
      <c r="AJ11" s="2"/>
      <c r="AK11" s="2"/>
      <c r="AL11" s="2"/>
      <c r="AM11" s="14"/>
      <c r="AN11" s="18"/>
      <c r="AO11" s="18"/>
      <c r="AP11" s="26" t="s">
        <v>6</v>
      </c>
      <c r="AQ11" s="25">
        <v>2.3775484699999998</v>
      </c>
      <c r="AR11" s="17" t="s">
        <v>7</v>
      </c>
      <c r="AS11" s="24"/>
      <c r="AT11" s="17"/>
      <c r="AU11" s="17"/>
      <c r="AV11" s="17"/>
      <c r="AW11" s="17"/>
      <c r="AX11" s="17"/>
    </row>
    <row r="12" spans="1:50" s="1" customFormat="1" ht="12.75" customHeight="1" x14ac:dyDescent="0.2">
      <c r="A12" s="2"/>
      <c r="B12" s="6"/>
      <c r="C12" s="27" t="s">
        <v>8</v>
      </c>
      <c r="D12" s="27"/>
      <c r="E12" s="28"/>
      <c r="F12" s="28"/>
      <c r="G12" s="28"/>
      <c r="H12" s="29"/>
      <c r="I12" s="29"/>
      <c r="J12" s="29"/>
      <c r="K12" s="29"/>
      <c r="L12" s="29"/>
      <c r="M12" s="29"/>
      <c r="N12" s="29"/>
      <c r="O12" s="126"/>
      <c r="P12" s="127"/>
      <c r="Q12" s="127"/>
      <c r="R12" s="128"/>
      <c r="S12" s="29"/>
      <c r="T12" s="126"/>
      <c r="U12" s="127"/>
      <c r="V12" s="127"/>
      <c r="W12" s="128"/>
      <c r="X12" s="30" t="s">
        <v>3</v>
      </c>
      <c r="Y12" s="93">
        <f>SUM(O12,T12)</f>
        <v>0</v>
      </c>
      <c r="Z12" s="94"/>
      <c r="AA12" s="94"/>
      <c r="AB12" s="95"/>
      <c r="AC12" s="29"/>
      <c r="AD12" s="29"/>
      <c r="AE12" s="29"/>
      <c r="AF12" s="29"/>
      <c r="AG12" s="29"/>
      <c r="AH12" s="32"/>
      <c r="AI12" s="2"/>
      <c r="AJ12" s="2"/>
      <c r="AK12" s="2"/>
      <c r="AL12" s="2"/>
      <c r="AM12" s="14"/>
      <c r="AN12" s="18"/>
      <c r="AO12" s="18"/>
      <c r="AP12" s="18"/>
      <c r="AQ12" s="18"/>
      <c r="AR12" s="18"/>
      <c r="AS12" s="37"/>
      <c r="AT12" s="18"/>
      <c r="AU12" s="18"/>
      <c r="AV12" s="18"/>
      <c r="AW12" s="17"/>
      <c r="AX12" s="17"/>
    </row>
    <row r="13" spans="1:50" ht="5.25" customHeight="1" x14ac:dyDescent="0.2">
      <c r="B13" s="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2"/>
      <c r="Z13" s="42"/>
      <c r="AA13" s="42"/>
      <c r="AB13" s="42"/>
      <c r="AC13" s="40"/>
      <c r="AD13" s="40"/>
      <c r="AE13" s="40"/>
      <c r="AF13" s="40"/>
      <c r="AG13" s="40"/>
      <c r="AH13" s="32"/>
      <c r="AM13" s="43"/>
      <c r="AN13" s="44"/>
      <c r="AO13" s="44"/>
      <c r="AP13" s="44"/>
      <c r="AQ13" s="44"/>
      <c r="AR13" s="44"/>
      <c r="AS13" s="45"/>
      <c r="AV13" s="41"/>
      <c r="AW13" s="41"/>
      <c r="AX13" s="41"/>
    </row>
    <row r="14" spans="1:50" x14ac:dyDescent="0.2">
      <c r="B14" s="6"/>
      <c r="C14" s="27" t="s">
        <v>11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80"/>
      <c r="P14" s="81"/>
      <c r="Q14" s="81"/>
      <c r="R14" s="82"/>
      <c r="S14" s="46"/>
      <c r="T14" s="123">
        <f>+O14*AQ11</f>
        <v>0</v>
      </c>
      <c r="U14" s="124"/>
      <c r="V14" s="124"/>
      <c r="W14" s="125"/>
      <c r="X14" s="30" t="s">
        <v>3</v>
      </c>
      <c r="Y14" s="87"/>
      <c r="Z14" s="88"/>
      <c r="AA14" s="88"/>
      <c r="AB14" s="89"/>
      <c r="AC14" s="40"/>
      <c r="AD14" s="40"/>
      <c r="AE14" s="40"/>
      <c r="AF14" s="40"/>
      <c r="AG14" s="40"/>
      <c r="AH14" s="32"/>
      <c r="AV14" s="41"/>
      <c r="AW14" s="41"/>
      <c r="AX14" s="41"/>
    </row>
    <row r="15" spans="1:50" ht="5.25" customHeight="1" x14ac:dyDescent="0.2">
      <c r="B15" s="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2"/>
      <c r="Z15" s="42"/>
      <c r="AA15" s="42"/>
      <c r="AB15" s="42"/>
      <c r="AC15" s="40"/>
      <c r="AD15" s="40"/>
      <c r="AE15" s="40"/>
      <c r="AF15" s="40"/>
      <c r="AG15" s="40"/>
      <c r="AH15" s="32"/>
    </row>
    <row r="16" spans="1:50" x14ac:dyDescent="0.2">
      <c r="B16" s="6"/>
      <c r="C16" s="27" t="s">
        <v>9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87"/>
      <c r="P16" s="88"/>
      <c r="Q16" s="88"/>
      <c r="R16" s="89"/>
      <c r="S16" s="40"/>
      <c r="T16" s="80"/>
      <c r="U16" s="81"/>
      <c r="V16" s="81"/>
      <c r="W16" s="82"/>
      <c r="X16" s="30" t="s">
        <v>3</v>
      </c>
      <c r="Y16" s="87"/>
      <c r="Z16" s="88"/>
      <c r="AA16" s="88"/>
      <c r="AB16" s="89"/>
      <c r="AC16" s="40"/>
      <c r="AD16" s="40"/>
      <c r="AE16" s="40"/>
      <c r="AF16" s="40"/>
      <c r="AG16" s="40"/>
      <c r="AH16" s="32"/>
    </row>
    <row r="17" spans="2:40" ht="7.5" customHeight="1" x14ac:dyDescent="0.2">
      <c r="B17" s="6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7"/>
      <c r="AE17" s="47"/>
      <c r="AF17" s="47"/>
      <c r="AG17" s="47"/>
      <c r="AH17" s="32"/>
    </row>
    <row r="18" spans="2:40" x14ac:dyDescent="0.2">
      <c r="B18" s="6"/>
      <c r="C18" s="33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8"/>
      <c r="P18" s="48"/>
      <c r="Q18" s="48"/>
      <c r="R18" s="48"/>
      <c r="S18" s="49"/>
      <c r="T18" s="48"/>
      <c r="U18" s="48"/>
      <c r="V18" s="48"/>
      <c r="W18" s="48"/>
      <c r="X18" s="50"/>
      <c r="Y18" s="49"/>
      <c r="Z18" s="40"/>
      <c r="AA18" s="40"/>
      <c r="AB18" s="40"/>
      <c r="AC18" s="33" t="s">
        <v>13</v>
      </c>
      <c r="AD18" s="139">
        <f>IF(O14=0,0,O12/O14)</f>
        <v>0</v>
      </c>
      <c r="AE18" s="140"/>
      <c r="AF18" s="140"/>
      <c r="AG18" s="141"/>
      <c r="AH18" s="32"/>
    </row>
    <row r="19" spans="2:40" ht="5.25" customHeight="1" x14ac:dyDescent="0.2">
      <c r="B19" s="6"/>
      <c r="C19" s="51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0"/>
      <c r="AA19" s="40"/>
      <c r="AB19" s="40"/>
      <c r="AC19" s="51"/>
      <c r="AD19" s="47"/>
      <c r="AE19" s="47"/>
      <c r="AF19" s="47"/>
      <c r="AG19" s="47"/>
      <c r="AH19" s="32"/>
    </row>
    <row r="20" spans="2:40" x14ac:dyDescent="0.2">
      <c r="B20" s="6"/>
      <c r="C20" s="33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8"/>
      <c r="P20" s="48"/>
      <c r="Q20" s="48"/>
      <c r="R20" s="48"/>
      <c r="S20" s="49"/>
      <c r="T20" s="48"/>
      <c r="U20" s="48"/>
      <c r="V20" s="48"/>
      <c r="W20" s="48"/>
      <c r="X20" s="50"/>
      <c r="Y20" s="49"/>
      <c r="Z20" s="40"/>
      <c r="AA20" s="40"/>
      <c r="AB20" s="40"/>
      <c r="AC20" s="33" t="s">
        <v>38</v>
      </c>
      <c r="AD20" s="139">
        <v>50</v>
      </c>
      <c r="AE20" s="140"/>
      <c r="AF20" s="140"/>
      <c r="AG20" s="141"/>
      <c r="AH20" s="32"/>
      <c r="AN20" s="52"/>
    </row>
    <row r="21" spans="2:40" ht="5.25" customHeight="1" x14ac:dyDescent="0.2">
      <c r="B21" s="6"/>
      <c r="C21" s="51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0"/>
      <c r="AA21" s="40"/>
      <c r="AB21" s="40"/>
      <c r="AC21" s="51"/>
      <c r="AD21" s="47"/>
      <c r="AE21" s="47"/>
      <c r="AF21" s="47"/>
      <c r="AG21" s="47"/>
      <c r="AH21" s="32"/>
    </row>
    <row r="22" spans="2:40" x14ac:dyDescent="0.2">
      <c r="B22" s="6"/>
      <c r="C22" s="3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8"/>
      <c r="P22" s="48"/>
      <c r="Q22" s="48"/>
      <c r="R22" s="48"/>
      <c r="S22" s="49"/>
      <c r="T22" s="48"/>
      <c r="U22" s="48"/>
      <c r="V22" s="48"/>
      <c r="W22" s="48"/>
      <c r="X22" s="50"/>
      <c r="Y22" s="49"/>
      <c r="Z22" s="40"/>
      <c r="AA22" s="40"/>
      <c r="AB22" s="40"/>
      <c r="AC22" s="33" t="s">
        <v>37</v>
      </c>
      <c r="AD22" s="139">
        <f>IF(T16=0,0,T12/T16)</f>
        <v>0</v>
      </c>
      <c r="AE22" s="140"/>
      <c r="AF22" s="140"/>
      <c r="AG22" s="141"/>
      <c r="AH22" s="32"/>
      <c r="AN22" s="52"/>
    </row>
    <row r="23" spans="2:40" x14ac:dyDescent="0.2">
      <c r="B23" s="6"/>
      <c r="C23" s="16" t="s">
        <v>28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0"/>
      <c r="AA23" s="40"/>
      <c r="AB23" s="40"/>
      <c r="AC23" s="40"/>
      <c r="AD23" s="40"/>
      <c r="AE23" s="40"/>
      <c r="AF23" s="40"/>
      <c r="AG23" s="40"/>
      <c r="AH23" s="32"/>
    </row>
    <row r="24" spans="2:40" ht="6.75" customHeight="1" x14ac:dyDescent="0.2">
      <c r="B24" s="6"/>
      <c r="D24" s="40"/>
      <c r="E24" s="40"/>
      <c r="F24" s="40"/>
      <c r="G24" s="40"/>
      <c r="H24" s="40"/>
      <c r="I24" s="85"/>
      <c r="J24" s="85"/>
      <c r="K24" s="85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32"/>
    </row>
    <row r="25" spans="2:40" x14ac:dyDescent="0.2">
      <c r="B25" s="6"/>
      <c r="C25" s="40"/>
      <c r="D25" s="40"/>
      <c r="E25" s="40"/>
      <c r="F25" s="40"/>
      <c r="G25" s="40"/>
      <c r="H25" s="40"/>
      <c r="I25" s="64"/>
      <c r="J25" s="64"/>
      <c r="K25" s="85" t="s">
        <v>30</v>
      </c>
      <c r="L25" s="85"/>
      <c r="M25" s="85"/>
      <c r="N25" s="67"/>
      <c r="O25" s="85" t="s">
        <v>31</v>
      </c>
      <c r="P25" s="85"/>
      <c r="Q25" s="85"/>
      <c r="R25" s="85"/>
      <c r="S25" s="64"/>
      <c r="T25" s="85"/>
      <c r="U25" s="85"/>
      <c r="V25" s="85"/>
      <c r="W25" s="85"/>
      <c r="X25" s="64"/>
      <c r="Y25" s="40"/>
      <c r="Z25" s="40"/>
      <c r="AA25" s="40"/>
      <c r="AB25" s="40"/>
      <c r="AC25" s="40"/>
      <c r="AD25" s="40"/>
      <c r="AE25" s="40"/>
      <c r="AF25" s="40"/>
      <c r="AG25" s="40"/>
      <c r="AH25" s="32"/>
    </row>
    <row r="26" spans="2:40" x14ac:dyDescent="0.2">
      <c r="B26" s="6"/>
      <c r="C26" s="86" t="s">
        <v>10</v>
      </c>
      <c r="D26" s="86"/>
      <c r="E26" s="53" t="s">
        <v>14</v>
      </c>
      <c r="F26" s="40"/>
      <c r="G26" s="40"/>
      <c r="H26" s="40"/>
      <c r="I26" s="64"/>
      <c r="J26" s="64"/>
      <c r="K26" s="80"/>
      <c r="L26" s="81"/>
      <c r="M26" s="82"/>
      <c r="N26" s="71"/>
      <c r="O26" s="87"/>
      <c r="P26" s="88"/>
      <c r="Q26" s="88"/>
      <c r="R26" s="89"/>
      <c r="S26" s="64"/>
      <c r="T26" s="71"/>
      <c r="U26" s="71"/>
      <c r="V26" s="71"/>
      <c r="W26" s="71"/>
      <c r="X26" s="68" t="s">
        <v>3</v>
      </c>
      <c r="Y26" s="93">
        <f>(K26*AD$18)+(O26*AD$20)</f>
        <v>0</v>
      </c>
      <c r="Z26" s="94"/>
      <c r="AA26" s="94"/>
      <c r="AB26" s="95"/>
      <c r="AC26" s="40"/>
      <c r="AD26" s="40"/>
      <c r="AE26" s="40"/>
      <c r="AF26" s="40"/>
      <c r="AG26" s="40"/>
      <c r="AH26" s="32"/>
    </row>
    <row r="27" spans="2:40" ht="5.25" customHeight="1" x14ac:dyDescent="0.2">
      <c r="B27" s="6"/>
      <c r="C27" s="77"/>
      <c r="D27" s="77"/>
      <c r="E27" s="40"/>
      <c r="F27" s="40"/>
      <c r="G27" s="40"/>
      <c r="H27" s="40"/>
      <c r="I27" s="64"/>
      <c r="J27" s="64"/>
      <c r="K27" s="40"/>
      <c r="L27" s="40"/>
      <c r="M27" s="40"/>
      <c r="N27" s="65"/>
      <c r="O27" s="40"/>
      <c r="P27" s="40"/>
      <c r="Q27" s="40"/>
      <c r="S27" s="64"/>
      <c r="T27" s="65"/>
      <c r="U27" s="65"/>
      <c r="V27" s="65"/>
      <c r="W27" s="66"/>
      <c r="X27" s="64"/>
      <c r="Y27" s="47"/>
      <c r="Z27" s="47"/>
      <c r="AA27" s="47"/>
      <c r="AB27" s="47"/>
      <c r="AC27" s="40"/>
      <c r="AD27" s="40"/>
      <c r="AE27" s="40"/>
      <c r="AF27" s="40"/>
      <c r="AG27" s="40"/>
      <c r="AH27" s="32"/>
    </row>
    <row r="28" spans="2:40" x14ac:dyDescent="0.2">
      <c r="B28" s="6"/>
      <c r="C28" s="79" t="s">
        <v>46</v>
      </c>
      <c r="D28" s="79"/>
      <c r="E28" s="83"/>
      <c r="F28" s="83"/>
      <c r="G28" s="83"/>
      <c r="H28" s="83"/>
      <c r="I28" s="83"/>
      <c r="J28" s="84"/>
      <c r="K28" s="80"/>
      <c r="L28" s="81"/>
      <c r="M28" s="82"/>
      <c r="N28" s="71"/>
      <c r="O28" s="80"/>
      <c r="P28" s="81"/>
      <c r="Q28" s="81"/>
      <c r="R28" s="82"/>
      <c r="S28" s="64"/>
      <c r="T28" s="71"/>
      <c r="U28" s="71"/>
      <c r="V28" s="71"/>
      <c r="W28" s="71"/>
      <c r="X28" s="68" t="s">
        <v>3</v>
      </c>
      <c r="Y28" s="93">
        <f>(K28*AD$18)+(O28*AD$20)</f>
        <v>0</v>
      </c>
      <c r="Z28" s="94"/>
      <c r="AA28" s="94"/>
      <c r="AB28" s="95"/>
      <c r="AC28" s="40"/>
      <c r="AD28" s="40"/>
      <c r="AE28" s="40"/>
      <c r="AF28" s="40"/>
      <c r="AG28" s="40"/>
      <c r="AH28" s="32"/>
    </row>
    <row r="29" spans="2:40" ht="5.25" customHeight="1" x14ac:dyDescent="0.2">
      <c r="B29" s="6"/>
      <c r="C29" s="78"/>
      <c r="D29" s="78"/>
      <c r="E29" s="40"/>
      <c r="F29" s="40"/>
      <c r="G29" s="40"/>
      <c r="H29" s="40"/>
      <c r="I29" s="64"/>
      <c r="J29" s="64"/>
      <c r="K29" s="40"/>
      <c r="L29" s="40"/>
      <c r="M29" s="40"/>
      <c r="N29" s="65"/>
      <c r="O29" s="40"/>
      <c r="P29" s="40"/>
      <c r="Q29" s="40"/>
      <c r="S29" s="64"/>
      <c r="T29" s="65"/>
      <c r="U29" s="65"/>
      <c r="V29" s="65"/>
      <c r="W29" s="66"/>
      <c r="X29" s="64"/>
      <c r="Y29" s="47"/>
      <c r="Z29" s="47"/>
      <c r="AA29" s="47"/>
      <c r="AB29" s="47"/>
      <c r="AC29" s="40"/>
      <c r="AD29" s="40"/>
      <c r="AE29" s="40"/>
      <c r="AF29" s="40"/>
      <c r="AG29" s="40"/>
      <c r="AH29" s="32"/>
    </row>
    <row r="30" spans="2:40" x14ac:dyDescent="0.2">
      <c r="B30" s="6"/>
      <c r="C30" s="79" t="s">
        <v>44</v>
      </c>
      <c r="D30" s="79"/>
      <c r="E30" s="53" t="s">
        <v>14</v>
      </c>
      <c r="F30" s="40"/>
      <c r="G30" s="40"/>
      <c r="H30" s="40"/>
      <c r="I30" s="64"/>
      <c r="J30" s="64"/>
      <c r="K30" s="80"/>
      <c r="L30" s="81"/>
      <c r="M30" s="82"/>
      <c r="N30" s="71"/>
      <c r="O30" s="80"/>
      <c r="P30" s="81"/>
      <c r="Q30" s="81"/>
      <c r="R30" s="82"/>
      <c r="S30" s="64"/>
      <c r="T30" s="71"/>
      <c r="U30" s="71"/>
      <c r="V30" s="71"/>
      <c r="W30" s="71"/>
      <c r="X30" s="68" t="s">
        <v>3</v>
      </c>
      <c r="Y30" s="93">
        <f>(K30*AD$18)+(O30*AD$20)</f>
        <v>0</v>
      </c>
      <c r="Z30" s="94"/>
      <c r="AA30" s="94"/>
      <c r="AB30" s="95"/>
      <c r="AC30" s="40"/>
      <c r="AD30" s="40"/>
      <c r="AE30" s="40"/>
      <c r="AF30" s="40"/>
      <c r="AG30" s="40"/>
      <c r="AH30" s="32"/>
    </row>
    <row r="31" spans="2:40" ht="5.25" customHeight="1" x14ac:dyDescent="0.2">
      <c r="B31" s="6"/>
      <c r="C31" s="78"/>
      <c r="D31" s="78"/>
      <c r="E31" s="40"/>
      <c r="F31" s="40"/>
      <c r="G31" s="40"/>
      <c r="H31" s="40"/>
      <c r="I31" s="64"/>
      <c r="J31" s="64"/>
      <c r="K31" s="40"/>
      <c r="L31" s="40"/>
      <c r="M31" s="40"/>
      <c r="N31" s="65"/>
      <c r="O31" s="40"/>
      <c r="P31" s="40"/>
      <c r="Q31" s="40"/>
      <c r="S31" s="64"/>
      <c r="T31" s="65"/>
      <c r="U31" s="65"/>
      <c r="V31" s="65"/>
      <c r="W31" s="66"/>
      <c r="X31" s="64"/>
      <c r="Y31" s="47"/>
      <c r="Z31" s="47"/>
      <c r="AA31" s="47"/>
      <c r="AB31" s="47"/>
      <c r="AC31" s="40"/>
      <c r="AD31" s="40"/>
      <c r="AE31" s="40"/>
      <c r="AF31" s="40"/>
      <c r="AG31" s="40"/>
      <c r="AH31" s="32"/>
    </row>
    <row r="32" spans="2:40" x14ac:dyDescent="0.2">
      <c r="B32" s="6"/>
      <c r="C32" s="79" t="s">
        <v>45</v>
      </c>
      <c r="D32" s="79"/>
      <c r="E32" s="53" t="s">
        <v>14</v>
      </c>
      <c r="F32" s="40"/>
      <c r="G32" s="40"/>
      <c r="H32" s="40"/>
      <c r="I32" s="64"/>
      <c r="J32" s="64"/>
      <c r="K32" s="80"/>
      <c r="L32" s="81"/>
      <c r="M32" s="82"/>
      <c r="N32" s="71"/>
      <c r="O32" s="80"/>
      <c r="P32" s="81"/>
      <c r="Q32" s="81"/>
      <c r="R32" s="82"/>
      <c r="S32" s="64"/>
      <c r="T32" s="71"/>
      <c r="U32" s="71"/>
      <c r="V32" s="71"/>
      <c r="W32" s="71"/>
      <c r="X32" s="68" t="s">
        <v>3</v>
      </c>
      <c r="Y32" s="93">
        <f>(K32*AD$18)+(O32*AD$20)</f>
        <v>0</v>
      </c>
      <c r="Z32" s="94"/>
      <c r="AA32" s="94"/>
      <c r="AB32" s="95"/>
      <c r="AC32" s="40"/>
      <c r="AD32" s="40"/>
      <c r="AE32" s="40"/>
      <c r="AF32" s="40"/>
      <c r="AG32" s="40"/>
      <c r="AH32" s="32"/>
    </row>
    <row r="33" spans="2:50" ht="5.25" customHeight="1" x14ac:dyDescent="0.2">
      <c r="B33" s="6"/>
      <c r="C33" s="78"/>
      <c r="D33" s="78"/>
      <c r="E33" s="40"/>
      <c r="F33" s="40"/>
      <c r="G33" s="40"/>
      <c r="H33" s="40"/>
      <c r="I33" s="64"/>
      <c r="J33" s="64"/>
      <c r="K33" s="40"/>
      <c r="L33" s="40"/>
      <c r="M33" s="40"/>
      <c r="N33" s="65"/>
      <c r="O33" s="40"/>
      <c r="P33" s="40"/>
      <c r="Q33" s="40"/>
      <c r="R33" s="40"/>
      <c r="S33" s="64"/>
      <c r="T33" s="66"/>
      <c r="U33" s="66"/>
      <c r="V33" s="66"/>
      <c r="W33" s="66"/>
      <c r="X33" s="64"/>
      <c r="Y33" s="47"/>
      <c r="Z33" s="47"/>
      <c r="AA33" s="47"/>
      <c r="AB33" s="47"/>
      <c r="AC33" s="40"/>
      <c r="AD33" s="40"/>
      <c r="AE33" s="40"/>
      <c r="AF33" s="40"/>
      <c r="AG33" s="40"/>
      <c r="AH33" s="32"/>
    </row>
    <row r="34" spans="2:50" x14ac:dyDescent="0.2">
      <c r="B34" s="6"/>
      <c r="C34" s="79" t="s">
        <v>47</v>
      </c>
      <c r="D34" s="79"/>
      <c r="E34" s="53" t="s">
        <v>43</v>
      </c>
      <c r="F34" s="40"/>
      <c r="G34" s="40"/>
      <c r="H34" s="40"/>
      <c r="I34" s="64"/>
      <c r="J34" s="64"/>
      <c r="K34" s="80"/>
      <c r="L34" s="81"/>
      <c r="M34" s="82"/>
      <c r="N34" s="71"/>
      <c r="O34" s="80"/>
      <c r="P34" s="81"/>
      <c r="Q34" s="81"/>
      <c r="R34" s="82"/>
      <c r="S34" s="64"/>
      <c r="T34" s="71"/>
      <c r="U34" s="71"/>
      <c r="V34" s="71"/>
      <c r="W34" s="71"/>
      <c r="X34" s="68" t="s">
        <v>3</v>
      </c>
      <c r="Y34" s="93">
        <f>(K34*AD$18)+(O34*AD$20)</f>
        <v>0</v>
      </c>
      <c r="Z34" s="94"/>
      <c r="AA34" s="94"/>
      <c r="AB34" s="95"/>
      <c r="AC34" s="40"/>
      <c r="AD34" s="40"/>
      <c r="AE34" s="40"/>
      <c r="AF34" s="40"/>
      <c r="AG34" s="40"/>
      <c r="AH34" s="32"/>
    </row>
    <row r="35" spans="2:50" ht="5.25" customHeight="1" x14ac:dyDescent="0.2">
      <c r="B35" s="6"/>
      <c r="C35" s="78"/>
      <c r="D35" s="78"/>
      <c r="E35" s="40"/>
      <c r="F35" s="40"/>
      <c r="G35" s="40"/>
      <c r="H35" s="40"/>
      <c r="I35" s="64"/>
      <c r="J35" s="64"/>
      <c r="K35" s="40"/>
      <c r="L35" s="40"/>
      <c r="M35" s="40"/>
      <c r="N35" s="65"/>
      <c r="O35" s="40"/>
      <c r="P35" s="40"/>
      <c r="Q35" s="40"/>
      <c r="R35" s="40"/>
      <c r="S35" s="64"/>
      <c r="T35" s="66"/>
      <c r="U35" s="66"/>
      <c r="V35" s="66"/>
      <c r="W35" s="66"/>
      <c r="X35" s="64"/>
      <c r="Y35" s="47"/>
      <c r="Z35" s="47"/>
      <c r="AA35" s="47"/>
      <c r="AB35" s="47"/>
      <c r="AC35" s="40"/>
      <c r="AD35" s="40"/>
      <c r="AE35" s="40"/>
      <c r="AF35" s="40"/>
      <c r="AG35" s="40"/>
      <c r="AH35" s="32"/>
    </row>
    <row r="36" spans="2:50" x14ac:dyDescent="0.2">
      <c r="B36" s="6"/>
      <c r="C36" s="79" t="s">
        <v>45</v>
      </c>
      <c r="D36" s="79"/>
      <c r="E36" s="53" t="s">
        <v>41</v>
      </c>
      <c r="F36" s="40"/>
      <c r="G36" s="40"/>
      <c r="H36" s="40"/>
      <c r="I36" s="64"/>
      <c r="J36" s="64"/>
      <c r="K36" s="87"/>
      <c r="L36" s="88"/>
      <c r="M36" s="89"/>
      <c r="N36" s="71"/>
      <c r="O36" s="80"/>
      <c r="P36" s="81"/>
      <c r="Q36" s="81"/>
      <c r="R36" s="82"/>
      <c r="S36" s="64"/>
      <c r="T36" s="71"/>
      <c r="U36" s="71"/>
      <c r="V36" s="71"/>
      <c r="W36" s="71"/>
      <c r="X36" s="68" t="s">
        <v>3</v>
      </c>
      <c r="Y36" s="93">
        <f>(K36*AD$18)+(O36*AD$22)</f>
        <v>0</v>
      </c>
      <c r="Z36" s="94"/>
      <c r="AA36" s="94"/>
      <c r="AB36" s="95"/>
      <c r="AC36" s="40"/>
      <c r="AD36" s="40"/>
      <c r="AE36" s="40"/>
      <c r="AF36" s="40"/>
      <c r="AG36" s="40"/>
      <c r="AH36" s="32"/>
    </row>
    <row r="37" spans="2:50" ht="5.25" customHeight="1" x14ac:dyDescent="0.2">
      <c r="B37" s="6"/>
      <c r="C37" s="78"/>
      <c r="D37" s="78"/>
      <c r="E37" s="40"/>
      <c r="F37" s="40"/>
      <c r="G37" s="40"/>
      <c r="H37" s="40"/>
      <c r="I37" s="64"/>
      <c r="J37" s="64"/>
      <c r="K37" s="40"/>
      <c r="L37" s="40"/>
      <c r="M37" s="40"/>
      <c r="N37" s="65"/>
      <c r="O37" s="40"/>
      <c r="P37" s="40"/>
      <c r="Q37" s="40"/>
      <c r="R37" s="40"/>
      <c r="S37" s="64"/>
      <c r="T37" s="66"/>
      <c r="U37" s="66"/>
      <c r="V37" s="66"/>
      <c r="W37" s="66"/>
      <c r="X37" s="64"/>
      <c r="Y37" s="47"/>
      <c r="Z37" s="47"/>
      <c r="AA37" s="47"/>
      <c r="AB37" s="47"/>
      <c r="AC37" s="40"/>
      <c r="AD37" s="40"/>
      <c r="AE37" s="40"/>
      <c r="AF37" s="40"/>
      <c r="AG37" s="40"/>
      <c r="AH37" s="32"/>
    </row>
    <row r="38" spans="2:50" x14ac:dyDescent="0.2">
      <c r="B38" s="6"/>
      <c r="C38" s="79" t="s">
        <v>47</v>
      </c>
      <c r="D38" s="79"/>
      <c r="E38" s="53" t="s">
        <v>40</v>
      </c>
      <c r="F38" s="40"/>
      <c r="G38" s="40"/>
      <c r="H38" s="40"/>
      <c r="I38" s="64"/>
      <c r="J38" s="64"/>
      <c r="K38" s="87"/>
      <c r="L38" s="88"/>
      <c r="M38" s="89"/>
      <c r="N38" s="71"/>
      <c r="O38" s="80"/>
      <c r="P38" s="81"/>
      <c r="Q38" s="81"/>
      <c r="R38" s="82"/>
      <c r="S38" s="64"/>
      <c r="T38" s="71"/>
      <c r="U38" s="71"/>
      <c r="V38" s="71"/>
      <c r="W38" s="71"/>
      <c r="X38" s="68" t="s">
        <v>3</v>
      </c>
      <c r="Y38" s="93">
        <f>(K38*AD$18)+(O38*AD$22)</f>
        <v>0</v>
      </c>
      <c r="Z38" s="94"/>
      <c r="AA38" s="94"/>
      <c r="AB38" s="95"/>
      <c r="AC38" s="40"/>
      <c r="AD38" s="40"/>
      <c r="AE38" s="40"/>
      <c r="AF38" s="40"/>
      <c r="AG38" s="40"/>
      <c r="AH38" s="32"/>
    </row>
    <row r="39" spans="2:50" ht="7.5" customHeight="1" x14ac:dyDescent="0.2">
      <c r="B39" s="6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64"/>
      <c r="T39" s="64"/>
      <c r="U39" s="64"/>
      <c r="V39" s="64"/>
      <c r="W39" s="64"/>
      <c r="X39" s="64"/>
      <c r="Y39" s="40"/>
      <c r="Z39" s="40"/>
      <c r="AA39" s="40"/>
      <c r="AB39" s="40"/>
      <c r="AC39" s="40"/>
      <c r="AD39" s="47"/>
      <c r="AE39" s="47"/>
      <c r="AF39" s="47"/>
      <c r="AG39" s="47"/>
      <c r="AH39" s="32"/>
    </row>
    <row r="40" spans="2:50" x14ac:dyDescent="0.2">
      <c r="B40" s="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33" t="s">
        <v>12</v>
      </c>
      <c r="AD40" s="93">
        <f>SUM(Y26:AB38)</f>
        <v>0</v>
      </c>
      <c r="AE40" s="94"/>
      <c r="AF40" s="94"/>
      <c r="AG40" s="95"/>
      <c r="AH40" s="32"/>
    </row>
    <row r="41" spans="2:50" ht="7.5" customHeight="1" x14ac:dyDescent="0.2">
      <c r="B41" s="6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32"/>
    </row>
    <row r="42" spans="2:50" x14ac:dyDescent="0.2">
      <c r="B42" s="6"/>
      <c r="C42" s="16" t="s">
        <v>16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32"/>
    </row>
    <row r="43" spans="2:50" x14ac:dyDescent="0.2">
      <c r="B43" s="6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32"/>
    </row>
    <row r="44" spans="2:50" x14ac:dyDescent="0.2">
      <c r="B44" s="6"/>
      <c r="C44" s="114">
        <v>0.3</v>
      </c>
      <c r="D44" s="114"/>
      <c r="E44" s="119" t="s">
        <v>29</v>
      </c>
      <c r="F44" s="119"/>
      <c r="G44" s="119"/>
      <c r="H44" s="119"/>
      <c r="I44" s="119"/>
      <c r="J44" s="119"/>
      <c r="K44" s="119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30" t="s">
        <v>3</v>
      </c>
      <c r="Y44" s="115">
        <f xml:space="preserve"> -C44*Y12</f>
        <v>0</v>
      </c>
      <c r="Z44" s="94"/>
      <c r="AA44" s="94"/>
      <c r="AB44" s="95"/>
      <c r="AC44" s="40"/>
      <c r="AD44" s="40"/>
      <c r="AE44" s="40"/>
      <c r="AF44" s="40"/>
      <c r="AG44" s="40"/>
      <c r="AH44" s="32"/>
    </row>
    <row r="45" spans="2:50" ht="5.25" customHeight="1" x14ac:dyDescent="0.2">
      <c r="B45" s="6"/>
      <c r="C45" s="54"/>
      <c r="D45" s="54"/>
      <c r="E45" s="57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7"/>
      <c r="Z45" s="47"/>
      <c r="AA45" s="47"/>
      <c r="AB45" s="47"/>
      <c r="AC45" s="40"/>
      <c r="AD45" s="40"/>
      <c r="AE45" s="40"/>
      <c r="AF45" s="40"/>
      <c r="AG45" s="40"/>
      <c r="AH45" s="32"/>
    </row>
    <row r="46" spans="2:50" x14ac:dyDescent="0.2">
      <c r="B46" s="6"/>
      <c r="C46" s="114">
        <f>IF(ISBLANK(AC4),0,IF(MONTH(AC4)&gt;10,0,(10-MONTH(AC4))/12))</f>
        <v>0</v>
      </c>
      <c r="D46" s="114"/>
      <c r="E46" s="119" t="s">
        <v>42</v>
      </c>
      <c r="F46" s="119"/>
      <c r="G46" s="119"/>
      <c r="H46" s="119"/>
      <c r="I46" s="119"/>
      <c r="J46" s="119"/>
      <c r="K46" s="119"/>
      <c r="L46" s="119"/>
      <c r="M46" s="119"/>
      <c r="N46" s="119"/>
      <c r="O46" s="40"/>
      <c r="P46" s="40"/>
      <c r="Q46" s="40"/>
      <c r="R46" s="40"/>
      <c r="S46" s="40"/>
      <c r="T46" s="40"/>
      <c r="U46" s="40"/>
      <c r="V46" s="40"/>
      <c r="W46" s="40"/>
      <c r="X46" s="30" t="s">
        <v>3</v>
      </c>
      <c r="Y46" s="115">
        <f>-C46*Y34</f>
        <v>0</v>
      </c>
      <c r="Z46" s="94"/>
      <c r="AA46" s="94"/>
      <c r="AB46" s="95"/>
      <c r="AC46" s="40"/>
      <c r="AD46" s="40"/>
      <c r="AE46" s="40"/>
      <c r="AF46" s="40"/>
      <c r="AG46" s="40"/>
      <c r="AH46" s="32"/>
    </row>
    <row r="47" spans="2:50" ht="5.25" customHeight="1" x14ac:dyDescent="0.2">
      <c r="B47" s="6"/>
      <c r="C47" s="54"/>
      <c r="D47" s="54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2"/>
      <c r="Z47" s="42"/>
      <c r="AA47" s="42"/>
      <c r="AB47" s="42"/>
      <c r="AC47" s="40"/>
      <c r="AD47" s="40"/>
      <c r="AE47" s="40"/>
      <c r="AF47" s="40"/>
      <c r="AG47" s="40"/>
      <c r="AH47" s="32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</row>
    <row r="48" spans="2:50" ht="7.5" customHeight="1" thickBot="1" x14ac:dyDescent="0.25">
      <c r="B48" s="6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32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</row>
    <row r="49" spans="1:50" ht="14.25" thickTop="1" thickBot="1" x14ac:dyDescent="0.25">
      <c r="B49" s="6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33" t="s">
        <v>15</v>
      </c>
      <c r="AD49" s="116">
        <f>SUM(AD40,Y44,Y46)</f>
        <v>0</v>
      </c>
      <c r="AE49" s="117"/>
      <c r="AF49" s="117"/>
      <c r="AG49" s="118"/>
      <c r="AH49" s="32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</row>
    <row r="50" spans="1:50" ht="5.25" customHeight="1" thickTop="1" x14ac:dyDescent="0.2">
      <c r="B50" s="6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32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</row>
    <row r="51" spans="1:50" s="1" customFormat="1" ht="13.5" x14ac:dyDescent="0.35">
      <c r="A51" s="2"/>
      <c r="B51" s="6"/>
      <c r="C51" s="97" t="s">
        <v>17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32"/>
      <c r="AI51" s="2"/>
      <c r="AJ51" s="2"/>
      <c r="AK51" s="2"/>
      <c r="AL51" s="17"/>
      <c r="AM51" s="17"/>
      <c r="AN51" s="34"/>
      <c r="AO51" s="34"/>
      <c r="AP51" s="34"/>
      <c r="AQ51" s="34"/>
      <c r="AR51" s="34"/>
      <c r="AS51" s="34"/>
      <c r="AT51" s="34"/>
      <c r="AU51" s="21"/>
      <c r="AV51" s="21"/>
      <c r="AW51" s="17"/>
      <c r="AX51" s="17"/>
    </row>
    <row r="52" spans="1:50" ht="7.5" customHeight="1" x14ac:dyDescent="0.2">
      <c r="B52" s="6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32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</row>
    <row r="53" spans="1:50" x14ac:dyDescent="0.2">
      <c r="B53" s="6"/>
      <c r="C53" s="16" t="s">
        <v>32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32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</row>
    <row r="54" spans="1:50" ht="6.75" customHeight="1" x14ac:dyDescent="0.2">
      <c r="B54" s="6"/>
      <c r="D54" s="40"/>
      <c r="E54" s="40"/>
      <c r="F54" s="40"/>
      <c r="G54" s="40"/>
      <c r="H54" s="40"/>
      <c r="I54" s="85"/>
      <c r="J54" s="85"/>
      <c r="K54" s="8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32"/>
      <c r="AT54" s="62"/>
      <c r="AU54" s="62"/>
      <c r="AV54" s="62"/>
      <c r="AW54" s="62"/>
    </row>
    <row r="55" spans="1:50" x14ac:dyDescent="0.2">
      <c r="B55" s="6"/>
      <c r="C55" s="40"/>
      <c r="D55" s="40"/>
      <c r="E55" s="40"/>
      <c r="F55" s="40"/>
      <c r="G55" s="40"/>
      <c r="H55" s="40"/>
      <c r="I55" s="40"/>
      <c r="J55" s="40"/>
      <c r="K55" s="40"/>
      <c r="L55" s="85" t="s">
        <v>30</v>
      </c>
      <c r="M55" s="85"/>
      <c r="N55" s="85"/>
      <c r="O55" s="85" t="s">
        <v>34</v>
      </c>
      <c r="P55" s="85"/>
      <c r="Q55" s="85"/>
      <c r="R55" s="85"/>
      <c r="S55" s="111" t="s">
        <v>35</v>
      </c>
      <c r="T55" s="111"/>
      <c r="U55" s="111"/>
      <c r="V55" s="111"/>
      <c r="W55" s="59"/>
      <c r="X55" s="59"/>
      <c r="Y55" s="60"/>
      <c r="Z55" s="58"/>
      <c r="AA55" s="40"/>
      <c r="AB55" s="40"/>
      <c r="AC55" s="40"/>
      <c r="AD55" s="40"/>
      <c r="AE55" s="40"/>
      <c r="AF55" s="40"/>
      <c r="AG55" s="40"/>
      <c r="AH55" s="32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</row>
    <row r="56" spans="1:50" x14ac:dyDescent="0.2">
      <c r="B56" s="6"/>
      <c r="C56" s="27" t="s">
        <v>20</v>
      </c>
      <c r="D56" s="40"/>
      <c r="E56" s="40"/>
      <c r="F56" s="40"/>
      <c r="G56" s="40"/>
      <c r="H56" s="40"/>
      <c r="I56" s="40"/>
      <c r="J56" s="40"/>
      <c r="K56" s="40"/>
      <c r="L56" s="80"/>
      <c r="M56" s="81"/>
      <c r="N56" s="82"/>
      <c r="O56" s="103">
        <f>AD18</f>
        <v>0</v>
      </c>
      <c r="P56" s="104"/>
      <c r="Q56" s="104"/>
      <c r="R56" s="105"/>
      <c r="S56" s="106"/>
      <c r="T56" s="107"/>
      <c r="U56" s="107"/>
      <c r="V56" s="108"/>
      <c r="W56" s="30"/>
      <c r="X56" s="30" t="s">
        <v>3</v>
      </c>
      <c r="Y56" s="93">
        <f>L56*S56</f>
        <v>0</v>
      </c>
      <c r="Z56" s="94"/>
      <c r="AA56" s="94"/>
      <c r="AB56" s="95"/>
      <c r="AC56" s="40"/>
      <c r="AD56" s="40"/>
      <c r="AE56" s="40"/>
      <c r="AF56" s="40"/>
      <c r="AG56" s="40"/>
      <c r="AH56" s="32"/>
      <c r="AO56" s="41"/>
      <c r="AP56" s="41"/>
      <c r="AQ56" s="41"/>
      <c r="AR56" s="41"/>
      <c r="AS56" s="41"/>
      <c r="AT56" s="41"/>
      <c r="AU56" s="41"/>
      <c r="AV56" s="41"/>
      <c r="AW56" s="41"/>
      <c r="AX56" s="41"/>
    </row>
    <row r="57" spans="1:50" ht="5.25" customHeight="1" x14ac:dyDescent="0.2">
      <c r="B57" s="6"/>
      <c r="C57" s="27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7"/>
      <c r="Z57" s="47"/>
      <c r="AA57" s="47"/>
      <c r="AB57" s="47"/>
      <c r="AC57" s="40"/>
      <c r="AD57" s="40"/>
      <c r="AE57" s="40"/>
      <c r="AF57" s="40"/>
      <c r="AG57" s="40"/>
      <c r="AH57" s="32"/>
      <c r="AO57" s="41"/>
      <c r="AP57" s="41"/>
      <c r="AQ57" s="41"/>
      <c r="AR57" s="41"/>
      <c r="AS57" s="41"/>
      <c r="AT57" s="41"/>
      <c r="AU57" s="41"/>
      <c r="AV57" s="41"/>
      <c r="AW57" s="41"/>
      <c r="AX57" s="41"/>
    </row>
    <row r="58" spans="1:50" x14ac:dyDescent="0.2">
      <c r="B58" s="6"/>
      <c r="C58" s="27"/>
      <c r="D58" s="40"/>
      <c r="E58" s="40"/>
      <c r="F58" s="40"/>
      <c r="G58" s="40"/>
      <c r="H58" s="40"/>
      <c r="I58" s="40"/>
      <c r="J58" s="40"/>
      <c r="K58" s="40"/>
      <c r="L58" s="96" t="s">
        <v>31</v>
      </c>
      <c r="M58" s="96"/>
      <c r="N58" s="96"/>
      <c r="O58" s="113" t="s">
        <v>34</v>
      </c>
      <c r="P58" s="113"/>
      <c r="Q58" s="113"/>
      <c r="R58" s="113"/>
      <c r="S58" s="113" t="s">
        <v>35</v>
      </c>
      <c r="T58" s="113"/>
      <c r="U58" s="113"/>
      <c r="V58" s="113"/>
      <c r="W58" s="61"/>
      <c r="X58" s="61"/>
      <c r="Y58" s="47"/>
      <c r="Z58" s="47"/>
      <c r="AA58" s="47"/>
      <c r="AB58" s="47"/>
      <c r="AC58" s="40"/>
      <c r="AD58" s="40"/>
      <c r="AE58" s="40"/>
      <c r="AF58" s="40"/>
      <c r="AG58" s="40"/>
      <c r="AH58" s="32"/>
      <c r="AK58" s="41"/>
      <c r="AL58" s="41"/>
      <c r="AM58" s="41"/>
      <c r="AN58" s="41"/>
      <c r="AO58" s="41"/>
      <c r="AP58" s="41"/>
      <c r="AQ58" s="41"/>
      <c r="AR58" s="41"/>
      <c r="AS58" s="41"/>
      <c r="AT58" s="41"/>
    </row>
    <row r="59" spans="1:50" x14ac:dyDescent="0.2">
      <c r="B59" s="6"/>
      <c r="C59" s="27" t="s">
        <v>21</v>
      </c>
      <c r="D59" s="40"/>
      <c r="E59" s="40"/>
      <c r="F59" s="40"/>
      <c r="G59" s="40"/>
      <c r="H59" s="40"/>
      <c r="I59" s="40"/>
      <c r="J59" s="40"/>
      <c r="K59" s="40"/>
      <c r="L59" s="112"/>
      <c r="M59" s="112"/>
      <c r="N59" s="112"/>
      <c r="O59" s="109">
        <f>AD$20</f>
        <v>50</v>
      </c>
      <c r="P59" s="109"/>
      <c r="Q59" s="109"/>
      <c r="R59" s="109"/>
      <c r="S59" s="110"/>
      <c r="T59" s="110"/>
      <c r="U59" s="110"/>
      <c r="V59" s="110"/>
      <c r="W59" s="30"/>
      <c r="X59" s="30" t="s">
        <v>3</v>
      </c>
      <c r="Y59" s="93">
        <f>L59*S59</f>
        <v>0</v>
      </c>
      <c r="Z59" s="94"/>
      <c r="AA59" s="94"/>
      <c r="AB59" s="95"/>
      <c r="AC59" s="40"/>
      <c r="AD59" s="40"/>
      <c r="AE59" s="40"/>
      <c r="AF59" s="40"/>
      <c r="AG59" s="40"/>
      <c r="AH59" s="32"/>
      <c r="AO59" s="41"/>
      <c r="AP59" s="41"/>
      <c r="AQ59" s="41"/>
      <c r="AR59" s="41"/>
      <c r="AS59" s="41"/>
      <c r="AT59" s="41"/>
      <c r="AU59" s="41"/>
      <c r="AV59" s="41"/>
      <c r="AW59" s="41"/>
      <c r="AX59" s="41"/>
    </row>
    <row r="60" spans="1:50" x14ac:dyDescent="0.2">
      <c r="B60" s="6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7"/>
      <c r="Z60" s="47"/>
      <c r="AA60" s="47"/>
      <c r="AB60" s="47"/>
      <c r="AC60" s="40"/>
      <c r="AD60" s="40"/>
      <c r="AE60" s="40"/>
      <c r="AF60" s="40"/>
      <c r="AG60" s="40"/>
      <c r="AH60" s="32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</row>
    <row r="61" spans="1:50" x14ac:dyDescent="0.2">
      <c r="B61" s="6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X61" s="33" t="s">
        <v>18</v>
      </c>
      <c r="Y61" s="93">
        <f>IF(Y59&gt;Y56,Y59,Y56)</f>
        <v>0</v>
      </c>
      <c r="Z61" s="94"/>
      <c r="AA61" s="94"/>
      <c r="AB61" s="95"/>
      <c r="AC61" s="40"/>
      <c r="AD61" s="40"/>
      <c r="AE61" s="40"/>
      <c r="AF61" s="40"/>
      <c r="AG61" s="40"/>
      <c r="AH61" s="32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</row>
    <row r="62" spans="1:50" ht="13.5" thickBot="1" x14ac:dyDescent="0.25">
      <c r="B62" s="6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32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</row>
    <row r="63" spans="1:50" ht="14.25" thickTop="1" thickBot="1" x14ac:dyDescent="0.25">
      <c r="B63" s="6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33" t="s">
        <v>24</v>
      </c>
      <c r="AD63" s="90"/>
      <c r="AE63" s="91"/>
      <c r="AF63" s="91"/>
      <c r="AG63" s="92"/>
      <c r="AH63" s="32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</row>
    <row r="64" spans="1:50" ht="6.75" customHeight="1" thickTop="1" x14ac:dyDescent="0.2">
      <c r="B64" s="6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2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</row>
    <row r="65" spans="1:50" s="1" customFormat="1" ht="13.5" x14ac:dyDescent="0.35">
      <c r="A65" s="2"/>
      <c r="B65" s="6"/>
      <c r="C65" s="97" t="s">
        <v>19</v>
      </c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32"/>
      <c r="AI65" s="2"/>
      <c r="AJ65" s="2"/>
      <c r="AK65" s="2"/>
      <c r="AL65" s="17"/>
      <c r="AM65" s="17"/>
      <c r="AN65" s="34"/>
      <c r="AO65" s="34"/>
      <c r="AP65" s="34"/>
      <c r="AQ65" s="34"/>
      <c r="AR65" s="34"/>
      <c r="AS65" s="34"/>
      <c r="AT65" s="34"/>
      <c r="AU65" s="21"/>
      <c r="AV65" s="21"/>
      <c r="AW65" s="17"/>
      <c r="AX65" s="17"/>
    </row>
    <row r="66" spans="1:50" ht="7.5" customHeight="1" x14ac:dyDescent="0.2">
      <c r="B66" s="6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32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</row>
    <row r="67" spans="1:50" x14ac:dyDescent="0.2">
      <c r="B67" s="6"/>
      <c r="C67" s="16" t="s">
        <v>33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32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</row>
    <row r="68" spans="1:50" ht="6.75" customHeight="1" x14ac:dyDescent="0.2">
      <c r="B68" s="6"/>
      <c r="D68" s="40"/>
      <c r="E68" s="40"/>
      <c r="F68" s="40"/>
      <c r="G68" s="40"/>
      <c r="H68" s="40"/>
      <c r="I68" s="85"/>
      <c r="J68" s="85"/>
      <c r="K68" s="8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32"/>
      <c r="AT68" s="62"/>
      <c r="AU68" s="62"/>
      <c r="AV68" s="62"/>
      <c r="AW68" s="62"/>
    </row>
    <row r="69" spans="1:50" ht="5.25" customHeight="1" x14ac:dyDescent="0.2">
      <c r="B69" s="6"/>
      <c r="C69" s="27"/>
      <c r="D69" s="40"/>
      <c r="E69" s="40"/>
      <c r="F69" s="40"/>
      <c r="G69" s="40"/>
      <c r="H69" s="40"/>
      <c r="I69" s="40"/>
      <c r="J69" s="40"/>
      <c r="K69" s="40"/>
      <c r="L69" s="69"/>
      <c r="M69" s="69"/>
      <c r="N69" s="69"/>
      <c r="O69" s="70"/>
      <c r="P69" s="70"/>
      <c r="Q69" s="70"/>
      <c r="R69" s="70"/>
      <c r="S69" s="69"/>
      <c r="T69" s="69"/>
      <c r="U69" s="69"/>
      <c r="V69" s="69"/>
      <c r="W69" s="40"/>
      <c r="X69" s="40"/>
      <c r="Y69" s="42"/>
      <c r="Z69" s="42"/>
      <c r="AA69" s="42"/>
      <c r="AB69" s="42"/>
      <c r="AC69" s="40"/>
      <c r="AD69" s="40"/>
      <c r="AE69" s="40"/>
      <c r="AF69" s="40"/>
      <c r="AG69" s="40"/>
      <c r="AH69" s="32"/>
      <c r="AL69" s="41"/>
      <c r="AT69" s="41"/>
      <c r="AU69" s="41"/>
      <c r="AV69" s="41"/>
      <c r="AW69" s="41"/>
      <c r="AX69" s="41"/>
    </row>
    <row r="70" spans="1:50" x14ac:dyDescent="0.2">
      <c r="B70" s="6"/>
      <c r="C70" s="27"/>
      <c r="D70" s="40"/>
      <c r="E70" s="40"/>
      <c r="F70" s="40"/>
      <c r="G70" s="40"/>
      <c r="H70" s="40"/>
      <c r="I70" s="40"/>
      <c r="J70" s="40"/>
      <c r="K70" s="40"/>
      <c r="L70" s="98" t="s">
        <v>31</v>
      </c>
      <c r="M70" s="98"/>
      <c r="N70" s="98"/>
      <c r="O70" s="99" t="s">
        <v>34</v>
      </c>
      <c r="P70" s="99"/>
      <c r="Q70" s="99"/>
      <c r="R70" s="99"/>
      <c r="S70" s="99" t="s">
        <v>35</v>
      </c>
      <c r="T70" s="99"/>
      <c r="U70" s="99"/>
      <c r="V70" s="99"/>
      <c r="W70" s="61"/>
      <c r="X70" s="61"/>
      <c r="Y70" s="40"/>
      <c r="Z70" s="40"/>
      <c r="AA70" s="40"/>
      <c r="AB70" s="40"/>
      <c r="AC70" s="40"/>
      <c r="AD70" s="40"/>
      <c r="AE70" s="40"/>
      <c r="AF70" s="40"/>
      <c r="AG70" s="40"/>
      <c r="AH70" s="32"/>
      <c r="AK70" s="41"/>
      <c r="AL70" s="41"/>
      <c r="AM70" s="41"/>
      <c r="AN70" s="41"/>
      <c r="AO70" s="41"/>
      <c r="AP70" s="41"/>
      <c r="AQ70" s="41"/>
      <c r="AR70" s="41"/>
      <c r="AS70" s="41"/>
      <c r="AT70" s="41"/>
    </row>
    <row r="71" spans="1:50" x14ac:dyDescent="0.2">
      <c r="B71" s="6"/>
      <c r="C71" s="27" t="s">
        <v>36</v>
      </c>
      <c r="D71" s="40"/>
      <c r="E71" s="40"/>
      <c r="F71" s="40"/>
      <c r="G71" s="40"/>
      <c r="H71" s="40"/>
      <c r="I71" s="40"/>
      <c r="J71" s="40"/>
      <c r="K71" s="40"/>
      <c r="L71" s="80"/>
      <c r="M71" s="81"/>
      <c r="N71" s="82"/>
      <c r="O71" s="103">
        <f>AD$20</f>
        <v>50</v>
      </c>
      <c r="P71" s="104"/>
      <c r="Q71" s="104"/>
      <c r="R71" s="105"/>
      <c r="S71" s="106"/>
      <c r="T71" s="107"/>
      <c r="U71" s="107"/>
      <c r="V71" s="108"/>
      <c r="W71" s="30"/>
      <c r="X71" s="30" t="s">
        <v>3</v>
      </c>
      <c r="Y71" s="100">
        <f>L71*S71</f>
        <v>0</v>
      </c>
      <c r="Z71" s="101"/>
      <c r="AA71" s="101"/>
      <c r="AB71" s="102"/>
      <c r="AC71" s="40"/>
      <c r="AD71" s="40"/>
      <c r="AE71" s="40"/>
      <c r="AF71" s="40"/>
      <c r="AG71" s="40"/>
      <c r="AH71" s="32"/>
      <c r="AL71" s="41"/>
      <c r="AT71" s="41"/>
      <c r="AU71" s="41"/>
      <c r="AV71" s="41"/>
      <c r="AW71" s="41"/>
      <c r="AX71" s="41"/>
    </row>
    <row r="72" spans="1:50" x14ac:dyDescent="0.2">
      <c r="B72" s="6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32"/>
    </row>
    <row r="73" spans="1:50" x14ac:dyDescent="0.2">
      <c r="B73" s="6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X73" s="33" t="s">
        <v>22</v>
      </c>
      <c r="Y73" s="100">
        <f>Y71</f>
        <v>0</v>
      </c>
      <c r="Z73" s="101"/>
      <c r="AA73" s="101"/>
      <c r="AB73" s="102"/>
      <c r="AC73" s="40"/>
      <c r="AD73" s="40"/>
      <c r="AE73" s="40"/>
      <c r="AF73" s="40"/>
      <c r="AG73" s="40"/>
      <c r="AH73" s="32"/>
    </row>
    <row r="74" spans="1:50" ht="13.5" thickBot="1" x14ac:dyDescent="0.25">
      <c r="B74" s="6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32"/>
    </row>
    <row r="75" spans="1:50" ht="14.25" thickTop="1" thickBot="1" x14ac:dyDescent="0.25">
      <c r="B75" s="6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33" t="s">
        <v>23</v>
      </c>
      <c r="AD75" s="90"/>
      <c r="AE75" s="91"/>
      <c r="AF75" s="91"/>
      <c r="AG75" s="92"/>
      <c r="AH75" s="32"/>
    </row>
    <row r="76" spans="1:50" ht="14.25" thickTop="1" thickBot="1" x14ac:dyDescent="0.25">
      <c r="B76" s="20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6"/>
    </row>
  </sheetData>
  <sheetProtection sheet="1" objects="1" scenarios="1" selectLockedCells="1"/>
  <mergeCells count="91">
    <mergeCell ref="O16:R16"/>
    <mergeCell ref="AN8:AR8"/>
    <mergeCell ref="T25:W25"/>
    <mergeCell ref="T10:W10"/>
    <mergeCell ref="T16:W16"/>
    <mergeCell ref="Y16:AB16"/>
    <mergeCell ref="AD22:AG22"/>
    <mergeCell ref="AD20:AG20"/>
    <mergeCell ref="AD18:AG18"/>
    <mergeCell ref="B2:AH2"/>
    <mergeCell ref="AD10:AG10"/>
    <mergeCell ref="X10:AC10"/>
    <mergeCell ref="Y14:AB14"/>
    <mergeCell ref="T14:W14"/>
    <mergeCell ref="Y12:AB12"/>
    <mergeCell ref="O14:R14"/>
    <mergeCell ref="O12:R12"/>
    <mergeCell ref="O10:R10"/>
    <mergeCell ref="T12:W12"/>
    <mergeCell ref="AC4:AG4"/>
    <mergeCell ref="C8:AG8"/>
    <mergeCell ref="G4:Q4"/>
    <mergeCell ref="G6:AG6"/>
    <mergeCell ref="Y26:AB26"/>
    <mergeCell ref="Y36:AB36"/>
    <mergeCell ref="K28:M28"/>
    <mergeCell ref="K30:M30"/>
    <mergeCell ref="K32:M32"/>
    <mergeCell ref="K26:M26"/>
    <mergeCell ref="O28:R28"/>
    <mergeCell ref="Y28:AB28"/>
    <mergeCell ref="Y30:AB30"/>
    <mergeCell ref="Y32:AB32"/>
    <mergeCell ref="Y34:AB34"/>
    <mergeCell ref="C38:D38"/>
    <mergeCell ref="C36:D36"/>
    <mergeCell ref="C51:AG51"/>
    <mergeCell ref="C46:D46"/>
    <mergeCell ref="C44:D44"/>
    <mergeCell ref="Y44:AB44"/>
    <mergeCell ref="Y46:AB46"/>
    <mergeCell ref="AD49:AG49"/>
    <mergeCell ref="Y38:AB38"/>
    <mergeCell ref="E46:N46"/>
    <mergeCell ref="E44:K44"/>
    <mergeCell ref="K38:M38"/>
    <mergeCell ref="O38:R38"/>
    <mergeCell ref="K36:M36"/>
    <mergeCell ref="AD40:AG40"/>
    <mergeCell ref="O36:R36"/>
    <mergeCell ref="I54:K54"/>
    <mergeCell ref="L55:N55"/>
    <mergeCell ref="O59:R59"/>
    <mergeCell ref="S56:V56"/>
    <mergeCell ref="S59:V59"/>
    <mergeCell ref="S55:V55"/>
    <mergeCell ref="L59:N59"/>
    <mergeCell ref="O55:R55"/>
    <mergeCell ref="S58:V58"/>
    <mergeCell ref="O56:R56"/>
    <mergeCell ref="O58:R58"/>
    <mergeCell ref="Y73:AB73"/>
    <mergeCell ref="AD75:AG75"/>
    <mergeCell ref="L71:N71"/>
    <mergeCell ref="Y71:AB71"/>
    <mergeCell ref="O71:R71"/>
    <mergeCell ref="S71:V71"/>
    <mergeCell ref="C65:AG65"/>
    <mergeCell ref="L70:N70"/>
    <mergeCell ref="O70:R70"/>
    <mergeCell ref="S70:V70"/>
    <mergeCell ref="I68:K68"/>
    <mergeCell ref="AD63:AG63"/>
    <mergeCell ref="Y59:AB59"/>
    <mergeCell ref="L58:N58"/>
    <mergeCell ref="Y61:AB61"/>
    <mergeCell ref="L56:N56"/>
    <mergeCell ref="Y56:AB56"/>
    <mergeCell ref="C28:J28"/>
    <mergeCell ref="I24:K24"/>
    <mergeCell ref="C26:D26"/>
    <mergeCell ref="K25:M25"/>
    <mergeCell ref="O25:R25"/>
    <mergeCell ref="O26:R26"/>
    <mergeCell ref="C30:D30"/>
    <mergeCell ref="C34:D34"/>
    <mergeCell ref="O30:R30"/>
    <mergeCell ref="O32:R32"/>
    <mergeCell ref="K34:M34"/>
    <mergeCell ref="O34:R34"/>
    <mergeCell ref="C32:D32"/>
  </mergeCells>
  <phoneticPr fontId="10" type="noConversion"/>
  <printOptions horizontalCentered="1" verticalCentered="1"/>
  <pageMargins left="0.25" right="0.25" top="0.35" bottom="0.5" header="0.15" footer="0.15"/>
  <pageSetup scale="85" orientation="portrait" r:id="rId1"/>
  <headerFooter>
    <oddHeader>&amp;C&amp;8----- CONFIDENTIAL -----</oddHeader>
    <oddFooter>&amp;L&amp;8&amp;F/&amp;A&amp;C&amp;8Page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WOTC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Mary Sbaschnig</cp:lastModifiedBy>
  <cp:lastPrinted>2009-02-12T19:19:20Z</cp:lastPrinted>
  <dcterms:created xsi:type="dcterms:W3CDTF">2007-05-14T15:05:27Z</dcterms:created>
  <dcterms:modified xsi:type="dcterms:W3CDTF">2018-07-19T22:15:39Z</dcterms:modified>
</cp:coreProperties>
</file>