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690" windowHeight="7170"/>
  </bookViews>
  <sheets>
    <sheet name="Sheet1" sheetId="1" r:id="rId1"/>
  </sheets>
  <definedNames>
    <definedName name="_xlnm._FilterDatabase" localSheetId="0" hidden="1">Sheet1!$A$1:$N$144</definedName>
    <definedName name="Cycle">Sheet1!$I$2:$I$137</definedName>
    <definedName name="Run">Sheet1!$K$2:$K$137</definedName>
    <definedName name="SWIM">Sheet1!$G$2:$G$137</definedName>
    <definedName name="Tran1">Sheet1!$H$2:$H$137</definedName>
    <definedName name="Tran2">Sheet1!$J$2:$J$137</definedName>
  </definedNames>
  <calcPr calcId="145621"/>
</workbook>
</file>

<file path=xl/calcChain.xml><?xml version="1.0" encoding="utf-8"?>
<calcChain xmlns="http://schemas.openxmlformats.org/spreadsheetml/2006/main">
  <c r="S137" i="1" l="1"/>
  <c r="R137" i="1"/>
  <c r="Q137" i="1"/>
  <c r="P137" i="1"/>
  <c r="O137" i="1"/>
  <c r="S136" i="1"/>
  <c r="R136" i="1"/>
  <c r="Q136" i="1"/>
  <c r="P136" i="1"/>
  <c r="O136" i="1"/>
  <c r="S135" i="1"/>
  <c r="R135" i="1"/>
  <c r="Q135" i="1"/>
  <c r="P135" i="1"/>
  <c r="O135" i="1"/>
  <c r="S134" i="1"/>
  <c r="R134" i="1"/>
  <c r="Q134" i="1"/>
  <c r="P134" i="1"/>
  <c r="O134" i="1"/>
  <c r="S133" i="1"/>
  <c r="R133" i="1"/>
  <c r="Q133" i="1"/>
  <c r="P133" i="1"/>
  <c r="O133" i="1"/>
  <c r="S132" i="1"/>
  <c r="R132" i="1"/>
  <c r="Q132" i="1"/>
  <c r="P132" i="1"/>
  <c r="O132" i="1"/>
  <c r="S131" i="1"/>
  <c r="R131" i="1"/>
  <c r="Q131" i="1"/>
  <c r="P131" i="1"/>
  <c r="O131" i="1"/>
  <c r="S130" i="1"/>
  <c r="R130" i="1"/>
  <c r="Q130" i="1"/>
  <c r="P130" i="1"/>
  <c r="O130" i="1"/>
  <c r="S129" i="1"/>
  <c r="R129" i="1"/>
  <c r="Q129" i="1"/>
  <c r="P129" i="1"/>
  <c r="O129" i="1"/>
  <c r="S128" i="1"/>
  <c r="R128" i="1"/>
  <c r="Q128" i="1"/>
  <c r="P128" i="1"/>
  <c r="O128" i="1"/>
  <c r="S127" i="1"/>
  <c r="R127" i="1"/>
  <c r="Q127" i="1"/>
  <c r="P127" i="1"/>
  <c r="O127" i="1"/>
  <c r="S126" i="1"/>
  <c r="R126" i="1"/>
  <c r="Q126" i="1"/>
  <c r="P126" i="1"/>
  <c r="O126" i="1"/>
  <c r="S125" i="1"/>
  <c r="R125" i="1"/>
  <c r="Q125" i="1"/>
  <c r="P125" i="1"/>
  <c r="O125" i="1"/>
  <c r="S124" i="1"/>
  <c r="R124" i="1"/>
  <c r="Q124" i="1"/>
  <c r="P124" i="1"/>
  <c r="O124" i="1"/>
  <c r="S123" i="1"/>
  <c r="R123" i="1"/>
  <c r="Q123" i="1"/>
  <c r="P123" i="1"/>
  <c r="O123" i="1"/>
  <c r="S122" i="1"/>
  <c r="R122" i="1"/>
  <c r="Q122" i="1"/>
  <c r="P122" i="1"/>
  <c r="O122" i="1"/>
  <c r="S121" i="1"/>
  <c r="R121" i="1"/>
  <c r="Q121" i="1"/>
  <c r="P121" i="1"/>
  <c r="O121" i="1"/>
  <c r="S120" i="1"/>
  <c r="R120" i="1"/>
  <c r="Q120" i="1"/>
  <c r="P120" i="1"/>
  <c r="O120" i="1"/>
  <c r="S119" i="1"/>
  <c r="R119" i="1"/>
  <c r="Q119" i="1"/>
  <c r="P119" i="1"/>
  <c r="O119" i="1"/>
  <c r="S118" i="1"/>
  <c r="R118" i="1"/>
  <c r="Q118" i="1"/>
  <c r="P118" i="1"/>
  <c r="O118" i="1"/>
  <c r="S117" i="1"/>
  <c r="R117" i="1"/>
  <c r="Q117" i="1"/>
  <c r="P117" i="1"/>
  <c r="O117" i="1"/>
  <c r="S116" i="1"/>
  <c r="R116" i="1"/>
  <c r="Q116" i="1"/>
  <c r="P116" i="1"/>
  <c r="O116" i="1"/>
  <c r="S115" i="1"/>
  <c r="R115" i="1"/>
  <c r="Q115" i="1"/>
  <c r="P115" i="1"/>
  <c r="O115" i="1"/>
  <c r="S114" i="1"/>
  <c r="R114" i="1"/>
  <c r="Q114" i="1"/>
  <c r="P114" i="1"/>
  <c r="O114" i="1"/>
  <c r="S113" i="1"/>
  <c r="R113" i="1"/>
  <c r="Q113" i="1"/>
  <c r="P113" i="1"/>
  <c r="O113" i="1"/>
  <c r="S112" i="1"/>
  <c r="R112" i="1"/>
  <c r="Q112" i="1"/>
  <c r="P112" i="1"/>
  <c r="O112" i="1"/>
  <c r="S111" i="1"/>
  <c r="R111" i="1"/>
  <c r="Q111" i="1"/>
  <c r="P111" i="1"/>
  <c r="O111" i="1"/>
  <c r="S110" i="1"/>
  <c r="R110" i="1"/>
  <c r="Q110" i="1"/>
  <c r="P110" i="1"/>
  <c r="O110" i="1"/>
  <c r="S109" i="1"/>
  <c r="R109" i="1"/>
  <c r="Q109" i="1"/>
  <c r="P109" i="1"/>
  <c r="O109" i="1"/>
  <c r="S108" i="1"/>
  <c r="R108" i="1"/>
  <c r="Q108" i="1"/>
  <c r="P108" i="1"/>
  <c r="O108" i="1"/>
  <c r="S107" i="1"/>
  <c r="R107" i="1"/>
  <c r="Q107" i="1"/>
  <c r="P107" i="1"/>
  <c r="O107" i="1"/>
  <c r="S106" i="1"/>
  <c r="R106" i="1"/>
  <c r="Q106" i="1"/>
  <c r="P106" i="1"/>
  <c r="O106" i="1"/>
  <c r="S105" i="1"/>
  <c r="R105" i="1"/>
  <c r="Q105" i="1"/>
  <c r="P105" i="1"/>
  <c r="O105" i="1"/>
  <c r="S104" i="1"/>
  <c r="R104" i="1"/>
  <c r="Q104" i="1"/>
  <c r="P104" i="1"/>
  <c r="O104" i="1"/>
  <c r="S103" i="1"/>
  <c r="R103" i="1"/>
  <c r="Q103" i="1"/>
  <c r="P103" i="1"/>
  <c r="O103" i="1"/>
  <c r="S102" i="1"/>
  <c r="R102" i="1"/>
  <c r="Q102" i="1"/>
  <c r="P102" i="1"/>
  <c r="O102" i="1"/>
  <c r="S101" i="1"/>
  <c r="R101" i="1"/>
  <c r="Q101" i="1"/>
  <c r="P101" i="1"/>
  <c r="O101" i="1"/>
  <c r="S100" i="1"/>
  <c r="R100" i="1"/>
  <c r="Q100" i="1"/>
  <c r="P100" i="1"/>
  <c r="O100" i="1"/>
  <c r="S99" i="1"/>
  <c r="R99" i="1"/>
  <c r="Q99" i="1"/>
  <c r="P99" i="1"/>
  <c r="O99" i="1"/>
  <c r="S98" i="1"/>
  <c r="R98" i="1"/>
  <c r="Q98" i="1"/>
  <c r="P98" i="1"/>
  <c r="O98" i="1"/>
  <c r="S97" i="1"/>
  <c r="R97" i="1"/>
  <c r="Q97" i="1"/>
  <c r="P97" i="1"/>
  <c r="O97" i="1"/>
  <c r="S96" i="1"/>
  <c r="R96" i="1"/>
  <c r="Q96" i="1"/>
  <c r="P96" i="1"/>
  <c r="O96" i="1"/>
  <c r="S95" i="1"/>
  <c r="R95" i="1"/>
  <c r="Q95" i="1"/>
  <c r="P95" i="1"/>
  <c r="O95" i="1"/>
  <c r="S94" i="1"/>
  <c r="R94" i="1"/>
  <c r="Q94" i="1"/>
  <c r="P94" i="1"/>
  <c r="O94" i="1"/>
  <c r="S93" i="1"/>
  <c r="R93" i="1"/>
  <c r="Q93" i="1"/>
  <c r="P93" i="1"/>
  <c r="O93" i="1"/>
  <c r="S92" i="1"/>
  <c r="R92" i="1"/>
  <c r="Q92" i="1"/>
  <c r="P92" i="1"/>
  <c r="O92" i="1"/>
  <c r="S91" i="1"/>
  <c r="R91" i="1"/>
  <c r="Q91" i="1"/>
  <c r="P91" i="1"/>
  <c r="O91" i="1"/>
  <c r="S90" i="1"/>
  <c r="R90" i="1"/>
  <c r="Q90" i="1"/>
  <c r="P90" i="1"/>
  <c r="O90" i="1"/>
  <c r="S89" i="1"/>
  <c r="R89" i="1"/>
  <c r="Q89" i="1"/>
  <c r="P89" i="1"/>
  <c r="O89" i="1"/>
  <c r="S88" i="1"/>
  <c r="R88" i="1"/>
  <c r="Q88" i="1"/>
  <c r="P88" i="1"/>
  <c r="O88" i="1"/>
  <c r="S87" i="1"/>
  <c r="R87" i="1"/>
  <c r="Q87" i="1"/>
  <c r="P87" i="1"/>
  <c r="O87" i="1"/>
  <c r="S86" i="1"/>
  <c r="R86" i="1"/>
  <c r="Q86" i="1"/>
  <c r="P86" i="1"/>
  <c r="O86" i="1"/>
  <c r="S85" i="1"/>
  <c r="R85" i="1"/>
  <c r="Q85" i="1"/>
  <c r="P85" i="1"/>
  <c r="O85" i="1"/>
  <c r="S84" i="1"/>
  <c r="R84" i="1"/>
  <c r="Q84" i="1"/>
  <c r="P84" i="1"/>
  <c r="O84" i="1"/>
  <c r="S83" i="1"/>
  <c r="R83" i="1"/>
  <c r="Q83" i="1"/>
  <c r="P83" i="1"/>
  <c r="O83" i="1"/>
  <c r="S82" i="1"/>
  <c r="R82" i="1"/>
  <c r="Q82" i="1"/>
  <c r="P82" i="1"/>
  <c r="O82" i="1"/>
  <c r="S81" i="1"/>
  <c r="R81" i="1"/>
  <c r="Q81" i="1"/>
  <c r="P81" i="1"/>
  <c r="O81" i="1"/>
  <c r="S80" i="1"/>
  <c r="R80" i="1"/>
  <c r="Q80" i="1"/>
  <c r="P80" i="1"/>
  <c r="O80" i="1"/>
  <c r="S79" i="1"/>
  <c r="R79" i="1"/>
  <c r="Q79" i="1"/>
  <c r="P79" i="1"/>
  <c r="O79" i="1"/>
  <c r="S78" i="1"/>
  <c r="R78" i="1"/>
  <c r="Q78" i="1"/>
  <c r="P78" i="1"/>
  <c r="O78" i="1"/>
  <c r="S77" i="1"/>
  <c r="R77" i="1"/>
  <c r="Q77" i="1"/>
  <c r="P77" i="1"/>
  <c r="O77" i="1"/>
  <c r="S76" i="1"/>
  <c r="R76" i="1"/>
  <c r="Q76" i="1"/>
  <c r="P76" i="1"/>
  <c r="O76" i="1"/>
  <c r="S75" i="1"/>
  <c r="R75" i="1"/>
  <c r="Q75" i="1"/>
  <c r="P75" i="1"/>
  <c r="O75" i="1"/>
  <c r="S74" i="1"/>
  <c r="R74" i="1"/>
  <c r="Q74" i="1"/>
  <c r="P74" i="1"/>
  <c r="O74" i="1"/>
  <c r="S73" i="1"/>
  <c r="R73" i="1"/>
  <c r="Q73" i="1"/>
  <c r="P73" i="1"/>
  <c r="O73" i="1"/>
  <c r="S72" i="1"/>
  <c r="R72" i="1"/>
  <c r="Q72" i="1"/>
  <c r="P72" i="1"/>
  <c r="O72" i="1"/>
  <c r="S71" i="1"/>
  <c r="R71" i="1"/>
  <c r="Q71" i="1"/>
  <c r="P71" i="1"/>
  <c r="O71" i="1"/>
  <c r="S70" i="1"/>
  <c r="R70" i="1"/>
  <c r="Q70" i="1"/>
  <c r="P70" i="1"/>
  <c r="O70" i="1"/>
  <c r="S69" i="1"/>
  <c r="R69" i="1"/>
  <c r="Q69" i="1"/>
  <c r="P69" i="1"/>
  <c r="O69" i="1"/>
  <c r="S68" i="1"/>
  <c r="R68" i="1"/>
  <c r="Q68" i="1"/>
  <c r="P68" i="1"/>
  <c r="O68" i="1"/>
  <c r="S67" i="1"/>
  <c r="R67" i="1"/>
  <c r="Q67" i="1"/>
  <c r="P67" i="1"/>
  <c r="O67" i="1"/>
  <c r="S66" i="1"/>
  <c r="R66" i="1"/>
  <c r="Q66" i="1"/>
  <c r="P66" i="1"/>
  <c r="O66" i="1"/>
  <c r="S65" i="1"/>
  <c r="R65" i="1"/>
  <c r="Q65" i="1"/>
  <c r="P65" i="1"/>
  <c r="O65" i="1"/>
  <c r="S64" i="1"/>
  <c r="R64" i="1"/>
  <c r="Q64" i="1"/>
  <c r="P64" i="1"/>
  <c r="O64" i="1"/>
  <c r="S63" i="1"/>
  <c r="R63" i="1"/>
  <c r="Q63" i="1"/>
  <c r="P63" i="1"/>
  <c r="O63" i="1"/>
  <c r="S62" i="1"/>
  <c r="R62" i="1"/>
  <c r="Q62" i="1"/>
  <c r="P62" i="1"/>
  <c r="O62" i="1"/>
  <c r="S61" i="1"/>
  <c r="R61" i="1"/>
  <c r="Q61" i="1"/>
  <c r="P61" i="1"/>
  <c r="O61" i="1"/>
  <c r="S60" i="1"/>
  <c r="R60" i="1"/>
  <c r="Q60" i="1"/>
  <c r="P60" i="1"/>
  <c r="O60" i="1"/>
  <c r="S59" i="1"/>
  <c r="R59" i="1"/>
  <c r="Q59" i="1"/>
  <c r="P59" i="1"/>
  <c r="O59" i="1"/>
  <c r="S58" i="1"/>
  <c r="R58" i="1"/>
  <c r="Q58" i="1"/>
  <c r="P58" i="1"/>
  <c r="O58" i="1"/>
  <c r="S57" i="1"/>
  <c r="R57" i="1"/>
  <c r="Q57" i="1"/>
  <c r="P57" i="1"/>
  <c r="O57" i="1"/>
  <c r="S56" i="1"/>
  <c r="R56" i="1"/>
  <c r="Q56" i="1"/>
  <c r="P56" i="1"/>
  <c r="O56" i="1"/>
  <c r="S55" i="1"/>
  <c r="R55" i="1"/>
  <c r="Q55" i="1"/>
  <c r="P55" i="1"/>
  <c r="O55" i="1"/>
  <c r="S54" i="1"/>
  <c r="R54" i="1"/>
  <c r="Q54" i="1"/>
  <c r="P54" i="1"/>
  <c r="O54" i="1"/>
  <c r="S53" i="1"/>
  <c r="R53" i="1"/>
  <c r="Q53" i="1"/>
  <c r="P53" i="1"/>
  <c r="O53" i="1"/>
  <c r="S52" i="1"/>
  <c r="R52" i="1"/>
  <c r="Q52" i="1"/>
  <c r="P52" i="1"/>
  <c r="O52" i="1"/>
  <c r="S51" i="1"/>
  <c r="R51" i="1"/>
  <c r="Q51" i="1"/>
  <c r="P51" i="1"/>
  <c r="O51" i="1"/>
  <c r="S50" i="1"/>
  <c r="R50" i="1"/>
  <c r="Q50" i="1"/>
  <c r="P50" i="1"/>
  <c r="O50" i="1"/>
  <c r="S49" i="1"/>
  <c r="R49" i="1"/>
  <c r="Q49" i="1"/>
  <c r="P49" i="1"/>
  <c r="O49" i="1"/>
  <c r="S48" i="1"/>
  <c r="R48" i="1"/>
  <c r="Q48" i="1"/>
  <c r="P48" i="1"/>
  <c r="O48" i="1"/>
  <c r="S47" i="1"/>
  <c r="R47" i="1"/>
  <c r="Q47" i="1"/>
  <c r="P47" i="1"/>
  <c r="O47" i="1"/>
  <c r="S46" i="1"/>
  <c r="R46" i="1"/>
  <c r="Q46" i="1"/>
  <c r="P46" i="1"/>
  <c r="O46" i="1"/>
  <c r="S45" i="1"/>
  <c r="R45" i="1"/>
  <c r="Q45" i="1"/>
  <c r="P45" i="1"/>
  <c r="O45" i="1"/>
  <c r="S44" i="1"/>
  <c r="R44" i="1"/>
  <c r="Q44" i="1"/>
  <c r="P44" i="1"/>
  <c r="O44" i="1"/>
  <c r="S43" i="1"/>
  <c r="R43" i="1"/>
  <c r="Q43" i="1"/>
  <c r="P43" i="1"/>
  <c r="O43" i="1"/>
  <c r="S42" i="1"/>
  <c r="R42" i="1"/>
  <c r="Q42" i="1"/>
  <c r="P42" i="1"/>
  <c r="O42" i="1"/>
  <c r="S41" i="1"/>
  <c r="R41" i="1"/>
  <c r="Q41" i="1"/>
  <c r="P41" i="1"/>
  <c r="O41" i="1"/>
  <c r="S40" i="1"/>
  <c r="R40" i="1"/>
  <c r="Q40" i="1"/>
  <c r="P40" i="1"/>
  <c r="O40" i="1"/>
  <c r="S39" i="1"/>
  <c r="R39" i="1"/>
  <c r="Q39" i="1"/>
  <c r="P39" i="1"/>
  <c r="O39" i="1"/>
  <c r="S38" i="1"/>
  <c r="R38" i="1"/>
  <c r="Q38" i="1"/>
  <c r="P38" i="1"/>
  <c r="O38" i="1"/>
  <c r="S37" i="1"/>
  <c r="R37" i="1"/>
  <c r="Q37" i="1"/>
  <c r="P37" i="1"/>
  <c r="O37" i="1"/>
  <c r="S36" i="1"/>
  <c r="R36" i="1"/>
  <c r="Q36" i="1"/>
  <c r="P36" i="1"/>
  <c r="O36" i="1"/>
  <c r="S35" i="1"/>
  <c r="R35" i="1"/>
  <c r="Q35" i="1"/>
  <c r="P35" i="1"/>
  <c r="O35" i="1"/>
  <c r="S34" i="1"/>
  <c r="R34" i="1"/>
  <c r="Q34" i="1"/>
  <c r="P34" i="1"/>
  <c r="O34" i="1"/>
  <c r="S33" i="1"/>
  <c r="R33" i="1"/>
  <c r="Q33" i="1"/>
  <c r="P33" i="1"/>
  <c r="O33" i="1"/>
  <c r="S32" i="1"/>
  <c r="R32" i="1"/>
  <c r="Q32" i="1"/>
  <c r="P32" i="1"/>
  <c r="O32" i="1"/>
  <c r="S31" i="1"/>
  <c r="R31" i="1"/>
  <c r="Q31" i="1"/>
  <c r="P31" i="1"/>
  <c r="O31" i="1"/>
  <c r="S30" i="1"/>
  <c r="R30" i="1"/>
  <c r="Q30" i="1"/>
  <c r="P30" i="1"/>
  <c r="O30" i="1"/>
  <c r="S29" i="1"/>
  <c r="R29" i="1"/>
  <c r="Q29" i="1"/>
  <c r="P29" i="1"/>
  <c r="O29" i="1"/>
  <c r="S28" i="1"/>
  <c r="R28" i="1"/>
  <c r="Q28" i="1"/>
  <c r="P28" i="1"/>
  <c r="O28" i="1"/>
  <c r="S27" i="1"/>
  <c r="R27" i="1"/>
  <c r="Q27" i="1"/>
  <c r="P27" i="1"/>
  <c r="O27" i="1"/>
  <c r="S26" i="1"/>
  <c r="R26" i="1"/>
  <c r="Q26" i="1"/>
  <c r="P26" i="1"/>
  <c r="O26" i="1"/>
  <c r="S25" i="1"/>
  <c r="R25" i="1"/>
  <c r="Q25" i="1"/>
  <c r="P25" i="1"/>
  <c r="O25" i="1"/>
  <c r="S24" i="1"/>
  <c r="R24" i="1"/>
  <c r="Q24" i="1"/>
  <c r="P24" i="1"/>
  <c r="O24" i="1"/>
  <c r="S23" i="1"/>
  <c r="R23" i="1"/>
  <c r="Q23" i="1"/>
  <c r="P23" i="1"/>
  <c r="O23" i="1"/>
  <c r="S22" i="1"/>
  <c r="R22" i="1"/>
  <c r="Q22" i="1"/>
  <c r="P22" i="1"/>
  <c r="O22" i="1"/>
  <c r="S21" i="1"/>
  <c r="R21" i="1"/>
  <c r="Q21" i="1"/>
  <c r="P21" i="1"/>
  <c r="O21" i="1"/>
  <c r="S20" i="1"/>
  <c r="R20" i="1"/>
  <c r="Q20" i="1"/>
  <c r="P20" i="1"/>
  <c r="O20" i="1"/>
  <c r="S19" i="1"/>
  <c r="R19" i="1"/>
  <c r="Q19" i="1"/>
  <c r="P19" i="1"/>
  <c r="O19" i="1"/>
  <c r="S18" i="1"/>
  <c r="R18" i="1"/>
  <c r="Q18" i="1"/>
  <c r="P18" i="1"/>
  <c r="O18" i="1"/>
  <c r="S17" i="1"/>
  <c r="R17" i="1"/>
  <c r="Q17" i="1"/>
  <c r="P17" i="1"/>
  <c r="O17" i="1"/>
  <c r="S16" i="1"/>
  <c r="R16" i="1"/>
  <c r="Q16" i="1"/>
  <c r="P16" i="1"/>
  <c r="O16" i="1"/>
  <c r="S15" i="1"/>
  <c r="R15" i="1"/>
  <c r="Q15" i="1"/>
  <c r="P15" i="1"/>
  <c r="O15" i="1"/>
  <c r="S14" i="1"/>
  <c r="R14" i="1"/>
  <c r="Q14" i="1"/>
  <c r="P14" i="1"/>
  <c r="O14" i="1"/>
  <c r="S13" i="1"/>
  <c r="R13" i="1"/>
  <c r="Q13" i="1"/>
  <c r="P13" i="1"/>
  <c r="O13" i="1"/>
  <c r="S12" i="1"/>
  <c r="R12" i="1"/>
  <c r="Q12" i="1"/>
  <c r="P12" i="1"/>
  <c r="O12" i="1"/>
  <c r="S11" i="1"/>
  <c r="R11" i="1"/>
  <c r="Q11" i="1"/>
  <c r="P11" i="1"/>
  <c r="O11" i="1"/>
  <c r="S10" i="1"/>
  <c r="R10" i="1"/>
  <c r="Q10" i="1"/>
  <c r="P10" i="1"/>
  <c r="O10" i="1"/>
  <c r="S9" i="1"/>
  <c r="R9" i="1"/>
  <c r="Q9" i="1"/>
  <c r="P9" i="1"/>
  <c r="O9" i="1"/>
  <c r="S8" i="1"/>
  <c r="R8" i="1"/>
  <c r="Q8" i="1"/>
  <c r="P8" i="1"/>
  <c r="O8" i="1"/>
  <c r="S7" i="1"/>
  <c r="R7" i="1"/>
  <c r="Q7" i="1"/>
  <c r="P7" i="1"/>
  <c r="O7" i="1"/>
  <c r="S6" i="1"/>
  <c r="R6" i="1"/>
  <c r="Q6" i="1"/>
  <c r="P6" i="1"/>
  <c r="O6" i="1"/>
  <c r="S5" i="1"/>
  <c r="R5" i="1"/>
  <c r="Q5" i="1"/>
  <c r="P5" i="1"/>
  <c r="O5" i="1"/>
  <c r="S4" i="1"/>
  <c r="R4" i="1"/>
  <c r="Q4" i="1"/>
  <c r="P4" i="1"/>
  <c r="O4" i="1"/>
  <c r="S3" i="1"/>
  <c r="R3" i="1"/>
  <c r="Q3" i="1"/>
  <c r="P3" i="1"/>
  <c r="O3" i="1"/>
  <c r="P2" i="1"/>
  <c r="S2" i="1"/>
  <c r="R2" i="1"/>
  <c r="Q2" i="1"/>
  <c r="O2" i="1"/>
</calcChain>
</file>

<file path=xl/sharedStrings.xml><?xml version="1.0" encoding="utf-8"?>
<sst xmlns="http://schemas.openxmlformats.org/spreadsheetml/2006/main" count="622" uniqueCount="280">
  <si>
    <t>Bib</t>
  </si>
  <si>
    <t>Firstname</t>
  </si>
  <si>
    <t>LastName</t>
  </si>
  <si>
    <t>Gender</t>
  </si>
  <si>
    <t>Category</t>
  </si>
  <si>
    <t>Swim</t>
  </si>
  <si>
    <t>Trans1</t>
  </si>
  <si>
    <t>Bike</t>
  </si>
  <si>
    <t>Trans2</t>
  </si>
  <si>
    <t>Run</t>
  </si>
  <si>
    <t>Finish</t>
  </si>
  <si>
    <t>TI</t>
  </si>
  <si>
    <t>Finbar</t>
  </si>
  <si>
    <t>McGrady</t>
  </si>
  <si>
    <t>M</t>
  </si>
  <si>
    <t>35-49</t>
  </si>
  <si>
    <t>Luke</t>
  </si>
  <si>
    <t>McCarron</t>
  </si>
  <si>
    <t>Junior</t>
  </si>
  <si>
    <t>Cathal</t>
  </si>
  <si>
    <t>Quinn</t>
  </si>
  <si>
    <t>20-34</t>
  </si>
  <si>
    <t>Heather</t>
  </si>
  <si>
    <t>Foley</t>
  </si>
  <si>
    <t>F</t>
  </si>
  <si>
    <t>Clifford</t>
  </si>
  <si>
    <t>Rodgers</t>
  </si>
  <si>
    <t>Team</t>
  </si>
  <si>
    <t>Curran racing</t>
  </si>
  <si>
    <t>R</t>
  </si>
  <si>
    <t>Conor</t>
  </si>
  <si>
    <t>McGandy</t>
  </si>
  <si>
    <t>Andrew</t>
  </si>
  <si>
    <t>Kirk</t>
  </si>
  <si>
    <t>Craig</t>
  </si>
  <si>
    <t>Harrison</t>
  </si>
  <si>
    <t>Michael</t>
  </si>
  <si>
    <t>McDonald</t>
  </si>
  <si>
    <t>Ian</t>
  </si>
  <si>
    <t>Brankin</t>
  </si>
  <si>
    <t>Glen</t>
  </si>
  <si>
    <t>Pollock</t>
  </si>
  <si>
    <t>50+</t>
  </si>
  <si>
    <t>Stuart</t>
  </si>
  <si>
    <t>Adams</t>
  </si>
  <si>
    <t>Emma Jane</t>
  </si>
  <si>
    <t>Sharkey</t>
  </si>
  <si>
    <t>Rory</t>
  </si>
  <si>
    <t>McMullan</t>
  </si>
  <si>
    <t>Gary</t>
  </si>
  <si>
    <t>Flynn</t>
  </si>
  <si>
    <t>Kristian</t>
  </si>
  <si>
    <t>Kubasch</t>
  </si>
  <si>
    <t>ODL - 10043041</t>
  </si>
  <si>
    <t>Richard</t>
  </si>
  <si>
    <t>Gaffikin</t>
  </si>
  <si>
    <t>ODL - 10010117</t>
  </si>
  <si>
    <t>Kevin</t>
  </si>
  <si>
    <t>Briggs</t>
  </si>
  <si>
    <t>Mark</t>
  </si>
  <si>
    <t>Rafferty</t>
  </si>
  <si>
    <t>Ciaran</t>
  </si>
  <si>
    <t>Carolan</t>
  </si>
  <si>
    <t>Eamon</t>
  </si>
  <si>
    <t>Hill</t>
  </si>
  <si>
    <t>Colin</t>
  </si>
  <si>
    <t>McDowell</t>
  </si>
  <si>
    <t>Preshaw</t>
  </si>
  <si>
    <t>Ross</t>
  </si>
  <si>
    <t>Armstrong</t>
  </si>
  <si>
    <t>Arran</t>
  </si>
  <si>
    <t>McKee</t>
  </si>
  <si>
    <t>Chris</t>
  </si>
  <si>
    <t>Campbell</t>
  </si>
  <si>
    <t>Steven</t>
  </si>
  <si>
    <t>Miskelly</t>
  </si>
  <si>
    <t>Liam</t>
  </si>
  <si>
    <t>Curran</t>
  </si>
  <si>
    <t>O'Hagan</t>
  </si>
  <si>
    <t>Diver</t>
  </si>
  <si>
    <t>Neil</t>
  </si>
  <si>
    <t>Stephen</t>
  </si>
  <si>
    <t>Withers</t>
  </si>
  <si>
    <t>Emiliano</t>
  </si>
  <si>
    <t>Ventura</t>
  </si>
  <si>
    <t>Thomas</t>
  </si>
  <si>
    <t>Young</t>
  </si>
  <si>
    <t>Simpson</t>
  </si>
  <si>
    <t>Alan</t>
  </si>
  <si>
    <t>Jenny</t>
  </si>
  <si>
    <t>McCready</t>
  </si>
  <si>
    <t>Philip</t>
  </si>
  <si>
    <t>Baillie</t>
  </si>
  <si>
    <t>Adele</t>
  </si>
  <si>
    <t>Neill</t>
  </si>
  <si>
    <t>Garth</t>
  </si>
  <si>
    <t>Newberry</t>
  </si>
  <si>
    <t>James</t>
  </si>
  <si>
    <t>Taylor</t>
  </si>
  <si>
    <t>Joseph</t>
  </si>
  <si>
    <t>Belton</t>
  </si>
  <si>
    <t>Erin</t>
  </si>
  <si>
    <t>Bain</t>
  </si>
  <si>
    <t>Paul</t>
  </si>
  <si>
    <t>Lappin</t>
  </si>
  <si>
    <t>Nicholas</t>
  </si>
  <si>
    <t>Blease</t>
  </si>
  <si>
    <t>Powell</t>
  </si>
  <si>
    <t>Keith</t>
  </si>
  <si>
    <t>Weir</t>
  </si>
  <si>
    <t>Armagh City Hotel Health &amp; Fitness</t>
  </si>
  <si>
    <t>Oliver</t>
  </si>
  <si>
    <t>Short</t>
  </si>
  <si>
    <t>Brian</t>
  </si>
  <si>
    <t>Bogle</t>
  </si>
  <si>
    <t>Moorehead</t>
  </si>
  <si>
    <t>William</t>
  </si>
  <si>
    <t>Fleck</t>
  </si>
  <si>
    <t>Claire</t>
  </si>
  <si>
    <t>Scott</t>
  </si>
  <si>
    <t>Tri-Harder</t>
  </si>
  <si>
    <t>David</t>
  </si>
  <si>
    <t>O'Prey</t>
  </si>
  <si>
    <t>Eimer</t>
  </si>
  <si>
    <t>Dowds</t>
  </si>
  <si>
    <t>Matthew</t>
  </si>
  <si>
    <t>Ormesher</t>
  </si>
  <si>
    <t>Paddy</t>
  </si>
  <si>
    <t>Blaney</t>
  </si>
  <si>
    <t>ODL - 10030365</t>
  </si>
  <si>
    <t>Gerald</t>
  </si>
  <si>
    <t>Morgan</t>
  </si>
  <si>
    <t>Gillespie</t>
  </si>
  <si>
    <t>Helen</t>
  </si>
  <si>
    <t>Perry</t>
  </si>
  <si>
    <t>Donald</t>
  </si>
  <si>
    <t>Smith</t>
  </si>
  <si>
    <t>Joe</t>
  </si>
  <si>
    <t>McCollam</t>
  </si>
  <si>
    <t>Callum</t>
  </si>
  <si>
    <t>McCaffrey</t>
  </si>
  <si>
    <t>Lemon</t>
  </si>
  <si>
    <t>McConnell</t>
  </si>
  <si>
    <t>O'Dell</t>
  </si>
  <si>
    <t>Egner</t>
  </si>
  <si>
    <t>ODL - 10065497</t>
  </si>
  <si>
    <t>Lewis</t>
  </si>
  <si>
    <t>Murray</t>
  </si>
  <si>
    <t>Kieran</t>
  </si>
  <si>
    <t>Trainor</t>
  </si>
  <si>
    <t>Trevor</t>
  </si>
  <si>
    <t>Fyfe</t>
  </si>
  <si>
    <t>ODL - 10059487</t>
  </si>
  <si>
    <t>Reid</t>
  </si>
  <si>
    <t>Ita</t>
  </si>
  <si>
    <t>Monaghan</t>
  </si>
  <si>
    <t>The Langabucks</t>
  </si>
  <si>
    <t>Peter</t>
  </si>
  <si>
    <t>McIlwaine</t>
  </si>
  <si>
    <t>ODL - 10037648</t>
  </si>
  <si>
    <t>Desmond</t>
  </si>
  <si>
    <t>McHenry</t>
  </si>
  <si>
    <t>Hughes</t>
  </si>
  <si>
    <t>Hilary</t>
  </si>
  <si>
    <t>Faith</t>
  </si>
  <si>
    <t>Norman</t>
  </si>
  <si>
    <t>Mawhinney</t>
  </si>
  <si>
    <t>Shields</t>
  </si>
  <si>
    <t>Rebster</t>
  </si>
  <si>
    <t>ODL - 10068905</t>
  </si>
  <si>
    <t>Naomi</t>
  </si>
  <si>
    <t>Broughton</t>
  </si>
  <si>
    <t>Menary</t>
  </si>
  <si>
    <t>Mason</t>
  </si>
  <si>
    <t>Paudie</t>
  </si>
  <si>
    <t>McQuinn</t>
  </si>
  <si>
    <t>Stewart</t>
  </si>
  <si>
    <t>Cooke</t>
  </si>
  <si>
    <t>ODL - 10068385</t>
  </si>
  <si>
    <t>Jennifer</t>
  </si>
  <si>
    <t>Fitzgerald</t>
  </si>
  <si>
    <t>ODL - 10039456</t>
  </si>
  <si>
    <t>Kinkaid</t>
  </si>
  <si>
    <t>Mcginn</t>
  </si>
  <si>
    <t>Aidan</t>
  </si>
  <si>
    <t>Killeen</t>
  </si>
  <si>
    <t>ODL - 10017197</t>
  </si>
  <si>
    <t>Gareth</t>
  </si>
  <si>
    <t>Hardy</t>
  </si>
  <si>
    <t>Yeates</t>
  </si>
  <si>
    <t>ODL - 10052230</t>
  </si>
  <si>
    <t>Ringbuoy Ramblers</t>
  </si>
  <si>
    <t>ODL - 10065794</t>
  </si>
  <si>
    <t>Moore</t>
  </si>
  <si>
    <t>ODL - 10055295</t>
  </si>
  <si>
    <t>Julie</t>
  </si>
  <si>
    <t>Noteman</t>
  </si>
  <si>
    <t>Ringbuoy 1</t>
  </si>
  <si>
    <t>Bamford</t>
  </si>
  <si>
    <t>Judith</t>
  </si>
  <si>
    <t>Burns</t>
  </si>
  <si>
    <t>ODL - 10055305</t>
  </si>
  <si>
    <t>Frances</t>
  </si>
  <si>
    <t>Carragher</t>
  </si>
  <si>
    <t>Edward</t>
  </si>
  <si>
    <t>Crowther</t>
  </si>
  <si>
    <t>Rachel</t>
  </si>
  <si>
    <t>Keys</t>
  </si>
  <si>
    <t>Healy</t>
  </si>
  <si>
    <t>ODL - 10069122</t>
  </si>
  <si>
    <t>Declan</t>
  </si>
  <si>
    <t>Haughey</t>
  </si>
  <si>
    <t>Robert</t>
  </si>
  <si>
    <t>McGouran</t>
  </si>
  <si>
    <t>ODL - 10055212</t>
  </si>
  <si>
    <t>Willie</t>
  </si>
  <si>
    <t>Noad</t>
  </si>
  <si>
    <t>ODL - 10064353</t>
  </si>
  <si>
    <t>Miran</t>
  </si>
  <si>
    <t>Aprahamian</t>
  </si>
  <si>
    <t>ODL - 10066263</t>
  </si>
  <si>
    <t>Johnston</t>
  </si>
  <si>
    <t>Jerry</t>
  </si>
  <si>
    <t>Kim</t>
  </si>
  <si>
    <t>Nicola</t>
  </si>
  <si>
    <t>Pollard</t>
  </si>
  <si>
    <t>Donna</t>
  </si>
  <si>
    <t>McElhill</t>
  </si>
  <si>
    <t>Cordula</t>
  </si>
  <si>
    <t>Scherer</t>
  </si>
  <si>
    <t>ODL - 10021758</t>
  </si>
  <si>
    <t>Canice</t>
  </si>
  <si>
    <t>Nugent</t>
  </si>
  <si>
    <t>O'Conboirne</t>
  </si>
  <si>
    <t>ODL - 10046891</t>
  </si>
  <si>
    <t>Turlough</t>
  </si>
  <si>
    <t>Tracey</t>
  </si>
  <si>
    <t>Jonathan</t>
  </si>
  <si>
    <t>Colm</t>
  </si>
  <si>
    <t>Maguire</t>
  </si>
  <si>
    <t>Starkey</t>
  </si>
  <si>
    <t>Colum</t>
  </si>
  <si>
    <t>Surginor</t>
  </si>
  <si>
    <t>ODL - 10030371</t>
  </si>
  <si>
    <t>Meredith</t>
  </si>
  <si>
    <t>ODL - 10058228</t>
  </si>
  <si>
    <t>Vaughan</t>
  </si>
  <si>
    <t>Linda</t>
  </si>
  <si>
    <t>Marshall</t>
  </si>
  <si>
    <t>ODL - 10034113</t>
  </si>
  <si>
    <t>Sarah</t>
  </si>
  <si>
    <t>ODL - 10067511</t>
  </si>
  <si>
    <t>Dugan</t>
  </si>
  <si>
    <t>Donal</t>
  </si>
  <si>
    <t>O'Dea</t>
  </si>
  <si>
    <t>Niall</t>
  </si>
  <si>
    <t>Mahoney</t>
  </si>
  <si>
    <t>ODL - 10067567</t>
  </si>
  <si>
    <t>Magee</t>
  </si>
  <si>
    <t>Kerry</t>
  </si>
  <si>
    <t>Muskett</t>
  </si>
  <si>
    <t>ODL - 10057745</t>
  </si>
  <si>
    <t>Fitzpatrick</t>
  </si>
  <si>
    <t>ODL - 10068089</t>
  </si>
  <si>
    <t>Felim</t>
  </si>
  <si>
    <t>Crane</t>
  </si>
  <si>
    <t>Magnus</t>
  </si>
  <si>
    <t>Ramsay</t>
  </si>
  <si>
    <t>Terence</t>
  </si>
  <si>
    <t>ODL - 10068384</t>
  </si>
  <si>
    <t>Patsi</t>
  </si>
  <si>
    <t>Doey</t>
  </si>
  <si>
    <t>Jim</t>
  </si>
  <si>
    <t>Ginley</t>
  </si>
  <si>
    <t>ODL - 10066170</t>
  </si>
  <si>
    <t>Deborah</t>
  </si>
  <si>
    <t>Kelly</t>
  </si>
  <si>
    <t>ODL - 10065478</t>
  </si>
  <si>
    <t>DNF Swim</t>
  </si>
  <si>
    <t>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</si>
</sst>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1" fontId="0" fillId="0" borderId="0" xfId="0" applyNumberFormat="1"/>
    <xf numFmtId="0" fontId="0" fillId="0" borderId="0" xfId="0" applyNumberFormat="1"/>
    <xf numFmtId="0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4"/>
  <sheetViews>
    <sheetView tabSelected="1" workbookViewId="0">
      <selection activeCell="O2" sqref="O2"/>
    </sheetView>
  </sheetViews>
  <sheetFormatPr defaultRowHeight="15" x14ac:dyDescent="0.25"/>
  <cols>
    <col min="1" max="2" width="4" bestFit="1" customWidth="1"/>
    <col min="3" max="3" width="10.28515625" bestFit="1" customWidth="1"/>
    <col min="4" max="4" width="29.7109375" bestFit="1" customWidth="1"/>
    <col min="5" max="5" width="7.140625" bestFit="1" customWidth="1"/>
    <col min="6" max="12" width="8.5703125" bestFit="1" customWidth="1"/>
    <col min="13" max="13" width="14.140625" hidden="1" customWidth="1"/>
  </cols>
  <sheetData>
    <row r="1" spans="1:19" x14ac:dyDescent="0.25">
      <c r="A1" s="1" t="s">
        <v>279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O1" s="1" t="s">
        <v>5</v>
      </c>
      <c r="P1" s="1" t="s">
        <v>6</v>
      </c>
      <c r="Q1" s="1" t="s">
        <v>7</v>
      </c>
      <c r="R1" s="1" t="s">
        <v>8</v>
      </c>
      <c r="S1" s="1" t="s">
        <v>9</v>
      </c>
    </row>
    <row r="2" spans="1:19" x14ac:dyDescent="0.25">
      <c r="A2">
        <v>1</v>
      </c>
      <c r="B2">
        <v>10</v>
      </c>
      <c r="C2" t="s">
        <v>12</v>
      </c>
      <c r="D2" t="s">
        <v>13</v>
      </c>
      <c r="E2" t="s">
        <v>14</v>
      </c>
      <c r="F2" t="s">
        <v>15</v>
      </c>
      <c r="G2" s="2">
        <v>9.525462962962963E-3</v>
      </c>
      <c r="H2" s="2">
        <v>4.6296296296296293E-4</v>
      </c>
      <c r="I2" s="2">
        <v>2.3472222222222217E-2</v>
      </c>
      <c r="J2" s="2">
        <v>3.5879629629629635E-4</v>
      </c>
      <c r="K2" s="2">
        <v>1.252314814814815E-2</v>
      </c>
      <c r="L2" s="2">
        <v>4.6331018518518514E-2</v>
      </c>
      <c r="M2">
        <v>10036160</v>
      </c>
      <c r="N2" s="3"/>
      <c r="O2" s="3">
        <f>COUNT(SWIM)-RANK(G2,SWIM)+1</f>
        <v>12</v>
      </c>
      <c r="P2" s="3">
        <f>COUNT(Tran1)-RANK(H2,Tran1)+1</f>
        <v>7</v>
      </c>
      <c r="Q2" s="3">
        <f>COUNT(Cycle)-RANK(I2,Cycle)+1</f>
        <v>2</v>
      </c>
      <c r="R2" s="3">
        <f>COUNT(Tran2)-RANK(J2,Tran2)+1</f>
        <v>12</v>
      </c>
      <c r="S2" s="4">
        <f>COUNT(Run)-RANK(K2,Run)+1</f>
        <v>1</v>
      </c>
    </row>
    <row r="3" spans="1:19" x14ac:dyDescent="0.25">
      <c r="A3">
        <v>2</v>
      </c>
      <c r="B3">
        <v>153</v>
      </c>
      <c r="C3" t="s">
        <v>16</v>
      </c>
      <c r="D3" t="s">
        <v>17</v>
      </c>
      <c r="E3" t="s">
        <v>14</v>
      </c>
      <c r="F3" t="s">
        <v>18</v>
      </c>
      <c r="G3" s="2">
        <v>8.113425925925925E-3</v>
      </c>
      <c r="H3" s="2">
        <v>5.0925925925925921E-4</v>
      </c>
      <c r="I3" s="2">
        <v>2.5405092592592594E-2</v>
      </c>
      <c r="J3" s="2">
        <v>3.3564814814814812E-4</v>
      </c>
      <c r="K3" s="2">
        <v>1.3506944444444445E-2</v>
      </c>
      <c r="L3" s="2">
        <v>4.7835648148148148E-2</v>
      </c>
      <c r="M3">
        <v>10037123</v>
      </c>
      <c r="O3" s="3">
        <f>COUNT(SWIM)-RANK(G3,SWIM)+1</f>
        <v>2</v>
      </c>
      <c r="P3" s="3">
        <f>COUNT(Tran1)-RANK(H3,Tran1)+1</f>
        <v>14</v>
      </c>
      <c r="Q3" s="3">
        <f>COUNT(Cycle)-RANK(I3,Cycle)+1</f>
        <v>5</v>
      </c>
      <c r="R3" s="3">
        <f>COUNT(Tran2)-RANK(J3,Tran2)+1</f>
        <v>9</v>
      </c>
      <c r="S3" s="3">
        <f>COUNT(Run)-RANK(K3,Run)+1</f>
        <v>8</v>
      </c>
    </row>
    <row r="4" spans="1:19" x14ac:dyDescent="0.25">
      <c r="A4">
        <v>3</v>
      </c>
      <c r="B4">
        <v>83</v>
      </c>
      <c r="C4" t="s">
        <v>19</v>
      </c>
      <c r="D4" t="s">
        <v>20</v>
      </c>
      <c r="E4" t="s">
        <v>14</v>
      </c>
      <c r="F4" t="s">
        <v>21</v>
      </c>
      <c r="G4" s="2">
        <v>8.3564814814814804E-3</v>
      </c>
      <c r="H4" s="2">
        <v>4.0509259259259258E-4</v>
      </c>
      <c r="I4" s="2">
        <v>2.5497685185185189E-2</v>
      </c>
      <c r="J4" s="2">
        <v>3.2407407407407406E-4</v>
      </c>
      <c r="K4" s="2">
        <v>1.3645833333333331E-2</v>
      </c>
      <c r="L4" s="2">
        <v>4.8206018518518523E-2</v>
      </c>
      <c r="M4">
        <v>10003521</v>
      </c>
      <c r="O4" s="3">
        <f>COUNT(SWIM)-RANK(G4,SWIM)+1</f>
        <v>3</v>
      </c>
      <c r="P4" s="3">
        <f>COUNT(Tran1)-RANK(H4,Tran1)+1</f>
        <v>3</v>
      </c>
      <c r="Q4" s="3">
        <f>COUNT(Cycle)-RANK(I4,Cycle)+1</f>
        <v>6</v>
      </c>
      <c r="R4" s="4">
        <f>COUNT(Tran2)-RANK(J4,Tran2)+1</f>
        <v>1</v>
      </c>
      <c r="S4" s="3">
        <f>COUNT(Run)-RANK(K4,Run)+1</f>
        <v>11</v>
      </c>
    </row>
    <row r="5" spans="1:19" x14ac:dyDescent="0.25">
      <c r="A5">
        <v>4</v>
      </c>
      <c r="B5">
        <v>96</v>
      </c>
      <c r="C5" t="s">
        <v>22</v>
      </c>
      <c r="D5" t="s">
        <v>23</v>
      </c>
      <c r="E5" t="s">
        <v>24</v>
      </c>
      <c r="F5" t="s">
        <v>15</v>
      </c>
      <c r="G5" s="2">
        <v>8.6689814814814806E-3</v>
      </c>
      <c r="H5" s="2">
        <v>5.0925925925925921E-4</v>
      </c>
      <c r="I5" s="2">
        <v>2.5902777777777775E-2</v>
      </c>
      <c r="J5" s="2">
        <v>3.8194444444444446E-4</v>
      </c>
      <c r="K5" s="2">
        <v>1.3171296296296294E-2</v>
      </c>
      <c r="L5" s="2">
        <v>4.8622685185185179E-2</v>
      </c>
      <c r="M5">
        <v>10044516</v>
      </c>
      <c r="O5" s="3">
        <f>COUNT(SWIM)-RANK(G5,SWIM)+1</f>
        <v>5</v>
      </c>
      <c r="P5" s="3">
        <f>COUNT(Tran1)-RANK(H5,Tran1)+1</f>
        <v>14</v>
      </c>
      <c r="Q5" s="3">
        <f>COUNT(Cycle)-RANK(I5,Cycle)+1</f>
        <v>12</v>
      </c>
      <c r="R5" s="3">
        <f>COUNT(Tran2)-RANK(J5,Tran2)+1</f>
        <v>15</v>
      </c>
      <c r="S5" s="3">
        <f>COUNT(Run)-RANK(K5,Run)+1</f>
        <v>5</v>
      </c>
    </row>
    <row r="6" spans="1:19" x14ac:dyDescent="0.25">
      <c r="A6">
        <v>5</v>
      </c>
      <c r="B6">
        <v>62</v>
      </c>
      <c r="C6" t="s">
        <v>25</v>
      </c>
      <c r="D6" t="s">
        <v>26</v>
      </c>
      <c r="E6" t="s">
        <v>14</v>
      </c>
      <c r="F6" t="s">
        <v>15</v>
      </c>
      <c r="G6" s="2">
        <v>8.9351851851851866E-3</v>
      </c>
      <c r="H6" s="2">
        <v>3.2407407407407406E-4</v>
      </c>
      <c r="I6" s="2">
        <v>2.5648148148148146E-2</v>
      </c>
      <c r="J6" s="2">
        <v>3.3564814814814812E-4</v>
      </c>
      <c r="K6" s="2">
        <v>1.3842592592592594E-2</v>
      </c>
      <c r="L6" s="2">
        <v>4.9085648148148149E-2</v>
      </c>
      <c r="M6">
        <v>10000258</v>
      </c>
      <c r="O6" s="3">
        <f>COUNT(SWIM)-RANK(G6,SWIM)+1</f>
        <v>6</v>
      </c>
      <c r="P6" s="4">
        <f>COUNT(Tran1)-RANK(H6,Tran1)+1</f>
        <v>1</v>
      </c>
      <c r="Q6" s="3">
        <f>COUNT(Cycle)-RANK(I6,Cycle)+1</f>
        <v>10</v>
      </c>
      <c r="R6" s="3">
        <f>COUNT(Tran2)-RANK(J6,Tran2)+1</f>
        <v>9</v>
      </c>
      <c r="S6" s="3">
        <f>COUNT(Run)-RANK(K6,Run)+1</f>
        <v>15</v>
      </c>
    </row>
    <row r="7" spans="1:19" x14ac:dyDescent="0.25">
      <c r="A7">
        <v>6</v>
      </c>
      <c r="B7">
        <v>161</v>
      </c>
      <c r="C7" t="s">
        <v>27</v>
      </c>
      <c r="D7" t="s">
        <v>28</v>
      </c>
      <c r="E7" t="s">
        <v>29</v>
      </c>
      <c r="F7" t="s">
        <v>29</v>
      </c>
      <c r="G7" s="2">
        <v>1.0185185185185184E-2</v>
      </c>
      <c r="H7" s="2">
        <v>4.3981481481481481E-4</v>
      </c>
      <c r="I7" s="2">
        <v>2.2465277777777778E-2</v>
      </c>
      <c r="J7" s="2">
        <v>4.2824074074074075E-4</v>
      </c>
      <c r="K7" s="2">
        <v>1.5914351851851853E-2</v>
      </c>
      <c r="L7" s="2">
        <v>4.9409722222222223E-2</v>
      </c>
      <c r="M7">
        <v>10069215</v>
      </c>
      <c r="O7" s="3">
        <f>COUNT(SWIM)-RANK(G7,SWIM)+1</f>
        <v>16</v>
      </c>
      <c r="P7" s="3">
        <f>COUNT(Tran1)-RANK(H7,Tran1)+1</f>
        <v>5</v>
      </c>
      <c r="Q7" s="4">
        <f>COUNT(Cycle)-RANK(I7,Cycle)+1</f>
        <v>1</v>
      </c>
      <c r="R7" s="3">
        <f>COUNT(Tran2)-RANK(J7,Tran2)+1</f>
        <v>33</v>
      </c>
      <c r="S7" s="3">
        <f>COUNT(Run)-RANK(K7,Run)+1</f>
        <v>56</v>
      </c>
    </row>
    <row r="8" spans="1:19" x14ac:dyDescent="0.25">
      <c r="A8">
        <v>7</v>
      </c>
      <c r="B8">
        <v>15</v>
      </c>
      <c r="C8" t="s">
        <v>30</v>
      </c>
      <c r="D8" t="s">
        <v>31</v>
      </c>
      <c r="E8" t="s">
        <v>14</v>
      </c>
      <c r="F8" t="s">
        <v>21</v>
      </c>
      <c r="G8" s="2">
        <v>9.2361111111111116E-3</v>
      </c>
      <c r="H8" s="2">
        <v>4.9768518518518521E-4</v>
      </c>
      <c r="I8" s="2">
        <v>2.5833333333333333E-2</v>
      </c>
      <c r="J8" s="2">
        <v>4.7453703703703704E-4</v>
      </c>
      <c r="K8" s="2">
        <v>1.3634259259259257E-2</v>
      </c>
      <c r="L8" s="2">
        <v>4.9664351851851855E-2</v>
      </c>
      <c r="M8">
        <v>10029104</v>
      </c>
      <c r="O8" s="3">
        <f>COUNT(SWIM)-RANK(G8,SWIM)+1</f>
        <v>9</v>
      </c>
      <c r="P8" s="3">
        <f>COUNT(Tran1)-RANK(H8,Tran1)+1</f>
        <v>12</v>
      </c>
      <c r="Q8" s="3">
        <f>COUNT(Cycle)-RANK(I8,Cycle)+1</f>
        <v>11</v>
      </c>
      <c r="R8" s="3">
        <f>COUNT(Tran2)-RANK(J8,Tran2)+1</f>
        <v>48</v>
      </c>
      <c r="S8" s="3">
        <f>COUNT(Run)-RANK(K8,Run)+1</f>
        <v>10</v>
      </c>
    </row>
    <row r="9" spans="1:19" x14ac:dyDescent="0.25">
      <c r="A9">
        <v>8</v>
      </c>
      <c r="B9">
        <v>73</v>
      </c>
      <c r="C9" t="s">
        <v>32</v>
      </c>
      <c r="D9" t="s">
        <v>33</v>
      </c>
      <c r="E9" t="s">
        <v>14</v>
      </c>
      <c r="F9" t="s">
        <v>21</v>
      </c>
      <c r="G9" s="2">
        <v>1.1076388888888887E-2</v>
      </c>
      <c r="H9" s="2">
        <v>6.7129629629629625E-4</v>
      </c>
      <c r="I9" s="2">
        <v>2.476851851851852E-2</v>
      </c>
      <c r="J9" s="2">
        <v>4.1666666666666669E-4</v>
      </c>
      <c r="K9" s="2">
        <v>1.3148148148148147E-2</v>
      </c>
      <c r="L9" s="2">
        <v>5.0069444444444444E-2</v>
      </c>
      <c r="M9">
        <v>10062195</v>
      </c>
      <c r="O9" s="3">
        <f>COUNT(SWIM)-RANK(G9,SWIM)+1</f>
        <v>26</v>
      </c>
      <c r="P9" s="3">
        <f>COUNT(Tran1)-RANK(H9,Tran1)+1</f>
        <v>33</v>
      </c>
      <c r="Q9" s="3">
        <f>COUNT(Cycle)-RANK(I9,Cycle)+1</f>
        <v>4</v>
      </c>
      <c r="R9" s="3">
        <f>COUNT(Tran2)-RANK(J9,Tran2)+1</f>
        <v>28</v>
      </c>
      <c r="S9" s="3">
        <f>COUNT(Run)-RANK(K9,Run)+1</f>
        <v>4</v>
      </c>
    </row>
    <row r="10" spans="1:19" x14ac:dyDescent="0.25">
      <c r="A10">
        <v>9</v>
      </c>
      <c r="B10">
        <v>2</v>
      </c>
      <c r="C10" t="s">
        <v>34</v>
      </c>
      <c r="D10" t="s">
        <v>35</v>
      </c>
      <c r="E10" t="s">
        <v>14</v>
      </c>
      <c r="F10" t="s">
        <v>15</v>
      </c>
      <c r="G10" s="2">
        <v>1.1087962962962964E-2</v>
      </c>
      <c r="H10" s="2">
        <v>3.5879629629629635E-4</v>
      </c>
      <c r="I10" s="2">
        <v>2.5520833333333336E-2</v>
      </c>
      <c r="J10" s="2">
        <v>3.4722222222222224E-4</v>
      </c>
      <c r="K10" s="2">
        <v>1.3333333333333334E-2</v>
      </c>
      <c r="L10" s="2">
        <v>5.063657407407407E-2</v>
      </c>
      <c r="M10">
        <v>10036166</v>
      </c>
      <c r="O10" s="3">
        <f>COUNT(SWIM)-RANK(G10,SWIM)+1</f>
        <v>27</v>
      </c>
      <c r="P10" s="3">
        <f>COUNT(Tran1)-RANK(H10,Tran1)+1</f>
        <v>2</v>
      </c>
      <c r="Q10" s="3">
        <f>COUNT(Cycle)-RANK(I10,Cycle)+1</f>
        <v>7</v>
      </c>
      <c r="R10" s="3">
        <f>COUNT(Tran2)-RANK(J10,Tran2)+1</f>
        <v>10</v>
      </c>
      <c r="S10" s="3">
        <f>COUNT(Run)-RANK(K10,Run)+1</f>
        <v>7</v>
      </c>
    </row>
    <row r="11" spans="1:19" x14ac:dyDescent="0.25">
      <c r="A11">
        <v>10</v>
      </c>
      <c r="B11">
        <v>71</v>
      </c>
      <c r="C11" t="s">
        <v>36</v>
      </c>
      <c r="D11" t="s">
        <v>37</v>
      </c>
      <c r="E11" t="s">
        <v>14</v>
      </c>
      <c r="F11" t="s">
        <v>21</v>
      </c>
      <c r="G11" s="2">
        <v>9.386574074074075E-3</v>
      </c>
      <c r="H11" s="2">
        <v>4.8611111111111104E-4</v>
      </c>
      <c r="I11" s="2">
        <v>2.6006944444444447E-2</v>
      </c>
      <c r="J11" s="2">
        <v>4.5138888888888892E-4</v>
      </c>
      <c r="K11" s="2">
        <v>1.5185185185185185E-2</v>
      </c>
      <c r="L11" s="2">
        <v>5.1504629629629629E-2</v>
      </c>
      <c r="M11">
        <v>10033699</v>
      </c>
      <c r="O11" s="3">
        <f>COUNT(SWIM)-RANK(G11,SWIM)+1</f>
        <v>11</v>
      </c>
      <c r="P11" s="3">
        <f>COUNT(Tran1)-RANK(H11,Tran1)+1</f>
        <v>10</v>
      </c>
      <c r="Q11" s="3">
        <f>COUNT(Cycle)-RANK(I11,Cycle)+1</f>
        <v>13</v>
      </c>
      <c r="R11" s="3">
        <f>COUNT(Tran2)-RANK(J11,Tran2)+1</f>
        <v>41</v>
      </c>
      <c r="S11" s="3">
        <f>COUNT(Run)-RANK(K11,Run)+1</f>
        <v>41</v>
      </c>
    </row>
    <row r="12" spans="1:19" x14ac:dyDescent="0.25">
      <c r="A12">
        <v>11</v>
      </c>
      <c r="B12">
        <v>116</v>
      </c>
      <c r="C12" t="s">
        <v>38</v>
      </c>
      <c r="D12" t="s">
        <v>39</v>
      </c>
      <c r="E12" t="s">
        <v>14</v>
      </c>
      <c r="F12" t="s">
        <v>15</v>
      </c>
      <c r="G12" s="2">
        <v>1.1944444444444445E-2</v>
      </c>
      <c r="H12" s="2">
        <v>7.0601851851851847E-4</v>
      </c>
      <c r="I12" s="2">
        <v>2.6284722222222223E-2</v>
      </c>
      <c r="J12" s="2">
        <v>5.3240740740740744E-4</v>
      </c>
      <c r="K12" s="2">
        <v>1.3136574074074077E-2</v>
      </c>
      <c r="L12" s="2">
        <v>5.258101851851852E-2</v>
      </c>
      <c r="M12">
        <v>10037294</v>
      </c>
      <c r="O12" s="3">
        <f>COUNT(SWIM)-RANK(G12,SWIM)+1</f>
        <v>53</v>
      </c>
      <c r="P12" s="3">
        <f>COUNT(Tran1)-RANK(H12,Tran1)+1</f>
        <v>37</v>
      </c>
      <c r="Q12" s="3">
        <f>COUNT(Cycle)-RANK(I12,Cycle)+1</f>
        <v>16</v>
      </c>
      <c r="R12" s="3">
        <f>COUNT(Tran2)-RANK(J12,Tran2)+1</f>
        <v>66</v>
      </c>
      <c r="S12" s="3">
        <f>COUNT(Run)-RANK(K12,Run)+1</f>
        <v>3</v>
      </c>
    </row>
    <row r="13" spans="1:19" x14ac:dyDescent="0.25">
      <c r="A13">
        <v>12</v>
      </c>
      <c r="B13">
        <v>84</v>
      </c>
      <c r="C13" t="s">
        <v>40</v>
      </c>
      <c r="D13" t="s">
        <v>41</v>
      </c>
      <c r="E13" t="s">
        <v>14</v>
      </c>
      <c r="F13" t="s">
        <v>42</v>
      </c>
      <c r="G13" s="2">
        <v>1.0833333333333334E-2</v>
      </c>
      <c r="H13" s="2">
        <v>5.5555555555555556E-4</v>
      </c>
      <c r="I13" s="2">
        <v>2.6921296296296294E-2</v>
      </c>
      <c r="J13" s="2">
        <v>3.9351851851851852E-4</v>
      </c>
      <c r="K13" s="2">
        <v>1.4259259259259261E-2</v>
      </c>
      <c r="L13" s="2">
        <v>5.2951388888888888E-2</v>
      </c>
      <c r="M13">
        <v>10001228</v>
      </c>
      <c r="O13" s="3">
        <f>COUNT(SWIM)-RANK(G13,SWIM)+1</f>
        <v>19</v>
      </c>
      <c r="P13" s="3">
        <f>COUNT(Tran1)-RANK(H13,Tran1)+1</f>
        <v>17</v>
      </c>
      <c r="Q13" s="3">
        <f>COUNT(Cycle)-RANK(I13,Cycle)+1</f>
        <v>27</v>
      </c>
      <c r="R13" s="3">
        <f>COUNT(Tran2)-RANK(J13,Tran2)+1</f>
        <v>19</v>
      </c>
      <c r="S13" s="3">
        <f>COUNT(Run)-RANK(K13,Run)+1</f>
        <v>20</v>
      </c>
    </row>
    <row r="14" spans="1:19" x14ac:dyDescent="0.25">
      <c r="A14">
        <v>13</v>
      </c>
      <c r="B14">
        <v>31</v>
      </c>
      <c r="C14" t="s">
        <v>43</v>
      </c>
      <c r="D14" t="s">
        <v>44</v>
      </c>
      <c r="E14" t="s">
        <v>14</v>
      </c>
      <c r="F14" t="s">
        <v>15</v>
      </c>
      <c r="G14" s="2">
        <v>1.087962962962963E-2</v>
      </c>
      <c r="H14" s="2">
        <v>5.9027777777777778E-4</v>
      </c>
      <c r="I14" s="2">
        <v>2.7395833333333338E-2</v>
      </c>
      <c r="J14" s="2">
        <v>4.0509259259259258E-4</v>
      </c>
      <c r="K14" s="2">
        <v>1.3703703703703704E-2</v>
      </c>
      <c r="L14" s="2">
        <v>5.2962962962962962E-2</v>
      </c>
      <c r="M14">
        <v>10033264</v>
      </c>
      <c r="O14" s="3">
        <f>COUNT(SWIM)-RANK(G14,SWIM)+1</f>
        <v>20</v>
      </c>
      <c r="P14" s="3">
        <f>COUNT(Tran1)-RANK(H14,Tran1)+1</f>
        <v>22</v>
      </c>
      <c r="Q14" s="3">
        <f>COUNT(Cycle)-RANK(I14,Cycle)+1</f>
        <v>30</v>
      </c>
      <c r="R14" s="3">
        <f>COUNT(Tran2)-RANK(J14,Tran2)+1</f>
        <v>22</v>
      </c>
      <c r="S14" s="3">
        <f>COUNT(Run)-RANK(K14,Run)+1</f>
        <v>13</v>
      </c>
    </row>
    <row r="15" spans="1:19" x14ac:dyDescent="0.25">
      <c r="A15">
        <v>14</v>
      </c>
      <c r="B15">
        <v>11</v>
      </c>
      <c r="C15" t="s">
        <v>45</v>
      </c>
      <c r="D15" t="s">
        <v>46</v>
      </c>
      <c r="E15" t="s">
        <v>24</v>
      </c>
      <c r="F15" t="s">
        <v>21</v>
      </c>
      <c r="G15" s="2">
        <v>7.9398148148148145E-3</v>
      </c>
      <c r="H15" s="2">
        <v>5.9027777777777778E-4</v>
      </c>
      <c r="I15" s="2">
        <v>2.8460648148148148E-2</v>
      </c>
      <c r="J15" s="2">
        <v>3.9351851851851852E-4</v>
      </c>
      <c r="K15" s="2">
        <v>1.5636574074074074E-2</v>
      </c>
      <c r="L15" s="2">
        <v>5.2997685185185182E-2</v>
      </c>
      <c r="M15">
        <v>10015178</v>
      </c>
      <c r="O15" s="4">
        <f>COUNT(SWIM)-RANK(G15,SWIM)+1</f>
        <v>1</v>
      </c>
      <c r="P15" s="3">
        <f>COUNT(Tran1)-RANK(H15,Tran1)+1</f>
        <v>22</v>
      </c>
      <c r="Q15" s="3">
        <f>COUNT(Cycle)-RANK(I15,Cycle)+1</f>
        <v>56</v>
      </c>
      <c r="R15" s="3">
        <f>COUNT(Tran2)-RANK(J15,Tran2)+1</f>
        <v>19</v>
      </c>
      <c r="S15" s="3">
        <f>COUNT(Run)-RANK(K15,Run)+1</f>
        <v>53</v>
      </c>
    </row>
    <row r="16" spans="1:19" x14ac:dyDescent="0.25">
      <c r="A16">
        <v>15</v>
      </c>
      <c r="B16">
        <v>5</v>
      </c>
      <c r="C16" t="s">
        <v>47</v>
      </c>
      <c r="D16" t="s">
        <v>48</v>
      </c>
      <c r="E16" t="s">
        <v>14</v>
      </c>
      <c r="F16" t="s">
        <v>21</v>
      </c>
      <c r="G16" s="2">
        <v>9.8611111111111104E-3</v>
      </c>
      <c r="H16" s="2">
        <v>6.3657407407407402E-4</v>
      </c>
      <c r="I16" s="2">
        <v>2.9652777777777778E-2</v>
      </c>
      <c r="J16" s="2">
        <v>4.3981481481481481E-4</v>
      </c>
      <c r="K16" s="2">
        <v>1.3043981481481483E-2</v>
      </c>
      <c r="L16" s="2">
        <v>5.3599537037037036E-2</v>
      </c>
      <c r="M16">
        <v>10056226</v>
      </c>
      <c r="O16" s="3">
        <f>COUNT(SWIM)-RANK(G16,SWIM)+1</f>
        <v>15</v>
      </c>
      <c r="P16" s="3">
        <f>COUNT(Tran1)-RANK(H16,Tran1)+1</f>
        <v>27</v>
      </c>
      <c r="Q16" s="3">
        <f>COUNT(Cycle)-RANK(I16,Cycle)+1</f>
        <v>81</v>
      </c>
      <c r="R16" s="3">
        <f>COUNT(Tran2)-RANK(J16,Tran2)+1</f>
        <v>39</v>
      </c>
      <c r="S16" s="3">
        <f>COUNT(Run)-RANK(K16,Run)+1</f>
        <v>2</v>
      </c>
    </row>
    <row r="17" spans="1:19" x14ac:dyDescent="0.25">
      <c r="A17">
        <v>16</v>
      </c>
      <c r="B17">
        <v>29</v>
      </c>
      <c r="C17" t="s">
        <v>49</v>
      </c>
      <c r="D17" t="s">
        <v>50</v>
      </c>
      <c r="E17" t="s">
        <v>14</v>
      </c>
      <c r="F17" t="s">
        <v>15</v>
      </c>
      <c r="G17" s="2">
        <v>1.1678240740740741E-2</v>
      </c>
      <c r="H17" s="2">
        <v>9.2592592592592585E-4</v>
      </c>
      <c r="I17" s="2">
        <v>2.7430555555555555E-2</v>
      </c>
      <c r="J17" s="2">
        <v>3.9351851851851852E-4</v>
      </c>
      <c r="K17" s="2">
        <v>1.3252314814814814E-2</v>
      </c>
      <c r="L17" s="2">
        <v>5.3657407407407404E-2</v>
      </c>
      <c r="O17" s="3">
        <f>COUNT(SWIM)-RANK(G17,SWIM)+1</f>
        <v>43</v>
      </c>
      <c r="P17" s="3">
        <f>COUNT(Tran1)-RANK(H17,Tran1)+1</f>
        <v>71</v>
      </c>
      <c r="Q17" s="3">
        <f>COUNT(Cycle)-RANK(I17,Cycle)+1</f>
        <v>32</v>
      </c>
      <c r="R17" s="3">
        <f>COUNT(Tran2)-RANK(J17,Tran2)+1</f>
        <v>19</v>
      </c>
      <c r="S17" s="3">
        <f>COUNT(Run)-RANK(K17,Run)+1</f>
        <v>6</v>
      </c>
    </row>
    <row r="18" spans="1:19" x14ac:dyDescent="0.25">
      <c r="A18">
        <v>17</v>
      </c>
      <c r="B18">
        <v>138</v>
      </c>
      <c r="C18" t="s">
        <v>51</v>
      </c>
      <c r="D18" t="s">
        <v>52</v>
      </c>
      <c r="E18" t="s">
        <v>14</v>
      </c>
      <c r="F18" t="s">
        <v>21</v>
      </c>
      <c r="G18" s="2">
        <v>9.8032407407407408E-3</v>
      </c>
      <c r="H18" s="2">
        <v>7.291666666666667E-4</v>
      </c>
      <c r="I18" s="2">
        <v>2.7569444444444448E-2</v>
      </c>
      <c r="J18" s="2">
        <v>3.8194444444444446E-4</v>
      </c>
      <c r="K18" s="2">
        <v>1.5231481481481483E-2</v>
      </c>
      <c r="L18" s="2">
        <v>5.3692129629629631E-2</v>
      </c>
      <c r="M18" t="s">
        <v>53</v>
      </c>
      <c r="O18" s="3">
        <f>COUNT(SWIM)-RANK(G18,SWIM)+1</f>
        <v>14</v>
      </c>
      <c r="P18" s="3">
        <f>COUNT(Tran1)-RANK(H18,Tran1)+1</f>
        <v>39</v>
      </c>
      <c r="Q18" s="3">
        <f>COUNT(Cycle)-RANK(I18,Cycle)+1</f>
        <v>37</v>
      </c>
      <c r="R18" s="3">
        <f>COUNT(Tran2)-RANK(J18,Tran2)+1</f>
        <v>15</v>
      </c>
      <c r="S18" s="3">
        <f>COUNT(Run)-RANK(K18,Run)+1</f>
        <v>44</v>
      </c>
    </row>
    <row r="19" spans="1:19" x14ac:dyDescent="0.25">
      <c r="A19">
        <v>18</v>
      </c>
      <c r="B19">
        <v>130</v>
      </c>
      <c r="C19" t="s">
        <v>54</v>
      </c>
      <c r="D19" t="s">
        <v>55</v>
      </c>
      <c r="E19" t="s">
        <v>14</v>
      </c>
      <c r="F19" t="s">
        <v>21</v>
      </c>
      <c r="G19" s="2">
        <v>1.2141203703703704E-2</v>
      </c>
      <c r="H19" s="2">
        <v>8.7962962962962962E-4</v>
      </c>
      <c r="I19" s="2">
        <v>2.5601851851851851E-2</v>
      </c>
      <c r="J19" s="2">
        <v>4.3981481481481481E-4</v>
      </c>
      <c r="K19" s="2">
        <v>1.480324074074074E-2</v>
      </c>
      <c r="L19" s="2">
        <v>5.3831018518518514E-2</v>
      </c>
      <c r="M19" t="s">
        <v>56</v>
      </c>
      <c r="O19" s="3">
        <f>COUNT(SWIM)-RANK(G19,SWIM)+1</f>
        <v>57</v>
      </c>
      <c r="P19" s="3">
        <f>COUNT(Tran1)-RANK(H19,Tran1)+1</f>
        <v>64</v>
      </c>
      <c r="Q19" s="3">
        <f>COUNT(Cycle)-RANK(I19,Cycle)+1</f>
        <v>9</v>
      </c>
      <c r="R19" s="3">
        <f>COUNT(Tran2)-RANK(J19,Tran2)+1</f>
        <v>39</v>
      </c>
      <c r="S19" s="3">
        <f>COUNT(Run)-RANK(K19,Run)+1</f>
        <v>30</v>
      </c>
    </row>
    <row r="20" spans="1:19" x14ac:dyDescent="0.25">
      <c r="A20">
        <v>19</v>
      </c>
      <c r="B20">
        <v>39</v>
      </c>
      <c r="C20" t="s">
        <v>57</v>
      </c>
      <c r="D20" t="s">
        <v>58</v>
      </c>
      <c r="E20" t="s">
        <v>14</v>
      </c>
      <c r="F20" t="s">
        <v>15</v>
      </c>
      <c r="G20" s="2">
        <v>1.1620370370370371E-2</v>
      </c>
      <c r="H20" s="2">
        <v>4.9768518518518521E-4</v>
      </c>
      <c r="I20" s="2">
        <v>2.6585648148148146E-2</v>
      </c>
      <c r="J20" s="2">
        <v>6.5972222222222213E-4</v>
      </c>
      <c r="K20" s="2">
        <v>1.4583333333333332E-2</v>
      </c>
      <c r="L20" s="2">
        <v>5.392361111111111E-2</v>
      </c>
      <c r="M20">
        <v>10014554</v>
      </c>
      <c r="O20" s="3">
        <f>COUNT(SWIM)-RANK(G20,SWIM)+1</f>
        <v>42</v>
      </c>
      <c r="P20" s="3">
        <f>COUNT(Tran1)-RANK(H20,Tran1)+1</f>
        <v>12</v>
      </c>
      <c r="Q20" s="3">
        <f>COUNT(Cycle)-RANK(I20,Cycle)+1</f>
        <v>20</v>
      </c>
      <c r="R20" s="3">
        <f>COUNT(Tran2)-RANK(J20,Tran2)+1</f>
        <v>100</v>
      </c>
      <c r="S20" s="3">
        <f>COUNT(Run)-RANK(K20,Run)+1</f>
        <v>26</v>
      </c>
    </row>
    <row r="21" spans="1:19" x14ac:dyDescent="0.25">
      <c r="A21">
        <v>20</v>
      </c>
      <c r="B21">
        <v>91</v>
      </c>
      <c r="C21" t="s">
        <v>59</v>
      </c>
      <c r="D21" t="s">
        <v>60</v>
      </c>
      <c r="E21" t="s">
        <v>14</v>
      </c>
      <c r="F21" t="s">
        <v>21</v>
      </c>
      <c r="G21" s="2">
        <v>1.2164351851851852E-2</v>
      </c>
      <c r="H21" s="2">
        <v>1.1805555555555556E-3</v>
      </c>
      <c r="I21" s="2">
        <v>2.6666666666666668E-2</v>
      </c>
      <c r="J21" s="2">
        <v>4.3981481481481481E-4</v>
      </c>
      <c r="K21" s="2">
        <v>1.3657407407407408E-2</v>
      </c>
      <c r="L21" s="2">
        <v>5.409722222222222E-2</v>
      </c>
      <c r="M21">
        <v>10058918</v>
      </c>
      <c r="O21" s="3">
        <f>COUNT(SWIM)-RANK(G21,SWIM)+1</f>
        <v>58</v>
      </c>
      <c r="P21" s="3">
        <f>COUNT(Tran1)-RANK(H21,Tran1)+1</f>
        <v>100</v>
      </c>
      <c r="Q21" s="3">
        <f>COUNT(Cycle)-RANK(I21,Cycle)+1</f>
        <v>22</v>
      </c>
      <c r="R21" s="3">
        <f>COUNT(Tran2)-RANK(J21,Tran2)+1</f>
        <v>39</v>
      </c>
      <c r="S21" s="3">
        <f>COUNT(Run)-RANK(K21,Run)+1</f>
        <v>12</v>
      </c>
    </row>
    <row r="22" spans="1:19" x14ac:dyDescent="0.25">
      <c r="A22">
        <v>21</v>
      </c>
      <c r="B22">
        <v>110</v>
      </c>
      <c r="C22" t="s">
        <v>61</v>
      </c>
      <c r="D22" t="s">
        <v>62</v>
      </c>
      <c r="E22" t="s">
        <v>14</v>
      </c>
      <c r="F22" t="s">
        <v>42</v>
      </c>
      <c r="G22" s="2">
        <v>1.0925925925925924E-2</v>
      </c>
      <c r="H22" s="2">
        <v>5.2083333333333333E-4</v>
      </c>
      <c r="I22" s="2">
        <v>2.7523148148148147E-2</v>
      </c>
      <c r="J22" s="2">
        <v>5.9027777777777778E-4</v>
      </c>
      <c r="K22" s="2">
        <v>1.4560185185185183E-2</v>
      </c>
      <c r="L22" s="2">
        <v>5.409722222222222E-2</v>
      </c>
      <c r="M22">
        <v>10026679</v>
      </c>
      <c r="O22" s="3">
        <f>COUNT(SWIM)-RANK(G22,SWIM)+1</f>
        <v>23</v>
      </c>
      <c r="P22" s="3">
        <f>COUNT(Tran1)-RANK(H22,Tran1)+1</f>
        <v>15</v>
      </c>
      <c r="Q22" s="3">
        <f>COUNT(Cycle)-RANK(I22,Cycle)+1</f>
        <v>35</v>
      </c>
      <c r="R22" s="3">
        <f>COUNT(Tran2)-RANK(J22,Tran2)+1</f>
        <v>87</v>
      </c>
      <c r="S22" s="3">
        <f>COUNT(Run)-RANK(K22,Run)+1</f>
        <v>25</v>
      </c>
    </row>
    <row r="23" spans="1:19" x14ac:dyDescent="0.25">
      <c r="A23">
        <v>22</v>
      </c>
      <c r="B23">
        <v>115</v>
      </c>
      <c r="C23" t="s">
        <v>63</v>
      </c>
      <c r="D23" t="s">
        <v>64</v>
      </c>
      <c r="E23" t="s">
        <v>14</v>
      </c>
      <c r="F23" t="s">
        <v>42</v>
      </c>
      <c r="G23" s="2">
        <v>1.2858796296296297E-2</v>
      </c>
      <c r="H23" s="2">
        <v>6.3657407407407402E-4</v>
      </c>
      <c r="I23" s="2">
        <v>2.6030092592592594E-2</v>
      </c>
      <c r="J23" s="2">
        <v>4.2824074074074075E-4</v>
      </c>
      <c r="K23" s="2">
        <v>1.4305555555555557E-2</v>
      </c>
      <c r="L23" s="2">
        <v>5.424768518518519E-2</v>
      </c>
      <c r="M23">
        <v>10000117</v>
      </c>
      <c r="O23" s="3">
        <f>COUNT(SWIM)-RANK(G23,SWIM)+1</f>
        <v>75</v>
      </c>
      <c r="P23" s="3">
        <f>COUNT(Tran1)-RANK(H23,Tran1)+1</f>
        <v>27</v>
      </c>
      <c r="Q23" s="3">
        <f>COUNT(Cycle)-RANK(I23,Cycle)+1</f>
        <v>14</v>
      </c>
      <c r="R23" s="3">
        <f>COUNT(Tran2)-RANK(J23,Tran2)+1</f>
        <v>33</v>
      </c>
      <c r="S23" s="3">
        <f>COUNT(Run)-RANK(K23,Run)+1</f>
        <v>21</v>
      </c>
    </row>
    <row r="24" spans="1:19" x14ac:dyDescent="0.25">
      <c r="A24">
        <v>23</v>
      </c>
      <c r="B24">
        <v>52</v>
      </c>
      <c r="C24" t="s">
        <v>65</v>
      </c>
      <c r="D24" t="s">
        <v>66</v>
      </c>
      <c r="E24" t="s">
        <v>14</v>
      </c>
      <c r="F24" t="s">
        <v>15</v>
      </c>
      <c r="G24" s="2">
        <v>1.3043981481481483E-2</v>
      </c>
      <c r="H24" s="2">
        <v>6.8287037037037025E-4</v>
      </c>
      <c r="I24" s="2">
        <v>2.6354166666666668E-2</v>
      </c>
      <c r="J24" s="2">
        <v>4.7453703703703704E-4</v>
      </c>
      <c r="K24" s="2">
        <v>1.3784722222222224E-2</v>
      </c>
      <c r="L24" s="2">
        <v>5.4328703703703705E-2</v>
      </c>
      <c r="M24">
        <v>10035614</v>
      </c>
      <c r="O24" s="3">
        <f>COUNT(SWIM)-RANK(G24,SWIM)+1</f>
        <v>81</v>
      </c>
      <c r="P24" s="3">
        <f>COUNT(Tran1)-RANK(H24,Tran1)+1</f>
        <v>35</v>
      </c>
      <c r="Q24" s="3">
        <f>COUNT(Cycle)-RANK(I24,Cycle)+1</f>
        <v>17</v>
      </c>
      <c r="R24" s="3">
        <f>COUNT(Tran2)-RANK(J24,Tran2)+1</f>
        <v>48</v>
      </c>
      <c r="S24" s="3">
        <f>COUNT(Run)-RANK(K24,Run)+1</f>
        <v>14</v>
      </c>
    </row>
    <row r="25" spans="1:19" x14ac:dyDescent="0.25">
      <c r="A25">
        <v>24</v>
      </c>
      <c r="B25">
        <v>86</v>
      </c>
      <c r="C25" t="s">
        <v>30</v>
      </c>
      <c r="D25" t="s">
        <v>67</v>
      </c>
      <c r="E25" t="s">
        <v>14</v>
      </c>
      <c r="F25" t="s">
        <v>15</v>
      </c>
      <c r="G25" s="2">
        <v>1.0902777777777777E-2</v>
      </c>
      <c r="H25" s="2">
        <v>8.3333333333333339E-4</v>
      </c>
      <c r="I25" s="2">
        <v>2.7175925925925926E-2</v>
      </c>
      <c r="J25" s="2">
        <v>5.6712962962962956E-4</v>
      </c>
      <c r="K25" s="2">
        <v>1.503472222222222E-2</v>
      </c>
      <c r="L25" s="2">
        <v>5.4479166666666669E-2</v>
      </c>
      <c r="M25">
        <v>10015541</v>
      </c>
      <c r="O25" s="3">
        <f>COUNT(SWIM)-RANK(G25,SWIM)+1</f>
        <v>21</v>
      </c>
      <c r="P25" s="3">
        <f>COUNT(Tran1)-RANK(H25,Tran1)+1</f>
        <v>53</v>
      </c>
      <c r="Q25" s="3">
        <f>COUNT(Cycle)-RANK(I25,Cycle)+1</f>
        <v>29</v>
      </c>
      <c r="R25" s="3">
        <f>COUNT(Tran2)-RANK(J25,Tran2)+1</f>
        <v>78</v>
      </c>
      <c r="S25" s="3">
        <f>COUNT(Run)-RANK(K25,Run)+1</f>
        <v>33</v>
      </c>
    </row>
    <row r="26" spans="1:19" x14ac:dyDescent="0.25">
      <c r="A26">
        <v>25</v>
      </c>
      <c r="B26">
        <v>20</v>
      </c>
      <c r="C26" t="s">
        <v>68</v>
      </c>
      <c r="D26" t="s">
        <v>69</v>
      </c>
      <c r="E26" t="s">
        <v>14</v>
      </c>
      <c r="F26" t="s">
        <v>15</v>
      </c>
      <c r="G26" s="2">
        <v>1.1782407407407406E-2</v>
      </c>
      <c r="H26" s="2">
        <v>5.6712962962962956E-4</v>
      </c>
      <c r="I26" s="2">
        <v>2.7407407407407408E-2</v>
      </c>
      <c r="J26" s="2">
        <v>4.2824074074074075E-4</v>
      </c>
      <c r="K26" s="2">
        <v>1.4317129629629631E-2</v>
      </c>
      <c r="L26" s="2">
        <v>5.4490740740740735E-2</v>
      </c>
      <c r="M26">
        <v>10047633</v>
      </c>
      <c r="O26" s="3">
        <f>COUNT(SWIM)-RANK(G26,SWIM)+1</f>
        <v>46</v>
      </c>
      <c r="P26" s="3">
        <f>COUNT(Tran1)-RANK(H26,Tran1)+1</f>
        <v>18</v>
      </c>
      <c r="Q26" s="3">
        <f>COUNT(Cycle)-RANK(I26,Cycle)+1</f>
        <v>31</v>
      </c>
      <c r="R26" s="3">
        <f>COUNT(Tran2)-RANK(J26,Tran2)+1</f>
        <v>33</v>
      </c>
      <c r="S26" s="3">
        <f>COUNT(Run)-RANK(K26,Run)+1</f>
        <v>22</v>
      </c>
    </row>
    <row r="27" spans="1:19" x14ac:dyDescent="0.25">
      <c r="A27">
        <v>26</v>
      </c>
      <c r="B27">
        <v>63</v>
      </c>
      <c r="C27" t="s">
        <v>70</v>
      </c>
      <c r="D27" t="s">
        <v>71</v>
      </c>
      <c r="E27" t="s">
        <v>14</v>
      </c>
      <c r="F27" t="s">
        <v>15</v>
      </c>
      <c r="G27" s="2">
        <v>1.1296296296296296E-2</v>
      </c>
      <c r="H27" s="2">
        <v>1.0069444444444444E-3</v>
      </c>
      <c r="I27" s="2">
        <v>2.6689814814814816E-2</v>
      </c>
      <c r="J27" s="2">
        <v>4.7453703703703704E-4</v>
      </c>
      <c r="K27" s="2">
        <v>1.5069444444444443E-2</v>
      </c>
      <c r="L27" s="2">
        <v>5.451388888888889E-2</v>
      </c>
      <c r="M27">
        <v>10022928</v>
      </c>
      <c r="O27" s="3">
        <f>COUNT(SWIM)-RANK(G27,SWIM)+1</f>
        <v>31</v>
      </c>
      <c r="P27" s="3">
        <f>COUNT(Tran1)-RANK(H27,Tran1)+1</f>
        <v>77</v>
      </c>
      <c r="Q27" s="3">
        <f>COUNT(Cycle)-RANK(I27,Cycle)+1</f>
        <v>23</v>
      </c>
      <c r="R27" s="3">
        <f>COUNT(Tran2)-RANK(J27,Tran2)+1</f>
        <v>48</v>
      </c>
      <c r="S27" s="3">
        <f>COUNT(Run)-RANK(K27,Run)+1</f>
        <v>35</v>
      </c>
    </row>
    <row r="28" spans="1:19" x14ac:dyDescent="0.25">
      <c r="A28">
        <v>27</v>
      </c>
      <c r="B28">
        <v>67</v>
      </c>
      <c r="C28" t="s">
        <v>72</v>
      </c>
      <c r="D28" t="s">
        <v>73</v>
      </c>
      <c r="E28" t="s">
        <v>14</v>
      </c>
      <c r="F28" t="s">
        <v>15</v>
      </c>
      <c r="G28" s="2">
        <v>1.1724537037037035E-2</v>
      </c>
      <c r="H28" s="2">
        <v>6.7129629629629625E-4</v>
      </c>
      <c r="I28" s="2">
        <v>2.6388888888888889E-2</v>
      </c>
      <c r="J28" s="2">
        <v>3.3564814814814812E-4</v>
      </c>
      <c r="K28" s="2">
        <v>1.5787037037037037E-2</v>
      </c>
      <c r="L28" s="2">
        <v>5.4895833333333331E-2</v>
      </c>
      <c r="M28">
        <v>10059868</v>
      </c>
      <c r="O28" s="3">
        <f>COUNT(SWIM)-RANK(G28,SWIM)+1</f>
        <v>45</v>
      </c>
      <c r="P28" s="3">
        <f>COUNT(Tran1)-RANK(H28,Tran1)+1</f>
        <v>33</v>
      </c>
      <c r="Q28" s="3">
        <f>COUNT(Cycle)-RANK(I28,Cycle)+1</f>
        <v>18</v>
      </c>
      <c r="R28" s="3">
        <f>COUNT(Tran2)-RANK(J28,Tran2)+1</f>
        <v>9</v>
      </c>
      <c r="S28" s="3">
        <f>COUNT(Run)-RANK(K28,Run)+1</f>
        <v>55</v>
      </c>
    </row>
    <row r="29" spans="1:19" x14ac:dyDescent="0.25">
      <c r="A29">
        <v>28</v>
      </c>
      <c r="B29">
        <v>32</v>
      </c>
      <c r="C29" t="s">
        <v>74</v>
      </c>
      <c r="D29" t="s">
        <v>34</v>
      </c>
      <c r="E29" t="s">
        <v>14</v>
      </c>
      <c r="F29" t="s">
        <v>15</v>
      </c>
      <c r="G29" s="2">
        <v>1.1435185185185185E-2</v>
      </c>
      <c r="H29" s="2">
        <v>5.5555555555555556E-4</v>
      </c>
      <c r="I29" s="2">
        <v>2.8055555555555556E-2</v>
      </c>
      <c r="J29" s="2">
        <v>3.8194444444444446E-4</v>
      </c>
      <c r="K29" s="2">
        <v>1.4513888888888889E-2</v>
      </c>
      <c r="L29" s="2">
        <v>5.4918981481481478E-2</v>
      </c>
      <c r="M29">
        <v>10039297</v>
      </c>
      <c r="O29" s="3">
        <f>COUNT(SWIM)-RANK(G29,SWIM)+1</f>
        <v>35</v>
      </c>
      <c r="P29" s="3">
        <f>COUNT(Tran1)-RANK(H29,Tran1)+1</f>
        <v>17</v>
      </c>
      <c r="Q29" s="3">
        <f>COUNT(Cycle)-RANK(I29,Cycle)+1</f>
        <v>47</v>
      </c>
      <c r="R29" s="3">
        <f>COUNT(Tran2)-RANK(J29,Tran2)+1</f>
        <v>15</v>
      </c>
      <c r="S29" s="3">
        <f>COUNT(Run)-RANK(K29,Run)+1</f>
        <v>24</v>
      </c>
    </row>
    <row r="30" spans="1:19" x14ac:dyDescent="0.25">
      <c r="A30">
        <v>29</v>
      </c>
      <c r="B30">
        <v>35</v>
      </c>
      <c r="C30" t="s">
        <v>59</v>
      </c>
      <c r="D30" t="s">
        <v>75</v>
      </c>
      <c r="E30" t="s">
        <v>14</v>
      </c>
      <c r="F30" t="s">
        <v>15</v>
      </c>
      <c r="G30" s="2">
        <v>1.1458333333333334E-2</v>
      </c>
      <c r="H30" s="2">
        <v>6.7129629629629625E-4</v>
      </c>
      <c r="I30" s="2">
        <v>2.7835648148148151E-2</v>
      </c>
      <c r="J30" s="2">
        <v>4.3981481481481481E-4</v>
      </c>
      <c r="K30" s="2">
        <v>1.4733796296296295E-2</v>
      </c>
      <c r="L30" s="2">
        <v>5.512731481481481E-2</v>
      </c>
      <c r="M30">
        <v>10047037</v>
      </c>
      <c r="O30" s="3">
        <f>COUNT(SWIM)-RANK(G30,SWIM)+1</f>
        <v>38</v>
      </c>
      <c r="P30" s="3">
        <f>COUNT(Tran1)-RANK(H30,Tran1)+1</f>
        <v>33</v>
      </c>
      <c r="Q30" s="3">
        <f>COUNT(Cycle)-RANK(I30,Cycle)+1</f>
        <v>44</v>
      </c>
      <c r="R30" s="3">
        <f>COUNT(Tran2)-RANK(J30,Tran2)+1</f>
        <v>39</v>
      </c>
      <c r="S30" s="3">
        <f>COUNT(Run)-RANK(K30,Run)+1</f>
        <v>27</v>
      </c>
    </row>
    <row r="31" spans="1:19" x14ac:dyDescent="0.25">
      <c r="A31">
        <v>30</v>
      </c>
      <c r="B31">
        <v>93</v>
      </c>
      <c r="C31" t="s">
        <v>76</v>
      </c>
      <c r="D31" t="s">
        <v>77</v>
      </c>
      <c r="E31" t="s">
        <v>14</v>
      </c>
      <c r="F31" t="s">
        <v>42</v>
      </c>
      <c r="G31" s="2">
        <v>1.1319444444444444E-2</v>
      </c>
      <c r="H31" s="2">
        <v>6.2500000000000001E-4</v>
      </c>
      <c r="I31" s="2">
        <v>2.4375000000000004E-2</v>
      </c>
      <c r="J31" s="2">
        <v>2.1064814814814813E-3</v>
      </c>
      <c r="K31" s="2">
        <v>1.6840277777777777E-2</v>
      </c>
      <c r="L31" s="2">
        <v>5.5254629629629626E-2</v>
      </c>
      <c r="M31">
        <v>10053713</v>
      </c>
      <c r="O31" s="3">
        <f>COUNT(SWIM)-RANK(G31,SWIM)+1</f>
        <v>32</v>
      </c>
      <c r="P31" s="3">
        <f>COUNT(Tran1)-RANK(H31,Tran1)+1</f>
        <v>24</v>
      </c>
      <c r="Q31" s="3">
        <f>COUNT(Cycle)-RANK(I31,Cycle)+1</f>
        <v>3</v>
      </c>
      <c r="R31" s="3">
        <f>COUNT(Tran2)-RANK(J31,Tran2)+1</f>
        <v>136</v>
      </c>
      <c r="S31" s="3">
        <f>COUNT(Run)-RANK(K31,Run)+1</f>
        <v>75</v>
      </c>
    </row>
    <row r="32" spans="1:19" x14ac:dyDescent="0.25">
      <c r="A32">
        <v>31</v>
      </c>
      <c r="B32">
        <v>88</v>
      </c>
      <c r="C32" t="s">
        <v>47</v>
      </c>
      <c r="D32" t="s">
        <v>78</v>
      </c>
      <c r="E32" t="s">
        <v>14</v>
      </c>
      <c r="F32" t="s">
        <v>21</v>
      </c>
      <c r="G32" s="2">
        <v>1.1828703703703704E-2</v>
      </c>
      <c r="H32" s="2">
        <v>9.0277777777777784E-4</v>
      </c>
      <c r="I32" s="2">
        <v>2.7835648148148151E-2</v>
      </c>
      <c r="J32" s="2">
        <v>4.9768518518518521E-4</v>
      </c>
      <c r="K32" s="2">
        <v>1.4247685185185184E-2</v>
      </c>
      <c r="L32" s="2">
        <v>5.527777777777778E-2</v>
      </c>
      <c r="M32">
        <v>10067934</v>
      </c>
      <c r="O32" s="3">
        <f>COUNT(SWIM)-RANK(G32,SWIM)+1</f>
        <v>49</v>
      </c>
      <c r="P32" s="3">
        <f>COUNT(Tran1)-RANK(H32,Tran1)+1</f>
        <v>67</v>
      </c>
      <c r="Q32" s="3">
        <f>COUNT(Cycle)-RANK(I32,Cycle)+1</f>
        <v>44</v>
      </c>
      <c r="R32" s="3">
        <f>COUNT(Tran2)-RANK(J32,Tran2)+1</f>
        <v>58</v>
      </c>
      <c r="S32" s="3">
        <f>COUNT(Run)-RANK(K32,Run)+1</f>
        <v>19</v>
      </c>
    </row>
    <row r="33" spans="1:19" x14ac:dyDescent="0.25">
      <c r="A33">
        <v>32</v>
      </c>
      <c r="B33">
        <v>72</v>
      </c>
      <c r="C33" t="s">
        <v>32</v>
      </c>
      <c r="D33" t="s">
        <v>79</v>
      </c>
      <c r="E33" t="s">
        <v>14</v>
      </c>
      <c r="F33" t="s">
        <v>15</v>
      </c>
      <c r="G33" s="2">
        <v>1.3275462962962963E-2</v>
      </c>
      <c r="H33" s="2">
        <v>8.449074074074075E-4</v>
      </c>
      <c r="I33" s="2">
        <v>2.5567129629629634E-2</v>
      </c>
      <c r="J33" s="2">
        <v>6.4814814814814813E-4</v>
      </c>
      <c r="K33" s="2">
        <v>1.511574074074074E-2</v>
      </c>
      <c r="L33" s="2">
        <v>5.5405092592592596E-2</v>
      </c>
      <c r="M33">
        <v>10054958</v>
      </c>
      <c r="O33" s="3">
        <f>COUNT(SWIM)-RANK(G33,SWIM)+1</f>
        <v>91</v>
      </c>
      <c r="P33" s="3">
        <f>COUNT(Tran1)-RANK(H33,Tran1)+1</f>
        <v>56</v>
      </c>
      <c r="Q33" s="3">
        <f>COUNT(Cycle)-RANK(I33,Cycle)+1</f>
        <v>8</v>
      </c>
      <c r="R33" s="3">
        <f>COUNT(Tran2)-RANK(J33,Tran2)+1</f>
        <v>99</v>
      </c>
      <c r="S33" s="3">
        <f>COUNT(Run)-RANK(K33,Run)+1</f>
        <v>37</v>
      </c>
    </row>
    <row r="34" spans="1:19" x14ac:dyDescent="0.25">
      <c r="A34">
        <v>33</v>
      </c>
      <c r="B34">
        <v>108</v>
      </c>
      <c r="C34" t="s">
        <v>80</v>
      </c>
      <c r="D34" t="s">
        <v>73</v>
      </c>
      <c r="E34" t="s">
        <v>14</v>
      </c>
      <c r="F34" t="s">
        <v>15</v>
      </c>
      <c r="G34" s="2">
        <v>1.2337962962962962E-2</v>
      </c>
      <c r="H34" s="2">
        <v>8.7962962962962962E-4</v>
      </c>
      <c r="I34" s="2">
        <v>2.7592592592592596E-2</v>
      </c>
      <c r="J34" s="2">
        <v>5.5555555555555556E-4</v>
      </c>
      <c r="K34" s="2">
        <v>1.4097222222222221E-2</v>
      </c>
      <c r="L34" s="2">
        <v>5.543981481481481E-2</v>
      </c>
      <c r="M34">
        <v>10050428</v>
      </c>
      <c r="O34" s="3">
        <f>COUNT(SWIM)-RANK(G34,SWIM)+1</f>
        <v>62</v>
      </c>
      <c r="P34" s="3">
        <f>COUNT(Tran1)-RANK(H34,Tran1)+1</f>
        <v>64</v>
      </c>
      <c r="Q34" s="3">
        <f>COUNT(Cycle)-RANK(I34,Cycle)+1</f>
        <v>38</v>
      </c>
      <c r="R34" s="3">
        <f>COUNT(Tran2)-RANK(J34,Tran2)+1</f>
        <v>74</v>
      </c>
      <c r="S34" s="3">
        <f>COUNT(Run)-RANK(K34,Run)+1</f>
        <v>17</v>
      </c>
    </row>
    <row r="35" spans="1:19" x14ac:dyDescent="0.25">
      <c r="A35">
        <v>34</v>
      </c>
      <c r="B35">
        <v>36</v>
      </c>
      <c r="C35" t="s">
        <v>81</v>
      </c>
      <c r="D35" t="s">
        <v>82</v>
      </c>
      <c r="E35" t="s">
        <v>14</v>
      </c>
      <c r="F35" t="s">
        <v>15</v>
      </c>
      <c r="G35" s="2">
        <v>1.1516203703703702E-2</v>
      </c>
      <c r="H35" s="2">
        <v>8.2175925925925917E-4</v>
      </c>
      <c r="I35" s="2">
        <v>2.6562499999999999E-2</v>
      </c>
      <c r="J35" s="2">
        <v>4.3981481481481481E-4</v>
      </c>
      <c r="K35" s="2">
        <v>1.6273148148148148E-2</v>
      </c>
      <c r="L35" s="2">
        <v>5.5578703703703707E-2</v>
      </c>
      <c r="M35">
        <v>10031778</v>
      </c>
      <c r="O35" s="3">
        <f>COUNT(SWIM)-RANK(G35,SWIM)+1</f>
        <v>40</v>
      </c>
      <c r="P35" s="3">
        <f>COUNT(Tran1)-RANK(H35,Tran1)+1</f>
        <v>50</v>
      </c>
      <c r="Q35" s="3">
        <f>COUNT(Cycle)-RANK(I35,Cycle)+1</f>
        <v>19</v>
      </c>
      <c r="R35" s="3">
        <f>COUNT(Tran2)-RANK(J35,Tran2)+1</f>
        <v>39</v>
      </c>
      <c r="S35" s="3">
        <f>COUNT(Run)-RANK(K35,Run)+1</f>
        <v>66</v>
      </c>
    </row>
    <row r="36" spans="1:19" x14ac:dyDescent="0.25">
      <c r="A36">
        <v>35</v>
      </c>
      <c r="B36">
        <v>106</v>
      </c>
      <c r="C36" t="s">
        <v>83</v>
      </c>
      <c r="D36" t="s">
        <v>84</v>
      </c>
      <c r="E36" t="s">
        <v>14</v>
      </c>
      <c r="F36" t="s">
        <v>21</v>
      </c>
      <c r="G36" s="2">
        <v>1.0810185185185185E-2</v>
      </c>
      <c r="H36" s="2">
        <v>1.4930555555555556E-3</v>
      </c>
      <c r="I36" s="2">
        <v>2.6712962962962966E-2</v>
      </c>
      <c r="J36" s="2">
        <v>5.9027777777777778E-4</v>
      </c>
      <c r="K36" s="2">
        <v>1.6006944444444445E-2</v>
      </c>
      <c r="L36" s="2">
        <v>5.5578703703703707E-2</v>
      </c>
      <c r="M36">
        <v>10053980</v>
      </c>
      <c r="O36" s="3">
        <f>COUNT(SWIM)-RANK(G36,SWIM)+1</f>
        <v>18</v>
      </c>
      <c r="P36" s="3">
        <f>COUNT(Tran1)-RANK(H36,Tran1)+1</f>
        <v>116</v>
      </c>
      <c r="Q36" s="3">
        <f>COUNT(Cycle)-RANK(I36,Cycle)+1</f>
        <v>24</v>
      </c>
      <c r="R36" s="3">
        <f>COUNT(Tran2)-RANK(J36,Tran2)+1</f>
        <v>87</v>
      </c>
      <c r="S36" s="3">
        <f>COUNT(Run)-RANK(K36,Run)+1</f>
        <v>61</v>
      </c>
    </row>
    <row r="37" spans="1:19" x14ac:dyDescent="0.25">
      <c r="A37">
        <v>36</v>
      </c>
      <c r="B37">
        <v>19</v>
      </c>
      <c r="C37" t="s">
        <v>85</v>
      </c>
      <c r="D37" t="s">
        <v>86</v>
      </c>
      <c r="E37" t="s">
        <v>14</v>
      </c>
      <c r="F37" t="s">
        <v>15</v>
      </c>
      <c r="G37" s="2">
        <v>1.091435185185185E-2</v>
      </c>
      <c r="H37" s="2">
        <v>6.3657407407407402E-4</v>
      </c>
      <c r="I37" s="2">
        <v>2.8460648148148148E-2</v>
      </c>
      <c r="J37" s="2">
        <v>5.9027777777777778E-4</v>
      </c>
      <c r="K37" s="2">
        <v>1.5057870370370369E-2</v>
      </c>
      <c r="L37" s="2">
        <v>5.5648148148148148E-2</v>
      </c>
      <c r="M37">
        <v>10042849</v>
      </c>
      <c r="O37" s="3">
        <f>COUNT(SWIM)-RANK(G37,SWIM)+1</f>
        <v>22</v>
      </c>
      <c r="P37" s="3">
        <f>COUNT(Tran1)-RANK(H37,Tran1)+1</f>
        <v>27</v>
      </c>
      <c r="Q37" s="3">
        <f>COUNT(Cycle)-RANK(I37,Cycle)+1</f>
        <v>56</v>
      </c>
      <c r="R37" s="3">
        <f>COUNT(Tran2)-RANK(J37,Tran2)+1</f>
        <v>87</v>
      </c>
      <c r="S37" s="3">
        <f>COUNT(Run)-RANK(K37,Run)+1</f>
        <v>34</v>
      </c>
    </row>
    <row r="38" spans="1:19" x14ac:dyDescent="0.25">
      <c r="A38">
        <v>37</v>
      </c>
      <c r="B38">
        <v>56</v>
      </c>
      <c r="C38" t="s">
        <v>59</v>
      </c>
      <c r="D38" t="s">
        <v>87</v>
      </c>
      <c r="E38" t="s">
        <v>14</v>
      </c>
      <c r="F38" t="s">
        <v>42</v>
      </c>
      <c r="G38" s="2">
        <v>1.1805555555555555E-2</v>
      </c>
      <c r="H38" s="2">
        <v>7.8703703703703705E-4</v>
      </c>
      <c r="I38" s="2">
        <v>2.7488425925925927E-2</v>
      </c>
      <c r="J38" s="2">
        <v>5.2083333333333333E-4</v>
      </c>
      <c r="K38" s="2">
        <v>1.5150462962962963E-2</v>
      </c>
      <c r="L38" s="2">
        <v>5.5740740740740737E-2</v>
      </c>
      <c r="M38">
        <v>10045642</v>
      </c>
      <c r="O38" s="3">
        <f>COUNT(SWIM)-RANK(G38,SWIM)+1</f>
        <v>47</v>
      </c>
      <c r="P38" s="3">
        <f>COUNT(Tran1)-RANK(H38,Tran1)+1</f>
        <v>45</v>
      </c>
      <c r="Q38" s="3">
        <f>COUNT(Cycle)-RANK(I38,Cycle)+1</f>
        <v>34</v>
      </c>
      <c r="R38" s="3">
        <f>COUNT(Tran2)-RANK(J38,Tran2)+1</f>
        <v>63</v>
      </c>
      <c r="S38" s="3">
        <f>COUNT(Run)-RANK(K38,Run)+1</f>
        <v>39</v>
      </c>
    </row>
    <row r="39" spans="1:19" x14ac:dyDescent="0.25">
      <c r="A39">
        <v>38</v>
      </c>
      <c r="B39">
        <v>42</v>
      </c>
      <c r="C39" t="s">
        <v>88</v>
      </c>
      <c r="D39" t="s">
        <v>87</v>
      </c>
      <c r="E39" t="s">
        <v>14</v>
      </c>
      <c r="F39" t="s">
        <v>15</v>
      </c>
      <c r="G39" s="2">
        <v>1.247685185185185E-2</v>
      </c>
      <c r="H39" s="2">
        <v>5.7870370370370378E-4</v>
      </c>
      <c r="I39" s="2">
        <v>2.7465277777777772E-2</v>
      </c>
      <c r="J39" s="2">
        <v>3.3564814814814812E-4</v>
      </c>
      <c r="K39" s="2">
        <v>1.525462962962963E-2</v>
      </c>
      <c r="L39" s="2">
        <v>5.6076388888888884E-2</v>
      </c>
      <c r="M39">
        <v>10050174</v>
      </c>
      <c r="O39" s="3">
        <f>COUNT(SWIM)-RANK(G39,SWIM)+1</f>
        <v>67</v>
      </c>
      <c r="P39" s="3">
        <f>COUNT(Tran1)-RANK(H39,Tran1)+1</f>
        <v>20</v>
      </c>
      <c r="Q39" s="3">
        <f>COUNT(Cycle)-RANK(I39,Cycle)+1</f>
        <v>33</v>
      </c>
      <c r="R39" s="3">
        <f>COUNT(Tran2)-RANK(J39,Tran2)+1</f>
        <v>9</v>
      </c>
      <c r="S39" s="3">
        <f>COUNT(Run)-RANK(K39,Run)+1</f>
        <v>46</v>
      </c>
    </row>
    <row r="40" spans="1:19" x14ac:dyDescent="0.25">
      <c r="A40">
        <v>39</v>
      </c>
      <c r="B40">
        <v>23</v>
      </c>
      <c r="C40" t="s">
        <v>89</v>
      </c>
      <c r="D40" t="s">
        <v>90</v>
      </c>
      <c r="E40" t="s">
        <v>24</v>
      </c>
      <c r="F40" t="s">
        <v>21</v>
      </c>
      <c r="G40" s="2">
        <v>1.1030092592592591E-2</v>
      </c>
      <c r="H40" s="2">
        <v>7.407407407407407E-4</v>
      </c>
      <c r="I40" s="2">
        <v>2.8854166666666667E-2</v>
      </c>
      <c r="J40" s="2">
        <v>3.3564814814814812E-4</v>
      </c>
      <c r="K40" s="2">
        <v>1.5266203703703705E-2</v>
      </c>
      <c r="L40" s="2">
        <v>5.62037037037037E-2</v>
      </c>
      <c r="M40">
        <v>10002249</v>
      </c>
      <c r="O40" s="3">
        <f>COUNT(SWIM)-RANK(G40,SWIM)+1</f>
        <v>25</v>
      </c>
      <c r="P40" s="3">
        <f>COUNT(Tran1)-RANK(H40,Tran1)+1</f>
        <v>41</v>
      </c>
      <c r="Q40" s="3">
        <f>COUNT(Cycle)-RANK(I40,Cycle)+1</f>
        <v>66</v>
      </c>
      <c r="R40" s="3">
        <f>COUNT(Tran2)-RANK(J40,Tran2)+1</f>
        <v>9</v>
      </c>
      <c r="S40" s="3">
        <f>COUNT(Run)-RANK(K40,Run)+1</f>
        <v>47</v>
      </c>
    </row>
    <row r="41" spans="1:19" x14ac:dyDescent="0.25">
      <c r="A41">
        <v>40</v>
      </c>
      <c r="B41">
        <v>6</v>
      </c>
      <c r="C41" t="s">
        <v>91</v>
      </c>
      <c r="D41" t="s">
        <v>92</v>
      </c>
      <c r="E41" t="s">
        <v>14</v>
      </c>
      <c r="F41" t="s">
        <v>21</v>
      </c>
      <c r="G41" s="2">
        <v>1.2291666666666666E-2</v>
      </c>
      <c r="H41" s="2">
        <v>1.1111111111111111E-3</v>
      </c>
      <c r="I41" s="2">
        <v>2.8182870370370372E-2</v>
      </c>
      <c r="J41" s="2">
        <v>4.1666666666666669E-4</v>
      </c>
      <c r="K41" s="2">
        <v>1.4409722222222221E-2</v>
      </c>
      <c r="L41" s="2">
        <v>5.6388888888888884E-2</v>
      </c>
      <c r="M41">
        <v>10042555</v>
      </c>
      <c r="O41" s="3">
        <f>COUNT(SWIM)-RANK(G41,SWIM)+1</f>
        <v>61</v>
      </c>
      <c r="P41" s="3">
        <f>COUNT(Tran1)-RANK(H41,Tran1)+1</f>
        <v>85</v>
      </c>
      <c r="Q41" s="3">
        <f>COUNT(Cycle)-RANK(I41,Cycle)+1</f>
        <v>49</v>
      </c>
      <c r="R41" s="3">
        <f>COUNT(Tran2)-RANK(J41,Tran2)+1</f>
        <v>28</v>
      </c>
      <c r="S41" s="3">
        <f>COUNT(Run)-RANK(K41,Run)+1</f>
        <v>23</v>
      </c>
    </row>
    <row r="42" spans="1:19" x14ac:dyDescent="0.25">
      <c r="A42">
        <v>41</v>
      </c>
      <c r="B42">
        <v>47</v>
      </c>
      <c r="C42" t="s">
        <v>93</v>
      </c>
      <c r="D42" t="s">
        <v>94</v>
      </c>
      <c r="E42" t="s">
        <v>24</v>
      </c>
      <c r="F42" t="s">
        <v>15</v>
      </c>
      <c r="G42" s="2">
        <v>1.2430555555555554E-2</v>
      </c>
      <c r="H42" s="2">
        <v>9.1435185185185185E-4</v>
      </c>
      <c r="I42" s="2">
        <v>2.7557870370370368E-2</v>
      </c>
      <c r="J42" s="2">
        <v>4.1666666666666669E-4</v>
      </c>
      <c r="K42" s="2">
        <v>1.5173611111111112E-2</v>
      </c>
      <c r="L42" s="2">
        <v>5.6481481481481487E-2</v>
      </c>
      <c r="M42">
        <v>10014899</v>
      </c>
      <c r="O42" s="3">
        <f>COUNT(SWIM)-RANK(G42,SWIM)+1</f>
        <v>66</v>
      </c>
      <c r="P42" s="3">
        <f>COUNT(Tran1)-RANK(H42,Tran1)+1</f>
        <v>68</v>
      </c>
      <c r="Q42" s="3">
        <f>COUNT(Cycle)-RANK(I42,Cycle)+1</f>
        <v>36</v>
      </c>
      <c r="R42" s="3">
        <f>COUNT(Tran2)-RANK(J42,Tran2)+1</f>
        <v>28</v>
      </c>
      <c r="S42" s="3">
        <f>COUNT(Run)-RANK(K42,Run)+1</f>
        <v>40</v>
      </c>
    </row>
    <row r="43" spans="1:19" x14ac:dyDescent="0.25">
      <c r="A43">
        <v>42</v>
      </c>
      <c r="B43">
        <v>18</v>
      </c>
      <c r="C43" t="s">
        <v>59</v>
      </c>
      <c r="D43" t="s">
        <v>66</v>
      </c>
      <c r="E43" t="s">
        <v>14</v>
      </c>
      <c r="F43" t="s">
        <v>15</v>
      </c>
      <c r="G43" s="2">
        <v>1.2372685185185186E-2</v>
      </c>
      <c r="H43" s="2">
        <v>8.6805555555555551E-4</v>
      </c>
      <c r="I43" s="2">
        <v>2.7662037037037041E-2</v>
      </c>
      <c r="J43" s="2">
        <v>7.175925925925927E-4</v>
      </c>
      <c r="K43" s="2">
        <v>1.5208333333333332E-2</v>
      </c>
      <c r="L43" s="2">
        <v>5.6805555555555554E-2</v>
      </c>
      <c r="M43">
        <v>10057744</v>
      </c>
      <c r="O43" s="3">
        <f>COUNT(SWIM)-RANK(G43,SWIM)+1</f>
        <v>64</v>
      </c>
      <c r="P43" s="3">
        <f>COUNT(Tran1)-RANK(H43,Tran1)+1</f>
        <v>60</v>
      </c>
      <c r="Q43" s="3">
        <f>COUNT(Cycle)-RANK(I43,Cycle)+1</f>
        <v>39</v>
      </c>
      <c r="R43" s="3">
        <f>COUNT(Tran2)-RANK(J43,Tran2)+1</f>
        <v>109</v>
      </c>
      <c r="S43" s="3">
        <f>COUNT(Run)-RANK(K43,Run)+1</f>
        <v>43</v>
      </c>
    </row>
    <row r="44" spans="1:19" x14ac:dyDescent="0.25">
      <c r="A44">
        <v>43</v>
      </c>
      <c r="B44">
        <v>95</v>
      </c>
      <c r="C44" t="s">
        <v>95</v>
      </c>
      <c r="D44" t="s">
        <v>96</v>
      </c>
      <c r="E44" t="s">
        <v>14</v>
      </c>
      <c r="F44" t="s">
        <v>42</v>
      </c>
      <c r="G44" s="2">
        <v>1.2905092592592591E-2</v>
      </c>
      <c r="H44" s="2">
        <v>6.5972222222222213E-4</v>
      </c>
      <c r="I44" s="2">
        <v>2.7974537037037034E-2</v>
      </c>
      <c r="J44" s="2">
        <v>4.2824074074074075E-4</v>
      </c>
      <c r="K44" s="2">
        <v>1.4965277777777779E-2</v>
      </c>
      <c r="L44" s="2">
        <v>5.6921296296296296E-2</v>
      </c>
      <c r="M44">
        <v>10011464</v>
      </c>
      <c r="O44" s="3">
        <f>COUNT(SWIM)-RANK(G44,SWIM)+1</f>
        <v>77</v>
      </c>
      <c r="P44" s="3">
        <f>COUNT(Tran1)-RANK(H44,Tran1)+1</f>
        <v>29</v>
      </c>
      <c r="Q44" s="3">
        <f>COUNT(Cycle)-RANK(I44,Cycle)+1</f>
        <v>45</v>
      </c>
      <c r="R44" s="3">
        <f>COUNT(Tran2)-RANK(J44,Tran2)+1</f>
        <v>33</v>
      </c>
      <c r="S44" s="3">
        <f>COUNT(Run)-RANK(K44,Run)+1</f>
        <v>32</v>
      </c>
    </row>
    <row r="45" spans="1:19" x14ac:dyDescent="0.25">
      <c r="A45">
        <v>44</v>
      </c>
      <c r="B45">
        <v>78</v>
      </c>
      <c r="C45" t="s">
        <v>97</v>
      </c>
      <c r="D45" t="s">
        <v>98</v>
      </c>
      <c r="E45" t="s">
        <v>14</v>
      </c>
      <c r="F45" t="s">
        <v>42</v>
      </c>
      <c r="G45" s="2">
        <v>1.2187500000000002E-2</v>
      </c>
      <c r="H45" s="2">
        <v>6.8287037037037025E-4</v>
      </c>
      <c r="I45" s="2">
        <v>2.8657407407407406E-2</v>
      </c>
      <c r="J45" s="2">
        <v>4.1666666666666669E-4</v>
      </c>
      <c r="K45" s="2">
        <v>1.5138888888888889E-2</v>
      </c>
      <c r="L45" s="2">
        <v>5.707175925925926E-2</v>
      </c>
      <c r="M45">
        <v>10009343</v>
      </c>
      <c r="O45" s="3">
        <f>COUNT(SWIM)-RANK(G45,SWIM)+1</f>
        <v>60</v>
      </c>
      <c r="P45" s="3">
        <f>COUNT(Tran1)-RANK(H45,Tran1)+1</f>
        <v>35</v>
      </c>
      <c r="Q45" s="3">
        <f>COUNT(Cycle)-RANK(I45,Cycle)+1</f>
        <v>62</v>
      </c>
      <c r="R45" s="3">
        <f>COUNT(Tran2)-RANK(J45,Tran2)+1</f>
        <v>28</v>
      </c>
      <c r="S45" s="3">
        <f>COUNT(Run)-RANK(K45,Run)+1</f>
        <v>38</v>
      </c>
    </row>
    <row r="46" spans="1:19" x14ac:dyDescent="0.25">
      <c r="A46">
        <v>45</v>
      </c>
      <c r="B46">
        <v>8</v>
      </c>
      <c r="C46" t="s">
        <v>99</v>
      </c>
      <c r="D46" t="s">
        <v>100</v>
      </c>
      <c r="E46" t="s">
        <v>14</v>
      </c>
      <c r="F46" t="s">
        <v>15</v>
      </c>
      <c r="G46" s="2">
        <v>1.1400462962962965E-2</v>
      </c>
      <c r="H46" s="2">
        <v>8.449074074074075E-4</v>
      </c>
      <c r="I46" s="2">
        <v>2.7766203703703706E-2</v>
      </c>
      <c r="J46" s="2">
        <v>5.4398148148148144E-4</v>
      </c>
      <c r="K46" s="2">
        <v>1.6666666666666666E-2</v>
      </c>
      <c r="L46" s="2">
        <v>5.7199074074074076E-2</v>
      </c>
      <c r="M46">
        <v>10016067</v>
      </c>
      <c r="O46" s="3">
        <f>COUNT(SWIM)-RANK(G46,SWIM)+1</f>
        <v>33</v>
      </c>
      <c r="P46" s="3">
        <f>COUNT(Tran1)-RANK(H46,Tran1)+1</f>
        <v>56</v>
      </c>
      <c r="Q46" s="3">
        <f>COUNT(Cycle)-RANK(I46,Cycle)+1</f>
        <v>40</v>
      </c>
      <c r="R46" s="3">
        <f>COUNT(Tran2)-RANK(J46,Tran2)+1</f>
        <v>69</v>
      </c>
      <c r="S46" s="3">
        <f>COUNT(Run)-RANK(K46,Run)+1</f>
        <v>73</v>
      </c>
    </row>
    <row r="47" spans="1:19" x14ac:dyDescent="0.25">
      <c r="A47">
        <v>46</v>
      </c>
      <c r="B47">
        <v>90</v>
      </c>
      <c r="C47" t="s">
        <v>101</v>
      </c>
      <c r="D47" t="s">
        <v>102</v>
      </c>
      <c r="E47" t="s">
        <v>24</v>
      </c>
      <c r="F47" t="s">
        <v>21</v>
      </c>
      <c r="G47" s="2">
        <v>8.564814814814815E-3</v>
      </c>
      <c r="H47" s="2">
        <v>8.1018518518518516E-4</v>
      </c>
      <c r="I47" s="2">
        <v>3.123842592592593E-2</v>
      </c>
      <c r="J47" s="2">
        <v>6.134259259259259E-4</v>
      </c>
      <c r="K47" s="2">
        <v>1.6134259259259261E-2</v>
      </c>
      <c r="L47" s="2">
        <v>5.7326388888888892E-2</v>
      </c>
      <c r="M47">
        <v>10038314</v>
      </c>
      <c r="O47" s="3">
        <f>COUNT(SWIM)-RANK(G47,SWIM)+1</f>
        <v>4</v>
      </c>
      <c r="P47" s="3">
        <f>COUNT(Tran1)-RANK(H47,Tran1)+1</f>
        <v>49</v>
      </c>
      <c r="Q47" s="3">
        <f>COUNT(Cycle)-RANK(I47,Cycle)+1</f>
        <v>93</v>
      </c>
      <c r="R47" s="3">
        <f>COUNT(Tran2)-RANK(J47,Tran2)+1</f>
        <v>94</v>
      </c>
      <c r="S47" s="3">
        <f>COUNT(Run)-RANK(K47,Run)+1</f>
        <v>62</v>
      </c>
    </row>
    <row r="48" spans="1:19" x14ac:dyDescent="0.25">
      <c r="A48">
        <v>47</v>
      </c>
      <c r="B48">
        <v>64</v>
      </c>
      <c r="C48" t="s">
        <v>105</v>
      </c>
      <c r="D48" t="s">
        <v>106</v>
      </c>
      <c r="E48" t="s">
        <v>14</v>
      </c>
      <c r="F48" t="s">
        <v>15</v>
      </c>
      <c r="G48" s="2">
        <v>1.1863425925925925E-2</v>
      </c>
      <c r="H48" s="2">
        <v>1.2152777777777778E-3</v>
      </c>
      <c r="I48" s="2">
        <v>2.9513888888888892E-2</v>
      </c>
      <c r="J48" s="2">
        <v>6.3657407407407402E-4</v>
      </c>
      <c r="K48" s="2">
        <v>1.4178240740740741E-2</v>
      </c>
      <c r="L48" s="2">
        <v>5.7384259259259253E-2</v>
      </c>
      <c r="M48">
        <v>10012373</v>
      </c>
      <c r="O48" s="3">
        <f>COUNT(SWIM)-RANK(G48,SWIM)+1</f>
        <v>50</v>
      </c>
      <c r="P48" s="3">
        <f>COUNT(Tran1)-RANK(H48,Tran1)+1</f>
        <v>104</v>
      </c>
      <c r="Q48" s="3">
        <f>COUNT(Cycle)-RANK(I48,Cycle)+1</f>
        <v>77</v>
      </c>
      <c r="R48" s="3">
        <f>COUNT(Tran2)-RANK(J48,Tran2)+1</f>
        <v>95</v>
      </c>
      <c r="S48" s="3">
        <f>COUNT(Run)-RANK(K48,Run)+1</f>
        <v>18</v>
      </c>
    </row>
    <row r="49" spans="1:19" x14ac:dyDescent="0.25">
      <c r="A49">
        <v>48</v>
      </c>
      <c r="B49">
        <v>70</v>
      </c>
      <c r="C49" t="s">
        <v>103</v>
      </c>
      <c r="D49" t="s">
        <v>104</v>
      </c>
      <c r="E49" t="s">
        <v>14</v>
      </c>
      <c r="F49" t="s">
        <v>15</v>
      </c>
      <c r="G49" s="2">
        <v>1.1944444444444445E-2</v>
      </c>
      <c r="H49" s="2">
        <v>7.407407407407407E-4</v>
      </c>
      <c r="I49" s="2">
        <v>2.8275462962962964E-2</v>
      </c>
      <c r="J49" s="2">
        <v>4.9768518518518521E-4</v>
      </c>
      <c r="K49" s="2">
        <v>1.59375E-2</v>
      </c>
      <c r="L49" s="2">
        <v>5.7384259259259253E-2</v>
      </c>
      <c r="M49">
        <v>10011234</v>
      </c>
      <c r="O49" s="3">
        <f>COUNT(SWIM)-RANK(G49,SWIM)+1</f>
        <v>53</v>
      </c>
      <c r="P49" s="3">
        <f>COUNT(Tran1)-RANK(H49,Tran1)+1</f>
        <v>41</v>
      </c>
      <c r="Q49" s="3">
        <f>COUNT(Cycle)-RANK(I49,Cycle)+1</f>
        <v>53</v>
      </c>
      <c r="R49" s="3">
        <f>COUNT(Tran2)-RANK(J49,Tran2)+1</f>
        <v>58</v>
      </c>
      <c r="S49" s="3">
        <f>COUNT(Run)-RANK(K49,Run)+1</f>
        <v>58</v>
      </c>
    </row>
    <row r="50" spans="1:19" x14ac:dyDescent="0.25">
      <c r="A50">
        <v>49</v>
      </c>
      <c r="B50">
        <v>103</v>
      </c>
      <c r="C50" t="s">
        <v>74</v>
      </c>
      <c r="D50" t="s">
        <v>107</v>
      </c>
      <c r="E50" t="s">
        <v>14</v>
      </c>
      <c r="F50" t="s">
        <v>15</v>
      </c>
      <c r="G50" s="2">
        <v>1.1446759259259261E-2</v>
      </c>
      <c r="H50" s="2">
        <v>8.9120370370370362E-4</v>
      </c>
      <c r="I50" s="2">
        <v>2.8657407407407406E-2</v>
      </c>
      <c r="J50" s="2">
        <v>5.0925925925925921E-4</v>
      </c>
      <c r="K50" s="2">
        <v>1.5960648148148151E-2</v>
      </c>
      <c r="L50" s="2">
        <v>5.7465277777777775E-2</v>
      </c>
      <c r="M50">
        <v>10042927</v>
      </c>
      <c r="O50" s="3">
        <f>COUNT(SWIM)-RANK(G50,SWIM)+1</f>
        <v>37</v>
      </c>
      <c r="P50" s="3">
        <f>COUNT(Tran1)-RANK(H50,Tran1)+1</f>
        <v>65</v>
      </c>
      <c r="Q50" s="3">
        <f>COUNT(Cycle)-RANK(I50,Cycle)+1</f>
        <v>62</v>
      </c>
      <c r="R50" s="3">
        <f>COUNT(Tran2)-RANK(J50,Tran2)+1</f>
        <v>60</v>
      </c>
      <c r="S50" s="3">
        <f>COUNT(Run)-RANK(K50,Run)+1</f>
        <v>59</v>
      </c>
    </row>
    <row r="51" spans="1:19" x14ac:dyDescent="0.25">
      <c r="A51">
        <v>50</v>
      </c>
      <c r="B51">
        <v>59</v>
      </c>
      <c r="C51" t="s">
        <v>108</v>
      </c>
      <c r="D51" t="s">
        <v>109</v>
      </c>
      <c r="E51" t="s">
        <v>14</v>
      </c>
      <c r="F51" t="s">
        <v>15</v>
      </c>
      <c r="G51" s="2">
        <v>1.5358796296296296E-2</v>
      </c>
      <c r="H51" s="2">
        <v>9.2592592592592585E-4</v>
      </c>
      <c r="I51" s="2">
        <v>2.7071759259259257E-2</v>
      </c>
      <c r="J51" s="2">
        <v>5.6712962962962956E-4</v>
      </c>
      <c r="K51" s="2">
        <v>1.3564814814814816E-2</v>
      </c>
      <c r="L51" s="2">
        <v>5.7476851851851855E-2</v>
      </c>
      <c r="M51">
        <v>10047024</v>
      </c>
      <c r="O51" s="3">
        <f>COUNT(SWIM)-RANK(G51,SWIM)+1</f>
        <v>120</v>
      </c>
      <c r="P51" s="3">
        <f>COUNT(Tran1)-RANK(H51,Tran1)+1</f>
        <v>71</v>
      </c>
      <c r="Q51" s="3">
        <f>COUNT(Cycle)-RANK(I51,Cycle)+1</f>
        <v>28</v>
      </c>
      <c r="R51" s="3">
        <f>COUNT(Tran2)-RANK(J51,Tran2)+1</f>
        <v>78</v>
      </c>
      <c r="S51" s="3">
        <f>COUNT(Run)-RANK(K51,Run)+1</f>
        <v>9</v>
      </c>
    </row>
    <row r="52" spans="1:19" x14ac:dyDescent="0.25">
      <c r="A52">
        <v>51</v>
      </c>
      <c r="B52">
        <v>158</v>
      </c>
      <c r="C52" t="s">
        <v>27</v>
      </c>
      <c r="D52" t="s">
        <v>110</v>
      </c>
      <c r="E52" t="s">
        <v>29</v>
      </c>
      <c r="F52" t="s">
        <v>29</v>
      </c>
      <c r="G52" s="2">
        <v>8.9583333333333338E-3</v>
      </c>
      <c r="H52" s="2">
        <v>4.6296296296296293E-4</v>
      </c>
      <c r="I52" s="2">
        <v>3.1527777777777773E-2</v>
      </c>
      <c r="J52" s="2">
        <v>4.1666666666666669E-4</v>
      </c>
      <c r="K52" s="2">
        <v>1.6157407407407409E-2</v>
      </c>
      <c r="L52" s="2">
        <v>5.7511574074074069E-2</v>
      </c>
      <c r="M52">
        <v>10030309</v>
      </c>
      <c r="O52" s="3">
        <f>COUNT(SWIM)-RANK(G52,SWIM)+1</f>
        <v>7</v>
      </c>
      <c r="P52" s="3">
        <f>COUNT(Tran1)-RANK(H52,Tran1)+1</f>
        <v>7</v>
      </c>
      <c r="Q52" s="3">
        <f>COUNT(Cycle)-RANK(I52,Cycle)+1</f>
        <v>94</v>
      </c>
      <c r="R52" s="3">
        <f>COUNT(Tran2)-RANK(J52,Tran2)+1</f>
        <v>28</v>
      </c>
      <c r="S52" s="3">
        <f>COUNT(Run)-RANK(K52,Run)+1</f>
        <v>64</v>
      </c>
    </row>
    <row r="53" spans="1:19" x14ac:dyDescent="0.25">
      <c r="A53">
        <v>52</v>
      </c>
      <c r="B53">
        <v>107</v>
      </c>
      <c r="C53" t="s">
        <v>111</v>
      </c>
      <c r="D53" t="s">
        <v>112</v>
      </c>
      <c r="E53" t="s">
        <v>14</v>
      </c>
      <c r="F53" t="s">
        <v>42</v>
      </c>
      <c r="G53" s="2">
        <v>1.1215277777777777E-2</v>
      </c>
      <c r="H53" s="2">
        <v>1.1342592592592591E-3</v>
      </c>
      <c r="I53" s="2">
        <v>2.7800925925925923E-2</v>
      </c>
      <c r="J53" s="2">
        <v>5.4398148148148144E-4</v>
      </c>
      <c r="K53" s="2">
        <v>1.7048611111111112E-2</v>
      </c>
      <c r="L53" s="2">
        <v>5.7731481481481474E-2</v>
      </c>
      <c r="M53">
        <v>10003807</v>
      </c>
      <c r="O53" s="3">
        <f>COUNT(SWIM)-RANK(G53,SWIM)+1</f>
        <v>29</v>
      </c>
      <c r="P53" s="3">
        <f>COUNT(Tran1)-RANK(H53,Tran1)+1</f>
        <v>90</v>
      </c>
      <c r="Q53" s="3">
        <f>COUNT(Cycle)-RANK(I53,Cycle)+1</f>
        <v>42</v>
      </c>
      <c r="R53" s="3">
        <f>COUNT(Tran2)-RANK(J53,Tran2)+1</f>
        <v>69</v>
      </c>
      <c r="S53" s="3">
        <f>COUNT(Run)-RANK(K53,Run)+1</f>
        <v>79</v>
      </c>
    </row>
    <row r="54" spans="1:19" x14ac:dyDescent="0.25">
      <c r="A54">
        <v>53</v>
      </c>
      <c r="B54">
        <v>50</v>
      </c>
      <c r="C54" t="s">
        <v>113</v>
      </c>
      <c r="D54" t="s">
        <v>114</v>
      </c>
      <c r="E54" t="s">
        <v>14</v>
      </c>
      <c r="F54" t="s">
        <v>15</v>
      </c>
      <c r="G54" s="2">
        <v>1.2627314814814815E-2</v>
      </c>
      <c r="H54" s="2">
        <v>9.6064814814814808E-4</v>
      </c>
      <c r="I54" s="2">
        <v>2.9270833333333333E-2</v>
      </c>
      <c r="J54" s="2">
        <v>4.7453703703703704E-4</v>
      </c>
      <c r="K54" s="2">
        <v>1.4745370370370372E-2</v>
      </c>
      <c r="L54" s="2">
        <v>5.8067129629629628E-2</v>
      </c>
      <c r="M54">
        <v>10063396</v>
      </c>
      <c r="O54" s="3">
        <f>COUNT(SWIM)-RANK(G54,SWIM)+1</f>
        <v>72</v>
      </c>
      <c r="P54" s="3">
        <f>COUNT(Tran1)-RANK(H54,Tran1)+1</f>
        <v>74</v>
      </c>
      <c r="Q54" s="3">
        <f>COUNT(Cycle)-RANK(I54,Cycle)+1</f>
        <v>74</v>
      </c>
      <c r="R54" s="3">
        <f>COUNT(Tran2)-RANK(J54,Tran2)+1</f>
        <v>48</v>
      </c>
      <c r="S54" s="3">
        <f>COUNT(Run)-RANK(K54,Run)+1</f>
        <v>29</v>
      </c>
    </row>
    <row r="55" spans="1:19" x14ac:dyDescent="0.25">
      <c r="A55">
        <v>54</v>
      </c>
      <c r="B55">
        <v>104</v>
      </c>
      <c r="C55" t="s">
        <v>76</v>
      </c>
      <c r="D55" t="s">
        <v>115</v>
      </c>
      <c r="E55" t="s">
        <v>14</v>
      </c>
      <c r="F55" t="s">
        <v>21</v>
      </c>
      <c r="G55" s="2">
        <v>1.2048611111111112E-2</v>
      </c>
      <c r="H55" s="2">
        <v>7.9861111111111105E-4</v>
      </c>
      <c r="I55" s="2">
        <v>2.960648148148148E-2</v>
      </c>
      <c r="J55" s="2">
        <v>4.1666666666666669E-4</v>
      </c>
      <c r="K55" s="2">
        <v>1.525462962962963E-2</v>
      </c>
      <c r="L55" s="2">
        <v>5.8101851851851849E-2</v>
      </c>
      <c r="M55">
        <v>10046007</v>
      </c>
      <c r="O55" s="3">
        <f>COUNT(SWIM)-RANK(G55,SWIM)+1</f>
        <v>55</v>
      </c>
      <c r="P55" s="3">
        <f>COUNT(Tran1)-RANK(H55,Tran1)+1</f>
        <v>47</v>
      </c>
      <c r="Q55" s="3">
        <f>COUNT(Cycle)-RANK(I55,Cycle)+1</f>
        <v>80</v>
      </c>
      <c r="R55" s="3">
        <f>COUNT(Tran2)-RANK(J55,Tran2)+1</f>
        <v>28</v>
      </c>
      <c r="S55" s="3">
        <f>COUNT(Run)-RANK(K55,Run)+1</f>
        <v>46</v>
      </c>
    </row>
    <row r="56" spans="1:19" x14ac:dyDescent="0.25">
      <c r="A56">
        <v>55</v>
      </c>
      <c r="B56">
        <v>69</v>
      </c>
      <c r="C56" t="s">
        <v>116</v>
      </c>
      <c r="D56" t="s">
        <v>117</v>
      </c>
      <c r="E56" t="s">
        <v>14</v>
      </c>
      <c r="F56" t="s">
        <v>15</v>
      </c>
      <c r="G56" s="2">
        <v>1.2881944444444446E-2</v>
      </c>
      <c r="H56" s="2">
        <v>7.6388888888888893E-4</v>
      </c>
      <c r="I56" s="2">
        <v>2.9097222222222222E-2</v>
      </c>
      <c r="J56" s="2">
        <v>4.2824074074074075E-4</v>
      </c>
      <c r="K56" s="2">
        <v>1.5092592592592593E-2</v>
      </c>
      <c r="L56" s="2">
        <v>5.8229166666666665E-2</v>
      </c>
      <c r="M56">
        <v>10042514</v>
      </c>
      <c r="O56" s="3">
        <f>COUNT(SWIM)-RANK(G56,SWIM)+1</f>
        <v>76</v>
      </c>
      <c r="P56" s="3">
        <f>COUNT(Tran1)-RANK(H56,Tran1)+1</f>
        <v>44</v>
      </c>
      <c r="Q56" s="3">
        <f>COUNT(Cycle)-RANK(I56,Cycle)+1</f>
        <v>72</v>
      </c>
      <c r="R56" s="3">
        <f>COUNT(Tran2)-RANK(J56,Tran2)+1</f>
        <v>33</v>
      </c>
      <c r="S56" s="3">
        <f>COUNT(Run)-RANK(K56,Run)+1</f>
        <v>36</v>
      </c>
    </row>
    <row r="57" spans="1:19" x14ac:dyDescent="0.25">
      <c r="A57">
        <v>56</v>
      </c>
      <c r="B57">
        <v>120</v>
      </c>
      <c r="C57" t="s">
        <v>118</v>
      </c>
      <c r="D57" t="s">
        <v>119</v>
      </c>
      <c r="E57" t="s">
        <v>24</v>
      </c>
      <c r="F57" t="s">
        <v>15</v>
      </c>
      <c r="G57" s="2">
        <v>1.1215277777777777E-2</v>
      </c>
      <c r="H57" s="2">
        <v>8.7962962962962962E-4</v>
      </c>
      <c r="I57" s="2">
        <v>2.8946759259259255E-2</v>
      </c>
      <c r="J57" s="2">
        <v>4.7453703703703704E-4</v>
      </c>
      <c r="K57" s="2">
        <v>1.6793981481481483E-2</v>
      </c>
      <c r="L57" s="2">
        <v>5.8287037037037033E-2</v>
      </c>
      <c r="M57">
        <v>10011023</v>
      </c>
      <c r="O57" s="3">
        <f>COUNT(SWIM)-RANK(G57,SWIM)+1</f>
        <v>29</v>
      </c>
      <c r="P57" s="3">
        <f>COUNT(Tran1)-RANK(H57,Tran1)+1</f>
        <v>64</v>
      </c>
      <c r="Q57" s="3">
        <f>COUNT(Cycle)-RANK(I57,Cycle)+1</f>
        <v>67</v>
      </c>
      <c r="R57" s="3">
        <f>COUNT(Tran2)-RANK(J57,Tran2)+1</f>
        <v>48</v>
      </c>
      <c r="S57" s="3">
        <f>COUNT(Run)-RANK(K57,Run)+1</f>
        <v>74</v>
      </c>
    </row>
    <row r="58" spans="1:19" x14ac:dyDescent="0.25">
      <c r="A58">
        <v>57</v>
      </c>
      <c r="B58">
        <v>159</v>
      </c>
      <c r="C58" t="s">
        <v>27</v>
      </c>
      <c r="D58" t="s">
        <v>120</v>
      </c>
      <c r="E58" t="s">
        <v>29</v>
      </c>
      <c r="F58" t="s">
        <v>29</v>
      </c>
      <c r="G58" s="2">
        <v>1.5578703703703704E-2</v>
      </c>
      <c r="H58" s="2">
        <v>4.8611111111111104E-4</v>
      </c>
      <c r="I58" s="2">
        <v>2.6620370370370374E-2</v>
      </c>
      <c r="J58" s="2">
        <v>4.3981481481481481E-4</v>
      </c>
      <c r="K58" s="2">
        <v>1.5208333333333332E-2</v>
      </c>
      <c r="L58" s="2">
        <v>5.8310185185185187E-2</v>
      </c>
      <c r="M58">
        <v>10068881</v>
      </c>
      <c r="O58" s="3">
        <f>COUNT(SWIM)-RANK(G58,SWIM)+1</f>
        <v>123</v>
      </c>
      <c r="P58" s="3">
        <f>COUNT(Tran1)-RANK(H58,Tran1)+1</f>
        <v>10</v>
      </c>
      <c r="Q58" s="3">
        <f>COUNT(Cycle)-RANK(I58,Cycle)+1</f>
        <v>21</v>
      </c>
      <c r="R58" s="3">
        <f>COUNT(Tran2)-RANK(J58,Tran2)+1</f>
        <v>39</v>
      </c>
      <c r="S58" s="3">
        <f>COUNT(Run)-RANK(K58,Run)+1</f>
        <v>43</v>
      </c>
    </row>
    <row r="59" spans="1:19" x14ac:dyDescent="0.25">
      <c r="A59">
        <v>58</v>
      </c>
      <c r="B59">
        <v>41</v>
      </c>
      <c r="C59" t="s">
        <v>121</v>
      </c>
      <c r="D59" t="s">
        <v>122</v>
      </c>
      <c r="E59" t="s">
        <v>14</v>
      </c>
      <c r="F59" t="s">
        <v>15</v>
      </c>
      <c r="G59" s="2">
        <v>1.3981481481481482E-2</v>
      </c>
      <c r="H59" s="2">
        <v>7.6388888888888893E-4</v>
      </c>
      <c r="I59" s="2">
        <v>2.6736111111111113E-2</v>
      </c>
      <c r="J59" s="2">
        <v>5.9027777777777778E-4</v>
      </c>
      <c r="K59" s="2">
        <v>1.6481481481481482E-2</v>
      </c>
      <c r="L59" s="2">
        <v>5.8518518518518518E-2</v>
      </c>
      <c r="M59">
        <v>10000328</v>
      </c>
      <c r="O59" s="3">
        <f>COUNT(SWIM)-RANK(G59,SWIM)+1</f>
        <v>104</v>
      </c>
      <c r="P59" s="3">
        <f>COUNT(Tran1)-RANK(H59,Tran1)+1</f>
        <v>44</v>
      </c>
      <c r="Q59" s="3">
        <f>COUNT(Cycle)-RANK(I59,Cycle)+1</f>
        <v>25</v>
      </c>
      <c r="R59" s="3">
        <f>COUNT(Tran2)-RANK(J59,Tran2)+1</f>
        <v>87</v>
      </c>
      <c r="S59" s="3">
        <f>COUNT(Run)-RANK(K59,Run)+1</f>
        <v>71</v>
      </c>
    </row>
    <row r="60" spans="1:19" x14ac:dyDescent="0.25">
      <c r="A60">
        <v>59</v>
      </c>
      <c r="B60">
        <v>94</v>
      </c>
      <c r="C60" t="s">
        <v>123</v>
      </c>
      <c r="D60" t="s">
        <v>124</v>
      </c>
      <c r="E60" t="s">
        <v>24</v>
      </c>
      <c r="F60" t="s">
        <v>21</v>
      </c>
      <c r="G60" s="2">
        <v>1.3310185185185187E-2</v>
      </c>
      <c r="H60" s="2">
        <v>9.4907407407407408E-4</v>
      </c>
      <c r="I60" s="2">
        <v>2.8391203703703707E-2</v>
      </c>
      <c r="J60" s="2">
        <v>5.9027777777777778E-4</v>
      </c>
      <c r="K60" s="2">
        <v>1.5324074074074073E-2</v>
      </c>
      <c r="L60" s="2">
        <v>5.8541666666666665E-2</v>
      </c>
      <c r="M60">
        <v>10062196</v>
      </c>
      <c r="O60" s="3">
        <f>COUNT(SWIM)-RANK(G60,SWIM)+1</f>
        <v>92</v>
      </c>
      <c r="P60" s="3">
        <f>COUNT(Tran1)-RANK(H60,Tran1)+1</f>
        <v>72</v>
      </c>
      <c r="Q60" s="3">
        <f>COUNT(Cycle)-RANK(I60,Cycle)+1</f>
        <v>54</v>
      </c>
      <c r="R60" s="3">
        <f>COUNT(Tran2)-RANK(J60,Tran2)+1</f>
        <v>87</v>
      </c>
      <c r="S60" s="3">
        <f>COUNT(Run)-RANK(K60,Run)+1</f>
        <v>48</v>
      </c>
    </row>
    <row r="61" spans="1:19" x14ac:dyDescent="0.25">
      <c r="A61">
        <v>60</v>
      </c>
      <c r="B61">
        <v>46</v>
      </c>
      <c r="C61" t="s">
        <v>125</v>
      </c>
      <c r="D61" t="s">
        <v>126</v>
      </c>
      <c r="E61" t="s">
        <v>14</v>
      </c>
      <c r="F61" t="s">
        <v>15</v>
      </c>
      <c r="G61" s="2">
        <v>1.2546296296296297E-2</v>
      </c>
      <c r="H61" s="2">
        <v>1.2962962962962963E-3</v>
      </c>
      <c r="I61" s="2">
        <v>2.6157407407407407E-2</v>
      </c>
      <c r="J61" s="2">
        <v>6.134259259259259E-4</v>
      </c>
      <c r="K61" s="2">
        <v>1.7974537037037035E-2</v>
      </c>
      <c r="L61" s="2">
        <v>5.8553240740740746E-2</v>
      </c>
      <c r="M61">
        <v>10048104</v>
      </c>
      <c r="O61" s="3">
        <f>COUNT(SWIM)-RANK(G61,SWIM)+1</f>
        <v>69</v>
      </c>
      <c r="P61" s="3">
        <f>COUNT(Tran1)-RANK(H61,Tran1)+1</f>
        <v>110</v>
      </c>
      <c r="Q61" s="3">
        <f>COUNT(Cycle)-RANK(I61,Cycle)+1</f>
        <v>15</v>
      </c>
      <c r="R61" s="3">
        <f>COUNT(Tran2)-RANK(J61,Tran2)+1</f>
        <v>94</v>
      </c>
      <c r="S61" s="3">
        <f>COUNT(Run)-RANK(K61,Run)+1</f>
        <v>95</v>
      </c>
    </row>
    <row r="62" spans="1:19" x14ac:dyDescent="0.25">
      <c r="A62">
        <v>61</v>
      </c>
      <c r="B62">
        <v>137</v>
      </c>
      <c r="C62" t="s">
        <v>127</v>
      </c>
      <c r="D62" t="s">
        <v>128</v>
      </c>
      <c r="E62" t="s">
        <v>14</v>
      </c>
      <c r="F62" t="s">
        <v>15</v>
      </c>
      <c r="G62" s="2">
        <v>1.1423611111111112E-2</v>
      </c>
      <c r="H62" s="2">
        <v>8.1018518518518516E-4</v>
      </c>
      <c r="I62" s="2">
        <v>2.988425925925926E-2</v>
      </c>
      <c r="J62" s="2">
        <v>6.4814814814814813E-4</v>
      </c>
      <c r="K62" s="2">
        <v>1.6145833333333335E-2</v>
      </c>
      <c r="L62" s="2">
        <v>5.8900462962962967E-2</v>
      </c>
      <c r="M62" t="s">
        <v>129</v>
      </c>
      <c r="O62" s="3">
        <f>COUNT(SWIM)-RANK(G62,SWIM)+1</f>
        <v>34</v>
      </c>
      <c r="P62" s="3">
        <f>COUNT(Tran1)-RANK(H62,Tran1)+1</f>
        <v>49</v>
      </c>
      <c r="Q62" s="3">
        <f>COUNT(Cycle)-RANK(I62,Cycle)+1</f>
        <v>84</v>
      </c>
      <c r="R62" s="3">
        <f>COUNT(Tran2)-RANK(J62,Tran2)+1</f>
        <v>99</v>
      </c>
      <c r="S62" s="3">
        <f>COUNT(Run)-RANK(K62,Run)+1</f>
        <v>63</v>
      </c>
    </row>
    <row r="63" spans="1:19" x14ac:dyDescent="0.25">
      <c r="A63">
        <v>62</v>
      </c>
      <c r="B63">
        <v>97</v>
      </c>
      <c r="C63" t="s">
        <v>130</v>
      </c>
      <c r="D63" t="s">
        <v>131</v>
      </c>
      <c r="E63" t="s">
        <v>14</v>
      </c>
      <c r="F63" t="s">
        <v>15</v>
      </c>
      <c r="G63" s="2">
        <v>1.292824074074074E-2</v>
      </c>
      <c r="H63" s="2">
        <v>7.5231481481481471E-4</v>
      </c>
      <c r="I63" s="2">
        <v>2.8819444444444443E-2</v>
      </c>
      <c r="J63" s="2">
        <v>5.3240740740740744E-4</v>
      </c>
      <c r="K63" s="2">
        <v>1.59375E-2</v>
      </c>
      <c r="L63" s="2">
        <v>5.8946759259259261E-2</v>
      </c>
      <c r="M63">
        <v>10004238</v>
      </c>
      <c r="O63" s="3">
        <f>COUNT(SWIM)-RANK(G63,SWIM)+1</f>
        <v>79</v>
      </c>
      <c r="P63" s="3">
        <f>COUNT(Tran1)-RANK(H63,Tran1)+1</f>
        <v>42</v>
      </c>
      <c r="Q63" s="3">
        <f>COUNT(Cycle)-RANK(I63,Cycle)+1</f>
        <v>64</v>
      </c>
      <c r="R63" s="3">
        <f>COUNT(Tran2)-RANK(J63,Tran2)+1</f>
        <v>66</v>
      </c>
      <c r="S63" s="3">
        <f>COUNT(Run)-RANK(K63,Run)+1</f>
        <v>58</v>
      </c>
    </row>
    <row r="64" spans="1:19" x14ac:dyDescent="0.25">
      <c r="A64">
        <v>63</v>
      </c>
      <c r="B64">
        <v>75</v>
      </c>
      <c r="C64" t="s">
        <v>59</v>
      </c>
      <c r="D64" t="s">
        <v>132</v>
      </c>
      <c r="E64" t="s">
        <v>14</v>
      </c>
      <c r="F64" t="s">
        <v>15</v>
      </c>
      <c r="G64" s="2">
        <v>1.3263888888888889E-2</v>
      </c>
      <c r="H64" s="2">
        <v>7.9861111111111105E-4</v>
      </c>
      <c r="I64" s="2">
        <v>2.9050925925925928E-2</v>
      </c>
      <c r="J64" s="2">
        <v>4.8611111111111104E-4</v>
      </c>
      <c r="K64" s="2">
        <v>1.5428240740740741E-2</v>
      </c>
      <c r="L64" s="2">
        <v>5.9004629629629629E-2</v>
      </c>
      <c r="M64">
        <v>10031595</v>
      </c>
      <c r="O64" s="3">
        <f>COUNT(SWIM)-RANK(G64,SWIM)+1</f>
        <v>89</v>
      </c>
      <c r="P64" s="3">
        <f>COUNT(Tran1)-RANK(H64,Tran1)+1</f>
        <v>47</v>
      </c>
      <c r="Q64" s="3">
        <f>COUNT(Cycle)-RANK(I64,Cycle)+1</f>
        <v>69</v>
      </c>
      <c r="R64" s="3">
        <f>COUNT(Tran2)-RANK(J64,Tran2)+1</f>
        <v>52</v>
      </c>
      <c r="S64" s="3">
        <f>COUNT(Run)-RANK(K64,Run)+1</f>
        <v>51</v>
      </c>
    </row>
    <row r="65" spans="1:19" x14ac:dyDescent="0.25">
      <c r="A65">
        <v>64</v>
      </c>
      <c r="B65">
        <v>100</v>
      </c>
      <c r="C65" t="s">
        <v>133</v>
      </c>
      <c r="D65" t="s">
        <v>134</v>
      </c>
      <c r="E65" t="s">
        <v>24</v>
      </c>
      <c r="F65" t="s">
        <v>21</v>
      </c>
      <c r="G65" s="2">
        <v>1.2175925925925929E-2</v>
      </c>
      <c r="H65" s="2">
        <v>5.7870370370370378E-4</v>
      </c>
      <c r="I65" s="2">
        <v>2.9479166666666667E-2</v>
      </c>
      <c r="J65" s="2">
        <v>4.6296296296296293E-4</v>
      </c>
      <c r="K65" s="2">
        <v>1.6412037037037037E-2</v>
      </c>
      <c r="L65" s="2">
        <v>5.9097222222222225E-2</v>
      </c>
      <c r="M65">
        <v>10050466</v>
      </c>
      <c r="O65" s="3">
        <f>COUNT(SWIM)-RANK(G65,SWIM)+1</f>
        <v>59</v>
      </c>
      <c r="P65" s="3">
        <f>COUNT(Tran1)-RANK(H65,Tran1)+1</f>
        <v>20</v>
      </c>
      <c r="Q65" s="3">
        <f>COUNT(Cycle)-RANK(I65,Cycle)+1</f>
        <v>76</v>
      </c>
      <c r="R65" s="3">
        <f>COUNT(Tran2)-RANK(J65,Tran2)+1</f>
        <v>42</v>
      </c>
      <c r="S65" s="3">
        <f>COUNT(Run)-RANK(K65,Run)+1</f>
        <v>69</v>
      </c>
    </row>
    <row r="66" spans="1:19" x14ac:dyDescent="0.25">
      <c r="A66">
        <v>65</v>
      </c>
      <c r="B66">
        <v>45</v>
      </c>
      <c r="C66" t="s">
        <v>135</v>
      </c>
      <c r="D66" t="s">
        <v>136</v>
      </c>
      <c r="E66" t="s">
        <v>14</v>
      </c>
      <c r="F66" t="s">
        <v>15</v>
      </c>
      <c r="G66" s="2">
        <v>1.324074074074074E-2</v>
      </c>
      <c r="H66" s="2">
        <v>1.0763888888888889E-3</v>
      </c>
      <c r="I66" s="2">
        <v>2.8043981481481479E-2</v>
      </c>
      <c r="J66" s="2">
        <v>4.8611111111111104E-4</v>
      </c>
      <c r="K66" s="2">
        <v>1.636574074074074E-2</v>
      </c>
      <c r="L66" s="2">
        <v>5.9201388888888894E-2</v>
      </c>
      <c r="M66">
        <v>10003175</v>
      </c>
      <c r="O66" s="3">
        <f>COUNT(SWIM)-RANK(G66,SWIM)+1</f>
        <v>88</v>
      </c>
      <c r="P66" s="3">
        <f>COUNT(Tran1)-RANK(H66,Tran1)+1</f>
        <v>82</v>
      </c>
      <c r="Q66" s="3">
        <f>COUNT(Cycle)-RANK(I66,Cycle)+1</f>
        <v>46</v>
      </c>
      <c r="R66" s="3">
        <f>COUNT(Tran2)-RANK(J66,Tran2)+1</f>
        <v>52</v>
      </c>
      <c r="S66" s="3">
        <f>COUNT(Run)-RANK(K66,Run)+1</f>
        <v>67</v>
      </c>
    </row>
    <row r="67" spans="1:19" x14ac:dyDescent="0.25">
      <c r="A67">
        <v>66</v>
      </c>
      <c r="B67">
        <v>26</v>
      </c>
      <c r="C67" t="s">
        <v>108</v>
      </c>
      <c r="D67" t="s">
        <v>119</v>
      </c>
      <c r="E67" t="s">
        <v>14</v>
      </c>
      <c r="F67" t="s">
        <v>42</v>
      </c>
      <c r="G67" s="2">
        <v>1.1446759259259261E-2</v>
      </c>
      <c r="H67" s="2">
        <v>8.6805555555555551E-4</v>
      </c>
      <c r="I67" s="2">
        <v>2.854166666666667E-2</v>
      </c>
      <c r="J67" s="2">
        <v>5.9027777777777778E-4</v>
      </c>
      <c r="K67" s="2">
        <v>1.7905092592592594E-2</v>
      </c>
      <c r="L67" s="2">
        <v>5.9340277777777777E-2</v>
      </c>
      <c r="M67">
        <v>10000678</v>
      </c>
      <c r="O67" s="3">
        <f>COUNT(SWIM)-RANK(G67,SWIM)+1</f>
        <v>37</v>
      </c>
      <c r="P67" s="3">
        <f>COUNT(Tran1)-RANK(H67,Tran1)+1</f>
        <v>60</v>
      </c>
      <c r="Q67" s="3">
        <f>COUNT(Cycle)-RANK(I67,Cycle)+1</f>
        <v>58</v>
      </c>
      <c r="R67" s="3">
        <f>COUNT(Tran2)-RANK(J67,Tran2)+1</f>
        <v>87</v>
      </c>
      <c r="S67" s="3">
        <f>COUNT(Run)-RANK(K67,Run)+1</f>
        <v>91</v>
      </c>
    </row>
    <row r="68" spans="1:19" x14ac:dyDescent="0.25">
      <c r="A68">
        <v>67</v>
      </c>
      <c r="B68">
        <v>14</v>
      </c>
      <c r="C68" t="s">
        <v>137</v>
      </c>
      <c r="D68" t="s">
        <v>138</v>
      </c>
      <c r="E68" t="s">
        <v>14</v>
      </c>
      <c r="F68" t="s">
        <v>15</v>
      </c>
      <c r="G68" s="2">
        <v>1.1585648148148149E-2</v>
      </c>
      <c r="H68" s="2">
        <v>1.2037037037037038E-3</v>
      </c>
      <c r="I68" s="2">
        <v>2.8194444444444442E-2</v>
      </c>
      <c r="J68" s="2">
        <v>5.9027777777777778E-4</v>
      </c>
      <c r="K68" s="2">
        <v>1.7835648148148149E-2</v>
      </c>
      <c r="L68" s="2">
        <v>5.9386574074074071E-2</v>
      </c>
      <c r="M68">
        <v>10058539</v>
      </c>
      <c r="O68" s="3">
        <f>COUNT(SWIM)-RANK(G68,SWIM)+1</f>
        <v>41</v>
      </c>
      <c r="P68" s="3">
        <f>COUNT(Tran1)-RANK(H68,Tran1)+1</f>
        <v>102</v>
      </c>
      <c r="Q68" s="3">
        <f>COUNT(Cycle)-RANK(I68,Cycle)+1</f>
        <v>50</v>
      </c>
      <c r="R68" s="3">
        <f>COUNT(Tran2)-RANK(J68,Tran2)+1</f>
        <v>87</v>
      </c>
      <c r="S68" s="3">
        <f>COUNT(Run)-RANK(K68,Run)+1</f>
        <v>88</v>
      </c>
    </row>
    <row r="69" spans="1:19" x14ac:dyDescent="0.25">
      <c r="A69">
        <v>68</v>
      </c>
      <c r="B69">
        <v>65</v>
      </c>
      <c r="C69" t="s">
        <v>139</v>
      </c>
      <c r="D69" t="s">
        <v>140</v>
      </c>
      <c r="E69" t="s">
        <v>14</v>
      </c>
      <c r="F69" t="s">
        <v>21</v>
      </c>
      <c r="G69" s="2">
        <v>1.1261574074074071E-2</v>
      </c>
      <c r="H69" s="2">
        <v>1.9444444444444442E-3</v>
      </c>
      <c r="I69" s="2">
        <v>3.0011574074074076E-2</v>
      </c>
      <c r="J69" s="2">
        <v>8.9120370370370362E-4</v>
      </c>
      <c r="K69" s="2">
        <v>1.539351851851852E-2</v>
      </c>
      <c r="L69" s="2">
        <v>5.9479166666666666E-2</v>
      </c>
      <c r="M69">
        <v>10067192</v>
      </c>
      <c r="O69" s="3">
        <f>COUNT(SWIM)-RANK(G69,SWIM)+1</f>
        <v>30</v>
      </c>
      <c r="P69" s="3">
        <f>COUNT(Tran1)-RANK(H69,Tran1)+1</f>
        <v>128</v>
      </c>
      <c r="Q69" s="3">
        <f>COUNT(Cycle)-RANK(I69,Cycle)+1</f>
        <v>85</v>
      </c>
      <c r="R69" s="3">
        <f>COUNT(Tran2)-RANK(J69,Tran2)+1</f>
        <v>124</v>
      </c>
      <c r="S69" s="3">
        <f>COUNT(Run)-RANK(K69,Run)+1</f>
        <v>49</v>
      </c>
    </row>
    <row r="70" spans="1:19" x14ac:dyDescent="0.25">
      <c r="A70">
        <v>69</v>
      </c>
      <c r="B70">
        <v>43</v>
      </c>
      <c r="C70" t="s">
        <v>97</v>
      </c>
      <c r="D70" t="s">
        <v>141</v>
      </c>
      <c r="E70" t="s">
        <v>14</v>
      </c>
      <c r="F70" t="s">
        <v>42</v>
      </c>
      <c r="G70" s="2">
        <v>1.3206018518518518E-2</v>
      </c>
      <c r="H70" s="2">
        <v>6.7129629629629625E-4</v>
      </c>
      <c r="I70" s="2">
        <v>2.8217592592592589E-2</v>
      </c>
      <c r="J70" s="2">
        <v>5.3240740740740744E-4</v>
      </c>
      <c r="K70" s="2">
        <v>1.7222222222222222E-2</v>
      </c>
      <c r="L70" s="2">
        <v>5.9826388888888887E-2</v>
      </c>
      <c r="M70">
        <v>10014154</v>
      </c>
      <c r="O70" s="3">
        <f>COUNT(SWIM)-RANK(G70,SWIM)+1</f>
        <v>84</v>
      </c>
      <c r="P70" s="3">
        <f>COUNT(Tran1)-RANK(H70,Tran1)+1</f>
        <v>33</v>
      </c>
      <c r="Q70" s="3">
        <f>COUNT(Cycle)-RANK(I70,Cycle)+1</f>
        <v>52</v>
      </c>
      <c r="R70" s="3">
        <f>COUNT(Tran2)-RANK(J70,Tran2)+1</f>
        <v>66</v>
      </c>
      <c r="S70" s="3">
        <f>COUNT(Run)-RANK(K70,Run)+1</f>
        <v>80</v>
      </c>
    </row>
    <row r="71" spans="1:19" x14ac:dyDescent="0.25">
      <c r="A71">
        <v>70</v>
      </c>
      <c r="B71">
        <v>4</v>
      </c>
      <c r="C71" t="s">
        <v>121</v>
      </c>
      <c r="D71" t="s">
        <v>142</v>
      </c>
      <c r="E71" t="s">
        <v>14</v>
      </c>
      <c r="F71" t="s">
        <v>42</v>
      </c>
      <c r="G71" s="2">
        <v>1.306712962962963E-2</v>
      </c>
      <c r="H71" s="2">
        <v>1.2152777777777778E-3</v>
      </c>
      <c r="I71" s="2">
        <v>2.9456018518518517E-2</v>
      </c>
      <c r="J71" s="2">
        <v>5.2083333333333333E-4</v>
      </c>
      <c r="K71" s="2">
        <v>1.5659722222222224E-2</v>
      </c>
      <c r="L71" s="2">
        <v>5.9895833333333336E-2</v>
      </c>
      <c r="M71">
        <v>10010886</v>
      </c>
      <c r="O71" s="3">
        <f>COUNT(SWIM)-RANK(G71,SWIM)+1</f>
        <v>82</v>
      </c>
      <c r="P71" s="3">
        <f>COUNT(Tran1)-RANK(H71,Tran1)+1</f>
        <v>104</v>
      </c>
      <c r="Q71" s="3">
        <f>COUNT(Cycle)-RANK(I71,Cycle)+1</f>
        <v>75</v>
      </c>
      <c r="R71" s="3">
        <f>COUNT(Tran2)-RANK(J71,Tran2)+1</f>
        <v>63</v>
      </c>
      <c r="S71" s="3">
        <f>COUNT(Run)-RANK(K71,Run)+1</f>
        <v>54</v>
      </c>
    </row>
    <row r="72" spans="1:19" x14ac:dyDescent="0.25">
      <c r="A72">
        <v>71</v>
      </c>
      <c r="B72">
        <v>13</v>
      </c>
      <c r="C72" t="s">
        <v>59</v>
      </c>
      <c r="D72" t="s">
        <v>143</v>
      </c>
      <c r="E72" t="s">
        <v>14</v>
      </c>
      <c r="F72" t="s">
        <v>15</v>
      </c>
      <c r="G72" s="2">
        <v>1.2789351851851852E-2</v>
      </c>
      <c r="H72" s="2">
        <v>1.423611111111111E-3</v>
      </c>
      <c r="I72" s="2">
        <v>2.9861111111111113E-2</v>
      </c>
      <c r="J72" s="2">
        <v>3.9351851851851852E-4</v>
      </c>
      <c r="K72" s="2">
        <v>1.5532407407407406E-2</v>
      </c>
      <c r="L72" s="2">
        <v>5.9976851851851858E-2</v>
      </c>
      <c r="M72">
        <v>10051546</v>
      </c>
      <c r="O72" s="3">
        <f>COUNT(SWIM)-RANK(G72,SWIM)+1</f>
        <v>73</v>
      </c>
      <c r="P72" s="3">
        <f>COUNT(Tran1)-RANK(H72,Tran1)+1</f>
        <v>115</v>
      </c>
      <c r="Q72" s="3">
        <f>COUNT(Cycle)-RANK(I72,Cycle)+1</f>
        <v>83</v>
      </c>
      <c r="R72" s="3">
        <f>COUNT(Tran2)-RANK(J72,Tran2)+1</f>
        <v>19</v>
      </c>
      <c r="S72" s="3">
        <f>COUNT(Run)-RANK(K72,Run)+1</f>
        <v>52</v>
      </c>
    </row>
    <row r="73" spans="1:19" x14ac:dyDescent="0.25">
      <c r="A73">
        <v>72</v>
      </c>
      <c r="B73">
        <v>128</v>
      </c>
      <c r="C73" t="s">
        <v>65</v>
      </c>
      <c r="D73" t="s">
        <v>144</v>
      </c>
      <c r="E73" t="s">
        <v>14</v>
      </c>
      <c r="F73" t="s">
        <v>21</v>
      </c>
      <c r="G73" s="2">
        <v>1.3379629629629628E-2</v>
      </c>
      <c r="H73" s="2">
        <v>1.1342592592592591E-3</v>
      </c>
      <c r="I73" s="2">
        <v>2.9583333333333336E-2</v>
      </c>
      <c r="J73" s="2">
        <v>5.5555555555555556E-4</v>
      </c>
      <c r="K73" s="2">
        <v>1.5428240740740741E-2</v>
      </c>
      <c r="L73" s="2">
        <v>6.0069444444444446E-2</v>
      </c>
      <c r="M73" t="s">
        <v>145</v>
      </c>
      <c r="O73" s="3">
        <f>COUNT(SWIM)-RANK(G73,SWIM)+1</f>
        <v>93</v>
      </c>
      <c r="P73" s="3">
        <f>COUNT(Tran1)-RANK(H73,Tran1)+1</f>
        <v>90</v>
      </c>
      <c r="Q73" s="3">
        <f>COUNT(Cycle)-RANK(I73,Cycle)+1</f>
        <v>79</v>
      </c>
      <c r="R73" s="3">
        <f>COUNT(Tran2)-RANK(J73,Tran2)+1</f>
        <v>74</v>
      </c>
      <c r="S73" s="3">
        <f>COUNT(Run)-RANK(K73,Run)+1</f>
        <v>51</v>
      </c>
    </row>
    <row r="74" spans="1:19" x14ac:dyDescent="0.25">
      <c r="A74">
        <v>73</v>
      </c>
      <c r="B74">
        <v>7</v>
      </c>
      <c r="C74" t="s">
        <v>146</v>
      </c>
      <c r="D74" t="s">
        <v>147</v>
      </c>
      <c r="E74" t="s">
        <v>14</v>
      </c>
      <c r="F74" t="s">
        <v>15</v>
      </c>
      <c r="G74" s="2">
        <v>1.3634259259259257E-2</v>
      </c>
      <c r="H74" s="2">
        <v>9.0277777777777784E-4</v>
      </c>
      <c r="I74" s="2">
        <v>2.809027777777778E-2</v>
      </c>
      <c r="J74" s="2">
        <v>8.449074074074075E-4</v>
      </c>
      <c r="K74" s="2">
        <v>1.6886574074074075E-2</v>
      </c>
      <c r="L74" s="2">
        <v>6.0324074074074079E-2</v>
      </c>
      <c r="M74">
        <v>10050352</v>
      </c>
      <c r="O74" s="3">
        <f>COUNT(SWIM)-RANK(G74,SWIM)+1</f>
        <v>98</v>
      </c>
      <c r="P74" s="3">
        <f>COUNT(Tran1)-RANK(H74,Tran1)+1</f>
        <v>67</v>
      </c>
      <c r="Q74" s="3">
        <f>COUNT(Cycle)-RANK(I74,Cycle)+1</f>
        <v>48</v>
      </c>
      <c r="R74" s="3">
        <f>COUNT(Tran2)-RANK(J74,Tran2)+1</f>
        <v>118</v>
      </c>
      <c r="S74" s="3">
        <f>COUNT(Run)-RANK(K74,Run)+1</f>
        <v>77</v>
      </c>
    </row>
    <row r="75" spans="1:19" x14ac:dyDescent="0.25">
      <c r="A75">
        <v>74</v>
      </c>
      <c r="B75">
        <v>33</v>
      </c>
      <c r="C75" t="s">
        <v>148</v>
      </c>
      <c r="D75" t="s">
        <v>149</v>
      </c>
      <c r="E75" t="s">
        <v>14</v>
      </c>
      <c r="F75" t="s">
        <v>42</v>
      </c>
      <c r="G75" s="2">
        <v>1.3229166666666667E-2</v>
      </c>
      <c r="H75" s="2">
        <v>1.1342592592592591E-3</v>
      </c>
      <c r="I75" s="2">
        <v>2.9085648148148149E-2</v>
      </c>
      <c r="J75" s="2">
        <v>6.018518518518519E-4</v>
      </c>
      <c r="K75" s="2">
        <v>1.6400462962962964E-2</v>
      </c>
      <c r="L75" s="2">
        <v>6.0428240740740741E-2</v>
      </c>
      <c r="M75">
        <v>10037686</v>
      </c>
      <c r="O75" s="3">
        <f>COUNT(SWIM)-RANK(G75,SWIM)+1</f>
        <v>87</v>
      </c>
      <c r="P75" s="3">
        <f>COUNT(Tran1)-RANK(H75,Tran1)+1</f>
        <v>90</v>
      </c>
      <c r="Q75" s="3">
        <f>COUNT(Cycle)-RANK(I75,Cycle)+1</f>
        <v>70</v>
      </c>
      <c r="R75" s="3">
        <f>COUNT(Tran2)-RANK(J75,Tran2)+1</f>
        <v>89</v>
      </c>
      <c r="S75" s="3">
        <f>COUNT(Run)-RANK(K75,Run)+1</f>
        <v>68</v>
      </c>
    </row>
    <row r="76" spans="1:19" x14ac:dyDescent="0.25">
      <c r="A76">
        <v>75</v>
      </c>
      <c r="B76">
        <v>22</v>
      </c>
      <c r="C76" t="s">
        <v>150</v>
      </c>
      <c r="D76" t="s">
        <v>108</v>
      </c>
      <c r="E76" t="s">
        <v>14</v>
      </c>
      <c r="F76" t="s">
        <v>42</v>
      </c>
      <c r="G76" s="2">
        <v>1.4039351851851851E-2</v>
      </c>
      <c r="H76" s="2">
        <v>8.3333333333333339E-4</v>
      </c>
      <c r="I76" s="2">
        <v>2.8680555555555553E-2</v>
      </c>
      <c r="J76" s="2">
        <v>6.9444444444444447E-4</v>
      </c>
      <c r="K76" s="2">
        <v>1.6527777777777777E-2</v>
      </c>
      <c r="L76" s="2">
        <v>6.0752314814814821E-2</v>
      </c>
      <c r="M76">
        <v>10064229</v>
      </c>
      <c r="O76" s="3">
        <f>COUNT(SWIM)-RANK(G76,SWIM)+1</f>
        <v>105</v>
      </c>
      <c r="P76" s="3">
        <f>COUNT(Tran1)-RANK(H76,Tran1)+1</f>
        <v>53</v>
      </c>
      <c r="Q76" s="3">
        <f>COUNT(Cycle)-RANK(I76,Cycle)+1</f>
        <v>63</v>
      </c>
      <c r="R76" s="3">
        <f>COUNT(Tran2)-RANK(J76,Tran2)+1</f>
        <v>104</v>
      </c>
      <c r="S76" s="3">
        <f>COUNT(Run)-RANK(K76,Run)+1</f>
        <v>72</v>
      </c>
    </row>
    <row r="77" spans="1:19" x14ac:dyDescent="0.25">
      <c r="A77">
        <v>76</v>
      </c>
      <c r="B77">
        <v>125</v>
      </c>
      <c r="C77" t="s">
        <v>49</v>
      </c>
      <c r="D77" t="s">
        <v>151</v>
      </c>
      <c r="E77" t="s">
        <v>14</v>
      </c>
      <c r="F77" t="s">
        <v>15</v>
      </c>
      <c r="G77" s="2">
        <v>1.4224537037037037E-2</v>
      </c>
      <c r="H77" s="2">
        <v>1.1226851851851851E-3</v>
      </c>
      <c r="I77" s="2">
        <v>2.6886574074074077E-2</v>
      </c>
      <c r="J77" s="2">
        <v>7.0601851851851847E-4</v>
      </c>
      <c r="K77" s="2">
        <v>1.7893518518518517E-2</v>
      </c>
      <c r="L77" s="2">
        <v>6.0810185185185182E-2</v>
      </c>
      <c r="M77" t="s">
        <v>152</v>
      </c>
      <c r="O77" s="3">
        <f>COUNT(SWIM)-RANK(G77,SWIM)+1</f>
        <v>109</v>
      </c>
      <c r="P77" s="3">
        <f>COUNT(Tran1)-RANK(H77,Tran1)+1</f>
        <v>86</v>
      </c>
      <c r="Q77" s="3">
        <f>COUNT(Cycle)-RANK(I77,Cycle)+1</f>
        <v>26</v>
      </c>
      <c r="R77" s="3">
        <f>COUNT(Tran2)-RANK(J77,Tran2)+1</f>
        <v>106</v>
      </c>
      <c r="S77" s="3">
        <f>COUNT(Run)-RANK(K77,Run)+1</f>
        <v>90</v>
      </c>
    </row>
    <row r="78" spans="1:19" x14ac:dyDescent="0.25">
      <c r="A78">
        <v>77</v>
      </c>
      <c r="B78">
        <v>89</v>
      </c>
      <c r="C78" t="s">
        <v>65</v>
      </c>
      <c r="D78" t="s">
        <v>153</v>
      </c>
      <c r="E78" t="s">
        <v>14</v>
      </c>
      <c r="F78" t="s">
        <v>15</v>
      </c>
      <c r="G78" s="2">
        <v>1.3738425925925926E-2</v>
      </c>
      <c r="H78" s="2">
        <v>1.1574074074074073E-3</v>
      </c>
      <c r="I78" s="2">
        <v>2.8530092592592593E-2</v>
      </c>
      <c r="J78" s="2">
        <v>5.7870370370370378E-4</v>
      </c>
      <c r="K78" s="2">
        <v>1.6875000000000001E-2</v>
      </c>
      <c r="L78" s="2">
        <v>6.0856481481481484E-2</v>
      </c>
      <c r="M78">
        <v>10032421</v>
      </c>
      <c r="O78" s="3">
        <f>COUNT(SWIM)-RANK(G78,SWIM)+1</f>
        <v>100</v>
      </c>
      <c r="P78" s="3">
        <f>COUNT(Tran1)-RANK(H78,Tran1)+1</f>
        <v>94</v>
      </c>
      <c r="Q78" s="3">
        <f>COUNT(Cycle)-RANK(I78,Cycle)+1</f>
        <v>57</v>
      </c>
      <c r="R78" s="3">
        <f>COUNT(Tran2)-RANK(J78,Tran2)+1</f>
        <v>79</v>
      </c>
      <c r="S78" s="3">
        <f>COUNT(Run)-RANK(K78,Run)+1</f>
        <v>76</v>
      </c>
    </row>
    <row r="79" spans="1:19" x14ac:dyDescent="0.25">
      <c r="A79">
        <v>78</v>
      </c>
      <c r="B79">
        <v>60</v>
      </c>
      <c r="C79" t="s">
        <v>154</v>
      </c>
      <c r="D79" t="s">
        <v>155</v>
      </c>
      <c r="E79" t="s">
        <v>24</v>
      </c>
      <c r="F79" t="s">
        <v>21</v>
      </c>
      <c r="G79" s="2">
        <v>1.3275462962962963E-2</v>
      </c>
      <c r="H79" s="2">
        <v>8.7962962962962962E-4</v>
      </c>
      <c r="I79" s="2">
        <v>3.0138888888888885E-2</v>
      </c>
      <c r="J79" s="2">
        <v>4.5138888888888892E-4</v>
      </c>
      <c r="K79" s="2">
        <v>1.6261574074074074E-2</v>
      </c>
      <c r="L79" s="2">
        <v>6.0995370370370366E-2</v>
      </c>
      <c r="M79">
        <v>10039555</v>
      </c>
      <c r="O79" s="3">
        <f>COUNT(SWIM)-RANK(G79,SWIM)+1</f>
        <v>91</v>
      </c>
      <c r="P79" s="3">
        <f>COUNT(Tran1)-RANK(H79,Tran1)+1</f>
        <v>64</v>
      </c>
      <c r="Q79" s="3">
        <f>COUNT(Cycle)-RANK(I79,Cycle)+1</f>
        <v>87</v>
      </c>
      <c r="R79" s="3">
        <f>COUNT(Tran2)-RANK(J79,Tran2)+1</f>
        <v>41</v>
      </c>
      <c r="S79" s="3">
        <f>COUNT(Run)-RANK(K79,Run)+1</f>
        <v>65</v>
      </c>
    </row>
    <row r="80" spans="1:19" x14ac:dyDescent="0.25">
      <c r="A80">
        <v>79</v>
      </c>
      <c r="B80">
        <v>160</v>
      </c>
      <c r="C80" t="s">
        <v>27</v>
      </c>
      <c r="D80" t="s">
        <v>156</v>
      </c>
      <c r="E80" t="s">
        <v>29</v>
      </c>
      <c r="F80" t="s">
        <v>29</v>
      </c>
      <c r="G80" s="2">
        <v>9.7337962962962977E-3</v>
      </c>
      <c r="H80" s="2">
        <v>4.3981481481481481E-4</v>
      </c>
      <c r="I80" s="2">
        <v>3.2384259259259258E-2</v>
      </c>
      <c r="J80" s="2">
        <v>7.0601851851851847E-4</v>
      </c>
      <c r="K80" s="2">
        <v>1.7789351851851851E-2</v>
      </c>
      <c r="L80" s="2">
        <v>6.1030092592592594E-2</v>
      </c>
      <c r="M80">
        <v>10069232</v>
      </c>
      <c r="O80" s="3">
        <f>COUNT(SWIM)-RANK(G80,SWIM)+1</f>
        <v>13</v>
      </c>
      <c r="P80" s="3">
        <f>COUNT(Tran1)-RANK(H80,Tran1)+1</f>
        <v>5</v>
      </c>
      <c r="Q80" s="3">
        <f>COUNT(Cycle)-RANK(I80,Cycle)+1</f>
        <v>106</v>
      </c>
      <c r="R80" s="3">
        <f>COUNT(Tran2)-RANK(J80,Tran2)+1</f>
        <v>106</v>
      </c>
      <c r="S80" s="3">
        <f>COUNT(Run)-RANK(K80,Run)+1</f>
        <v>85</v>
      </c>
    </row>
    <row r="81" spans="1:19" x14ac:dyDescent="0.25">
      <c r="A81">
        <v>80</v>
      </c>
      <c r="B81">
        <v>121</v>
      </c>
      <c r="C81" t="s">
        <v>157</v>
      </c>
      <c r="D81" t="s">
        <v>158</v>
      </c>
      <c r="E81" t="s">
        <v>14</v>
      </c>
      <c r="F81" t="s">
        <v>15</v>
      </c>
      <c r="G81" s="2">
        <v>1.3472222222222221E-2</v>
      </c>
      <c r="H81" s="2">
        <v>1.0069444444444444E-3</v>
      </c>
      <c r="I81" s="2">
        <v>2.8599537037037034E-2</v>
      </c>
      <c r="J81" s="2">
        <v>3.3564814814814812E-4</v>
      </c>
      <c r="K81" s="2">
        <v>1.7662037037037035E-2</v>
      </c>
      <c r="L81" s="2">
        <v>6.1064814814814815E-2</v>
      </c>
      <c r="M81" t="s">
        <v>159</v>
      </c>
      <c r="O81" s="3">
        <f>COUNT(SWIM)-RANK(G81,SWIM)+1</f>
        <v>95</v>
      </c>
      <c r="P81" s="3">
        <f>COUNT(Tran1)-RANK(H81,Tran1)+1</f>
        <v>77</v>
      </c>
      <c r="Q81" s="3">
        <f>COUNT(Cycle)-RANK(I81,Cycle)+1</f>
        <v>60</v>
      </c>
      <c r="R81" s="3">
        <f>COUNT(Tran2)-RANK(J81,Tran2)+1</f>
        <v>9</v>
      </c>
      <c r="S81" s="3">
        <f>COUNT(Run)-RANK(K81,Run)+1</f>
        <v>84</v>
      </c>
    </row>
    <row r="82" spans="1:19" x14ac:dyDescent="0.25">
      <c r="A82">
        <v>81</v>
      </c>
      <c r="B82">
        <v>1</v>
      </c>
      <c r="C82" t="s">
        <v>160</v>
      </c>
      <c r="D82" t="s">
        <v>161</v>
      </c>
      <c r="E82" t="s">
        <v>14</v>
      </c>
      <c r="F82" t="s">
        <v>42</v>
      </c>
      <c r="G82" s="2">
        <v>1.3229166666666667E-2</v>
      </c>
      <c r="H82" s="2">
        <v>6.134259259259259E-4</v>
      </c>
      <c r="I82" s="2">
        <v>2.8217592592592589E-2</v>
      </c>
      <c r="J82" s="2">
        <v>5.9027777777777778E-4</v>
      </c>
      <c r="K82" s="2">
        <v>1.8715277777777779E-2</v>
      </c>
      <c r="L82" s="2">
        <v>6.1342592592592594E-2</v>
      </c>
      <c r="M82">
        <v>10003277</v>
      </c>
      <c r="O82" s="3">
        <f>COUNT(SWIM)-RANK(G82,SWIM)+1</f>
        <v>87</v>
      </c>
      <c r="P82" s="3">
        <f>COUNT(Tran1)-RANK(H82,Tran1)+1</f>
        <v>23</v>
      </c>
      <c r="Q82" s="3">
        <f>COUNT(Cycle)-RANK(I82,Cycle)+1</f>
        <v>52</v>
      </c>
      <c r="R82" s="3">
        <f>COUNT(Tran2)-RANK(J82,Tran2)+1</f>
        <v>87</v>
      </c>
      <c r="S82" s="3">
        <f>COUNT(Run)-RANK(K82,Run)+1</f>
        <v>106</v>
      </c>
    </row>
    <row r="83" spans="1:19" x14ac:dyDescent="0.25">
      <c r="A83">
        <v>82</v>
      </c>
      <c r="B83">
        <v>9</v>
      </c>
      <c r="C83" t="s">
        <v>54</v>
      </c>
      <c r="D83" t="s">
        <v>162</v>
      </c>
      <c r="E83" t="s">
        <v>14</v>
      </c>
      <c r="F83" t="s">
        <v>15</v>
      </c>
      <c r="G83" s="2">
        <v>1.3090277777777779E-2</v>
      </c>
      <c r="H83" s="2">
        <v>1.2037037037037038E-3</v>
      </c>
      <c r="I83" s="2">
        <v>2.9097222222222222E-2</v>
      </c>
      <c r="J83" s="2">
        <v>7.8703703703703705E-4</v>
      </c>
      <c r="K83" s="2">
        <v>1.7245370370370369E-2</v>
      </c>
      <c r="L83" s="2">
        <v>6.1400462962962969E-2</v>
      </c>
      <c r="M83">
        <v>10052551</v>
      </c>
      <c r="O83" s="3">
        <f>COUNT(SWIM)-RANK(G83,SWIM)+1</f>
        <v>83</v>
      </c>
      <c r="P83" s="3">
        <f>COUNT(Tran1)-RANK(H83,Tran1)+1</f>
        <v>102</v>
      </c>
      <c r="Q83" s="3">
        <f>COUNT(Cycle)-RANK(I83,Cycle)+1</f>
        <v>72</v>
      </c>
      <c r="R83" s="3">
        <f>COUNT(Tran2)-RANK(J83,Tran2)+1</f>
        <v>117</v>
      </c>
      <c r="S83" s="3">
        <f>COUNT(Run)-RANK(K83,Run)+1</f>
        <v>81</v>
      </c>
    </row>
    <row r="84" spans="1:19" x14ac:dyDescent="0.25">
      <c r="A84">
        <v>83</v>
      </c>
      <c r="B84">
        <v>105</v>
      </c>
      <c r="C84" t="s">
        <v>163</v>
      </c>
      <c r="D84" t="s">
        <v>164</v>
      </c>
      <c r="E84" t="s">
        <v>24</v>
      </c>
      <c r="F84" t="s">
        <v>15</v>
      </c>
      <c r="G84" s="2">
        <v>1.3483796296296298E-2</v>
      </c>
      <c r="H84" s="2">
        <v>9.9537037037037042E-4</v>
      </c>
      <c r="I84" s="2">
        <v>2.883101851851852E-2</v>
      </c>
      <c r="J84" s="2">
        <v>5.4398148148148144E-4</v>
      </c>
      <c r="K84" s="2">
        <v>1.8217592592592594E-2</v>
      </c>
      <c r="L84" s="2">
        <v>6.2048611111111117E-2</v>
      </c>
      <c r="M84">
        <v>10017985</v>
      </c>
      <c r="O84" s="3">
        <f>COUNT(SWIM)-RANK(G84,SWIM)+1</f>
        <v>96</v>
      </c>
      <c r="P84" s="3">
        <f>COUNT(Tran1)-RANK(H84,Tran1)+1</f>
        <v>75</v>
      </c>
      <c r="Q84" s="3">
        <f>COUNT(Cycle)-RANK(I84,Cycle)+1</f>
        <v>65</v>
      </c>
      <c r="R84" s="3">
        <f>COUNT(Tran2)-RANK(J84,Tran2)+1</f>
        <v>69</v>
      </c>
      <c r="S84" s="3">
        <f>COUNT(Run)-RANK(K84,Run)+1</f>
        <v>99</v>
      </c>
    </row>
    <row r="85" spans="1:19" x14ac:dyDescent="0.25">
      <c r="A85">
        <v>84</v>
      </c>
      <c r="B85">
        <v>111</v>
      </c>
      <c r="C85" t="s">
        <v>165</v>
      </c>
      <c r="D85" t="s">
        <v>166</v>
      </c>
      <c r="E85" t="s">
        <v>14</v>
      </c>
      <c r="F85" t="s">
        <v>42</v>
      </c>
      <c r="G85" s="2">
        <v>1.4340277777777776E-2</v>
      </c>
      <c r="H85" s="2">
        <v>1.5972222222222221E-3</v>
      </c>
      <c r="I85" s="2">
        <v>3.108796296296296E-2</v>
      </c>
      <c r="J85" s="2">
        <v>4.0509259259259258E-4</v>
      </c>
      <c r="K85" s="2">
        <v>1.4745370370370372E-2</v>
      </c>
      <c r="L85" s="2">
        <v>6.2152777777777779E-2</v>
      </c>
      <c r="M85">
        <v>10069062</v>
      </c>
      <c r="O85" s="3">
        <f>COUNT(SWIM)-RANK(G85,SWIM)+1</f>
        <v>113</v>
      </c>
      <c r="P85" s="3">
        <f>COUNT(Tran1)-RANK(H85,Tran1)+1</f>
        <v>119</v>
      </c>
      <c r="Q85" s="3">
        <f>COUNT(Cycle)-RANK(I85,Cycle)+1</f>
        <v>91</v>
      </c>
      <c r="R85" s="3">
        <f>COUNT(Tran2)-RANK(J85,Tran2)+1</f>
        <v>22</v>
      </c>
      <c r="S85" s="3">
        <f>COUNT(Run)-RANK(K85,Run)+1</f>
        <v>29</v>
      </c>
    </row>
    <row r="86" spans="1:19" x14ac:dyDescent="0.25">
      <c r="A86">
        <v>85</v>
      </c>
      <c r="B86">
        <v>17</v>
      </c>
      <c r="C86" t="s">
        <v>65</v>
      </c>
      <c r="D86" t="s">
        <v>167</v>
      </c>
      <c r="E86" t="s">
        <v>14</v>
      </c>
      <c r="F86" t="s">
        <v>15</v>
      </c>
      <c r="G86" s="2">
        <v>1.726851851851852E-2</v>
      </c>
      <c r="H86" s="2">
        <v>6.4814814814814813E-4</v>
      </c>
      <c r="I86" s="2">
        <v>2.7800925925925923E-2</v>
      </c>
      <c r="J86" s="2">
        <v>6.134259259259259E-4</v>
      </c>
      <c r="K86" s="2">
        <v>1.5972222222222224E-2</v>
      </c>
      <c r="L86" s="2">
        <v>6.2280092592592595E-2</v>
      </c>
      <c r="M86">
        <v>10039399</v>
      </c>
      <c r="O86" s="3">
        <f>COUNT(SWIM)-RANK(G86,SWIM)+1</f>
        <v>131</v>
      </c>
      <c r="P86" s="3">
        <f>COUNT(Tran1)-RANK(H86,Tran1)+1</f>
        <v>28</v>
      </c>
      <c r="Q86" s="3">
        <f>COUNT(Cycle)-RANK(I86,Cycle)+1</f>
        <v>42</v>
      </c>
      <c r="R86" s="3">
        <f>COUNT(Tran2)-RANK(J86,Tran2)+1</f>
        <v>94</v>
      </c>
      <c r="S86" s="3">
        <f>COUNT(Run)-RANK(K86,Run)+1</f>
        <v>60</v>
      </c>
    </row>
    <row r="87" spans="1:19" x14ac:dyDescent="0.25">
      <c r="A87">
        <v>86</v>
      </c>
      <c r="B87">
        <v>155</v>
      </c>
      <c r="C87" t="s">
        <v>27</v>
      </c>
      <c r="D87" t="s">
        <v>168</v>
      </c>
      <c r="E87" t="s">
        <v>29</v>
      </c>
      <c r="F87" t="s">
        <v>29</v>
      </c>
      <c r="G87" s="2">
        <v>1.7546296296296296E-2</v>
      </c>
      <c r="H87" s="2">
        <v>8.564814814814815E-4</v>
      </c>
      <c r="I87" s="2">
        <v>2.9571759259259259E-2</v>
      </c>
      <c r="J87" s="2">
        <v>5.5555555555555556E-4</v>
      </c>
      <c r="K87" s="2">
        <v>1.3877314814814815E-2</v>
      </c>
      <c r="L87" s="2">
        <v>6.2384259259259257E-2</v>
      </c>
      <c r="M87" t="s">
        <v>169</v>
      </c>
      <c r="O87" s="3">
        <f>COUNT(SWIM)-RANK(G87,SWIM)+1</f>
        <v>133</v>
      </c>
      <c r="P87" s="3">
        <f>COUNT(Tran1)-RANK(H87,Tran1)+1</f>
        <v>58</v>
      </c>
      <c r="Q87" s="3">
        <f>COUNT(Cycle)-RANK(I87,Cycle)+1</f>
        <v>78</v>
      </c>
      <c r="R87" s="3">
        <f>COUNT(Tran2)-RANK(J87,Tran2)+1</f>
        <v>74</v>
      </c>
      <c r="S87" s="3">
        <f>COUNT(Run)-RANK(K87,Run)+1</f>
        <v>16</v>
      </c>
    </row>
    <row r="88" spans="1:19" x14ac:dyDescent="0.25">
      <c r="A88">
        <v>87</v>
      </c>
      <c r="B88">
        <v>61</v>
      </c>
      <c r="C88" t="s">
        <v>170</v>
      </c>
      <c r="D88" t="s">
        <v>171</v>
      </c>
      <c r="E88" t="s">
        <v>24</v>
      </c>
      <c r="F88" t="s">
        <v>21</v>
      </c>
      <c r="G88" s="2">
        <v>1.0972222222222223E-2</v>
      </c>
      <c r="H88" s="2">
        <v>8.564814814814815E-4</v>
      </c>
      <c r="I88" s="2">
        <v>3.1736111111111111E-2</v>
      </c>
      <c r="J88" s="2">
        <v>5.2083333333333333E-4</v>
      </c>
      <c r="K88" s="2">
        <v>1.8333333333333333E-2</v>
      </c>
      <c r="L88" s="2">
        <v>6.2407407407407411E-2</v>
      </c>
      <c r="M88">
        <v>10049905</v>
      </c>
      <c r="O88" s="3">
        <f>COUNT(SWIM)-RANK(G88,SWIM)+1</f>
        <v>24</v>
      </c>
      <c r="P88" s="3">
        <f>COUNT(Tran1)-RANK(H88,Tran1)+1</f>
        <v>58</v>
      </c>
      <c r="Q88" s="3">
        <f>COUNT(Cycle)-RANK(I88,Cycle)+1</f>
        <v>99</v>
      </c>
      <c r="R88" s="3">
        <f>COUNT(Tran2)-RANK(J88,Tran2)+1</f>
        <v>63</v>
      </c>
      <c r="S88" s="3">
        <f>COUNT(Run)-RANK(K88,Run)+1</f>
        <v>100</v>
      </c>
    </row>
    <row r="89" spans="1:19" x14ac:dyDescent="0.25">
      <c r="A89">
        <v>88</v>
      </c>
      <c r="B89">
        <v>92</v>
      </c>
      <c r="C89" t="s">
        <v>43</v>
      </c>
      <c r="D89" t="s">
        <v>172</v>
      </c>
      <c r="E89" t="s">
        <v>14</v>
      </c>
      <c r="F89" t="s">
        <v>15</v>
      </c>
      <c r="G89" s="2">
        <v>1.3530092592592594E-2</v>
      </c>
      <c r="H89" s="2">
        <v>1.1458333333333333E-3</v>
      </c>
      <c r="I89" s="2">
        <v>2.8599537037037034E-2</v>
      </c>
      <c r="J89" s="2">
        <v>8.6805555555555551E-4</v>
      </c>
      <c r="K89" s="2">
        <v>1.8564814814814815E-2</v>
      </c>
      <c r="L89" s="2">
        <v>6.2685185185185191E-2</v>
      </c>
      <c r="M89">
        <v>10012624</v>
      </c>
      <c r="O89" s="3">
        <f>COUNT(SWIM)-RANK(G89,SWIM)+1</f>
        <v>97</v>
      </c>
      <c r="P89" s="3">
        <f>COUNT(Tran1)-RANK(H89,Tran1)+1</f>
        <v>92</v>
      </c>
      <c r="Q89" s="3">
        <f>COUNT(Cycle)-RANK(I89,Cycle)+1</f>
        <v>60</v>
      </c>
      <c r="R89" s="3">
        <f>COUNT(Tran2)-RANK(J89,Tran2)+1</f>
        <v>123</v>
      </c>
      <c r="S89" s="3">
        <f>COUNT(Run)-RANK(K89,Run)+1</f>
        <v>104</v>
      </c>
    </row>
    <row r="90" spans="1:19" x14ac:dyDescent="0.25">
      <c r="A90">
        <v>89</v>
      </c>
      <c r="B90">
        <v>82</v>
      </c>
      <c r="C90" t="s">
        <v>43</v>
      </c>
      <c r="D90" t="s">
        <v>173</v>
      </c>
      <c r="E90" t="s">
        <v>14</v>
      </c>
      <c r="F90" t="s">
        <v>15</v>
      </c>
      <c r="G90" s="2">
        <v>1.1932870370370371E-2</v>
      </c>
      <c r="H90" s="2">
        <v>1.1689814814814816E-3</v>
      </c>
      <c r="I90" s="2">
        <v>3.1053240740740742E-2</v>
      </c>
      <c r="J90" s="2">
        <v>6.4814814814814813E-4</v>
      </c>
      <c r="K90" s="2">
        <v>1.8124999999999999E-2</v>
      </c>
      <c r="L90" s="2">
        <v>6.2905092592592596E-2</v>
      </c>
      <c r="M90">
        <v>10005062</v>
      </c>
      <c r="O90" s="3">
        <f>COUNT(SWIM)-RANK(G90,SWIM)+1</f>
        <v>51</v>
      </c>
      <c r="P90" s="3">
        <f>COUNT(Tran1)-RANK(H90,Tran1)+1</f>
        <v>98</v>
      </c>
      <c r="Q90" s="3">
        <f>COUNT(Cycle)-RANK(I90,Cycle)+1</f>
        <v>90</v>
      </c>
      <c r="R90" s="3">
        <f>COUNT(Tran2)-RANK(J90,Tran2)+1</f>
        <v>99</v>
      </c>
      <c r="S90" s="3">
        <f>COUNT(Run)-RANK(K90,Run)+1</f>
        <v>97</v>
      </c>
    </row>
    <row r="91" spans="1:19" x14ac:dyDescent="0.25">
      <c r="A91">
        <v>90</v>
      </c>
      <c r="B91">
        <v>102</v>
      </c>
      <c r="C91" t="s">
        <v>174</v>
      </c>
      <c r="D91" t="s">
        <v>175</v>
      </c>
      <c r="E91" t="s">
        <v>14</v>
      </c>
      <c r="F91" t="s">
        <v>15</v>
      </c>
      <c r="G91" s="2">
        <v>1.3819444444444445E-2</v>
      </c>
      <c r="H91" s="2">
        <v>7.291666666666667E-4</v>
      </c>
      <c r="I91" s="2">
        <v>3.1539351851851853E-2</v>
      </c>
      <c r="J91" s="2">
        <v>4.0509259259259258E-4</v>
      </c>
      <c r="K91" s="2">
        <v>1.6446759259259262E-2</v>
      </c>
      <c r="L91" s="2">
        <v>6.2916666666666662E-2</v>
      </c>
      <c r="M91">
        <v>10035425</v>
      </c>
      <c r="O91" s="3">
        <f>COUNT(SWIM)-RANK(G91,SWIM)+1</f>
        <v>101</v>
      </c>
      <c r="P91" s="3">
        <f>COUNT(Tran1)-RANK(H91,Tran1)+1</f>
        <v>39</v>
      </c>
      <c r="Q91" s="3">
        <f>COUNT(Cycle)-RANK(I91,Cycle)+1</f>
        <v>95</v>
      </c>
      <c r="R91" s="3">
        <f>COUNT(Tran2)-RANK(J91,Tran2)+1</f>
        <v>22</v>
      </c>
      <c r="S91" s="3">
        <f>COUNT(Run)-RANK(K91,Run)+1</f>
        <v>70</v>
      </c>
    </row>
    <row r="92" spans="1:19" x14ac:dyDescent="0.25">
      <c r="A92">
        <v>91</v>
      </c>
      <c r="B92">
        <v>144</v>
      </c>
      <c r="C92" t="s">
        <v>176</v>
      </c>
      <c r="D92" t="s">
        <v>177</v>
      </c>
      <c r="E92" t="s">
        <v>14</v>
      </c>
      <c r="F92" t="s">
        <v>21</v>
      </c>
      <c r="G92" s="2">
        <v>1.2569444444444446E-2</v>
      </c>
      <c r="H92" s="2">
        <v>1.5046296296296294E-3</v>
      </c>
      <c r="I92" s="2">
        <v>2.90162037037037E-2</v>
      </c>
      <c r="J92" s="2">
        <v>8.564814814814815E-4</v>
      </c>
      <c r="K92" s="2">
        <v>1.9050925925925926E-2</v>
      </c>
      <c r="L92" s="2">
        <v>6.2986111111111118E-2</v>
      </c>
      <c r="M92" t="s">
        <v>178</v>
      </c>
      <c r="O92" s="3">
        <f>COUNT(SWIM)-RANK(G92,SWIM)+1</f>
        <v>71</v>
      </c>
      <c r="P92" s="3">
        <f>COUNT(Tran1)-RANK(H92,Tran1)+1</f>
        <v>117</v>
      </c>
      <c r="Q92" s="3">
        <f>COUNT(Cycle)-RANK(I92,Cycle)+1</f>
        <v>68</v>
      </c>
      <c r="R92" s="3">
        <f>COUNT(Tran2)-RANK(J92,Tran2)+1</f>
        <v>121</v>
      </c>
      <c r="S92" s="3">
        <f>COUNT(Run)-RANK(K92,Run)+1</f>
        <v>109</v>
      </c>
    </row>
    <row r="93" spans="1:19" x14ac:dyDescent="0.25">
      <c r="A93">
        <v>92</v>
      </c>
      <c r="B93">
        <v>150</v>
      </c>
      <c r="C93" t="s">
        <v>179</v>
      </c>
      <c r="D93" t="s">
        <v>180</v>
      </c>
      <c r="E93" t="s">
        <v>24</v>
      </c>
      <c r="F93" t="s">
        <v>15</v>
      </c>
      <c r="G93" s="2">
        <v>1.0578703703703703E-2</v>
      </c>
      <c r="H93" s="2">
        <v>1.1805555555555556E-3</v>
      </c>
      <c r="I93" s="2">
        <v>3.2002314814814817E-2</v>
      </c>
      <c r="J93" s="2">
        <v>7.6388888888888893E-4</v>
      </c>
      <c r="K93" s="2">
        <v>1.8692129629629631E-2</v>
      </c>
      <c r="L93" s="2">
        <v>6.3206018518518522E-2</v>
      </c>
      <c r="M93" t="s">
        <v>181</v>
      </c>
      <c r="O93" s="3">
        <f>COUNT(SWIM)-RANK(G93,SWIM)+1</f>
        <v>17</v>
      </c>
      <c r="P93" s="3">
        <f>COUNT(Tran1)-RANK(H93,Tran1)+1</f>
        <v>100</v>
      </c>
      <c r="Q93" s="3">
        <f>COUNT(Cycle)-RANK(I93,Cycle)+1</f>
        <v>103</v>
      </c>
      <c r="R93" s="3">
        <f>COUNT(Tran2)-RANK(J93,Tran2)+1</f>
        <v>115</v>
      </c>
      <c r="S93" s="3">
        <f>COUNT(Run)-RANK(K93,Run)+1</f>
        <v>105</v>
      </c>
    </row>
    <row r="94" spans="1:19" x14ac:dyDescent="0.25">
      <c r="A94">
        <v>93</v>
      </c>
      <c r="B94">
        <v>53</v>
      </c>
      <c r="C94" t="s">
        <v>157</v>
      </c>
      <c r="D94" t="s">
        <v>182</v>
      </c>
      <c r="E94" t="s">
        <v>14</v>
      </c>
      <c r="F94" t="s">
        <v>21</v>
      </c>
      <c r="G94" s="2">
        <v>9.1319444444444443E-3</v>
      </c>
      <c r="H94" s="2">
        <v>1.1342592592592591E-3</v>
      </c>
      <c r="I94" s="2">
        <v>3.4340277777777782E-2</v>
      </c>
      <c r="J94" s="2">
        <v>4.7453703703703704E-4</v>
      </c>
      <c r="K94" s="2">
        <v>1.8425925925925925E-2</v>
      </c>
      <c r="L94" s="2">
        <v>6.3495370370370369E-2</v>
      </c>
      <c r="M94">
        <v>10068123</v>
      </c>
      <c r="O94" s="3">
        <f>COUNT(SWIM)-RANK(G94,SWIM)+1</f>
        <v>8</v>
      </c>
      <c r="P94" s="3">
        <f>COUNT(Tran1)-RANK(H94,Tran1)+1</f>
        <v>90</v>
      </c>
      <c r="Q94" s="3">
        <f>COUNT(Cycle)-RANK(I94,Cycle)+1</f>
        <v>119</v>
      </c>
      <c r="R94" s="3">
        <f>COUNT(Tran2)-RANK(J94,Tran2)+1</f>
        <v>48</v>
      </c>
      <c r="S94" s="3">
        <f>COUNT(Run)-RANK(K94,Run)+1</f>
        <v>103</v>
      </c>
    </row>
    <row r="95" spans="1:19" x14ac:dyDescent="0.25">
      <c r="A95">
        <v>94</v>
      </c>
      <c r="B95">
        <v>117</v>
      </c>
      <c r="C95" t="s">
        <v>118</v>
      </c>
      <c r="D95" t="s">
        <v>183</v>
      </c>
      <c r="E95" t="s">
        <v>24</v>
      </c>
      <c r="F95" t="s">
        <v>15</v>
      </c>
      <c r="G95" s="2">
        <v>1.3414351851851851E-2</v>
      </c>
      <c r="H95" s="2">
        <v>8.3333333333333339E-4</v>
      </c>
      <c r="I95" s="2">
        <v>3.1990740740740743E-2</v>
      </c>
      <c r="J95" s="2">
        <v>5.5555555555555556E-4</v>
      </c>
      <c r="K95" s="2">
        <v>1.6921296296296299E-2</v>
      </c>
      <c r="L95" s="2">
        <v>6.3692129629629626E-2</v>
      </c>
      <c r="M95">
        <v>10036430</v>
      </c>
      <c r="O95" s="3">
        <f>COUNT(SWIM)-RANK(G95,SWIM)+1</f>
        <v>94</v>
      </c>
      <c r="P95" s="3">
        <f>COUNT(Tran1)-RANK(H95,Tran1)+1</f>
        <v>53</v>
      </c>
      <c r="Q95" s="3">
        <f>COUNT(Cycle)-RANK(I95,Cycle)+1</f>
        <v>102</v>
      </c>
      <c r="R95" s="3">
        <f>COUNT(Tran2)-RANK(J95,Tran2)+1</f>
        <v>74</v>
      </c>
      <c r="S95" s="3">
        <f>COUNT(Run)-RANK(K95,Run)+1</f>
        <v>78</v>
      </c>
    </row>
    <row r="96" spans="1:19" x14ac:dyDescent="0.25">
      <c r="A96">
        <v>95</v>
      </c>
      <c r="B96">
        <v>148</v>
      </c>
      <c r="C96" t="s">
        <v>184</v>
      </c>
      <c r="D96" t="s">
        <v>185</v>
      </c>
      <c r="E96" t="s">
        <v>14</v>
      </c>
      <c r="F96" t="s">
        <v>15</v>
      </c>
      <c r="G96" s="2">
        <v>1.4317129629629631E-2</v>
      </c>
      <c r="H96" s="2">
        <v>1.1458333333333333E-3</v>
      </c>
      <c r="I96" s="2">
        <v>2.9791666666666664E-2</v>
      </c>
      <c r="J96" s="2">
        <v>7.7546296296296304E-4</v>
      </c>
      <c r="K96" s="2">
        <v>1.7928240740740741E-2</v>
      </c>
      <c r="L96" s="2">
        <v>6.3946759259259259E-2</v>
      </c>
      <c r="M96" t="s">
        <v>186</v>
      </c>
      <c r="O96" s="3">
        <f>COUNT(SWIM)-RANK(G96,SWIM)+1</f>
        <v>112</v>
      </c>
      <c r="P96" s="3">
        <f>COUNT(Tran1)-RANK(H96,Tran1)+1</f>
        <v>92</v>
      </c>
      <c r="Q96" s="3">
        <f>COUNT(Cycle)-RANK(I96,Cycle)+1</f>
        <v>82</v>
      </c>
      <c r="R96" s="3">
        <f>COUNT(Tran2)-RANK(J96,Tran2)+1</f>
        <v>116</v>
      </c>
      <c r="S96" s="3">
        <f>COUNT(Run)-RANK(K96,Run)+1</f>
        <v>92</v>
      </c>
    </row>
    <row r="97" spans="1:19" x14ac:dyDescent="0.25">
      <c r="A97">
        <v>96</v>
      </c>
      <c r="B97">
        <v>48</v>
      </c>
      <c r="C97" t="s">
        <v>187</v>
      </c>
      <c r="D97" t="s">
        <v>188</v>
      </c>
      <c r="E97" t="s">
        <v>14</v>
      </c>
      <c r="F97" t="s">
        <v>15</v>
      </c>
      <c r="G97" s="2">
        <v>1.4386574074074072E-2</v>
      </c>
      <c r="H97" s="2">
        <v>1.7013888888888892E-3</v>
      </c>
      <c r="I97" s="2">
        <v>3.2118055555555559E-2</v>
      </c>
      <c r="J97" s="2">
        <v>1.0763888888888889E-3</v>
      </c>
      <c r="K97" s="2">
        <v>1.4826388888888889E-2</v>
      </c>
      <c r="L97" s="2">
        <v>6.4097222222222222E-2</v>
      </c>
      <c r="M97">
        <v>10064900</v>
      </c>
      <c r="O97" s="3">
        <f>COUNT(SWIM)-RANK(G97,SWIM)+1</f>
        <v>115</v>
      </c>
      <c r="P97" s="3">
        <f>COUNT(Tran1)-RANK(H97,Tran1)+1</f>
        <v>124</v>
      </c>
      <c r="Q97" s="3">
        <f>COUNT(Cycle)-RANK(I97,Cycle)+1</f>
        <v>105</v>
      </c>
      <c r="R97" s="3">
        <f>COUNT(Tran2)-RANK(J97,Tran2)+1</f>
        <v>131</v>
      </c>
      <c r="S97" s="3">
        <f>COUNT(Run)-RANK(K97,Run)+1</f>
        <v>31</v>
      </c>
    </row>
    <row r="98" spans="1:19" x14ac:dyDescent="0.25">
      <c r="A98">
        <v>97</v>
      </c>
      <c r="B98">
        <v>156</v>
      </c>
      <c r="C98" t="s">
        <v>27</v>
      </c>
      <c r="D98" t="s">
        <v>191</v>
      </c>
      <c r="E98" t="s">
        <v>29</v>
      </c>
      <c r="F98" t="s">
        <v>29</v>
      </c>
      <c r="G98" s="2">
        <v>1.2118055555555556E-2</v>
      </c>
      <c r="H98" s="2">
        <v>6.9444444444444447E-4</v>
      </c>
      <c r="I98" s="2">
        <v>3.096064814814815E-2</v>
      </c>
      <c r="J98" s="2">
        <v>7.407407407407407E-4</v>
      </c>
      <c r="K98" s="2">
        <v>1.9791666666666666E-2</v>
      </c>
      <c r="L98" s="2">
        <v>6.4282407407407413E-2</v>
      </c>
      <c r="M98" t="s">
        <v>192</v>
      </c>
      <c r="O98" s="3">
        <f>COUNT(SWIM)-RANK(G98,SWIM)+1</f>
        <v>56</v>
      </c>
      <c r="P98" s="3">
        <f>COUNT(Tran1)-RANK(H98,Tran1)+1</f>
        <v>36</v>
      </c>
      <c r="Q98" s="3">
        <f>COUNT(Cycle)-RANK(I98,Cycle)+1</f>
        <v>88</v>
      </c>
      <c r="R98" s="3">
        <f>COUNT(Tran2)-RANK(J98,Tran2)+1</f>
        <v>114</v>
      </c>
      <c r="S98" s="3">
        <f>COUNT(Run)-RANK(K98,Run)+1</f>
        <v>117</v>
      </c>
    </row>
    <row r="99" spans="1:19" x14ac:dyDescent="0.25">
      <c r="A99">
        <v>98</v>
      </c>
      <c r="B99">
        <v>122</v>
      </c>
      <c r="C99" t="s">
        <v>121</v>
      </c>
      <c r="D99" t="s">
        <v>193</v>
      </c>
      <c r="E99" t="s">
        <v>14</v>
      </c>
      <c r="F99" t="s">
        <v>15</v>
      </c>
      <c r="G99" s="2">
        <v>1.1481481481481483E-2</v>
      </c>
      <c r="H99" s="2">
        <v>1.2962962962962963E-3</v>
      </c>
      <c r="I99" s="2">
        <v>3.3310185185185186E-2</v>
      </c>
      <c r="J99" s="2">
        <v>5.6712962962962956E-4</v>
      </c>
      <c r="K99" s="2">
        <v>1.7800925925925925E-2</v>
      </c>
      <c r="L99" s="2">
        <v>6.4444444444444443E-2</v>
      </c>
      <c r="M99" t="s">
        <v>194</v>
      </c>
      <c r="O99" s="3">
        <f>COUNT(SWIM)-RANK(G99,SWIM)+1</f>
        <v>39</v>
      </c>
      <c r="P99" s="3">
        <f>COUNT(Tran1)-RANK(H99,Tran1)+1</f>
        <v>110</v>
      </c>
      <c r="Q99" s="3">
        <f>COUNT(Cycle)-RANK(I99,Cycle)+1</f>
        <v>115</v>
      </c>
      <c r="R99" s="3">
        <f>COUNT(Tran2)-RANK(J99,Tran2)+1</f>
        <v>78</v>
      </c>
      <c r="S99" s="3">
        <f>COUNT(Run)-RANK(K99,Run)+1</f>
        <v>86</v>
      </c>
    </row>
    <row r="100" spans="1:19" x14ac:dyDescent="0.25">
      <c r="A100">
        <v>99</v>
      </c>
      <c r="B100">
        <v>54</v>
      </c>
      <c r="C100" t="s">
        <v>195</v>
      </c>
      <c r="D100" t="s">
        <v>196</v>
      </c>
      <c r="E100" t="s">
        <v>24</v>
      </c>
      <c r="F100" t="s">
        <v>42</v>
      </c>
      <c r="G100" s="2">
        <v>1.2407407407407409E-2</v>
      </c>
      <c r="H100" s="2">
        <v>1.1689814814814816E-3</v>
      </c>
      <c r="I100" s="2">
        <v>3.0983796296296297E-2</v>
      </c>
      <c r="J100" s="2">
        <v>7.291666666666667E-4</v>
      </c>
      <c r="K100" s="2">
        <v>1.9328703703703702E-2</v>
      </c>
      <c r="L100" s="2">
        <v>6.4594907407407406E-2</v>
      </c>
      <c r="M100">
        <v>10068235</v>
      </c>
      <c r="O100" s="3">
        <f>COUNT(SWIM)-RANK(G100,SWIM)+1</f>
        <v>65</v>
      </c>
      <c r="P100" s="3">
        <f>COUNT(Tran1)-RANK(H100,Tran1)+1</f>
        <v>98</v>
      </c>
      <c r="Q100" s="3">
        <f>COUNT(Cycle)-RANK(I100,Cycle)+1</f>
        <v>89</v>
      </c>
      <c r="R100" s="3">
        <f>COUNT(Tran2)-RANK(J100,Tran2)+1</f>
        <v>111</v>
      </c>
      <c r="S100" s="3">
        <f>COUNT(Run)-RANK(K100,Run)+1</f>
        <v>113</v>
      </c>
    </row>
    <row r="101" spans="1:19" x14ac:dyDescent="0.25">
      <c r="A101">
        <v>100</v>
      </c>
      <c r="B101">
        <v>157</v>
      </c>
      <c r="C101" t="s">
        <v>27</v>
      </c>
      <c r="D101" t="s">
        <v>197</v>
      </c>
      <c r="E101" t="s">
        <v>29</v>
      </c>
      <c r="F101" t="s">
        <v>29</v>
      </c>
      <c r="G101" s="2">
        <v>1.6724537037037034E-2</v>
      </c>
      <c r="H101" s="2">
        <v>4.7453703703703704E-4</v>
      </c>
      <c r="I101" s="2">
        <v>2.9259259259259259E-2</v>
      </c>
      <c r="J101" s="2">
        <v>4.8611111111111104E-4</v>
      </c>
      <c r="K101" s="2">
        <v>1.7962962962962962E-2</v>
      </c>
      <c r="L101" s="2">
        <v>6.4884259259259267E-2</v>
      </c>
      <c r="M101">
        <v>10056375</v>
      </c>
      <c r="O101" s="3">
        <f>COUNT(SWIM)-RANK(G101,SWIM)+1</f>
        <v>129</v>
      </c>
      <c r="P101" s="3">
        <f>COUNT(Tran1)-RANK(H101,Tran1)+1</f>
        <v>8</v>
      </c>
      <c r="Q101" s="3">
        <f>COUNT(Cycle)-RANK(I101,Cycle)+1</f>
        <v>73</v>
      </c>
      <c r="R101" s="3">
        <f>COUNT(Tran2)-RANK(J101,Tran2)+1</f>
        <v>52</v>
      </c>
      <c r="S101" s="3">
        <f>COUNT(Run)-RANK(K101,Run)+1</f>
        <v>93</v>
      </c>
    </row>
    <row r="102" spans="1:19" x14ac:dyDescent="0.25">
      <c r="A102">
        <v>101</v>
      </c>
      <c r="B102">
        <v>57</v>
      </c>
      <c r="C102" t="s">
        <v>22</v>
      </c>
      <c r="D102" t="s">
        <v>198</v>
      </c>
      <c r="E102" t="s">
        <v>24</v>
      </c>
      <c r="F102" t="s">
        <v>42</v>
      </c>
      <c r="G102" s="2">
        <v>1.255787037037037E-2</v>
      </c>
      <c r="H102" s="2">
        <v>9.2592592592592585E-4</v>
      </c>
      <c r="I102" s="2">
        <v>3.1712962962962964E-2</v>
      </c>
      <c r="J102" s="2">
        <v>4.9768518518518521E-4</v>
      </c>
      <c r="K102" s="2">
        <v>1.9328703703703702E-2</v>
      </c>
      <c r="L102" s="2">
        <v>6.5011574074074083E-2</v>
      </c>
      <c r="M102">
        <v>10001428</v>
      </c>
      <c r="O102" s="3">
        <f>COUNT(SWIM)-RANK(G102,SWIM)+1</f>
        <v>70</v>
      </c>
      <c r="P102" s="3">
        <f>COUNT(Tran1)-RANK(H102,Tran1)+1</f>
        <v>71</v>
      </c>
      <c r="Q102" s="3">
        <f>COUNT(Cycle)-RANK(I102,Cycle)+1</f>
        <v>98</v>
      </c>
      <c r="R102" s="3">
        <f>COUNT(Tran2)-RANK(J102,Tran2)+1</f>
        <v>58</v>
      </c>
      <c r="S102" s="3">
        <f>COUNT(Run)-RANK(K102,Run)+1</f>
        <v>113</v>
      </c>
    </row>
    <row r="103" spans="1:19" x14ac:dyDescent="0.25">
      <c r="A103">
        <v>102</v>
      </c>
      <c r="B103">
        <v>136</v>
      </c>
      <c r="C103" t="s">
        <v>199</v>
      </c>
      <c r="D103" t="s">
        <v>200</v>
      </c>
      <c r="E103" t="s">
        <v>24</v>
      </c>
      <c r="F103" t="s">
        <v>21</v>
      </c>
      <c r="G103" s="2">
        <v>1.2488425925925925E-2</v>
      </c>
      <c r="H103" s="2">
        <v>1.1689814814814816E-3</v>
      </c>
      <c r="I103" s="2">
        <v>3.260416666666667E-2</v>
      </c>
      <c r="J103" s="2">
        <v>8.564814814814815E-4</v>
      </c>
      <c r="K103" s="2">
        <v>1.7974537037037035E-2</v>
      </c>
      <c r="L103" s="2">
        <v>6.5069444444444444E-2</v>
      </c>
      <c r="M103" t="s">
        <v>201</v>
      </c>
      <c r="O103" s="3">
        <f>COUNT(SWIM)-RANK(G103,SWIM)+1</f>
        <v>68</v>
      </c>
      <c r="P103" s="3">
        <f>COUNT(Tran1)-RANK(H103,Tran1)+1</f>
        <v>98</v>
      </c>
      <c r="Q103" s="3">
        <f>COUNT(Cycle)-RANK(I103,Cycle)+1</f>
        <v>107</v>
      </c>
      <c r="R103" s="3">
        <f>COUNT(Tran2)-RANK(J103,Tran2)+1</f>
        <v>121</v>
      </c>
      <c r="S103" s="3">
        <f>COUNT(Run)-RANK(K103,Run)+1</f>
        <v>95</v>
      </c>
    </row>
    <row r="104" spans="1:19" x14ac:dyDescent="0.25">
      <c r="A104">
        <v>103</v>
      </c>
      <c r="B104">
        <v>79</v>
      </c>
      <c r="C104" t="s">
        <v>202</v>
      </c>
      <c r="D104" t="s">
        <v>203</v>
      </c>
      <c r="E104" t="s">
        <v>24</v>
      </c>
      <c r="F104" t="s">
        <v>15</v>
      </c>
      <c r="G104" s="2">
        <v>1.283564814814815E-2</v>
      </c>
      <c r="H104" s="2">
        <v>1.261574074074074E-3</v>
      </c>
      <c r="I104" s="2">
        <v>3.1944444444444449E-2</v>
      </c>
      <c r="J104" s="2">
        <v>6.9444444444444447E-4</v>
      </c>
      <c r="K104" s="2">
        <v>1.8969907407407408E-2</v>
      </c>
      <c r="L104" s="2">
        <v>6.5694444444444444E-2</v>
      </c>
      <c r="M104">
        <v>10047016</v>
      </c>
      <c r="O104" s="3">
        <f>COUNT(SWIM)-RANK(G104,SWIM)+1</f>
        <v>74</v>
      </c>
      <c r="P104" s="3">
        <f>COUNT(Tran1)-RANK(H104,Tran1)+1</f>
        <v>106</v>
      </c>
      <c r="Q104" s="3">
        <f>COUNT(Cycle)-RANK(I104,Cycle)+1</f>
        <v>100</v>
      </c>
      <c r="R104" s="3">
        <f>COUNT(Tran2)-RANK(J104,Tran2)+1</f>
        <v>104</v>
      </c>
      <c r="S104" s="3">
        <f>COUNT(Run)-RANK(K104,Run)+1</f>
        <v>108</v>
      </c>
    </row>
    <row r="105" spans="1:19" x14ac:dyDescent="0.25">
      <c r="A105">
        <v>104</v>
      </c>
      <c r="B105">
        <v>24</v>
      </c>
      <c r="C105" t="s">
        <v>204</v>
      </c>
      <c r="D105" t="s">
        <v>205</v>
      </c>
      <c r="E105" t="s">
        <v>14</v>
      </c>
      <c r="F105" t="s">
        <v>21</v>
      </c>
      <c r="G105" s="2">
        <v>1.503472222222222E-2</v>
      </c>
      <c r="H105" s="2">
        <v>1.6782407407407406E-3</v>
      </c>
      <c r="I105" s="2">
        <v>3.0104166666666668E-2</v>
      </c>
      <c r="J105" s="2">
        <v>7.407407407407407E-4</v>
      </c>
      <c r="K105" s="2">
        <v>1.818287037037037E-2</v>
      </c>
      <c r="L105" s="2">
        <v>6.5717592592592591E-2</v>
      </c>
      <c r="M105">
        <v>10055686</v>
      </c>
      <c r="O105" s="3">
        <f>COUNT(SWIM)-RANK(G105,SWIM)+1</f>
        <v>119</v>
      </c>
      <c r="P105" s="3">
        <f>COUNT(Tran1)-RANK(H105,Tran1)+1</f>
        <v>122</v>
      </c>
      <c r="Q105" s="3">
        <f>COUNT(Cycle)-RANK(I105,Cycle)+1</f>
        <v>86</v>
      </c>
      <c r="R105" s="3">
        <f>COUNT(Tran2)-RANK(J105,Tran2)+1</f>
        <v>114</v>
      </c>
      <c r="S105" s="3">
        <f>COUNT(Run)-RANK(K105,Run)+1</f>
        <v>98</v>
      </c>
    </row>
    <row r="106" spans="1:19" x14ac:dyDescent="0.25">
      <c r="A106">
        <v>105</v>
      </c>
      <c r="B106">
        <v>113</v>
      </c>
      <c r="C106" t="s">
        <v>206</v>
      </c>
      <c r="D106" t="s">
        <v>207</v>
      </c>
      <c r="E106" t="s">
        <v>24</v>
      </c>
      <c r="F106" t="s">
        <v>21</v>
      </c>
      <c r="G106" s="2">
        <v>1.1828703703703704E-2</v>
      </c>
      <c r="H106" s="2">
        <v>1.2847222222222223E-3</v>
      </c>
      <c r="I106" s="2">
        <v>3.3020833333333333E-2</v>
      </c>
      <c r="J106" s="2">
        <v>4.9768518518518521E-4</v>
      </c>
      <c r="K106" s="2">
        <v>1.9618055555555555E-2</v>
      </c>
      <c r="L106" s="2">
        <v>6.6226851851851856E-2</v>
      </c>
      <c r="M106">
        <v>10019220</v>
      </c>
      <c r="O106" s="3">
        <f>COUNT(SWIM)-RANK(G106,SWIM)+1</f>
        <v>49</v>
      </c>
      <c r="P106" s="3">
        <f>COUNT(Tran1)-RANK(H106,Tran1)+1</f>
        <v>107</v>
      </c>
      <c r="Q106" s="3">
        <f>COUNT(Cycle)-RANK(I106,Cycle)+1</f>
        <v>109</v>
      </c>
      <c r="R106" s="3">
        <f>COUNT(Tran2)-RANK(J106,Tran2)+1</f>
        <v>58</v>
      </c>
      <c r="S106" s="3">
        <f>COUNT(Run)-RANK(K106,Run)+1</f>
        <v>115</v>
      </c>
    </row>
    <row r="107" spans="1:19" x14ac:dyDescent="0.25">
      <c r="A107">
        <v>106</v>
      </c>
      <c r="B107">
        <v>154</v>
      </c>
      <c r="C107" t="s">
        <v>137</v>
      </c>
      <c r="D107" t="s">
        <v>208</v>
      </c>
      <c r="E107" t="s">
        <v>14</v>
      </c>
      <c r="F107" t="s">
        <v>18</v>
      </c>
      <c r="G107" s="2">
        <v>9.3749999999999997E-3</v>
      </c>
      <c r="H107" s="2">
        <v>1.0879629629629629E-3</v>
      </c>
      <c r="I107" s="2">
        <v>3.7037037037037042E-2</v>
      </c>
      <c r="J107" s="2">
        <v>3.5879629629629635E-4</v>
      </c>
      <c r="K107" s="2">
        <v>1.8414351851851852E-2</v>
      </c>
      <c r="L107" s="2">
        <v>6.626157407407407E-2</v>
      </c>
      <c r="M107" t="s">
        <v>209</v>
      </c>
      <c r="O107" s="3">
        <f>COUNT(SWIM)-RANK(G107,SWIM)+1</f>
        <v>10</v>
      </c>
      <c r="P107" s="3">
        <f>COUNT(Tran1)-RANK(H107,Tran1)+1</f>
        <v>83</v>
      </c>
      <c r="Q107" s="3">
        <f>COUNT(Cycle)-RANK(I107,Cycle)+1</f>
        <v>130</v>
      </c>
      <c r="R107" s="3">
        <f>COUNT(Tran2)-RANK(J107,Tran2)+1</f>
        <v>12</v>
      </c>
      <c r="S107" s="3">
        <f>COUNT(Run)-RANK(K107,Run)+1</f>
        <v>101</v>
      </c>
    </row>
    <row r="108" spans="1:19" x14ac:dyDescent="0.25">
      <c r="A108">
        <v>107</v>
      </c>
      <c r="B108">
        <v>87</v>
      </c>
      <c r="C108" t="s">
        <v>210</v>
      </c>
      <c r="D108" t="s">
        <v>211</v>
      </c>
      <c r="E108" t="s">
        <v>14</v>
      </c>
      <c r="F108" t="s">
        <v>21</v>
      </c>
      <c r="G108" s="2">
        <v>1.4120370370370368E-2</v>
      </c>
      <c r="H108" s="2">
        <v>9.6064814814814808E-4</v>
      </c>
      <c r="I108" s="2">
        <v>3.1145833333333334E-2</v>
      </c>
      <c r="J108" s="2">
        <v>6.134259259259259E-4</v>
      </c>
      <c r="K108" s="2">
        <v>1.9768518518518515E-2</v>
      </c>
      <c r="L108" s="2">
        <v>6.6585648148148144E-2</v>
      </c>
      <c r="M108">
        <v>10066376</v>
      </c>
      <c r="O108" s="3">
        <f>COUNT(SWIM)-RANK(G108,SWIM)+1</f>
        <v>107</v>
      </c>
      <c r="P108" s="3">
        <f>COUNT(Tran1)-RANK(H108,Tran1)+1</f>
        <v>74</v>
      </c>
      <c r="Q108" s="3">
        <f>COUNT(Cycle)-RANK(I108,Cycle)+1</f>
        <v>92</v>
      </c>
      <c r="R108" s="3">
        <f>COUNT(Tran2)-RANK(J108,Tran2)+1</f>
        <v>94</v>
      </c>
      <c r="S108" s="3">
        <f>COUNT(Run)-RANK(K108,Run)+1</f>
        <v>116</v>
      </c>
    </row>
    <row r="109" spans="1:19" x14ac:dyDescent="0.25">
      <c r="A109">
        <v>108</v>
      </c>
      <c r="B109">
        <v>123</v>
      </c>
      <c r="C109" t="s">
        <v>212</v>
      </c>
      <c r="D109" t="s">
        <v>213</v>
      </c>
      <c r="E109" t="s">
        <v>14</v>
      </c>
      <c r="F109" t="s">
        <v>15</v>
      </c>
      <c r="G109" s="2">
        <v>1.4201388888888888E-2</v>
      </c>
      <c r="H109" s="2">
        <v>1.8981481481481482E-3</v>
      </c>
      <c r="I109" s="2">
        <v>3.2731481481481479E-2</v>
      </c>
      <c r="J109" s="2">
        <v>7.407407407407407E-4</v>
      </c>
      <c r="K109" s="2">
        <v>1.7604166666666667E-2</v>
      </c>
      <c r="L109" s="2">
        <v>6.7164351851851864E-2</v>
      </c>
      <c r="M109" t="s">
        <v>214</v>
      </c>
      <c r="O109" s="3">
        <f>COUNT(SWIM)-RANK(G109,SWIM)+1</f>
        <v>108</v>
      </c>
      <c r="P109" s="3">
        <f>COUNT(Tran1)-RANK(H109,Tran1)+1</f>
        <v>127</v>
      </c>
      <c r="Q109" s="3">
        <f>COUNT(Cycle)-RANK(I109,Cycle)+1</f>
        <v>108</v>
      </c>
      <c r="R109" s="3">
        <f>COUNT(Tran2)-RANK(J109,Tran2)+1</f>
        <v>114</v>
      </c>
      <c r="S109" s="3">
        <f>COUNT(Run)-RANK(K109,Run)+1</f>
        <v>82</v>
      </c>
    </row>
    <row r="110" spans="1:19" x14ac:dyDescent="0.25">
      <c r="A110">
        <v>109</v>
      </c>
      <c r="B110">
        <v>101</v>
      </c>
      <c r="C110" t="s">
        <v>215</v>
      </c>
      <c r="D110" t="s">
        <v>196</v>
      </c>
      <c r="E110" t="s">
        <v>14</v>
      </c>
      <c r="F110" t="s">
        <v>42</v>
      </c>
      <c r="G110" s="2">
        <v>1.2013888888888888E-2</v>
      </c>
      <c r="H110" s="2">
        <v>1.0763888888888889E-3</v>
      </c>
      <c r="I110" s="2">
        <v>3.3148148148148149E-2</v>
      </c>
      <c r="J110" s="2">
        <v>7.175925925925927E-4</v>
      </c>
      <c r="K110" s="2">
        <v>2.0810185185185185E-2</v>
      </c>
      <c r="L110" s="2">
        <v>6.7754629629629637E-2</v>
      </c>
      <c r="M110">
        <v>10061179</v>
      </c>
      <c r="O110" s="3">
        <f>COUNT(SWIM)-RANK(G110,SWIM)+1</f>
        <v>54</v>
      </c>
      <c r="P110" s="3">
        <f>COUNT(Tran1)-RANK(H110,Tran1)+1</f>
        <v>82</v>
      </c>
      <c r="Q110" s="3">
        <f>COUNT(Cycle)-RANK(I110,Cycle)+1</f>
        <v>112</v>
      </c>
      <c r="R110" s="3">
        <f>COUNT(Tran2)-RANK(J110,Tran2)+1</f>
        <v>109</v>
      </c>
      <c r="S110" s="3">
        <f>COUNT(Run)-RANK(K110,Run)+1</f>
        <v>121</v>
      </c>
    </row>
    <row r="111" spans="1:19" x14ac:dyDescent="0.25">
      <c r="A111">
        <v>110</v>
      </c>
      <c r="B111">
        <v>126</v>
      </c>
      <c r="C111" t="s">
        <v>49</v>
      </c>
      <c r="D111" t="s">
        <v>216</v>
      </c>
      <c r="E111" t="s">
        <v>14</v>
      </c>
      <c r="F111" t="s">
        <v>42</v>
      </c>
      <c r="G111" s="2">
        <v>1.4050925925925927E-2</v>
      </c>
      <c r="H111" s="2">
        <v>1.2962962962962963E-3</v>
      </c>
      <c r="I111" s="2">
        <v>3.380787037037037E-2</v>
      </c>
      <c r="J111" s="2">
        <v>1.0532407407407407E-3</v>
      </c>
      <c r="K111" s="2">
        <v>1.7824074074074076E-2</v>
      </c>
      <c r="L111" s="2">
        <v>6.8009259259259255E-2</v>
      </c>
      <c r="M111" t="s">
        <v>217</v>
      </c>
      <c r="O111" s="3">
        <f>COUNT(SWIM)-RANK(G111,SWIM)+1</f>
        <v>106</v>
      </c>
      <c r="P111" s="3">
        <f>COUNT(Tran1)-RANK(H111,Tran1)+1</f>
        <v>110</v>
      </c>
      <c r="Q111" s="3">
        <f>COUNT(Cycle)-RANK(I111,Cycle)+1</f>
        <v>117</v>
      </c>
      <c r="R111" s="3">
        <f>COUNT(Tran2)-RANK(J111,Tran2)+1</f>
        <v>130</v>
      </c>
      <c r="S111" s="3">
        <f>COUNT(Run)-RANK(K111,Run)+1</f>
        <v>87</v>
      </c>
    </row>
    <row r="112" spans="1:19" x14ac:dyDescent="0.25">
      <c r="A112">
        <v>111</v>
      </c>
      <c r="B112">
        <v>133</v>
      </c>
      <c r="C112" t="s">
        <v>218</v>
      </c>
      <c r="D112" t="s">
        <v>219</v>
      </c>
      <c r="E112" t="s">
        <v>14</v>
      </c>
      <c r="F112" t="s">
        <v>42</v>
      </c>
      <c r="G112" s="2">
        <v>1.4710648148148148E-2</v>
      </c>
      <c r="H112" s="2">
        <v>1.6782407407407406E-3</v>
      </c>
      <c r="I112" s="2">
        <v>3.3032407407407406E-2</v>
      </c>
      <c r="J112" s="2">
        <v>9.2592592592592585E-4</v>
      </c>
      <c r="K112" s="2">
        <v>1.8067129629629631E-2</v>
      </c>
      <c r="L112" s="2">
        <v>6.8391203703703704E-2</v>
      </c>
      <c r="M112" t="s">
        <v>220</v>
      </c>
      <c r="O112" s="3">
        <f>COUNT(SWIM)-RANK(G112,SWIM)+1</f>
        <v>118</v>
      </c>
      <c r="P112" s="3">
        <f>COUNT(Tran1)-RANK(H112,Tran1)+1</f>
        <v>122</v>
      </c>
      <c r="Q112" s="3">
        <f>COUNT(Cycle)-RANK(I112,Cycle)+1</f>
        <v>110</v>
      </c>
      <c r="R112" s="3">
        <f>COUNT(Tran2)-RANK(J112,Tran2)+1</f>
        <v>125</v>
      </c>
      <c r="S112" s="3">
        <f>COUNT(Run)-RANK(K112,Run)+1</f>
        <v>96</v>
      </c>
    </row>
    <row r="113" spans="1:19" x14ac:dyDescent="0.25">
      <c r="A113">
        <v>112</v>
      </c>
      <c r="B113">
        <v>109</v>
      </c>
      <c r="C113" t="s">
        <v>49</v>
      </c>
      <c r="D113" t="s">
        <v>221</v>
      </c>
      <c r="E113" t="s">
        <v>14</v>
      </c>
      <c r="F113" t="s">
        <v>21</v>
      </c>
      <c r="G113" s="2">
        <v>1.3888888888888888E-2</v>
      </c>
      <c r="H113" s="2">
        <v>1.3888888888888889E-3</v>
      </c>
      <c r="I113" s="2">
        <v>3.170138888888889E-2</v>
      </c>
      <c r="J113" s="2">
        <v>4.9768518518518521E-4</v>
      </c>
      <c r="K113" s="2">
        <v>2.1273148148148149E-2</v>
      </c>
      <c r="L113" s="2">
        <v>6.8738425925925925E-2</v>
      </c>
      <c r="M113">
        <v>10062212</v>
      </c>
      <c r="O113" s="3">
        <f>COUNT(SWIM)-RANK(G113,SWIM)+1</f>
        <v>102</v>
      </c>
      <c r="P113" s="3">
        <f>COUNT(Tran1)-RANK(H113,Tran1)+1</f>
        <v>113</v>
      </c>
      <c r="Q113" s="3">
        <f>COUNT(Cycle)-RANK(I113,Cycle)+1</f>
        <v>97</v>
      </c>
      <c r="R113" s="3">
        <f>COUNT(Tran2)-RANK(J113,Tran2)+1</f>
        <v>58</v>
      </c>
      <c r="S113" s="3">
        <f>COUNT(Run)-RANK(K113,Run)+1</f>
        <v>125</v>
      </c>
    </row>
    <row r="114" spans="1:19" x14ac:dyDescent="0.25">
      <c r="A114">
        <v>113</v>
      </c>
      <c r="B114">
        <v>37</v>
      </c>
      <c r="C114" t="s">
        <v>222</v>
      </c>
      <c r="D114" t="s">
        <v>13</v>
      </c>
      <c r="E114" t="s">
        <v>14</v>
      </c>
      <c r="F114" t="s">
        <v>42</v>
      </c>
      <c r="G114" s="2">
        <v>1.4363425925925925E-2</v>
      </c>
      <c r="H114" s="2">
        <v>1.3541666666666667E-3</v>
      </c>
      <c r="I114" s="2">
        <v>3.1956018518518516E-2</v>
      </c>
      <c r="J114" s="2">
        <v>6.7129629629629625E-4</v>
      </c>
      <c r="K114" s="2">
        <v>2.0682870370370372E-2</v>
      </c>
      <c r="L114" s="2">
        <v>6.9004629629629624E-2</v>
      </c>
      <c r="M114">
        <v>10031948</v>
      </c>
      <c r="O114" s="3">
        <f>COUNT(SWIM)-RANK(G114,SWIM)+1</f>
        <v>114</v>
      </c>
      <c r="P114" s="3">
        <f>COUNT(Tran1)-RANK(H114,Tran1)+1</f>
        <v>112</v>
      </c>
      <c r="Q114" s="3">
        <f>COUNT(Cycle)-RANK(I114,Cycle)+1</f>
        <v>101</v>
      </c>
      <c r="R114" s="3">
        <f>COUNT(Tran2)-RANK(J114,Tran2)+1</f>
        <v>101</v>
      </c>
      <c r="S114" s="3">
        <f>COUNT(Run)-RANK(K114,Run)+1</f>
        <v>120</v>
      </c>
    </row>
    <row r="115" spans="1:19" x14ac:dyDescent="0.25">
      <c r="A115">
        <v>114</v>
      </c>
      <c r="B115">
        <v>114</v>
      </c>
      <c r="C115" t="s">
        <v>223</v>
      </c>
      <c r="D115" t="s">
        <v>73</v>
      </c>
      <c r="E115" t="s">
        <v>24</v>
      </c>
      <c r="F115" t="s">
        <v>42</v>
      </c>
      <c r="G115" s="2">
        <v>1.3668981481481482E-2</v>
      </c>
      <c r="H115" s="2">
        <v>1.3310185185185185E-3</v>
      </c>
      <c r="I115" s="2">
        <v>3.2060185185185185E-2</v>
      </c>
      <c r="J115" s="2">
        <v>1.2731481481481483E-3</v>
      </c>
      <c r="K115" s="2">
        <v>2.1134259259259259E-2</v>
      </c>
      <c r="L115" s="2">
        <v>6.9444444444444434E-2</v>
      </c>
      <c r="M115">
        <v>10015715</v>
      </c>
      <c r="O115" s="3">
        <f>COUNT(SWIM)-RANK(G115,SWIM)+1</f>
        <v>99</v>
      </c>
      <c r="P115" s="3">
        <f>COUNT(Tran1)-RANK(H115,Tran1)+1</f>
        <v>111</v>
      </c>
      <c r="Q115" s="3">
        <f>COUNT(Cycle)-RANK(I115,Cycle)+1</f>
        <v>104</v>
      </c>
      <c r="R115" s="3">
        <f>COUNT(Tran2)-RANK(J115,Tran2)+1</f>
        <v>134</v>
      </c>
      <c r="S115" s="3">
        <f>COUNT(Run)-RANK(K115,Run)+1</f>
        <v>124</v>
      </c>
    </row>
    <row r="116" spans="1:19" x14ac:dyDescent="0.25">
      <c r="A116">
        <v>115</v>
      </c>
      <c r="B116">
        <v>30</v>
      </c>
      <c r="C116" t="s">
        <v>224</v>
      </c>
      <c r="D116" t="s">
        <v>193</v>
      </c>
      <c r="E116" t="s">
        <v>24</v>
      </c>
      <c r="F116" t="s">
        <v>21</v>
      </c>
      <c r="G116" s="2">
        <v>1.3229166666666667E-2</v>
      </c>
      <c r="H116" s="2">
        <v>1.0300925925925926E-3</v>
      </c>
      <c r="I116" s="2">
        <v>3.6574074074074071E-2</v>
      </c>
      <c r="J116" s="2">
        <v>3.3564814814814812E-4</v>
      </c>
      <c r="K116" s="2">
        <v>1.8425925925925925E-2</v>
      </c>
      <c r="L116" s="2">
        <v>6.958333333333333E-2</v>
      </c>
      <c r="M116">
        <v>10035366</v>
      </c>
      <c r="O116" s="3">
        <f>COUNT(SWIM)-RANK(G116,SWIM)+1</f>
        <v>87</v>
      </c>
      <c r="P116" s="3">
        <f>COUNT(Tran1)-RANK(H116,Tran1)+1</f>
        <v>79</v>
      </c>
      <c r="Q116" s="3">
        <f>COUNT(Cycle)-RANK(I116,Cycle)+1</f>
        <v>128</v>
      </c>
      <c r="R116" s="3">
        <f>COUNT(Tran2)-RANK(J116,Tran2)+1</f>
        <v>9</v>
      </c>
      <c r="S116" s="3">
        <f>COUNT(Run)-RANK(K116,Run)+1</f>
        <v>103</v>
      </c>
    </row>
    <row r="117" spans="1:19" x14ac:dyDescent="0.25">
      <c r="A117">
        <v>116</v>
      </c>
      <c r="B117">
        <v>76</v>
      </c>
      <c r="C117" t="s">
        <v>38</v>
      </c>
      <c r="D117" t="s">
        <v>225</v>
      </c>
      <c r="E117" t="s">
        <v>14</v>
      </c>
      <c r="F117" t="s">
        <v>15</v>
      </c>
      <c r="G117" s="2">
        <v>1.6284722222222221E-2</v>
      </c>
      <c r="H117" s="2">
        <v>8.449074074074075E-4</v>
      </c>
      <c r="I117" s="2">
        <v>3.1655092592592596E-2</v>
      </c>
      <c r="J117" s="2">
        <v>6.9444444444444447E-4</v>
      </c>
      <c r="K117" s="2">
        <v>2.028935185185185E-2</v>
      </c>
      <c r="L117" s="2">
        <v>6.9745370370370374E-2</v>
      </c>
      <c r="M117">
        <v>10026223</v>
      </c>
      <c r="O117" s="3">
        <f>COUNT(SWIM)-RANK(G117,SWIM)+1</f>
        <v>126</v>
      </c>
      <c r="P117" s="3">
        <f>COUNT(Tran1)-RANK(H117,Tran1)+1</f>
        <v>56</v>
      </c>
      <c r="Q117" s="3">
        <f>COUNT(Cycle)-RANK(I117,Cycle)+1</f>
        <v>96</v>
      </c>
      <c r="R117" s="3">
        <f>COUNT(Tran2)-RANK(J117,Tran2)+1</f>
        <v>104</v>
      </c>
      <c r="S117" s="3">
        <f>COUNT(Run)-RANK(K117,Run)+1</f>
        <v>118</v>
      </c>
    </row>
    <row r="118" spans="1:19" x14ac:dyDescent="0.25">
      <c r="A118">
        <v>117</v>
      </c>
      <c r="B118">
        <v>74</v>
      </c>
      <c r="C118" t="s">
        <v>226</v>
      </c>
      <c r="D118" t="s">
        <v>227</v>
      </c>
      <c r="E118" t="s">
        <v>24</v>
      </c>
      <c r="F118" t="s">
        <v>15</v>
      </c>
      <c r="G118" s="2">
        <v>1.6307870370370372E-2</v>
      </c>
      <c r="H118" s="2">
        <v>1.0532407407407407E-3</v>
      </c>
      <c r="I118" s="2">
        <v>3.3240740740740744E-2</v>
      </c>
      <c r="J118" s="2">
        <v>5.5555555555555556E-4</v>
      </c>
      <c r="K118" s="2">
        <v>1.8912037037037036E-2</v>
      </c>
      <c r="L118" s="2">
        <v>7.003472222222222E-2</v>
      </c>
      <c r="M118">
        <v>10033816</v>
      </c>
      <c r="O118" s="3">
        <f>COUNT(SWIM)-RANK(G118,SWIM)+1</f>
        <v>127</v>
      </c>
      <c r="P118" s="3">
        <f>COUNT(Tran1)-RANK(H118,Tran1)+1</f>
        <v>80</v>
      </c>
      <c r="Q118" s="3">
        <f>COUNT(Cycle)-RANK(I118,Cycle)+1</f>
        <v>114</v>
      </c>
      <c r="R118" s="3">
        <f>COUNT(Tran2)-RANK(J118,Tran2)+1</f>
        <v>74</v>
      </c>
      <c r="S118" s="3">
        <f>COUNT(Run)-RANK(K118,Run)+1</f>
        <v>107</v>
      </c>
    </row>
    <row r="119" spans="1:19" x14ac:dyDescent="0.25">
      <c r="A119">
        <v>118</v>
      </c>
      <c r="B119">
        <v>140</v>
      </c>
      <c r="C119" t="s">
        <v>228</v>
      </c>
      <c r="D119" t="s">
        <v>229</v>
      </c>
      <c r="E119" t="s">
        <v>24</v>
      </c>
      <c r="F119" t="s">
        <v>15</v>
      </c>
      <c r="G119" s="2">
        <v>1.298611111111111E-2</v>
      </c>
      <c r="H119" s="2">
        <v>1.0995370370370371E-3</v>
      </c>
      <c r="I119" s="2">
        <v>3.3206018518518517E-2</v>
      </c>
      <c r="J119" s="2">
        <v>9.9537037037037042E-4</v>
      </c>
      <c r="K119" s="2">
        <v>2.2326388888888885E-2</v>
      </c>
      <c r="L119" s="2">
        <v>7.0578703703703713E-2</v>
      </c>
      <c r="M119" t="s">
        <v>230</v>
      </c>
      <c r="O119" s="3">
        <f>COUNT(SWIM)-RANK(G119,SWIM)+1</f>
        <v>80</v>
      </c>
      <c r="P119" s="3">
        <f>COUNT(Tran1)-RANK(H119,Tran1)+1</f>
        <v>84</v>
      </c>
      <c r="Q119" s="3">
        <f>COUNT(Cycle)-RANK(I119,Cycle)+1</f>
        <v>113</v>
      </c>
      <c r="R119" s="3">
        <f>COUNT(Tran2)-RANK(J119,Tran2)+1</f>
        <v>129</v>
      </c>
      <c r="S119" s="3">
        <f>COUNT(Run)-RANK(K119,Run)+1</f>
        <v>127</v>
      </c>
    </row>
    <row r="120" spans="1:19" x14ac:dyDescent="0.25">
      <c r="A120">
        <v>119</v>
      </c>
      <c r="B120">
        <v>112</v>
      </c>
      <c r="C120" t="s">
        <v>231</v>
      </c>
      <c r="D120" t="s">
        <v>232</v>
      </c>
      <c r="E120" t="s">
        <v>14</v>
      </c>
      <c r="F120" t="s">
        <v>42</v>
      </c>
      <c r="G120" s="2">
        <v>1.4236111111111111E-2</v>
      </c>
      <c r="H120" s="2">
        <v>1.1574074074074073E-3</v>
      </c>
      <c r="I120" s="2">
        <v>3.3136574074074075E-2</v>
      </c>
      <c r="J120" s="2">
        <v>1.1805555555555556E-3</v>
      </c>
      <c r="K120" s="2">
        <v>2.1319444444444443E-2</v>
      </c>
      <c r="L120" s="2">
        <v>7.1030092592592589E-2</v>
      </c>
      <c r="M120">
        <v>10041983</v>
      </c>
      <c r="O120" s="3">
        <f>COUNT(SWIM)-RANK(G120,SWIM)+1</f>
        <v>110</v>
      </c>
      <c r="P120" s="3">
        <f>COUNT(Tran1)-RANK(H120,Tran1)+1</f>
        <v>94</v>
      </c>
      <c r="Q120" s="3">
        <f>COUNT(Cycle)-RANK(I120,Cycle)+1</f>
        <v>111</v>
      </c>
      <c r="R120" s="3">
        <f>COUNT(Tran2)-RANK(J120,Tran2)+1</f>
        <v>133</v>
      </c>
      <c r="S120" s="3">
        <f>COUNT(Run)-RANK(K120,Run)+1</f>
        <v>126</v>
      </c>
    </row>
    <row r="121" spans="1:19" x14ac:dyDescent="0.25">
      <c r="A121">
        <v>120</v>
      </c>
      <c r="B121">
        <v>151</v>
      </c>
      <c r="C121" t="s">
        <v>61</v>
      </c>
      <c r="D121" t="s">
        <v>233</v>
      </c>
      <c r="E121" t="s">
        <v>14</v>
      </c>
      <c r="F121" t="s">
        <v>42</v>
      </c>
      <c r="G121" s="2">
        <v>1.4444444444444446E-2</v>
      </c>
      <c r="H121" s="2">
        <v>2.685185185185185E-3</v>
      </c>
      <c r="I121" s="2">
        <v>3.5439814814814813E-2</v>
      </c>
      <c r="J121" s="2">
        <v>8.6805555555555551E-4</v>
      </c>
      <c r="K121" s="2">
        <v>1.7858796296296296E-2</v>
      </c>
      <c r="L121" s="2">
        <v>7.1273148148148155E-2</v>
      </c>
      <c r="M121" t="s">
        <v>234</v>
      </c>
      <c r="O121" s="3">
        <f>COUNT(SWIM)-RANK(G121,SWIM)+1</f>
        <v>116</v>
      </c>
      <c r="P121" s="3">
        <f>COUNT(Tran1)-RANK(H121,Tran1)+1</f>
        <v>132</v>
      </c>
      <c r="Q121" s="3">
        <f>COUNT(Cycle)-RANK(I121,Cycle)+1</f>
        <v>122</v>
      </c>
      <c r="R121" s="3">
        <f>COUNT(Tran2)-RANK(J121,Tran2)+1</f>
        <v>123</v>
      </c>
      <c r="S121" s="3">
        <f>COUNT(Run)-RANK(K121,Run)+1</f>
        <v>89</v>
      </c>
    </row>
    <row r="122" spans="1:19" x14ac:dyDescent="0.25">
      <c r="A122">
        <v>121</v>
      </c>
      <c r="B122">
        <v>68</v>
      </c>
      <c r="C122" t="s">
        <v>235</v>
      </c>
      <c r="D122" t="s">
        <v>236</v>
      </c>
      <c r="E122" t="s">
        <v>14</v>
      </c>
      <c r="F122" t="s">
        <v>42</v>
      </c>
      <c r="G122" s="2">
        <v>1.5868055555555555E-2</v>
      </c>
      <c r="H122" s="2">
        <v>1.7013888888888892E-3</v>
      </c>
      <c r="I122" s="2">
        <v>3.5659722222222225E-2</v>
      </c>
      <c r="J122" s="2">
        <v>1.1342592592592591E-3</v>
      </c>
      <c r="K122" s="2">
        <v>1.7615740740740741E-2</v>
      </c>
      <c r="L122" s="2">
        <v>7.1956018518518516E-2</v>
      </c>
      <c r="M122">
        <v>10067348</v>
      </c>
      <c r="O122" s="3">
        <f>COUNT(SWIM)-RANK(G122,SWIM)+1</f>
        <v>125</v>
      </c>
      <c r="P122" s="3">
        <f>COUNT(Tran1)-RANK(H122,Tran1)+1</f>
        <v>124</v>
      </c>
      <c r="Q122" s="3">
        <f>COUNT(Cycle)-RANK(I122,Cycle)+1</f>
        <v>123</v>
      </c>
      <c r="R122" s="3">
        <f>COUNT(Tran2)-RANK(J122,Tran2)+1</f>
        <v>132</v>
      </c>
      <c r="S122" s="3">
        <f>COUNT(Run)-RANK(K122,Run)+1</f>
        <v>83</v>
      </c>
    </row>
    <row r="123" spans="1:19" x14ac:dyDescent="0.25">
      <c r="A123">
        <v>122</v>
      </c>
      <c r="B123">
        <v>49</v>
      </c>
      <c r="C123" t="s">
        <v>237</v>
      </c>
      <c r="D123" t="s">
        <v>176</v>
      </c>
      <c r="E123" t="s">
        <v>14</v>
      </c>
      <c r="F123" t="s">
        <v>15</v>
      </c>
      <c r="G123" s="2">
        <v>1.3935185185185184E-2</v>
      </c>
      <c r="H123" s="2">
        <v>1.8055555555555557E-3</v>
      </c>
      <c r="I123" s="2">
        <v>3.4907407407407408E-2</v>
      </c>
      <c r="J123" s="2">
        <v>7.291666666666667E-4</v>
      </c>
      <c r="K123" s="2">
        <v>2.0925925925925928E-2</v>
      </c>
      <c r="L123" s="2">
        <v>7.228009259259259E-2</v>
      </c>
      <c r="M123">
        <v>10059858</v>
      </c>
      <c r="O123" s="3">
        <f>COUNT(SWIM)-RANK(G123,SWIM)+1</f>
        <v>103</v>
      </c>
      <c r="P123" s="3">
        <f>COUNT(Tran1)-RANK(H123,Tran1)+1</f>
        <v>125</v>
      </c>
      <c r="Q123" s="3">
        <f>COUNT(Cycle)-RANK(I123,Cycle)+1</f>
        <v>121</v>
      </c>
      <c r="R123" s="3">
        <f>COUNT(Tran2)-RANK(J123,Tran2)+1</f>
        <v>111</v>
      </c>
      <c r="S123" s="3">
        <f>COUNT(Run)-RANK(K123,Run)+1</f>
        <v>123</v>
      </c>
    </row>
    <row r="124" spans="1:19" x14ac:dyDescent="0.25">
      <c r="A124">
        <v>123</v>
      </c>
      <c r="B124">
        <v>51</v>
      </c>
      <c r="C124" t="s">
        <v>238</v>
      </c>
      <c r="D124" t="s">
        <v>239</v>
      </c>
      <c r="E124" t="s">
        <v>14</v>
      </c>
      <c r="F124" t="s">
        <v>15</v>
      </c>
      <c r="G124" s="2">
        <v>1.4293981481481482E-2</v>
      </c>
      <c r="H124" s="2">
        <v>2.3958333333333336E-3</v>
      </c>
      <c r="I124" s="2">
        <v>3.3784722222222223E-2</v>
      </c>
      <c r="J124" s="2">
        <v>9.9537037037037042E-4</v>
      </c>
      <c r="K124" s="2">
        <v>2.0856481481481479E-2</v>
      </c>
      <c r="L124" s="2">
        <v>7.2303240740740737E-2</v>
      </c>
      <c r="M124">
        <v>10022981</v>
      </c>
      <c r="O124" s="3">
        <f>COUNT(SWIM)-RANK(G124,SWIM)+1</f>
        <v>111</v>
      </c>
      <c r="P124" s="3">
        <f>COUNT(Tran1)-RANK(H124,Tran1)+1</f>
        <v>131</v>
      </c>
      <c r="Q124" s="3">
        <f>COUNT(Cycle)-RANK(I124,Cycle)+1</f>
        <v>116</v>
      </c>
      <c r="R124" s="3">
        <f>COUNT(Tran2)-RANK(J124,Tran2)+1</f>
        <v>129</v>
      </c>
      <c r="S124" s="3">
        <f>COUNT(Run)-RANK(K124,Run)+1</f>
        <v>122</v>
      </c>
    </row>
    <row r="125" spans="1:19" x14ac:dyDescent="0.25">
      <c r="A125">
        <v>124</v>
      </c>
      <c r="B125">
        <v>38</v>
      </c>
      <c r="C125" t="s">
        <v>103</v>
      </c>
      <c r="D125" t="s">
        <v>246</v>
      </c>
      <c r="E125" t="s">
        <v>14</v>
      </c>
      <c r="F125" t="s">
        <v>15</v>
      </c>
      <c r="G125" s="2">
        <v>1.7893518518518517E-2</v>
      </c>
      <c r="H125" s="2">
        <v>1.8634259259259261E-3</v>
      </c>
      <c r="I125" s="2">
        <v>3.4074074074074076E-2</v>
      </c>
      <c r="J125" s="2">
        <v>9.4907407407407408E-4</v>
      </c>
      <c r="K125" s="2">
        <v>1.9143518518518518E-2</v>
      </c>
      <c r="L125" s="2">
        <v>7.3900462962962959E-2</v>
      </c>
      <c r="M125">
        <v>10066058</v>
      </c>
      <c r="O125" s="3">
        <f>COUNT(SWIM)-RANK(G125,SWIM)+1</f>
        <v>135</v>
      </c>
      <c r="P125" s="3">
        <f>COUNT(Tran1)-RANK(H125,Tran1)+1</f>
        <v>126</v>
      </c>
      <c r="Q125" s="3">
        <f>COUNT(Cycle)-RANK(I125,Cycle)+1</f>
        <v>118</v>
      </c>
      <c r="R125" s="3">
        <f>COUNT(Tran2)-RANK(J125,Tran2)+1</f>
        <v>127</v>
      </c>
      <c r="S125" s="3">
        <f>COUNT(Run)-RANK(K125,Run)+1</f>
        <v>111</v>
      </c>
    </row>
    <row r="126" spans="1:19" x14ac:dyDescent="0.25">
      <c r="A126">
        <v>125</v>
      </c>
      <c r="B126">
        <v>145</v>
      </c>
      <c r="C126" t="s">
        <v>247</v>
      </c>
      <c r="D126" t="s">
        <v>248</v>
      </c>
      <c r="E126" t="s">
        <v>24</v>
      </c>
      <c r="F126" t="s">
        <v>42</v>
      </c>
      <c r="G126" s="2">
        <v>1.7256944444444446E-2</v>
      </c>
      <c r="H126" s="2">
        <v>1.4120370370370369E-3</v>
      </c>
      <c r="I126" s="2">
        <v>3.577546296296296E-2</v>
      </c>
      <c r="J126" s="2">
        <v>8.564814814814815E-4</v>
      </c>
      <c r="K126" s="2">
        <v>1.954861111111111E-2</v>
      </c>
      <c r="L126" s="2">
        <v>7.4826388888888887E-2</v>
      </c>
      <c r="M126" t="s">
        <v>249</v>
      </c>
      <c r="O126" s="3">
        <f>COUNT(SWIM)-RANK(G126,SWIM)+1</f>
        <v>130</v>
      </c>
      <c r="P126" s="3">
        <f>COUNT(Tran1)-RANK(H126,Tran1)+1</f>
        <v>114</v>
      </c>
      <c r="Q126" s="3">
        <f>COUNT(Cycle)-RANK(I126,Cycle)+1</f>
        <v>124</v>
      </c>
      <c r="R126" s="3">
        <f>COUNT(Tran2)-RANK(J126,Tran2)+1</f>
        <v>121</v>
      </c>
      <c r="S126" s="3">
        <f>COUNT(Run)-RANK(K126,Run)+1</f>
        <v>114</v>
      </c>
    </row>
    <row r="127" spans="1:19" x14ac:dyDescent="0.25">
      <c r="A127">
        <v>126</v>
      </c>
      <c r="B127">
        <v>142</v>
      </c>
      <c r="C127" t="s">
        <v>250</v>
      </c>
      <c r="D127" t="s">
        <v>221</v>
      </c>
      <c r="E127" t="s">
        <v>24</v>
      </c>
      <c r="F127" t="s">
        <v>15</v>
      </c>
      <c r="G127" s="2">
        <v>1.5370370370370369E-2</v>
      </c>
      <c r="H127" s="2">
        <v>3.5532407407407405E-3</v>
      </c>
      <c r="I127" s="2">
        <v>3.712962962962963E-2</v>
      </c>
      <c r="J127" s="2">
        <v>5.0925925925925921E-4</v>
      </c>
      <c r="K127" s="2">
        <v>1.90625E-2</v>
      </c>
      <c r="L127" s="2">
        <v>7.5590277777777784E-2</v>
      </c>
      <c r="M127" t="s">
        <v>251</v>
      </c>
      <c r="O127" s="3">
        <f>COUNT(SWIM)-RANK(G127,SWIM)+1</f>
        <v>122</v>
      </c>
      <c r="P127" s="3">
        <f>COUNT(Tran1)-RANK(H127,Tran1)+1</f>
        <v>135</v>
      </c>
      <c r="Q127" s="3">
        <f>COUNT(Cycle)-RANK(I127,Cycle)+1</f>
        <v>131</v>
      </c>
      <c r="R127" s="3">
        <f>COUNT(Tran2)-RANK(J127,Tran2)+1</f>
        <v>60</v>
      </c>
      <c r="S127" s="3">
        <f>COUNT(Run)-RANK(K127,Run)+1</f>
        <v>110</v>
      </c>
    </row>
    <row r="128" spans="1:19" x14ac:dyDescent="0.25">
      <c r="A128">
        <v>127</v>
      </c>
      <c r="B128">
        <v>58</v>
      </c>
      <c r="C128" t="s">
        <v>247</v>
      </c>
      <c r="D128" t="s">
        <v>252</v>
      </c>
      <c r="E128" t="s">
        <v>24</v>
      </c>
      <c r="F128" t="s">
        <v>42</v>
      </c>
      <c r="G128" s="2">
        <v>1.7372685185185185E-2</v>
      </c>
      <c r="H128" s="2">
        <v>1.1689814814814816E-3</v>
      </c>
      <c r="I128" s="2">
        <v>3.6747685185185182E-2</v>
      </c>
      <c r="J128" s="2">
        <v>6.4814814814814813E-4</v>
      </c>
      <c r="K128" s="2">
        <v>2.0300925925925927E-2</v>
      </c>
      <c r="L128" s="2">
        <v>7.6226851851851851E-2</v>
      </c>
      <c r="M128">
        <v>10001983</v>
      </c>
      <c r="O128" s="3">
        <f>COUNT(SWIM)-RANK(G128,SWIM)+1</f>
        <v>132</v>
      </c>
      <c r="P128" s="3">
        <f>COUNT(Tran1)-RANK(H128,Tran1)+1</f>
        <v>98</v>
      </c>
      <c r="Q128" s="3">
        <f>COUNT(Cycle)-RANK(I128,Cycle)+1</f>
        <v>129</v>
      </c>
      <c r="R128" s="3">
        <f>COUNT(Tran2)-RANK(J128,Tran2)+1</f>
        <v>99</v>
      </c>
      <c r="S128" s="3">
        <f>COUNT(Run)-RANK(K128,Run)+1</f>
        <v>119</v>
      </c>
    </row>
    <row r="129" spans="1:19" x14ac:dyDescent="0.25">
      <c r="A129">
        <v>128</v>
      </c>
      <c r="B129">
        <v>3</v>
      </c>
      <c r="C129" t="s">
        <v>253</v>
      </c>
      <c r="D129" t="s">
        <v>254</v>
      </c>
      <c r="E129" t="s">
        <v>14</v>
      </c>
      <c r="F129" t="s">
        <v>15</v>
      </c>
      <c r="G129" s="2">
        <v>1.4502314814814815E-2</v>
      </c>
      <c r="H129" s="2">
        <v>1.6782407407407406E-3</v>
      </c>
      <c r="I129" s="2">
        <v>3.650462962962963E-2</v>
      </c>
      <c r="J129" s="2">
        <v>3.3564814814814812E-4</v>
      </c>
      <c r="K129" s="2">
        <v>2.3622685185185188E-2</v>
      </c>
      <c r="L129" s="2">
        <v>7.6631944444444447E-2</v>
      </c>
      <c r="M129">
        <v>10010015</v>
      </c>
      <c r="O129" s="3">
        <f>COUNT(SWIM)-RANK(G129,SWIM)+1</f>
        <v>117</v>
      </c>
      <c r="P129" s="3">
        <f>COUNT(Tran1)-RANK(H129,Tran1)+1</f>
        <v>122</v>
      </c>
      <c r="Q129" s="3">
        <f>COUNT(Cycle)-RANK(I129,Cycle)+1</f>
        <v>127</v>
      </c>
      <c r="R129" s="3">
        <f>COUNT(Tran2)-RANK(J129,Tran2)+1</f>
        <v>9</v>
      </c>
      <c r="S129" s="3">
        <f>COUNT(Run)-RANK(K129,Run)+1</f>
        <v>129</v>
      </c>
    </row>
    <row r="130" spans="1:19" x14ac:dyDescent="0.25">
      <c r="A130">
        <v>129</v>
      </c>
      <c r="B130">
        <v>139</v>
      </c>
      <c r="C130" t="s">
        <v>255</v>
      </c>
      <c r="D130" t="s">
        <v>256</v>
      </c>
      <c r="E130" t="s">
        <v>14</v>
      </c>
      <c r="F130" t="s">
        <v>42</v>
      </c>
      <c r="G130" s="2">
        <v>1.2361111111111113E-2</v>
      </c>
      <c r="H130" s="2">
        <v>3.2060185185185191E-3</v>
      </c>
      <c r="I130" s="2">
        <v>3.6493055555555549E-2</v>
      </c>
      <c r="J130" s="2">
        <v>5.6712962962962956E-4</v>
      </c>
      <c r="K130" s="2">
        <v>2.5902777777777775E-2</v>
      </c>
      <c r="L130" s="2">
        <v>7.8518518518518529E-2</v>
      </c>
      <c r="M130" t="s">
        <v>257</v>
      </c>
      <c r="O130" s="3">
        <f>COUNT(SWIM)-RANK(G130,SWIM)+1</f>
        <v>63</v>
      </c>
      <c r="P130" s="3">
        <f>COUNT(Tran1)-RANK(H130,Tran1)+1</f>
        <v>134</v>
      </c>
      <c r="Q130" s="3">
        <f>COUNT(Cycle)-RANK(I130,Cycle)+1</f>
        <v>126</v>
      </c>
      <c r="R130" s="3">
        <f>COUNT(Tran2)-RANK(J130,Tran2)+1</f>
        <v>78</v>
      </c>
      <c r="S130" s="3">
        <f>COUNT(Run)-RANK(K130,Run)+1</f>
        <v>134</v>
      </c>
    </row>
    <row r="131" spans="1:19" x14ac:dyDescent="0.25">
      <c r="A131">
        <v>130</v>
      </c>
      <c r="B131">
        <v>34</v>
      </c>
      <c r="C131" t="s">
        <v>30</v>
      </c>
      <c r="D131" t="s">
        <v>258</v>
      </c>
      <c r="E131" t="s">
        <v>14</v>
      </c>
      <c r="F131" t="s">
        <v>15</v>
      </c>
      <c r="G131" s="2">
        <v>1.1701388888888891E-2</v>
      </c>
      <c r="H131" s="2">
        <v>1.25E-3</v>
      </c>
      <c r="I131" s="2">
        <v>3.8055555555555558E-2</v>
      </c>
      <c r="J131" s="2">
        <v>6.134259259259259E-4</v>
      </c>
      <c r="K131" s="2">
        <v>2.6932870370370371E-2</v>
      </c>
      <c r="L131" s="2">
        <v>7.8530092592592596E-2</v>
      </c>
      <c r="M131">
        <v>10060212</v>
      </c>
      <c r="O131" s="3">
        <f>COUNT(SWIM)-RANK(G131,SWIM)+1</f>
        <v>44</v>
      </c>
      <c r="P131" s="3">
        <f>COUNT(Tran1)-RANK(H131,Tran1)+1</f>
        <v>105</v>
      </c>
      <c r="Q131" s="3">
        <f>COUNT(Cycle)-RANK(I131,Cycle)+1</f>
        <v>132</v>
      </c>
      <c r="R131" s="3">
        <f>COUNT(Tran2)-RANK(J131,Tran2)+1</f>
        <v>94</v>
      </c>
      <c r="S131" s="3">
        <f>COUNT(Run)-RANK(K131,Run)+1</f>
        <v>135</v>
      </c>
    </row>
    <row r="132" spans="1:19" x14ac:dyDescent="0.25">
      <c r="A132">
        <v>131</v>
      </c>
      <c r="B132">
        <v>141</v>
      </c>
      <c r="C132" t="s">
        <v>121</v>
      </c>
      <c r="D132" t="s">
        <v>262</v>
      </c>
      <c r="E132" t="s">
        <v>14</v>
      </c>
      <c r="F132" t="s">
        <v>42</v>
      </c>
      <c r="G132" s="2">
        <v>1.6400462962962964E-2</v>
      </c>
      <c r="H132" s="2">
        <v>3.0324074074074073E-3</v>
      </c>
      <c r="I132" s="2">
        <v>3.6018518518518519E-2</v>
      </c>
      <c r="J132" s="2">
        <v>6.018518518518519E-4</v>
      </c>
      <c r="K132" s="2">
        <v>2.3298611111111107E-2</v>
      </c>
      <c r="L132" s="2">
        <v>7.9328703703703707E-2</v>
      </c>
      <c r="M132" t="s">
        <v>263</v>
      </c>
      <c r="O132" s="3">
        <f>COUNT(SWIM)-RANK(G132,SWIM)+1</f>
        <v>128</v>
      </c>
      <c r="P132" s="3">
        <f>COUNT(Tran1)-RANK(H132,Tran1)+1</f>
        <v>133</v>
      </c>
      <c r="Q132" s="3">
        <f>COUNT(Cycle)-RANK(I132,Cycle)+1</f>
        <v>125</v>
      </c>
      <c r="R132" s="3">
        <f>COUNT(Tran2)-RANK(J132,Tran2)+1</f>
        <v>89</v>
      </c>
      <c r="S132" s="3">
        <f>COUNT(Run)-RANK(K132,Run)+1</f>
        <v>128</v>
      </c>
    </row>
    <row r="133" spans="1:19" x14ac:dyDescent="0.25">
      <c r="A133">
        <v>132</v>
      </c>
      <c r="B133">
        <v>44</v>
      </c>
      <c r="C133" t="s">
        <v>264</v>
      </c>
      <c r="D133" t="s">
        <v>265</v>
      </c>
      <c r="E133" t="s">
        <v>14</v>
      </c>
      <c r="F133" t="s">
        <v>21</v>
      </c>
      <c r="G133" s="2">
        <v>1.5370370370370369E-2</v>
      </c>
      <c r="H133" s="2">
        <v>1.0185185185185186E-3</v>
      </c>
      <c r="I133" s="2">
        <v>3.4837962962962959E-2</v>
      </c>
      <c r="J133" s="2">
        <v>7.175925925925927E-4</v>
      </c>
      <c r="K133" s="2">
        <v>2.7974537037037034E-2</v>
      </c>
      <c r="L133" s="2">
        <v>7.9895833333333333E-2</v>
      </c>
      <c r="M133">
        <v>10055300</v>
      </c>
      <c r="O133" s="3">
        <f>COUNT(SWIM)-RANK(G133,SWIM)+1</f>
        <v>122</v>
      </c>
      <c r="P133" s="3">
        <f>COUNT(Tran1)-RANK(H133,Tran1)+1</f>
        <v>78</v>
      </c>
      <c r="Q133" s="3">
        <f>COUNT(Cycle)-RANK(I133,Cycle)+1</f>
        <v>120</v>
      </c>
      <c r="R133" s="3">
        <f>COUNT(Tran2)-RANK(J133,Tran2)+1</f>
        <v>109</v>
      </c>
      <c r="S133" s="3">
        <f>COUNT(Run)-RANK(K133,Run)+1</f>
        <v>136</v>
      </c>
    </row>
    <row r="134" spans="1:19" x14ac:dyDescent="0.25">
      <c r="A134">
        <v>133</v>
      </c>
      <c r="B134">
        <v>98</v>
      </c>
      <c r="C134" t="s">
        <v>266</v>
      </c>
      <c r="D134" t="s">
        <v>267</v>
      </c>
      <c r="E134" t="s">
        <v>14</v>
      </c>
      <c r="F134" t="s">
        <v>42</v>
      </c>
      <c r="G134" s="2">
        <v>1.5752314814814813E-2</v>
      </c>
      <c r="H134" s="2">
        <v>1.9791666666666668E-3</v>
      </c>
      <c r="I134" s="2">
        <v>4.0729166666666664E-2</v>
      </c>
      <c r="J134" s="2">
        <v>9.4907407407407408E-4</v>
      </c>
      <c r="K134" s="2">
        <v>2.4722222222222225E-2</v>
      </c>
      <c r="L134" s="2">
        <v>8.4108796296296293E-2</v>
      </c>
      <c r="M134">
        <v>10069257</v>
      </c>
      <c r="O134" s="3">
        <f>COUNT(SWIM)-RANK(G134,SWIM)+1</f>
        <v>124</v>
      </c>
      <c r="P134" s="3">
        <f>COUNT(Tran1)-RANK(H134,Tran1)+1</f>
        <v>129</v>
      </c>
      <c r="Q134" s="3">
        <f>COUNT(Cycle)-RANK(I134,Cycle)+1</f>
        <v>134</v>
      </c>
      <c r="R134" s="3">
        <f>COUNT(Tran2)-RANK(J134,Tran2)+1</f>
        <v>127</v>
      </c>
      <c r="S134" s="3">
        <f>COUNT(Run)-RANK(K134,Run)+1</f>
        <v>133</v>
      </c>
    </row>
    <row r="135" spans="1:19" x14ac:dyDescent="0.25">
      <c r="A135">
        <v>134</v>
      </c>
      <c r="B135">
        <v>143</v>
      </c>
      <c r="C135" t="s">
        <v>268</v>
      </c>
      <c r="D135" t="s">
        <v>177</v>
      </c>
      <c r="E135" t="s">
        <v>14</v>
      </c>
      <c r="F135" t="s">
        <v>42</v>
      </c>
      <c r="G135" s="2">
        <v>1.7812499999999998E-2</v>
      </c>
      <c r="H135" s="2">
        <v>2.1990740740740742E-3</v>
      </c>
      <c r="I135" s="2">
        <v>3.9004629629629632E-2</v>
      </c>
      <c r="J135" s="2">
        <v>4.9768518518518521E-4</v>
      </c>
      <c r="K135" s="2">
        <v>2.461805555555556E-2</v>
      </c>
      <c r="L135" s="2">
        <v>8.4108796296296293E-2</v>
      </c>
      <c r="M135" t="s">
        <v>269</v>
      </c>
      <c r="O135" s="3">
        <f>COUNT(SWIM)-RANK(G135,SWIM)+1</f>
        <v>134</v>
      </c>
      <c r="P135" s="3">
        <f>COUNT(Tran1)-RANK(H135,Tran1)+1</f>
        <v>130</v>
      </c>
      <c r="Q135" s="3">
        <f>COUNT(Cycle)-RANK(I135,Cycle)+1</f>
        <v>133</v>
      </c>
      <c r="R135" s="3">
        <f>COUNT(Tran2)-RANK(J135,Tran2)+1</f>
        <v>58</v>
      </c>
      <c r="S135" s="3">
        <f>COUNT(Run)-RANK(K135,Run)+1</f>
        <v>132</v>
      </c>
    </row>
    <row r="136" spans="1:19" x14ac:dyDescent="0.25">
      <c r="A136">
        <v>135</v>
      </c>
      <c r="B136">
        <v>134</v>
      </c>
      <c r="C136" t="s">
        <v>272</v>
      </c>
      <c r="D136" t="s">
        <v>273</v>
      </c>
      <c r="E136" t="s">
        <v>14</v>
      </c>
      <c r="F136" t="s">
        <v>42</v>
      </c>
      <c r="G136" s="2">
        <v>1.292824074074074E-2</v>
      </c>
      <c r="H136" s="2">
        <v>4.0856481481481481E-3</v>
      </c>
      <c r="I136" s="2">
        <v>4.4305555555555549E-2</v>
      </c>
      <c r="J136" s="2">
        <v>1.2847222222222223E-3</v>
      </c>
      <c r="K136" s="2">
        <v>2.3668981481481485E-2</v>
      </c>
      <c r="L136" s="2">
        <v>8.6249999999999993E-2</v>
      </c>
      <c r="M136" t="s">
        <v>274</v>
      </c>
      <c r="O136" s="3">
        <f>COUNT(SWIM)-RANK(G136,SWIM)+1</f>
        <v>79</v>
      </c>
      <c r="P136" s="3">
        <f>COUNT(Tran1)-RANK(H136,Tran1)+1</f>
        <v>136</v>
      </c>
      <c r="Q136" s="3">
        <f>COUNT(Cycle)-RANK(I136,Cycle)+1</f>
        <v>136</v>
      </c>
      <c r="R136" s="3">
        <f>COUNT(Tran2)-RANK(J136,Tran2)+1</f>
        <v>135</v>
      </c>
      <c r="S136" s="3">
        <f>COUNT(Run)-RANK(K136,Run)+1</f>
        <v>130</v>
      </c>
    </row>
    <row r="137" spans="1:19" x14ac:dyDescent="0.25">
      <c r="A137">
        <v>136</v>
      </c>
      <c r="B137">
        <v>127</v>
      </c>
      <c r="C137" t="s">
        <v>275</v>
      </c>
      <c r="D137" t="s">
        <v>276</v>
      </c>
      <c r="E137" t="s">
        <v>24</v>
      </c>
      <c r="F137" t="s">
        <v>15</v>
      </c>
      <c r="G137" s="2">
        <v>1.7916666666666668E-2</v>
      </c>
      <c r="H137" s="2">
        <v>1.5740740740740741E-3</v>
      </c>
      <c r="I137" s="2">
        <v>4.2488425925925923E-2</v>
      </c>
      <c r="J137" s="2">
        <v>4.8611111111111104E-4</v>
      </c>
      <c r="K137" s="2">
        <v>2.4039351851851853E-2</v>
      </c>
      <c r="L137" s="2">
        <v>8.6481481481481479E-2</v>
      </c>
      <c r="M137" t="s">
        <v>277</v>
      </c>
      <c r="O137" s="3">
        <f>COUNT(SWIM)-RANK(G137,SWIM)+1</f>
        <v>136</v>
      </c>
      <c r="P137" s="3">
        <f>COUNT(Tran1)-RANK(H137,Tran1)+1</f>
        <v>118</v>
      </c>
      <c r="Q137" s="3">
        <f>COUNT(Cycle)-RANK(I137,Cycle)+1</f>
        <v>135</v>
      </c>
      <c r="R137" s="3">
        <f>COUNT(Tran2)-RANK(J137,Tran2)+1</f>
        <v>52</v>
      </c>
      <c r="S137" s="3">
        <f>COUNT(Run)-RANK(K137,Run)+1</f>
        <v>131</v>
      </c>
    </row>
    <row r="139" spans="1:19" x14ac:dyDescent="0.25">
      <c r="B139">
        <v>16</v>
      </c>
      <c r="C139" t="s">
        <v>36</v>
      </c>
      <c r="D139" t="s">
        <v>240</v>
      </c>
      <c r="E139" t="s">
        <v>14</v>
      </c>
      <c r="F139" t="s">
        <v>42</v>
      </c>
      <c r="G139" s="2">
        <v>2.7777777777777776E-2</v>
      </c>
      <c r="H139" s="2">
        <v>1.5856481481481479E-3</v>
      </c>
      <c r="I139" s="2">
        <v>3.2488425925925928E-2</v>
      </c>
      <c r="J139" s="2">
        <v>9.3750000000000007E-4</v>
      </c>
      <c r="K139" s="2">
        <v>2.3703703703703703E-2</v>
      </c>
      <c r="L139" s="2"/>
      <c r="M139">
        <v>10065370</v>
      </c>
      <c r="N139" t="s">
        <v>278</v>
      </c>
    </row>
    <row r="140" spans="1:19" x14ac:dyDescent="0.25">
      <c r="B140">
        <v>27</v>
      </c>
      <c r="C140" t="s">
        <v>270</v>
      </c>
      <c r="D140" t="s">
        <v>271</v>
      </c>
      <c r="E140" t="s">
        <v>24</v>
      </c>
      <c r="F140" t="s">
        <v>21</v>
      </c>
      <c r="G140" s="2">
        <v>2.7777777777777776E-2</v>
      </c>
      <c r="H140" s="2">
        <v>1.6319444444444445E-3</v>
      </c>
      <c r="I140" s="2">
        <v>4.1018518518518517E-2</v>
      </c>
      <c r="J140" s="2">
        <v>7.291666666666667E-4</v>
      </c>
      <c r="K140" s="2">
        <v>2.4756944444444443E-2</v>
      </c>
      <c r="L140" s="2"/>
      <c r="M140">
        <v>10057838</v>
      </c>
      <c r="N140" t="s">
        <v>278</v>
      </c>
    </row>
    <row r="141" spans="1:19" x14ac:dyDescent="0.25">
      <c r="B141">
        <v>131</v>
      </c>
      <c r="C141" t="s">
        <v>259</v>
      </c>
      <c r="D141" t="s">
        <v>260</v>
      </c>
      <c r="E141" t="s">
        <v>24</v>
      </c>
      <c r="F141" t="s">
        <v>15</v>
      </c>
      <c r="G141" s="2">
        <v>2.7777777777777776E-2</v>
      </c>
      <c r="H141" s="2">
        <v>2.2222222222222222E-3</v>
      </c>
      <c r="I141" s="2">
        <v>3.8946759259259257E-2</v>
      </c>
      <c r="J141" s="2">
        <v>5.4398148148148144E-4</v>
      </c>
      <c r="K141" s="2">
        <v>2.3865740740740743E-2</v>
      </c>
      <c r="L141" s="2"/>
      <c r="M141" t="s">
        <v>261</v>
      </c>
      <c r="N141" t="s">
        <v>278</v>
      </c>
    </row>
    <row r="142" spans="1:19" x14ac:dyDescent="0.25">
      <c r="B142">
        <v>146</v>
      </c>
      <c r="C142" t="s">
        <v>32</v>
      </c>
      <c r="D142" t="s">
        <v>189</v>
      </c>
      <c r="E142" t="s">
        <v>14</v>
      </c>
      <c r="F142" t="s">
        <v>15</v>
      </c>
      <c r="G142" s="2">
        <v>2.7777777777777776E-2</v>
      </c>
      <c r="H142" s="2">
        <v>1.689814814814815E-3</v>
      </c>
      <c r="I142" s="2">
        <v>3.2314814814814817E-2</v>
      </c>
      <c r="J142" s="2">
        <v>7.8703703703703705E-4</v>
      </c>
      <c r="K142" s="2">
        <v>1.5717592592592592E-2</v>
      </c>
      <c r="L142" s="2"/>
      <c r="M142" t="s">
        <v>190</v>
      </c>
      <c r="N142" t="s">
        <v>278</v>
      </c>
    </row>
    <row r="143" spans="1:19" x14ac:dyDescent="0.25">
      <c r="B143">
        <v>147</v>
      </c>
      <c r="C143" t="s">
        <v>54</v>
      </c>
      <c r="D143" t="s">
        <v>244</v>
      </c>
      <c r="E143" t="s">
        <v>14</v>
      </c>
      <c r="F143" t="s">
        <v>15</v>
      </c>
      <c r="G143" s="2">
        <v>2.7777777777777776E-2</v>
      </c>
      <c r="H143" s="2">
        <v>1.261574074074074E-3</v>
      </c>
      <c r="I143" s="2">
        <v>3.4884259259259261E-2</v>
      </c>
      <c r="J143" s="2">
        <v>6.134259259259259E-4</v>
      </c>
      <c r="K143" s="2">
        <v>2.2789351851851852E-2</v>
      </c>
      <c r="L143" s="2"/>
      <c r="M143" t="s">
        <v>245</v>
      </c>
      <c r="N143" t="s">
        <v>278</v>
      </c>
    </row>
    <row r="144" spans="1:19" x14ac:dyDescent="0.25">
      <c r="B144">
        <v>149</v>
      </c>
      <c r="C144" t="s">
        <v>241</v>
      </c>
      <c r="D144" t="s">
        <v>242</v>
      </c>
      <c r="E144" t="s">
        <v>14</v>
      </c>
      <c r="F144" t="s">
        <v>15</v>
      </c>
      <c r="G144" s="2">
        <v>2.7777777777777776E-2</v>
      </c>
      <c r="H144" s="2">
        <v>9.8379629629629642E-4</v>
      </c>
      <c r="I144" s="2">
        <v>3.2858796296296296E-2</v>
      </c>
      <c r="J144" s="2">
        <v>1.1574074074074073E-3</v>
      </c>
      <c r="K144" s="2">
        <v>2.0925925925925928E-2</v>
      </c>
      <c r="L144" s="2"/>
      <c r="M144" t="s">
        <v>243</v>
      </c>
      <c r="N144" t="s">
        <v>278</v>
      </c>
    </row>
  </sheetData>
  <autoFilter ref="A1:N144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Sheet1</vt:lpstr>
      <vt:lpstr>Cycle</vt:lpstr>
      <vt:lpstr>Run</vt:lpstr>
      <vt:lpstr>SWIM</vt:lpstr>
      <vt:lpstr>Tran1</vt:lpstr>
      <vt:lpstr>Tran2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</dc:creator>
  <cp:lastModifiedBy>Chris Cleary</cp:lastModifiedBy>
  <dcterms:created xsi:type="dcterms:W3CDTF">2017-08-19T13:13:47Z</dcterms:created>
  <dcterms:modified xsi:type="dcterms:W3CDTF">2017-08-29T14:01:24Z</dcterms:modified>
</cp:coreProperties>
</file>