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joed\Dropbox\Datascienceme\"/>
    </mc:Choice>
  </mc:AlternateContent>
  <bookViews>
    <workbookView xWindow="0" yWindow="0" windowWidth="19200" windowHeight="7815" activeTab="2"/>
  </bookViews>
  <sheets>
    <sheet name="Decision Tree" sheetId="1" r:id="rId1"/>
    <sheet name="Logistic" sheetId="3" r:id="rId2"/>
    <sheet name="Naive Bayes" sheetId="10" r:id="rId3"/>
    <sheet name="Combined" sheetId="5" r:id="rId4"/>
  </sheets>
  <externalReferences>
    <externalReference r:id="rId5"/>
  </externalReferences>
  <calcPr calcId="171027"/>
  <pivotCaches>
    <pivotCache cacheId="190" r:id="rId6"/>
    <pivotCache cacheId="191" r:id="rId7"/>
  </pivotCaches>
  <fileRecoveryPr autoRecover="0"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3" l="1"/>
  <c r="V12" i="3"/>
  <c r="W11" i="3"/>
  <c r="V11" i="3"/>
  <c r="W10" i="3"/>
  <c r="V10" i="3"/>
  <c r="W9" i="3"/>
  <c r="V9" i="3"/>
  <c r="W8" i="3"/>
  <c r="V8" i="3"/>
  <c r="W7" i="3"/>
  <c r="V7" i="3"/>
  <c r="W6" i="3"/>
  <c r="V6" i="3"/>
  <c r="W5" i="3"/>
  <c r="V5" i="3"/>
  <c r="W4" i="3"/>
  <c r="V4" i="3"/>
  <c r="W3" i="3"/>
  <c r="V3" i="3"/>
  <c r="T73" i="10" l="1"/>
  <c r="T74" i="10" s="1"/>
  <c r="W12" i="10" s="1"/>
  <c r="T72" i="10"/>
  <c r="T66" i="10"/>
  <c r="T67" i="10" s="1"/>
  <c r="W11" i="10" s="1"/>
  <c r="T65" i="10"/>
  <c r="X11" i="10" s="1"/>
  <c r="T59" i="10"/>
  <c r="T60" i="10" s="1"/>
  <c r="W10" i="10" s="1"/>
  <c r="T58" i="10"/>
  <c r="T52" i="10"/>
  <c r="T53" i="10" s="1"/>
  <c r="W9" i="10" s="1"/>
  <c r="T51" i="10"/>
  <c r="X9" i="10" s="1"/>
  <c r="T45" i="10"/>
  <c r="T46" i="10" s="1"/>
  <c r="W8" i="10" s="1"/>
  <c r="T44" i="10"/>
  <c r="X8" i="10" s="1"/>
  <c r="T38" i="10"/>
  <c r="T39" i="10" s="1"/>
  <c r="W7" i="10" s="1"/>
  <c r="T37" i="10"/>
  <c r="T31" i="10"/>
  <c r="T32" i="10" s="1"/>
  <c r="W6" i="10" s="1"/>
  <c r="T30" i="10"/>
  <c r="X6" i="10" s="1"/>
  <c r="T24" i="10"/>
  <c r="T25" i="10" s="1"/>
  <c r="W5" i="10" s="1"/>
  <c r="T23" i="10"/>
  <c r="D22" i="10"/>
  <c r="D21" i="10"/>
  <c r="D20" i="10"/>
  <c r="D19" i="10"/>
  <c r="T17" i="10"/>
  <c r="T18" i="10" s="1"/>
  <c r="W4" i="10" s="1"/>
  <c r="D18" i="10"/>
  <c r="T16" i="10"/>
  <c r="X4" i="10" s="1"/>
  <c r="D17" i="10"/>
  <c r="D16" i="10"/>
  <c r="D15" i="10"/>
  <c r="X12" i="10"/>
  <c r="D14" i="10"/>
  <c r="D13" i="10"/>
  <c r="X10" i="10"/>
  <c r="D12" i="10"/>
  <c r="T10" i="10"/>
  <c r="T11" i="10" s="1"/>
  <c r="W3" i="10" s="1"/>
  <c r="D11" i="10"/>
  <c r="T9" i="10"/>
  <c r="X3" i="10" s="1"/>
  <c r="D10" i="10"/>
  <c r="X7" i="10"/>
  <c r="D9" i="10"/>
  <c r="D8" i="10"/>
  <c r="X5" i="10"/>
  <c r="D7" i="10"/>
  <c r="D6" i="10"/>
  <c r="D5" i="10"/>
  <c r="T3" i="10"/>
  <c r="T4" i="10" s="1"/>
  <c r="W2" i="10" s="1"/>
  <c r="D4" i="10"/>
  <c r="T2" i="10"/>
  <c r="X2" i="10" s="1"/>
  <c r="D3" i="10"/>
  <c r="D4" i="3" l="1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3" i="3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3" i="1"/>
  <c r="S59" i="1" l="1"/>
  <c r="S60" i="1" s="1"/>
  <c r="V11" i="1" s="1"/>
  <c r="S58" i="1"/>
  <c r="S53" i="1"/>
  <c r="V10" i="1" s="1"/>
  <c r="S52" i="1"/>
  <c r="S51" i="1"/>
  <c r="S45" i="1"/>
  <c r="S46" i="1" s="1"/>
  <c r="V9" i="1" s="1"/>
  <c r="S44" i="1"/>
  <c r="S38" i="1"/>
  <c r="S39" i="1" s="1"/>
  <c r="V8" i="1" s="1"/>
  <c r="S37" i="1"/>
  <c r="W8" i="1" s="1"/>
  <c r="S31" i="1"/>
  <c r="S32" i="1" s="1"/>
  <c r="V7" i="1" s="1"/>
  <c r="S30" i="1"/>
  <c r="W7" i="1" s="1"/>
  <c r="S24" i="1"/>
  <c r="S25" i="1" s="1"/>
  <c r="V6" i="1" s="1"/>
  <c r="S23" i="1"/>
  <c r="W6" i="1" s="1"/>
  <c r="S18" i="1"/>
  <c r="V5" i="1" s="1"/>
  <c r="S17" i="1"/>
  <c r="S16" i="1"/>
  <c r="W11" i="1"/>
  <c r="W10" i="1"/>
  <c r="S10" i="1"/>
  <c r="S11" i="1" s="1"/>
  <c r="V4" i="1" s="1"/>
  <c r="W9" i="1"/>
  <c r="S9" i="1"/>
  <c r="W5" i="1"/>
  <c r="W4" i="1"/>
  <c r="W3" i="1"/>
  <c r="S3" i="1"/>
  <c r="S4" i="1" s="1"/>
  <c r="V3" i="1" s="1"/>
  <c r="S2" i="1"/>
</calcChain>
</file>

<file path=xl/connections.xml><?xml version="1.0" encoding="utf-8"?>
<connections xmlns="http://schemas.openxmlformats.org/spreadsheetml/2006/main">
  <connection id="1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<sst xmlns="http://schemas.openxmlformats.org/spreadsheetml/2006/main" count="335" uniqueCount="25">
  <si>
    <t>Index</t>
  </si>
  <si>
    <t>Response</t>
  </si>
  <si>
    <t>Probability Y = 1</t>
  </si>
  <si>
    <t>Decision Tree Cut-Off</t>
  </si>
  <si>
    <t>Purchase</t>
  </si>
  <si>
    <t>No</t>
  </si>
  <si>
    <t>Yes</t>
  </si>
  <si>
    <t>Row Labels</t>
  </si>
  <si>
    <t>Grand Total</t>
  </si>
  <si>
    <t>Column Labels</t>
  </si>
  <si>
    <t>Count of Purchase</t>
  </si>
  <si>
    <t>Log</t>
  </si>
  <si>
    <t>Log-Cutoff</t>
  </si>
  <si>
    <t>Cut-Off</t>
  </si>
  <si>
    <t>1-Specificity</t>
  </si>
  <si>
    <t>Sensitivity</t>
  </si>
  <si>
    <t>Specificity</t>
  </si>
  <si>
    <t>Naïve Bayes</t>
  </si>
  <si>
    <t>Naïve Bayes Cut-Off</t>
  </si>
  <si>
    <t xml:space="preserve"> </t>
  </si>
  <si>
    <t>Cut Points</t>
  </si>
  <si>
    <t>Random Model</t>
  </si>
  <si>
    <t>Results from Decision  Tree Model</t>
  </si>
  <si>
    <t>Results from Logistic Model</t>
  </si>
  <si>
    <t>Results from Naïve Bayes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</si>
</sst>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0000"/>
    <numFmt numFmtId="165" formatCode="_(* #,##0.000_);_(* \(#,##0.000\);_(* &quot;-&quot;??_);_(@_)"/>
    <numFmt numFmtId="166" formatCode="_(* #,##0.0_);_(* \(#,##0.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9" fontId="0" fillId="0" borderId="0" xfId="2" applyNumberFormat="1" applyFont="1"/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3" fontId="0" fillId="0" borderId="0" xfId="1" applyFont="1"/>
    <xf numFmtId="166" fontId="0" fillId="0" borderId="0" xfId="1" applyNumberFormat="1" applyFont="1"/>
    <xf numFmtId="0" fontId="1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/>
    <xf numFmtId="9" fontId="1" fillId="0" borderId="0" xfId="2" applyNumberFormat="1" applyFont="1"/>
    <xf numFmtId="166" fontId="1" fillId="0" borderId="0" xfId="1" applyNumberFormat="1" applyFont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165" fontId="1" fillId="0" borderId="1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NumberFormat="1" applyFont="1"/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/>
    </xf>
    <xf numFmtId="0" fontId="0" fillId="0" borderId="0" xfId="0" applyFont="1"/>
    <xf numFmtId="0" fontId="0" fillId="0" borderId="0" xfId="0" applyAlignment="1">
      <alignment horizontal="center" wrapText="1"/>
    </xf>
    <xf numFmtId="0" fontId="2" fillId="5" borderId="0" xfId="0" applyFont="1" applyFill="1"/>
    <xf numFmtId="166" fontId="2" fillId="5" borderId="0" xfId="1" applyNumberFormat="1" applyFont="1" applyFill="1"/>
    <xf numFmtId="0" fontId="2" fillId="5" borderId="0" xfId="0" applyFont="1" applyFill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'Decision Tree'!$W$1</c:f>
              <c:strCache>
                <c:ptCount val="1"/>
                <c:pt idx="0">
                  <c:v>Sensitivity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'Decision Tree'!$V$2:$V$62</c:f>
              <c:numCache>
                <c:formatCode>_(* #,##0.00_);_(* \(#,##0.00\);_(* "-"??_);_(@_)</c:formatCode>
                <c:ptCount val="6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0.5</c:v>
                </c:pt>
                <c:pt idx="6">
                  <c:v>0.5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'Decision Tree'!$W$2:$W$62</c:f>
              <c:numCache>
                <c:formatCode>_(* #,##0.00_);_(* \(#,##0.00\);_(* "-"??_);_(@_)</c:formatCode>
                <c:ptCount val="6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0.8</c:v>
                </c:pt>
                <c:pt idx="6">
                  <c:v>0.8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38-4373-B57C-4F10E5EEE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767808"/>
        <c:axId val="324566368"/>
      </c:scatterChart>
      <c:valAx>
        <c:axId val="5176780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566368"/>
        <c:crosses val="autoZero"/>
        <c:crossBetween val="midCat"/>
      </c:valAx>
      <c:valAx>
        <c:axId val="3245663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67808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Logistic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Logistic!$W$1</c:f>
              <c:strCache>
                <c:ptCount val="1"/>
                <c:pt idx="0">
                  <c:v>Sensitivity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Logistic!$V$2:$V$12</c:f>
              <c:numCache>
                <c:formatCode>_(* #,##0.0_);_(* \(#,##0.0\);_(* "-"??_);_(@_)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0.9</c:v>
                </c:pt>
                <c:pt idx="3">
                  <c:v>0.7</c:v>
                </c:pt>
                <c:pt idx="4">
                  <c:v>0.6</c:v>
                </c:pt>
                <c:pt idx="5">
                  <c:v>0.4</c:v>
                </c:pt>
                <c:pt idx="6">
                  <c:v>0.19999999999999996</c:v>
                </c:pt>
                <c:pt idx="7">
                  <c:v>9.9999999999999978E-2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Logistic!$W$2:$W$12</c:f>
              <c:numCache>
                <c:formatCode>_(* #,##0.0_);_(* \(#,##0.0\);_(* "-"??_);_(@_)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0.9</c:v>
                </c:pt>
                <c:pt idx="3">
                  <c:v>0.9</c:v>
                </c:pt>
                <c:pt idx="4">
                  <c:v>0.8</c:v>
                </c:pt>
                <c:pt idx="5">
                  <c:v>0.8</c:v>
                </c:pt>
                <c:pt idx="6">
                  <c:v>0.7</c:v>
                </c:pt>
                <c:pt idx="7">
                  <c:v>0.5</c:v>
                </c:pt>
                <c:pt idx="8">
                  <c:v>0.4</c:v>
                </c:pt>
                <c:pt idx="9">
                  <c:v>0.2</c:v>
                </c:pt>
                <c:pt idx="10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6E-4A10-A66D-2B4BD8AC1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3440576"/>
        <c:axId val="1495674352"/>
      </c:scatterChart>
      <c:valAx>
        <c:axId val="148344057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False Positive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_);_(* \(#,##0.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5674352"/>
        <c:crosses val="autoZero"/>
        <c:crossBetween val="midCat"/>
        <c:majorUnit val="0.2"/>
      </c:valAx>
      <c:valAx>
        <c:axId val="149567435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True</a:t>
                </a:r>
                <a:r>
                  <a:rPr lang="en-US" baseline="0"/>
                  <a:t> Positive Rate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_);_(* \(#,##0.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3440576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Naive Bayes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'[1]Naive Bayes'!$X$1</c:f>
              <c:strCache>
                <c:ptCount val="1"/>
                <c:pt idx="0">
                  <c:v>Sensitivity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'[1]Naive Bayes'!$W$2:$W$14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0.9</c:v>
                </c:pt>
                <c:pt idx="3">
                  <c:v>0.8</c:v>
                </c:pt>
                <c:pt idx="4">
                  <c:v>0.7</c:v>
                </c:pt>
                <c:pt idx="5">
                  <c:v>0.6</c:v>
                </c:pt>
                <c:pt idx="6">
                  <c:v>0.4</c:v>
                </c:pt>
                <c:pt idx="7">
                  <c:v>0.19999999999999996</c:v>
                </c:pt>
                <c:pt idx="8">
                  <c:v>9.9999999999999978E-2</c:v>
                </c:pt>
                <c:pt idx="9">
                  <c:v>9.9999999999999978E-2</c:v>
                </c:pt>
                <c:pt idx="10">
                  <c:v>9.9999999999999978E-2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'[1]Naive Bayes'!$X$2:$X$14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0.9</c:v>
                </c:pt>
                <c:pt idx="5">
                  <c:v>0.8</c:v>
                </c:pt>
                <c:pt idx="6">
                  <c:v>0.8</c:v>
                </c:pt>
                <c:pt idx="7">
                  <c:v>0.6</c:v>
                </c:pt>
                <c:pt idx="8">
                  <c:v>0.6</c:v>
                </c:pt>
                <c:pt idx="9">
                  <c:v>0.5</c:v>
                </c:pt>
                <c:pt idx="10">
                  <c:v>0.3</c:v>
                </c:pt>
                <c:pt idx="11">
                  <c:v>0.2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B6-4D29-8D00-C35D12BC1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6967008"/>
        <c:axId val="1495666576"/>
      </c:scatterChart>
      <c:valAx>
        <c:axId val="148696700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5666576"/>
        <c:crosses val="autoZero"/>
        <c:crossBetween val="midCat"/>
        <c:majorUnit val="0.2"/>
      </c:valAx>
      <c:valAx>
        <c:axId val="149566657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6967008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Comparative</a:t>
            </a:r>
            <a:r>
              <a:rPr lang="en-US" baseline="0"/>
              <a:t> ROC Curves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Decision Tree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'Decision Tree'!$V$2:$V$12</c:f>
              <c:numCache>
                <c:formatCode>_(* #,##0.00_);_(* \(#,##0.00\);_(* "-"??_);_(@_)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0.5</c:v>
                </c:pt>
                <c:pt idx="6">
                  <c:v>0.5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'Decision Tree'!$W$2:$W$12</c:f>
              <c:numCache>
                <c:formatCode>_(* #,##0.00_);_(* \(#,##0.00\);_(* "-"??_);_(@_)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0.8</c:v>
                </c:pt>
                <c:pt idx="6">
                  <c:v>0.8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C2-40FF-AC96-E65DB371F7E5}"/>
            </c:ext>
          </c:extLst>
        </c:ser>
        <c:ser>
          <c:idx val="1"/>
          <c:order val="1"/>
          <c:tx>
            <c:v>Logistic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Logistic!$V$2:$V$12</c:f>
              <c:numCache>
                <c:formatCode>_(* #,##0.0_);_(* \(#,##0.0\);_(* "-"??_);_(@_)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0.9</c:v>
                </c:pt>
                <c:pt idx="3">
                  <c:v>0.7</c:v>
                </c:pt>
                <c:pt idx="4">
                  <c:v>0.6</c:v>
                </c:pt>
                <c:pt idx="5">
                  <c:v>0.4</c:v>
                </c:pt>
                <c:pt idx="6">
                  <c:v>0.19999999999999996</c:v>
                </c:pt>
                <c:pt idx="7">
                  <c:v>9.9999999999999978E-2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Logistic!$W$2:$W$12</c:f>
              <c:numCache>
                <c:formatCode>_(* #,##0.0_);_(* \(#,##0.0\);_(* "-"??_);_(@_)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0.9</c:v>
                </c:pt>
                <c:pt idx="3">
                  <c:v>0.9</c:v>
                </c:pt>
                <c:pt idx="4">
                  <c:v>0.8</c:v>
                </c:pt>
                <c:pt idx="5">
                  <c:v>0.8</c:v>
                </c:pt>
                <c:pt idx="6">
                  <c:v>0.7</c:v>
                </c:pt>
                <c:pt idx="7">
                  <c:v>0.5</c:v>
                </c:pt>
                <c:pt idx="8">
                  <c:v>0.4</c:v>
                </c:pt>
                <c:pt idx="9">
                  <c:v>0.2</c:v>
                </c:pt>
                <c:pt idx="10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AC2-40FF-AC96-E65DB371F7E5}"/>
            </c:ext>
          </c:extLst>
        </c:ser>
        <c:ser>
          <c:idx val="2"/>
          <c:order val="2"/>
          <c:tx>
            <c:v>Naïve Bayes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'Naive Bayes'!$W$2:$W$13</c:f>
              <c:numCache>
                <c:formatCode>_(* #,##0.0_);_(* \(#,##0.0\);_(* "-"??_);_(@_)</c:formatCode>
                <c:ptCount val="12"/>
                <c:pt idx="0">
                  <c:v>1</c:v>
                </c:pt>
                <c:pt idx="1">
                  <c:v>0.9</c:v>
                </c:pt>
                <c:pt idx="2">
                  <c:v>0.8</c:v>
                </c:pt>
                <c:pt idx="3">
                  <c:v>0.7</c:v>
                </c:pt>
                <c:pt idx="4">
                  <c:v>0.6</c:v>
                </c:pt>
                <c:pt idx="5">
                  <c:v>0.4</c:v>
                </c:pt>
                <c:pt idx="6">
                  <c:v>0.19999999999999996</c:v>
                </c:pt>
                <c:pt idx="7">
                  <c:v>9.9999999999999978E-2</c:v>
                </c:pt>
                <c:pt idx="8">
                  <c:v>9.9999999999999978E-2</c:v>
                </c:pt>
                <c:pt idx="9">
                  <c:v>9.9999999999999978E-2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'Naive Bayes'!$X$2:$X$13</c:f>
              <c:numCache>
                <c:formatCode>_(* #,##0.0_);_(* \(#,##0.0\);_(* "-"??_);_(@_)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0.9</c:v>
                </c:pt>
                <c:pt idx="3">
                  <c:v>0.9</c:v>
                </c:pt>
                <c:pt idx="4">
                  <c:v>0.8</c:v>
                </c:pt>
                <c:pt idx="5">
                  <c:v>0.8</c:v>
                </c:pt>
                <c:pt idx="6">
                  <c:v>0.6</c:v>
                </c:pt>
                <c:pt idx="7">
                  <c:v>0.6</c:v>
                </c:pt>
                <c:pt idx="8">
                  <c:v>0.5</c:v>
                </c:pt>
                <c:pt idx="9">
                  <c:v>0.3</c:v>
                </c:pt>
                <c:pt idx="10">
                  <c:v>0.2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2F1-4B4F-8B8B-C192DA9CAD51}"/>
            </c:ext>
          </c:extLst>
        </c:ser>
        <c:ser>
          <c:idx val="3"/>
          <c:order val="3"/>
          <c:tx>
            <c:v>Random Model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tx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22F1-4B4F-8B8B-C192DA9CAD51}"/>
              </c:ext>
            </c:extLst>
          </c:dPt>
          <c:xVal>
            <c:numRef>
              <c:f>Combined!$L$2:$L$3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Combined!$M$2:$M$3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2F1-4B4F-8B8B-C192DA9CA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704496"/>
        <c:axId val="197002512"/>
      </c:scatterChart>
      <c:valAx>
        <c:axId val="19170449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Fales</a:t>
                </a:r>
                <a:r>
                  <a:rPr lang="en-US" baseline="0"/>
                  <a:t> Positive Rate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707524059492563"/>
              <c:y val="0.772777048702245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002512"/>
        <c:crosses val="autoZero"/>
        <c:crossBetween val="midCat"/>
      </c:valAx>
      <c:valAx>
        <c:axId val="19700251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True</a:t>
                </a:r>
                <a:r>
                  <a:rPr lang="en-US" baseline="0"/>
                  <a:t> Positive Rate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704496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207169</xdr:colOff>
      <xdr:row>5</xdr:row>
      <xdr:rowOff>150019</xdr:rowOff>
    </xdr:from>
    <xdr:to>
      <xdr:col>30</xdr:col>
      <xdr:colOff>245269</xdr:colOff>
      <xdr:row>20</xdr:row>
      <xdr:rowOff>178594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AB52ED-6779-484C-BBF0-4E6AC4B57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647699</xdr:colOff>
      <xdr:row>13</xdr:row>
      <xdr:rowOff>95250</xdr:rowOff>
    </xdr:from>
    <xdr:to>
      <xdr:col>10</xdr:col>
      <xdr:colOff>866774</xdr:colOff>
      <xdr:row>28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E46A0A-58A7-404A-8BE4-5EDDBFC723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583406</xdr:colOff>
      <xdr:row>6</xdr:row>
      <xdr:rowOff>145255</xdr:rowOff>
    </xdr:from>
    <xdr:to>
      <xdr:col>10</xdr:col>
      <xdr:colOff>802481</xdr:colOff>
      <xdr:row>21</xdr:row>
      <xdr:rowOff>173830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F10191-459D-4106-8BDA-C7504353B5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38100</xdr:colOff>
      <xdr:row>17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671CB2-B5CE-42E6-AA3E-85E6D6F16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ed/Desktop/naive%20bayes%20ro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ive Bayes"/>
    </sheetNames>
    <sheetDataSet>
      <sheetData sheetId="0">
        <row r="1">
          <cell r="X1" t="str">
            <v>Sensitivity</v>
          </cell>
        </row>
        <row r="2">
          <cell r="W2">
            <v>1</v>
          </cell>
          <cell r="X2">
            <v>1</v>
          </cell>
        </row>
        <row r="3">
          <cell r="W3">
            <v>1</v>
          </cell>
          <cell r="X3">
            <v>1</v>
          </cell>
        </row>
        <row r="4">
          <cell r="W4">
            <v>0.9</v>
          </cell>
          <cell r="X4">
            <v>1</v>
          </cell>
        </row>
        <row r="5">
          <cell r="W5">
            <v>0.8</v>
          </cell>
          <cell r="X5">
            <v>0.9</v>
          </cell>
        </row>
        <row r="6">
          <cell r="W6">
            <v>0.7</v>
          </cell>
          <cell r="X6">
            <v>0.9</v>
          </cell>
        </row>
        <row r="7">
          <cell r="W7">
            <v>0.6</v>
          </cell>
          <cell r="X7">
            <v>0.8</v>
          </cell>
        </row>
        <row r="8">
          <cell r="W8">
            <v>0.4</v>
          </cell>
          <cell r="X8">
            <v>0.8</v>
          </cell>
        </row>
        <row r="9">
          <cell r="W9">
            <v>0.19999999999999996</v>
          </cell>
          <cell r="X9">
            <v>0.6</v>
          </cell>
        </row>
        <row r="10">
          <cell r="W10">
            <v>9.9999999999999978E-2</v>
          </cell>
          <cell r="X10">
            <v>0.6</v>
          </cell>
        </row>
        <row r="11">
          <cell r="W11">
            <v>9.9999999999999978E-2</v>
          </cell>
          <cell r="X11">
            <v>0.5</v>
          </cell>
        </row>
        <row r="12">
          <cell r="W12">
            <v>9.9999999999999978E-2</v>
          </cell>
          <cell r="X12">
            <v>0.3</v>
          </cell>
        </row>
        <row r="13">
          <cell r="W13">
            <v>0</v>
          </cell>
          <cell r="X13">
            <v>0.2</v>
          </cell>
        </row>
        <row r="14">
          <cell r="W14">
            <v>0</v>
          </cell>
          <cell r="X14">
            <v>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oed/Desktop/naive%20bayes%20roc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e Dion" refreshedDate="42925.531988310184" createdVersion="6" refreshedVersion="6" minRefreshableVersion="3" recordCount="20">
  <cacheSource type="worksheet">
    <worksheetSource ref="D2:E22" sheet="Decision Tree"/>
  </cacheSource>
  <cacheFields count="2">
    <cacheField name="Decision Tree Cut-Off" numFmtId="0">
      <sharedItems containsSemiMixedTypes="0" containsString="0" containsNumber="1" containsInteger="1" minValue="0" maxValue="1" count="2">
        <n v="0"/>
        <n v="1"/>
      </sharedItems>
    </cacheField>
    <cacheField name="Purchase" numFmtId="0">
      <sharedItems containsSemiMixedTypes="0" containsString="0" containsNumber="1" containsInteger="1" minValue="0" maxValue="1" count="2">
        <n v="0"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oe Dion" refreshedDate="42925.486180671294" createdVersion="6" refreshedVersion="6" minRefreshableVersion="3" recordCount="20">
  <cacheSource type="worksheet">
    <worksheetSource ref="D1:E21" sheet="Naive Bayes" r:id="rId2"/>
  </cacheSource>
  <cacheFields count="2">
    <cacheField name="Naïve Bayes Cut-Off" numFmtId="0">
      <sharedItems containsSemiMixedTypes="0" containsString="0" containsNumber="1" containsInteger="1" minValue="0" maxValue="1" count="2">
        <n v="0"/>
        <n v="1"/>
      </sharedItems>
    </cacheField>
    <cacheField name="Purchase" numFmtId="0">
      <sharedItems containsSemiMixedTypes="0" containsString="0" containsNumber="1" containsInteger="1" minValue="0" maxValue="1" count="2">
        <n v="0"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</r>
  <r>
    <x v="0"/>
    <x v="0"/>
  </r>
  <r>
    <x v="0"/>
    <x v="0"/>
  </r>
  <r>
    <x v="1"/>
    <x v="0"/>
  </r>
  <r>
    <x v="1"/>
    <x v="0"/>
  </r>
  <r>
    <x v="1"/>
    <x v="0"/>
  </r>
  <r>
    <x v="0"/>
    <x v="0"/>
  </r>
  <r>
    <x v="0"/>
    <x v="0"/>
  </r>
  <r>
    <x v="1"/>
    <x v="0"/>
  </r>
  <r>
    <x v="1"/>
    <x v="0"/>
  </r>
  <r>
    <x v="1"/>
    <x v="1"/>
  </r>
  <r>
    <x v="0"/>
    <x v="1"/>
  </r>
  <r>
    <x v="1"/>
    <x v="1"/>
  </r>
  <r>
    <x v="1"/>
    <x v="1"/>
  </r>
  <r>
    <x v="0"/>
    <x v="1"/>
  </r>
  <r>
    <x v="1"/>
    <x v="1"/>
  </r>
  <r>
    <x v="1"/>
    <x v="1"/>
  </r>
  <r>
    <x v="1"/>
    <x v="1"/>
  </r>
  <r>
    <x v="1"/>
    <x v="1"/>
  </r>
  <r>
    <x v="1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0"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1"/>
  </r>
  <r>
    <x v="0"/>
    <x v="1"/>
  </r>
  <r>
    <x v="0"/>
    <x v="1"/>
  </r>
  <r>
    <x v="0"/>
    <x v="1"/>
  </r>
  <r>
    <x v="0"/>
    <x v="1"/>
  </r>
  <r>
    <x v="1"/>
    <x v="1"/>
  </r>
  <r>
    <x v="0"/>
    <x v="1"/>
  </r>
  <r>
    <x v="0"/>
    <x v="1"/>
  </r>
  <r>
    <x v="0"/>
    <x v="1"/>
  </r>
  <r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4" cacheId="190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6" indent="0" outline="1" outlineData="1" multipleFieldFilters="0">
  <location ref="J1:L5" firstHeaderRow="1" firstDataRow="2" firstDataCol="1"/>
  <pivotFields count="2">
    <pivotField axis="axisRow" subtotalTop="0" showAll="0" sortType="ascending">
      <items count="3">
        <item x="0"/>
        <item x="1"/>
        <item t="default"/>
      </items>
    </pivotField>
    <pivotField axis="axisCol" dataField="1" subtotalTop="0" showAll="0">
      <items count="3">
        <item x="0"/>
        <item x="1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Fields count="1">
    <field x="1"/>
  </colFields>
  <colItems count="2">
    <i>
      <x/>
    </i>
    <i>
      <x v="1"/>
    </i>
  </colItems>
  <dataFields count="1">
    <dataField name="Count of Purchas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5" cacheId="190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6" indent="0" outline="1" outlineData="1" multipleFieldFilters="0">
  <location ref="J3:L5" firstHeaderRow="1" firstDataRow="2" firstDataCol="1"/>
  <pivotFields count="2">
    <pivotField showAll="0"/>
    <pivotField axis="axisCol" dataField="1" subtotalTop="0" showAll="0">
      <items count="3">
        <item x="0"/>
        <item x="1"/>
        <item t="default"/>
      </items>
    </pivotField>
  </pivotFields>
  <rowItems count="1">
    <i/>
  </rowItems>
  <colFields count="1">
    <field x="1"/>
  </colFields>
  <colItems count="2">
    <i>
      <x/>
    </i>
    <i>
      <x v="1"/>
    </i>
  </colItems>
  <dataFields count="1">
    <dataField name="Count of Purchas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9" cacheId="191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6" indent="0" outline="1" outlineData="1" multipleFieldFilters="0">
  <location ref="J1:L5" firstHeaderRow="1" firstDataRow="2" firstDataCol="1"/>
  <pivotFields count="2">
    <pivotField axis="axisRow" subtotalTop="0" showAll="0">
      <items count="3">
        <item x="0"/>
        <item x="1"/>
        <item t="default"/>
      </items>
    </pivotField>
    <pivotField axis="axisCol" dataField="1" subtotalTop="0" showAll="0">
      <items count="3">
        <item x="0"/>
        <item x="1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Fields count="1">
    <field x="1"/>
  </colFields>
  <colItems count="2">
    <i>
      <x/>
    </i>
    <i>
      <x v="1"/>
    </i>
  </colItems>
  <dataFields count="1">
    <dataField name="Count of Purchas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workbookViewId="0">
      <selection sqref="A1:E1"/>
    </sheetView>
  </sheetViews>
  <sheetFormatPr defaultRowHeight="14.25" x14ac:dyDescent="0.45"/>
  <cols>
    <col min="1" max="1" width="5" bestFit="1" customWidth="1"/>
    <col min="2" max="2" width="8.1328125" bestFit="1" customWidth="1"/>
    <col min="3" max="3" width="13.59765625" bestFit="1" customWidth="1"/>
    <col min="4" max="4" width="17.59765625" bestFit="1" customWidth="1"/>
    <col min="5" max="5" width="7.796875" bestFit="1" customWidth="1"/>
    <col min="10" max="10" width="15.59765625" bestFit="1" customWidth="1"/>
    <col min="11" max="11" width="14.73046875" bestFit="1" customWidth="1"/>
    <col min="12" max="12" width="2.73046875" customWidth="1"/>
    <col min="13" max="13" width="10.19921875" bestFit="1" customWidth="1"/>
    <col min="14" max="14" width="15.06640625" bestFit="1" customWidth="1"/>
    <col min="15" max="15" width="12.06640625" bestFit="1" customWidth="1"/>
    <col min="16" max="16" width="2.73046875" bestFit="1" customWidth="1"/>
    <col min="18" max="18" width="10.265625" customWidth="1"/>
    <col min="19" max="19" width="5.1328125" customWidth="1"/>
    <col min="21" max="21" width="6.46484375" customWidth="1"/>
    <col min="22" max="22" width="10.265625" style="16" customWidth="1"/>
    <col min="23" max="23" width="8.73046875" style="16" customWidth="1"/>
  </cols>
  <sheetData>
    <row r="1" spans="1:23" x14ac:dyDescent="0.45">
      <c r="A1" s="34" t="s">
        <v>22</v>
      </c>
      <c r="B1" s="34"/>
      <c r="C1" s="34"/>
      <c r="D1" s="34"/>
      <c r="E1" s="34"/>
      <c r="I1">
        <v>0.5</v>
      </c>
      <c r="J1" s="6" t="s">
        <v>10</v>
      </c>
      <c r="K1" s="6" t="s">
        <v>9</v>
      </c>
      <c r="M1">
        <v>0.1</v>
      </c>
      <c r="N1" t="s">
        <v>10</v>
      </c>
      <c r="O1" t="s">
        <v>9</v>
      </c>
      <c r="S1" s="9"/>
      <c r="U1" t="s">
        <v>13</v>
      </c>
      <c r="V1" s="16" t="s">
        <v>14</v>
      </c>
      <c r="W1" s="16" t="s">
        <v>15</v>
      </c>
    </row>
    <row r="2" spans="1:23" x14ac:dyDescent="0.4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J2" s="6" t="s">
        <v>7</v>
      </c>
      <c r="K2">
        <v>0</v>
      </c>
      <c r="L2">
        <v>1</v>
      </c>
      <c r="N2" t="s">
        <v>7</v>
      </c>
      <c r="O2">
        <v>0</v>
      </c>
      <c r="P2">
        <v>1</v>
      </c>
      <c r="R2" t="s">
        <v>15</v>
      </c>
      <c r="S2" s="9">
        <f>P4/P5</f>
        <v>1</v>
      </c>
      <c r="U2">
        <v>0</v>
      </c>
      <c r="V2" s="16">
        <v>1</v>
      </c>
      <c r="W2" s="16">
        <v>1</v>
      </c>
    </row>
    <row r="3" spans="1:23" x14ac:dyDescent="0.45">
      <c r="A3" s="1">
        <v>1</v>
      </c>
      <c r="B3" s="3" t="s">
        <v>5</v>
      </c>
      <c r="C3" s="1">
        <v>0.28999999999999998</v>
      </c>
      <c r="D3" s="4">
        <f>IF(C3&gt;=$I$1,1,0)</f>
        <v>0</v>
      </c>
      <c r="E3" s="4">
        <v>0</v>
      </c>
      <c r="J3" s="7">
        <v>0</v>
      </c>
      <c r="K3" s="8">
        <v>5</v>
      </c>
      <c r="L3" s="8">
        <v>2</v>
      </c>
      <c r="N3">
        <v>0</v>
      </c>
      <c r="O3">
        <v>0</v>
      </c>
      <c r="P3">
        <v>0</v>
      </c>
      <c r="R3" t="s">
        <v>16</v>
      </c>
      <c r="S3" s="9">
        <f>O3/O5</f>
        <v>0</v>
      </c>
      <c r="U3">
        <v>0.1</v>
      </c>
      <c r="V3" s="16">
        <f>S4</f>
        <v>1</v>
      </c>
      <c r="W3" s="16">
        <f>S2</f>
        <v>1</v>
      </c>
    </row>
    <row r="4" spans="1:23" x14ac:dyDescent="0.45">
      <c r="A4" s="1">
        <v>2</v>
      </c>
      <c r="B4" s="3" t="s">
        <v>5</v>
      </c>
      <c r="C4" s="1">
        <v>0.28999999999999998</v>
      </c>
      <c r="D4" s="4">
        <f t="shared" ref="D4:D22" si="0">IF(C4&gt;=$I$1,1,0)</f>
        <v>0</v>
      </c>
      <c r="E4" s="4">
        <v>0</v>
      </c>
      <c r="J4" s="7">
        <v>1</v>
      </c>
      <c r="K4" s="8">
        <v>5</v>
      </c>
      <c r="L4" s="8">
        <v>8</v>
      </c>
      <c r="N4">
        <v>1</v>
      </c>
      <c r="O4">
        <v>10</v>
      </c>
      <c r="P4">
        <v>10</v>
      </c>
      <c r="R4" t="s">
        <v>14</v>
      </c>
      <c r="S4" s="9">
        <f>1-S3</f>
        <v>1</v>
      </c>
      <c r="U4">
        <v>0.2</v>
      </c>
      <c r="V4" s="16">
        <f>S11</f>
        <v>1</v>
      </c>
      <c r="W4" s="16">
        <f>S9</f>
        <v>1</v>
      </c>
    </row>
    <row r="5" spans="1:23" x14ac:dyDescent="0.45">
      <c r="A5" s="1">
        <v>3</v>
      </c>
      <c r="B5" s="3" t="s">
        <v>5</v>
      </c>
      <c r="C5" s="1">
        <v>0.28999999999999998</v>
      </c>
      <c r="D5" s="4">
        <f t="shared" si="0"/>
        <v>0</v>
      </c>
      <c r="E5" s="4">
        <v>0</v>
      </c>
      <c r="J5" s="7" t="s">
        <v>8</v>
      </c>
      <c r="K5" s="8">
        <v>10</v>
      </c>
      <c r="L5" s="8">
        <v>10</v>
      </c>
      <c r="N5" t="s">
        <v>8</v>
      </c>
      <c r="O5">
        <v>10</v>
      </c>
      <c r="P5">
        <v>10</v>
      </c>
      <c r="S5" s="9"/>
      <c r="U5">
        <v>0.3</v>
      </c>
      <c r="V5" s="16">
        <f>S18</f>
        <v>1</v>
      </c>
      <c r="W5" s="16">
        <f>S16</f>
        <v>1</v>
      </c>
    </row>
    <row r="6" spans="1:23" x14ac:dyDescent="0.45">
      <c r="A6" s="1">
        <v>4</v>
      </c>
      <c r="B6" s="3" t="s">
        <v>5</v>
      </c>
      <c r="C6" s="1">
        <v>0.62</v>
      </c>
      <c r="D6" s="4">
        <f t="shared" si="0"/>
        <v>1</v>
      </c>
      <c r="E6" s="4">
        <v>0</v>
      </c>
      <c r="S6" s="9"/>
      <c r="U6">
        <v>0.4</v>
      </c>
      <c r="V6" s="16">
        <f>S25</f>
        <v>1</v>
      </c>
      <c r="W6" s="16">
        <f>S23</f>
        <v>1</v>
      </c>
    </row>
    <row r="7" spans="1:23" x14ac:dyDescent="0.45">
      <c r="A7" s="1">
        <v>5</v>
      </c>
      <c r="B7" s="3" t="s">
        <v>5</v>
      </c>
      <c r="C7" s="1">
        <v>0.62</v>
      </c>
      <c r="D7" s="4">
        <f t="shared" si="0"/>
        <v>1</v>
      </c>
      <c r="E7" s="4">
        <v>0</v>
      </c>
      <c r="S7" s="9"/>
      <c r="U7">
        <v>0.5</v>
      </c>
      <c r="V7" s="16">
        <f>S32</f>
        <v>0.5</v>
      </c>
      <c r="W7" s="16">
        <f>S30</f>
        <v>0.8</v>
      </c>
    </row>
    <row r="8" spans="1:23" x14ac:dyDescent="0.45">
      <c r="A8" s="1">
        <v>6</v>
      </c>
      <c r="B8" s="3" t="s">
        <v>5</v>
      </c>
      <c r="C8" s="1">
        <v>0.62</v>
      </c>
      <c r="D8" s="4">
        <f t="shared" si="0"/>
        <v>1</v>
      </c>
      <c r="E8" s="4">
        <v>0</v>
      </c>
      <c r="G8" t="s">
        <v>19</v>
      </c>
      <c r="M8">
        <v>0.2</v>
      </c>
      <c r="N8" t="s">
        <v>10</v>
      </c>
      <c r="O8" t="s">
        <v>9</v>
      </c>
      <c r="S8" s="9"/>
      <c r="U8">
        <v>0.6</v>
      </c>
      <c r="V8" s="16">
        <f>S39</f>
        <v>0.5</v>
      </c>
      <c r="W8" s="16">
        <f>S37</f>
        <v>0.8</v>
      </c>
    </row>
    <row r="9" spans="1:23" x14ac:dyDescent="0.45">
      <c r="A9" s="1">
        <v>7</v>
      </c>
      <c r="B9" s="3" t="s">
        <v>5</v>
      </c>
      <c r="C9" s="1">
        <v>0.28999999999999998</v>
      </c>
      <c r="D9" s="4">
        <f t="shared" si="0"/>
        <v>0</v>
      </c>
      <c r="E9" s="4">
        <v>0</v>
      </c>
      <c r="G9" t="s">
        <v>19</v>
      </c>
      <c r="N9" t="s">
        <v>7</v>
      </c>
      <c r="O9">
        <v>0</v>
      </c>
      <c r="P9">
        <v>1</v>
      </c>
      <c r="R9" t="s">
        <v>15</v>
      </c>
      <c r="S9" s="9">
        <f>P11/P12</f>
        <v>1</v>
      </c>
      <c r="U9">
        <v>0.7</v>
      </c>
      <c r="V9" s="16">
        <f>S46</f>
        <v>0</v>
      </c>
      <c r="W9" s="16">
        <f>S44</f>
        <v>0</v>
      </c>
    </row>
    <row r="10" spans="1:23" x14ac:dyDescent="0.45">
      <c r="A10" s="1">
        <v>8</v>
      </c>
      <c r="B10" s="3" t="s">
        <v>5</v>
      </c>
      <c r="C10" s="1">
        <v>0.28999999999999998</v>
      </c>
      <c r="D10" s="4">
        <f t="shared" si="0"/>
        <v>0</v>
      </c>
      <c r="E10" s="4">
        <v>0</v>
      </c>
      <c r="N10">
        <v>0</v>
      </c>
      <c r="O10">
        <v>0</v>
      </c>
      <c r="P10">
        <v>0</v>
      </c>
      <c r="R10" t="s">
        <v>16</v>
      </c>
      <c r="S10" s="9">
        <f>O10/O12</f>
        <v>0</v>
      </c>
      <c r="U10">
        <v>0.8</v>
      </c>
      <c r="V10" s="16">
        <f>S53</f>
        <v>0</v>
      </c>
      <c r="W10" s="16">
        <f>S51</f>
        <v>0</v>
      </c>
    </row>
    <row r="11" spans="1:23" x14ac:dyDescent="0.45">
      <c r="A11" s="1">
        <v>9</v>
      </c>
      <c r="B11" s="3" t="s">
        <v>5</v>
      </c>
      <c r="C11" s="1">
        <v>0.62</v>
      </c>
      <c r="D11" s="4">
        <f t="shared" si="0"/>
        <v>1</v>
      </c>
      <c r="E11" s="4">
        <v>0</v>
      </c>
      <c r="N11">
        <v>1</v>
      </c>
      <c r="O11">
        <v>10</v>
      </c>
      <c r="P11">
        <v>10</v>
      </c>
      <c r="R11" t="s">
        <v>14</v>
      </c>
      <c r="S11" s="9">
        <f>1-S10</f>
        <v>1</v>
      </c>
      <c r="U11">
        <v>0.9</v>
      </c>
      <c r="V11" s="16">
        <f>S60</f>
        <v>0</v>
      </c>
      <c r="W11" s="16">
        <f>S58</f>
        <v>0</v>
      </c>
    </row>
    <row r="12" spans="1:23" x14ac:dyDescent="0.45">
      <c r="A12" s="1">
        <v>10</v>
      </c>
      <c r="B12" s="3" t="s">
        <v>5</v>
      </c>
      <c r="C12" s="1">
        <v>0.62</v>
      </c>
      <c r="D12" s="4">
        <f t="shared" si="0"/>
        <v>1</v>
      </c>
      <c r="E12" s="4">
        <v>0</v>
      </c>
      <c r="N12" t="s">
        <v>8</v>
      </c>
      <c r="O12">
        <v>10</v>
      </c>
      <c r="P12">
        <v>10</v>
      </c>
      <c r="S12" s="9"/>
      <c r="U12">
        <v>1</v>
      </c>
      <c r="V12" s="16">
        <v>0</v>
      </c>
      <c r="W12" s="16">
        <v>0</v>
      </c>
    </row>
    <row r="13" spans="1:23" x14ac:dyDescent="0.45">
      <c r="A13" s="1">
        <v>11</v>
      </c>
      <c r="B13" s="5" t="s">
        <v>6</v>
      </c>
      <c r="C13" s="1">
        <v>0.62</v>
      </c>
      <c r="D13" s="4">
        <f t="shared" si="0"/>
        <v>1</v>
      </c>
      <c r="E13" s="4">
        <v>1</v>
      </c>
      <c r="S13" s="9"/>
    </row>
    <row r="14" spans="1:23" x14ac:dyDescent="0.45">
      <c r="A14" s="1">
        <v>12</v>
      </c>
      <c r="B14" s="5" t="s">
        <v>6</v>
      </c>
      <c r="C14" s="1">
        <v>0.28999999999999998</v>
      </c>
      <c r="D14" s="4">
        <f t="shared" si="0"/>
        <v>0</v>
      </c>
      <c r="E14" s="4">
        <v>1</v>
      </c>
      <c r="S14" s="9"/>
    </row>
    <row r="15" spans="1:23" x14ac:dyDescent="0.45">
      <c r="A15" s="1">
        <v>13</v>
      </c>
      <c r="B15" s="5" t="s">
        <v>6</v>
      </c>
      <c r="C15" s="1">
        <v>0.62</v>
      </c>
      <c r="D15" s="4">
        <f t="shared" si="0"/>
        <v>1</v>
      </c>
      <c r="E15" s="4">
        <v>1</v>
      </c>
      <c r="M15">
        <v>0.3</v>
      </c>
      <c r="N15" t="s">
        <v>10</v>
      </c>
      <c r="O15" t="s">
        <v>9</v>
      </c>
      <c r="S15" s="9"/>
    </row>
    <row r="16" spans="1:23" x14ac:dyDescent="0.45">
      <c r="A16" s="1">
        <v>14</v>
      </c>
      <c r="B16" s="5" t="s">
        <v>6</v>
      </c>
      <c r="C16" s="1">
        <v>0.62</v>
      </c>
      <c r="D16" s="4">
        <f t="shared" si="0"/>
        <v>1</v>
      </c>
      <c r="E16" s="4">
        <v>1</v>
      </c>
      <c r="N16" t="s">
        <v>7</v>
      </c>
      <c r="O16">
        <v>0</v>
      </c>
      <c r="P16">
        <v>1</v>
      </c>
      <c r="R16" t="s">
        <v>15</v>
      </c>
      <c r="S16" s="9">
        <f>P18/P19</f>
        <v>1</v>
      </c>
    </row>
    <row r="17" spans="1:19" x14ac:dyDescent="0.45">
      <c r="A17" s="1">
        <v>15</v>
      </c>
      <c r="B17" s="5" t="s">
        <v>6</v>
      </c>
      <c r="C17" s="1">
        <v>0.28999999999999998</v>
      </c>
      <c r="D17" s="4">
        <f t="shared" si="0"/>
        <v>0</v>
      </c>
      <c r="E17" s="4">
        <v>1</v>
      </c>
      <c r="N17">
        <v>0</v>
      </c>
      <c r="O17">
        <v>0</v>
      </c>
      <c r="P17">
        <v>0</v>
      </c>
      <c r="R17" t="s">
        <v>16</v>
      </c>
      <c r="S17" s="9">
        <f>O17/O19</f>
        <v>0</v>
      </c>
    </row>
    <row r="18" spans="1:19" x14ac:dyDescent="0.45">
      <c r="A18" s="1">
        <v>16</v>
      </c>
      <c r="B18" s="5" t="s">
        <v>6</v>
      </c>
      <c r="C18" s="1">
        <v>0.62</v>
      </c>
      <c r="D18" s="4">
        <f t="shared" si="0"/>
        <v>1</v>
      </c>
      <c r="E18" s="4">
        <v>1</v>
      </c>
      <c r="N18">
        <v>1</v>
      </c>
      <c r="O18">
        <v>10</v>
      </c>
      <c r="P18">
        <v>10</v>
      </c>
      <c r="R18" t="s">
        <v>14</v>
      </c>
      <c r="S18" s="9">
        <f>1-S17</f>
        <v>1</v>
      </c>
    </row>
    <row r="19" spans="1:19" x14ac:dyDescent="0.45">
      <c r="A19" s="1">
        <v>17</v>
      </c>
      <c r="B19" s="5" t="s">
        <v>6</v>
      </c>
      <c r="C19" s="1">
        <v>0.62</v>
      </c>
      <c r="D19" s="4">
        <f t="shared" si="0"/>
        <v>1</v>
      </c>
      <c r="E19" s="4">
        <v>1</v>
      </c>
      <c r="N19" t="s">
        <v>8</v>
      </c>
      <c r="O19">
        <v>10</v>
      </c>
      <c r="P19">
        <v>10</v>
      </c>
      <c r="S19" s="9"/>
    </row>
    <row r="20" spans="1:19" x14ac:dyDescent="0.45">
      <c r="A20" s="1">
        <v>18</v>
      </c>
      <c r="B20" s="5" t="s">
        <v>6</v>
      </c>
      <c r="C20" s="1">
        <v>0.62</v>
      </c>
      <c r="D20" s="4">
        <f t="shared" si="0"/>
        <v>1</v>
      </c>
      <c r="E20" s="4">
        <v>1</v>
      </c>
      <c r="S20" s="9"/>
    </row>
    <row r="21" spans="1:19" x14ac:dyDescent="0.45">
      <c r="A21" s="1">
        <v>19</v>
      </c>
      <c r="B21" s="5" t="s">
        <v>6</v>
      </c>
      <c r="C21" s="1">
        <v>0.62</v>
      </c>
      <c r="D21" s="4">
        <f t="shared" si="0"/>
        <v>1</v>
      </c>
      <c r="E21" s="4">
        <v>1</v>
      </c>
      <c r="S21" s="9"/>
    </row>
    <row r="22" spans="1:19" x14ac:dyDescent="0.45">
      <c r="A22" s="1">
        <v>20</v>
      </c>
      <c r="B22" s="5" t="s">
        <v>6</v>
      </c>
      <c r="C22" s="1">
        <v>0.62</v>
      </c>
      <c r="D22" s="4">
        <f t="shared" si="0"/>
        <v>1</v>
      </c>
      <c r="E22" s="4">
        <v>1</v>
      </c>
      <c r="M22">
        <v>0.4</v>
      </c>
      <c r="N22" t="s">
        <v>10</v>
      </c>
      <c r="O22" t="s">
        <v>9</v>
      </c>
      <c r="S22" s="9"/>
    </row>
    <row r="23" spans="1:19" x14ac:dyDescent="0.45">
      <c r="N23" t="s">
        <v>7</v>
      </c>
      <c r="O23">
        <v>0</v>
      </c>
      <c r="P23">
        <v>1</v>
      </c>
      <c r="R23" t="s">
        <v>15</v>
      </c>
      <c r="S23" s="9">
        <f>P25/P26</f>
        <v>1</v>
      </c>
    </row>
    <row r="24" spans="1:19" x14ac:dyDescent="0.45">
      <c r="N24">
        <v>0</v>
      </c>
      <c r="O24">
        <v>0</v>
      </c>
      <c r="P24">
        <v>0</v>
      </c>
      <c r="R24" t="s">
        <v>16</v>
      </c>
      <c r="S24" s="9">
        <f>O24/O26</f>
        <v>0</v>
      </c>
    </row>
    <row r="25" spans="1:19" x14ac:dyDescent="0.45">
      <c r="N25">
        <v>1</v>
      </c>
      <c r="O25">
        <v>10</v>
      </c>
      <c r="P25">
        <v>10</v>
      </c>
      <c r="R25" t="s">
        <v>14</v>
      </c>
      <c r="S25" s="9">
        <f>1-S24</f>
        <v>1</v>
      </c>
    </row>
    <row r="26" spans="1:19" x14ac:dyDescent="0.45">
      <c r="N26" t="s">
        <v>8</v>
      </c>
      <c r="O26">
        <v>10</v>
      </c>
      <c r="P26">
        <v>10</v>
      </c>
      <c r="S26" s="9"/>
    </row>
    <row r="27" spans="1:19" x14ac:dyDescent="0.45">
      <c r="S27" s="9"/>
    </row>
    <row r="28" spans="1:19" x14ac:dyDescent="0.45">
      <c r="S28" s="9"/>
    </row>
    <row r="29" spans="1:19" x14ac:dyDescent="0.45">
      <c r="M29">
        <v>0.5</v>
      </c>
      <c r="N29" t="s">
        <v>10</v>
      </c>
      <c r="O29" t="s">
        <v>9</v>
      </c>
      <c r="S29" s="9"/>
    </row>
    <row r="30" spans="1:19" x14ac:dyDescent="0.45">
      <c r="N30" t="s">
        <v>7</v>
      </c>
      <c r="O30">
        <v>0</v>
      </c>
      <c r="P30">
        <v>1</v>
      </c>
      <c r="R30" t="s">
        <v>15</v>
      </c>
      <c r="S30" s="9">
        <f>P32/P33</f>
        <v>0.8</v>
      </c>
    </row>
    <row r="31" spans="1:19" x14ac:dyDescent="0.45">
      <c r="N31">
        <v>0</v>
      </c>
      <c r="O31">
        <v>5</v>
      </c>
      <c r="P31">
        <v>2</v>
      </c>
      <c r="R31" t="s">
        <v>16</v>
      </c>
      <c r="S31" s="9">
        <f>O31/O33</f>
        <v>0.5</v>
      </c>
    </row>
    <row r="32" spans="1:19" x14ac:dyDescent="0.45">
      <c r="N32">
        <v>1</v>
      </c>
      <c r="O32">
        <v>5</v>
      </c>
      <c r="P32">
        <v>8</v>
      </c>
      <c r="R32" t="s">
        <v>14</v>
      </c>
      <c r="S32" s="9">
        <f>1-S31</f>
        <v>0.5</v>
      </c>
    </row>
    <row r="33" spans="13:19" x14ac:dyDescent="0.45">
      <c r="N33" t="s">
        <v>8</v>
      </c>
      <c r="O33">
        <v>10</v>
      </c>
      <c r="P33">
        <v>10</v>
      </c>
      <c r="S33" s="9"/>
    </row>
    <row r="34" spans="13:19" x14ac:dyDescent="0.45">
      <c r="S34" s="9"/>
    </row>
    <row r="35" spans="13:19" x14ac:dyDescent="0.45">
      <c r="S35" s="9"/>
    </row>
    <row r="36" spans="13:19" x14ac:dyDescent="0.45">
      <c r="M36">
        <v>0.6</v>
      </c>
      <c r="N36" t="s">
        <v>10</v>
      </c>
      <c r="O36" t="s">
        <v>9</v>
      </c>
      <c r="S36" s="9"/>
    </row>
    <row r="37" spans="13:19" x14ac:dyDescent="0.45">
      <c r="N37" t="s">
        <v>7</v>
      </c>
      <c r="O37">
        <v>0</v>
      </c>
      <c r="P37">
        <v>1</v>
      </c>
      <c r="R37" t="s">
        <v>15</v>
      </c>
      <c r="S37" s="9">
        <f>P39/P40</f>
        <v>0.8</v>
      </c>
    </row>
    <row r="38" spans="13:19" x14ac:dyDescent="0.45">
      <c r="N38">
        <v>0</v>
      </c>
      <c r="O38">
        <v>5</v>
      </c>
      <c r="P38">
        <v>2</v>
      </c>
      <c r="R38" t="s">
        <v>16</v>
      </c>
      <c r="S38" s="9">
        <f>O38/O40</f>
        <v>0.5</v>
      </c>
    </row>
    <row r="39" spans="13:19" x14ac:dyDescent="0.45">
      <c r="N39">
        <v>1</v>
      </c>
      <c r="O39">
        <v>5</v>
      </c>
      <c r="P39">
        <v>8</v>
      </c>
      <c r="R39" t="s">
        <v>14</v>
      </c>
      <c r="S39" s="9">
        <f>1-S38</f>
        <v>0.5</v>
      </c>
    </row>
    <row r="40" spans="13:19" x14ac:dyDescent="0.45">
      <c r="N40" t="s">
        <v>8</v>
      </c>
      <c r="O40">
        <v>10</v>
      </c>
      <c r="P40">
        <v>10</v>
      </c>
      <c r="S40" s="9"/>
    </row>
    <row r="41" spans="13:19" x14ac:dyDescent="0.45">
      <c r="S41" s="9"/>
    </row>
    <row r="42" spans="13:19" x14ac:dyDescent="0.45">
      <c r="S42" s="9"/>
    </row>
    <row r="43" spans="13:19" x14ac:dyDescent="0.45">
      <c r="M43">
        <v>0.7</v>
      </c>
      <c r="N43" t="s">
        <v>10</v>
      </c>
      <c r="O43" t="s">
        <v>9</v>
      </c>
      <c r="S43" s="9"/>
    </row>
    <row r="44" spans="13:19" x14ac:dyDescent="0.45">
      <c r="N44" t="s">
        <v>7</v>
      </c>
      <c r="O44">
        <v>0</v>
      </c>
      <c r="P44">
        <v>1</v>
      </c>
      <c r="R44" t="s">
        <v>15</v>
      </c>
      <c r="S44" s="9">
        <f>P46/P47</f>
        <v>0</v>
      </c>
    </row>
    <row r="45" spans="13:19" x14ac:dyDescent="0.45">
      <c r="N45">
        <v>0</v>
      </c>
      <c r="O45">
        <v>10</v>
      </c>
      <c r="P45">
        <v>10</v>
      </c>
      <c r="R45" t="s">
        <v>16</v>
      </c>
      <c r="S45" s="9">
        <f>O45/O47</f>
        <v>1</v>
      </c>
    </row>
    <row r="46" spans="13:19" x14ac:dyDescent="0.45">
      <c r="N46">
        <v>1</v>
      </c>
      <c r="O46">
        <v>0</v>
      </c>
      <c r="P46">
        <v>0</v>
      </c>
      <c r="R46" t="s">
        <v>14</v>
      </c>
      <c r="S46" s="9">
        <f>1-S45</f>
        <v>0</v>
      </c>
    </row>
    <row r="47" spans="13:19" x14ac:dyDescent="0.45">
      <c r="N47" t="s">
        <v>8</v>
      </c>
      <c r="O47">
        <v>10</v>
      </c>
      <c r="P47">
        <v>10</v>
      </c>
      <c r="S47" s="9"/>
    </row>
    <row r="48" spans="13:19" x14ac:dyDescent="0.45">
      <c r="S48" s="9"/>
    </row>
    <row r="49" spans="13:19" x14ac:dyDescent="0.45">
      <c r="S49" s="9"/>
    </row>
    <row r="50" spans="13:19" x14ac:dyDescent="0.45">
      <c r="M50">
        <v>0.8</v>
      </c>
      <c r="N50" t="s">
        <v>10</v>
      </c>
      <c r="O50" t="s">
        <v>9</v>
      </c>
      <c r="S50" s="9"/>
    </row>
    <row r="51" spans="13:19" x14ac:dyDescent="0.45">
      <c r="N51" t="s">
        <v>7</v>
      </c>
      <c r="O51">
        <v>0</v>
      </c>
      <c r="P51">
        <v>1</v>
      </c>
      <c r="R51" t="s">
        <v>15</v>
      </c>
      <c r="S51" s="9">
        <f>P53/P54</f>
        <v>0</v>
      </c>
    </row>
    <row r="52" spans="13:19" x14ac:dyDescent="0.45">
      <c r="N52">
        <v>0</v>
      </c>
      <c r="O52">
        <v>10</v>
      </c>
      <c r="P52">
        <v>10</v>
      </c>
      <c r="R52" t="s">
        <v>16</v>
      </c>
      <c r="S52" s="9">
        <f>O52/O54</f>
        <v>1</v>
      </c>
    </row>
    <row r="53" spans="13:19" x14ac:dyDescent="0.45">
      <c r="N53">
        <v>1</v>
      </c>
      <c r="O53">
        <v>0</v>
      </c>
      <c r="P53">
        <v>0</v>
      </c>
      <c r="R53" t="s">
        <v>14</v>
      </c>
      <c r="S53" s="9">
        <f>1-S52</f>
        <v>0</v>
      </c>
    </row>
    <row r="54" spans="13:19" x14ac:dyDescent="0.45">
      <c r="N54" t="s">
        <v>8</v>
      </c>
      <c r="O54">
        <v>10</v>
      </c>
      <c r="P54">
        <v>10</v>
      </c>
      <c r="S54" s="9"/>
    </row>
    <row r="55" spans="13:19" x14ac:dyDescent="0.45">
      <c r="S55" s="9"/>
    </row>
    <row r="56" spans="13:19" x14ac:dyDescent="0.45">
      <c r="S56" s="9"/>
    </row>
    <row r="57" spans="13:19" x14ac:dyDescent="0.45">
      <c r="M57">
        <v>0.9</v>
      </c>
      <c r="N57" t="s">
        <v>10</v>
      </c>
      <c r="O57" t="s">
        <v>9</v>
      </c>
      <c r="S57" s="9"/>
    </row>
    <row r="58" spans="13:19" x14ac:dyDescent="0.45">
      <c r="N58" t="s">
        <v>7</v>
      </c>
      <c r="O58">
        <v>0</v>
      </c>
      <c r="P58">
        <v>1</v>
      </c>
      <c r="R58" t="s">
        <v>15</v>
      </c>
      <c r="S58" s="9">
        <f>P60/P61</f>
        <v>0</v>
      </c>
    </row>
    <row r="59" spans="13:19" x14ac:dyDescent="0.45">
      <c r="N59">
        <v>0</v>
      </c>
      <c r="O59">
        <v>10</v>
      </c>
      <c r="P59">
        <v>10</v>
      </c>
      <c r="R59" t="s">
        <v>16</v>
      </c>
      <c r="S59" s="9">
        <f>O59/O61</f>
        <v>1</v>
      </c>
    </row>
    <row r="60" spans="13:19" x14ac:dyDescent="0.45">
      <c r="N60">
        <v>1</v>
      </c>
      <c r="O60">
        <v>0</v>
      </c>
      <c r="P60">
        <v>0</v>
      </c>
      <c r="R60" t="s">
        <v>14</v>
      </c>
      <c r="S60" s="9">
        <f>1-S59</f>
        <v>0</v>
      </c>
    </row>
    <row r="61" spans="13:19" x14ac:dyDescent="0.45">
      <c r="N61" t="s">
        <v>8</v>
      </c>
      <c r="O61">
        <v>10</v>
      </c>
      <c r="P61">
        <v>10</v>
      </c>
      <c r="S61" s="9"/>
    </row>
    <row r="62" spans="13:19" x14ac:dyDescent="0.45">
      <c r="S62" s="9"/>
    </row>
  </sheetData>
  <mergeCells count="1">
    <mergeCell ref="A1:E1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8"/>
  <sheetViews>
    <sheetView zoomScaleNormal="100" workbookViewId="0">
      <selection sqref="A1:E1"/>
    </sheetView>
  </sheetViews>
  <sheetFormatPr defaultRowHeight="14.25" x14ac:dyDescent="0.45"/>
  <cols>
    <col min="10" max="11" width="15.86328125" bestFit="1" customWidth="1"/>
    <col min="12" max="12" width="2.9296875" customWidth="1"/>
    <col min="13" max="13" width="7.86328125" customWidth="1"/>
    <col min="14" max="14" width="15.06640625" bestFit="1" customWidth="1"/>
    <col min="15" max="15" width="12.06640625" bestFit="1" customWidth="1"/>
    <col min="16" max="16" width="2.73046875" bestFit="1" customWidth="1"/>
    <col min="18" max="18" width="10.265625" bestFit="1" customWidth="1"/>
    <col min="19" max="19" width="5.3984375" bestFit="1" customWidth="1"/>
    <col min="21" max="21" width="7.53125" customWidth="1"/>
    <col min="22" max="22" width="11.86328125" style="17" bestFit="1" customWidth="1"/>
    <col min="23" max="23" width="10.265625" style="17" bestFit="1" customWidth="1"/>
  </cols>
  <sheetData>
    <row r="1" spans="1:26" x14ac:dyDescent="0.45">
      <c r="A1" s="34" t="s">
        <v>23</v>
      </c>
      <c r="B1" s="34"/>
      <c r="C1" s="34"/>
      <c r="D1" s="34"/>
      <c r="E1" s="34"/>
      <c r="I1">
        <v>9.4E-2</v>
      </c>
      <c r="M1">
        <v>9.4E-2</v>
      </c>
      <c r="N1" t="s">
        <v>10</v>
      </c>
      <c r="O1" t="s">
        <v>9</v>
      </c>
      <c r="S1" s="9"/>
      <c r="U1" s="32" t="s">
        <v>13</v>
      </c>
      <c r="V1" s="33" t="s">
        <v>14</v>
      </c>
      <c r="W1" s="33" t="s">
        <v>15</v>
      </c>
      <c r="Y1" s="17"/>
      <c r="Z1" s="17"/>
    </row>
    <row r="2" spans="1:26" x14ac:dyDescent="0.45">
      <c r="C2" t="s">
        <v>11</v>
      </c>
      <c r="D2" t="s">
        <v>12</v>
      </c>
      <c r="E2" s="4" t="s">
        <v>4</v>
      </c>
      <c r="N2" t="s">
        <v>7</v>
      </c>
      <c r="O2">
        <v>0</v>
      </c>
      <c r="P2">
        <v>1</v>
      </c>
      <c r="R2" t="s">
        <v>15</v>
      </c>
      <c r="S2" s="9">
        <v>1</v>
      </c>
      <c r="U2">
        <v>0</v>
      </c>
      <c r="V2" s="17">
        <v>1</v>
      </c>
      <c r="W2" s="17">
        <v>1</v>
      </c>
      <c r="Y2" s="17"/>
      <c r="Z2" s="17"/>
    </row>
    <row r="3" spans="1:26" x14ac:dyDescent="0.45">
      <c r="A3" s="10">
        <v>1</v>
      </c>
      <c r="B3" s="3" t="s">
        <v>5</v>
      </c>
      <c r="C3" s="11">
        <v>9.4872250631025751E-2</v>
      </c>
      <c r="D3" s="4">
        <f>IF(C3&gt;=$I$1,1,0)</f>
        <v>1</v>
      </c>
      <c r="E3" s="4">
        <v>0</v>
      </c>
      <c r="K3" s="6" t="s">
        <v>9</v>
      </c>
      <c r="N3">
        <v>0</v>
      </c>
      <c r="O3">
        <v>0</v>
      </c>
      <c r="P3">
        <v>0</v>
      </c>
      <c r="R3" t="s">
        <v>16</v>
      </c>
      <c r="S3" s="9">
        <v>0</v>
      </c>
      <c r="U3">
        <v>9.4E-2</v>
      </c>
      <c r="V3" s="17">
        <f>S4</f>
        <v>1</v>
      </c>
      <c r="W3" s="17">
        <f>S2</f>
        <v>1</v>
      </c>
      <c r="Y3" s="17"/>
      <c r="Z3" s="17"/>
    </row>
    <row r="4" spans="1:26" x14ac:dyDescent="0.45">
      <c r="A4" s="10">
        <v>2</v>
      </c>
      <c r="B4" s="3" t="s">
        <v>5</v>
      </c>
      <c r="C4" s="11">
        <v>0.37111580919502923</v>
      </c>
      <c r="D4" s="4">
        <f t="shared" ref="D4:D23" si="0">IF(C4&gt;=$I$1,1,0)</f>
        <v>1</v>
      </c>
      <c r="E4" s="4">
        <v>0</v>
      </c>
      <c r="K4">
        <v>0</v>
      </c>
      <c r="L4">
        <v>1</v>
      </c>
      <c r="N4">
        <v>1</v>
      </c>
      <c r="O4">
        <v>10</v>
      </c>
      <c r="P4">
        <v>10</v>
      </c>
      <c r="R4" t="s">
        <v>14</v>
      </c>
      <c r="S4" s="9">
        <v>1</v>
      </c>
      <c r="U4">
        <v>0.219</v>
      </c>
      <c r="V4" s="17">
        <f>S11</f>
        <v>0.9</v>
      </c>
      <c r="W4" s="17">
        <f>S9</f>
        <v>0.9</v>
      </c>
      <c r="Y4" s="17"/>
      <c r="Z4" s="17"/>
    </row>
    <row r="5" spans="1:26" x14ac:dyDescent="0.45">
      <c r="A5" s="10">
        <v>3</v>
      </c>
      <c r="B5" s="3" t="s">
        <v>5</v>
      </c>
      <c r="C5" s="11">
        <v>0.47923858021275917</v>
      </c>
      <c r="D5" s="4">
        <f t="shared" si="0"/>
        <v>1</v>
      </c>
      <c r="E5" s="4">
        <v>0</v>
      </c>
      <c r="J5" t="s">
        <v>10</v>
      </c>
      <c r="K5" s="8">
        <v>10</v>
      </c>
      <c r="L5" s="8">
        <v>10</v>
      </c>
      <c r="N5" t="s">
        <v>8</v>
      </c>
      <c r="O5">
        <v>10</v>
      </c>
      <c r="P5">
        <v>10</v>
      </c>
      <c r="S5" s="9"/>
      <c r="U5">
        <v>0.26200000000000001</v>
      </c>
      <c r="V5" s="17">
        <f>S18</f>
        <v>0.7</v>
      </c>
      <c r="W5" s="17">
        <f>S16</f>
        <v>0.9</v>
      </c>
      <c r="Y5" s="17"/>
      <c r="Z5" s="17"/>
    </row>
    <row r="6" spans="1:26" x14ac:dyDescent="0.45">
      <c r="A6" s="10">
        <v>4</v>
      </c>
      <c r="B6" s="3" t="s">
        <v>5</v>
      </c>
      <c r="C6" s="11">
        <v>0.45961980860505414</v>
      </c>
      <c r="D6" s="4">
        <f t="shared" si="0"/>
        <v>1</v>
      </c>
      <c r="E6" s="4">
        <v>0</v>
      </c>
      <c r="S6" s="9"/>
      <c r="U6">
        <v>0.33600000000000002</v>
      </c>
      <c r="V6" s="17">
        <f>S25</f>
        <v>0.6</v>
      </c>
      <c r="W6" s="17">
        <f>S23</f>
        <v>0.8</v>
      </c>
      <c r="Y6" s="17"/>
      <c r="Z6" s="17"/>
    </row>
    <row r="7" spans="1:26" x14ac:dyDescent="0.45">
      <c r="A7" s="10">
        <v>5</v>
      </c>
      <c r="B7" s="3" t="s">
        <v>5</v>
      </c>
      <c r="C7" s="11">
        <v>0.48363422850875121</v>
      </c>
      <c r="D7" s="4">
        <f t="shared" si="0"/>
        <v>1</v>
      </c>
      <c r="E7" s="4">
        <v>0</v>
      </c>
      <c r="S7" s="9"/>
      <c r="U7">
        <v>0.46899999999999997</v>
      </c>
      <c r="V7" s="17">
        <f>S32</f>
        <v>0.4</v>
      </c>
      <c r="W7" s="17">
        <f>S30</f>
        <v>0.8</v>
      </c>
      <c r="Y7" s="17"/>
      <c r="Z7" s="17"/>
    </row>
    <row r="8" spans="1:26" x14ac:dyDescent="0.45">
      <c r="A8" s="10">
        <v>6</v>
      </c>
      <c r="B8" s="3" t="s">
        <v>5</v>
      </c>
      <c r="C8" s="11">
        <v>0.67358069034790025</v>
      </c>
      <c r="D8" s="4">
        <f t="shared" si="0"/>
        <v>1</v>
      </c>
      <c r="E8" s="4">
        <v>0</v>
      </c>
      <c r="M8">
        <v>0.219</v>
      </c>
      <c r="N8" t="s">
        <v>10</v>
      </c>
      <c r="O8" t="s">
        <v>9</v>
      </c>
      <c r="S8" s="9"/>
      <c r="U8">
        <v>0.57899999999999996</v>
      </c>
      <c r="V8" s="17">
        <f>S39</f>
        <v>0.19999999999999996</v>
      </c>
      <c r="W8" s="17">
        <f>S37</f>
        <v>0.7</v>
      </c>
      <c r="Y8" s="17"/>
      <c r="Z8" s="17"/>
    </row>
    <row r="9" spans="1:26" x14ac:dyDescent="0.45">
      <c r="A9" s="10">
        <v>7</v>
      </c>
      <c r="B9" s="3" t="s">
        <v>5</v>
      </c>
      <c r="C9" s="11">
        <v>0.24393011607356824</v>
      </c>
      <c r="D9" s="4">
        <f t="shared" si="0"/>
        <v>1</v>
      </c>
      <c r="E9" s="4">
        <v>0</v>
      </c>
      <c r="N9" t="s">
        <v>7</v>
      </c>
      <c r="O9">
        <v>0</v>
      </c>
      <c r="P9">
        <v>1</v>
      </c>
      <c r="R9" t="s">
        <v>15</v>
      </c>
      <c r="S9" s="9">
        <v>0.9</v>
      </c>
      <c r="U9">
        <v>0.65200000000000002</v>
      </c>
      <c r="V9" s="17">
        <f>S46</f>
        <v>9.9999999999999978E-2</v>
      </c>
      <c r="W9" s="17">
        <f>S44</f>
        <v>0.5</v>
      </c>
      <c r="Y9" s="17"/>
      <c r="Z9" s="17"/>
    </row>
    <row r="10" spans="1:26" x14ac:dyDescent="0.45">
      <c r="A10" s="10">
        <v>8</v>
      </c>
      <c r="B10" s="3" t="s">
        <v>5</v>
      </c>
      <c r="C10" s="11">
        <v>0.63219504787344261</v>
      </c>
      <c r="D10" s="4">
        <f t="shared" si="0"/>
        <v>1</v>
      </c>
      <c r="E10" s="4">
        <v>0</v>
      </c>
      <c r="N10" s="7">
        <v>0</v>
      </c>
      <c r="O10" s="8">
        <v>1</v>
      </c>
      <c r="P10" s="8">
        <v>1</v>
      </c>
      <c r="R10" t="s">
        <v>16</v>
      </c>
      <c r="S10" s="9">
        <v>0.1</v>
      </c>
      <c r="U10">
        <v>0.81499999999999995</v>
      </c>
      <c r="V10" s="17">
        <f>S53</f>
        <v>0</v>
      </c>
      <c r="W10" s="17">
        <f>S51</f>
        <v>0.4</v>
      </c>
      <c r="Y10" s="17"/>
      <c r="Z10" s="17"/>
    </row>
    <row r="11" spans="1:26" x14ac:dyDescent="0.45">
      <c r="A11" s="10">
        <v>9</v>
      </c>
      <c r="B11" s="3" t="s">
        <v>5</v>
      </c>
      <c r="C11" s="11">
        <v>0.25303949760792932</v>
      </c>
      <c r="D11" s="4">
        <f t="shared" si="0"/>
        <v>1</v>
      </c>
      <c r="E11" s="4">
        <v>0</v>
      </c>
      <c r="N11" s="7">
        <v>1</v>
      </c>
      <c r="O11" s="8">
        <v>9</v>
      </c>
      <c r="P11" s="8">
        <v>9</v>
      </c>
      <c r="R11" t="s">
        <v>14</v>
      </c>
      <c r="S11" s="9">
        <v>0.9</v>
      </c>
      <c r="U11">
        <v>0.93700000000000006</v>
      </c>
      <c r="V11" s="17">
        <f>S60</f>
        <v>0</v>
      </c>
      <c r="W11" s="17">
        <f>S58</f>
        <v>0.2</v>
      </c>
      <c r="Y11" s="17"/>
      <c r="Z11" s="17"/>
    </row>
    <row r="12" spans="1:26" x14ac:dyDescent="0.45">
      <c r="A12" s="10">
        <v>10</v>
      </c>
      <c r="B12" s="3" t="s">
        <v>5</v>
      </c>
      <c r="C12" s="11">
        <v>0.27168706796420194</v>
      </c>
      <c r="D12" s="4">
        <f t="shared" si="0"/>
        <v>1</v>
      </c>
      <c r="E12" s="4">
        <v>0</v>
      </c>
      <c r="N12" s="7" t="s">
        <v>8</v>
      </c>
      <c r="O12" s="8">
        <v>10</v>
      </c>
      <c r="P12" s="8">
        <v>10</v>
      </c>
      <c r="S12" s="9"/>
      <c r="U12">
        <v>0.96699999999999997</v>
      </c>
      <c r="V12" s="17">
        <f>S67</f>
        <v>0</v>
      </c>
      <c r="W12" s="17">
        <f>S65</f>
        <v>0.1</v>
      </c>
      <c r="Y12" s="17"/>
      <c r="Z12" s="17"/>
    </row>
    <row r="13" spans="1:26" x14ac:dyDescent="0.45">
      <c r="A13" s="10">
        <v>11</v>
      </c>
      <c r="B13" s="12" t="s">
        <v>6</v>
      </c>
      <c r="C13" s="11">
        <v>0.5793422551265961</v>
      </c>
      <c r="D13" s="4">
        <f t="shared" si="0"/>
        <v>1</v>
      </c>
      <c r="E13" s="4">
        <v>1</v>
      </c>
      <c r="S13" s="9"/>
    </row>
    <row r="14" spans="1:26" x14ac:dyDescent="0.45">
      <c r="A14" s="10">
        <v>12</v>
      </c>
      <c r="B14" s="12" t="s">
        <v>6</v>
      </c>
      <c r="C14" s="11">
        <v>0.47893988813001859</v>
      </c>
      <c r="D14" s="4">
        <f t="shared" si="0"/>
        <v>1</v>
      </c>
      <c r="E14" s="4">
        <v>1</v>
      </c>
      <c r="S14" s="9"/>
    </row>
    <row r="15" spans="1:26" x14ac:dyDescent="0.45">
      <c r="A15" s="10">
        <v>13</v>
      </c>
      <c r="B15" s="12" t="s">
        <v>6</v>
      </c>
      <c r="C15" s="11">
        <v>0.19478252773588611</v>
      </c>
      <c r="D15" s="4">
        <f t="shared" si="0"/>
        <v>1</v>
      </c>
      <c r="E15" s="4">
        <v>1</v>
      </c>
      <c r="M15">
        <v>0.26200000000000001</v>
      </c>
      <c r="N15" t="s">
        <v>10</v>
      </c>
      <c r="O15" t="s">
        <v>9</v>
      </c>
      <c r="S15" s="9"/>
    </row>
    <row r="16" spans="1:26" x14ac:dyDescent="0.45">
      <c r="A16" s="10">
        <v>14</v>
      </c>
      <c r="B16" s="12" t="s">
        <v>6</v>
      </c>
      <c r="C16" s="11">
        <v>0.78312006758803976</v>
      </c>
      <c r="D16" s="4">
        <f t="shared" si="0"/>
        <v>1</v>
      </c>
      <c r="E16" s="4">
        <v>1</v>
      </c>
      <c r="N16" t="s">
        <v>7</v>
      </c>
      <c r="O16">
        <v>0</v>
      </c>
      <c r="P16">
        <v>1</v>
      </c>
      <c r="R16" t="s">
        <v>15</v>
      </c>
      <c r="S16" s="9">
        <v>0.9</v>
      </c>
    </row>
    <row r="17" spans="1:19" x14ac:dyDescent="0.45">
      <c r="A17" s="10">
        <v>15</v>
      </c>
      <c r="B17" s="12" t="s">
        <v>6</v>
      </c>
      <c r="C17" s="11">
        <v>0.5793422551265961</v>
      </c>
      <c r="D17" s="4">
        <f t="shared" si="0"/>
        <v>1</v>
      </c>
      <c r="E17" s="4">
        <v>1</v>
      </c>
      <c r="N17" s="7">
        <v>0</v>
      </c>
      <c r="O17" s="8">
        <v>3</v>
      </c>
      <c r="P17" s="8">
        <v>1</v>
      </c>
      <c r="R17" t="s">
        <v>16</v>
      </c>
      <c r="S17" s="9">
        <v>0.3</v>
      </c>
    </row>
    <row r="18" spans="1:19" x14ac:dyDescent="0.45">
      <c r="A18" s="10">
        <v>16</v>
      </c>
      <c r="B18" s="12" t="s">
        <v>6</v>
      </c>
      <c r="C18" s="11">
        <v>0.97335120848076584</v>
      </c>
      <c r="D18" s="4">
        <f t="shared" si="0"/>
        <v>1</v>
      </c>
      <c r="E18" s="4">
        <v>1</v>
      </c>
      <c r="N18" s="7">
        <v>1</v>
      </c>
      <c r="O18" s="8">
        <v>7</v>
      </c>
      <c r="P18" s="8">
        <v>9</v>
      </c>
      <c r="R18" t="s">
        <v>14</v>
      </c>
      <c r="S18" s="9">
        <v>0.7</v>
      </c>
    </row>
    <row r="19" spans="1:19" x14ac:dyDescent="0.45">
      <c r="A19" s="10">
        <v>17</v>
      </c>
      <c r="B19" s="12" t="s">
        <v>6</v>
      </c>
      <c r="C19" s="11">
        <v>0.30109446073066615</v>
      </c>
      <c r="D19" s="4">
        <f t="shared" si="0"/>
        <v>1</v>
      </c>
      <c r="E19" s="4">
        <v>1</v>
      </c>
      <c r="N19" s="7" t="s">
        <v>8</v>
      </c>
      <c r="O19" s="8">
        <v>10</v>
      </c>
      <c r="P19" s="8">
        <v>10</v>
      </c>
      <c r="S19" s="9"/>
    </row>
    <row r="20" spans="1:19" x14ac:dyDescent="0.45">
      <c r="A20" s="10">
        <v>18</v>
      </c>
      <c r="B20" s="12" t="s">
        <v>6</v>
      </c>
      <c r="C20" s="11">
        <v>0.91377572624522385</v>
      </c>
      <c r="D20" s="4">
        <f t="shared" si="0"/>
        <v>1</v>
      </c>
      <c r="E20" s="4">
        <v>1</v>
      </c>
      <c r="S20" s="9"/>
    </row>
    <row r="21" spans="1:19" x14ac:dyDescent="0.45">
      <c r="A21" s="10">
        <v>19</v>
      </c>
      <c r="B21" s="12" t="s">
        <v>6</v>
      </c>
      <c r="C21" s="11">
        <v>0.84729312179128968</v>
      </c>
      <c r="D21" s="4">
        <f t="shared" si="0"/>
        <v>1</v>
      </c>
      <c r="E21" s="4">
        <v>1</v>
      </c>
      <c r="S21" s="9"/>
    </row>
    <row r="22" spans="1:19" x14ac:dyDescent="0.45">
      <c r="A22" s="10">
        <v>20</v>
      </c>
      <c r="B22" s="12" t="s">
        <v>6</v>
      </c>
      <c r="C22" s="11">
        <v>0.96171395181941211</v>
      </c>
      <c r="D22" s="4">
        <f t="shared" si="0"/>
        <v>1</v>
      </c>
      <c r="E22" s="4">
        <v>1</v>
      </c>
      <c r="M22">
        <v>0.33600000000000002</v>
      </c>
      <c r="N22" t="s">
        <v>10</v>
      </c>
      <c r="O22" t="s">
        <v>9</v>
      </c>
      <c r="S22" s="9"/>
    </row>
    <row r="23" spans="1:19" ht="14.65" thickBot="1" x14ac:dyDescent="0.5">
      <c r="A23" s="13" t="s">
        <v>0</v>
      </c>
      <c r="B23" s="14" t="s">
        <v>1</v>
      </c>
      <c r="C23" s="15" t="s">
        <v>2</v>
      </c>
      <c r="D23" s="4" t="s">
        <v>19</v>
      </c>
      <c r="E23" s="4"/>
      <c r="N23" t="s">
        <v>7</v>
      </c>
      <c r="O23">
        <v>0</v>
      </c>
      <c r="P23">
        <v>1</v>
      </c>
      <c r="R23" t="s">
        <v>15</v>
      </c>
      <c r="S23" s="9">
        <v>0.8</v>
      </c>
    </row>
    <row r="24" spans="1:19" x14ac:dyDescent="0.45">
      <c r="E24" s="4"/>
      <c r="N24">
        <v>0</v>
      </c>
      <c r="O24">
        <v>4</v>
      </c>
      <c r="P24">
        <v>2</v>
      </c>
      <c r="R24" t="s">
        <v>16</v>
      </c>
      <c r="S24" s="9">
        <v>0.4</v>
      </c>
    </row>
    <row r="25" spans="1:19" x14ac:dyDescent="0.45">
      <c r="E25" s="4"/>
      <c r="N25">
        <v>1</v>
      </c>
      <c r="O25">
        <v>6</v>
      </c>
      <c r="P25">
        <v>8</v>
      </c>
      <c r="R25" t="s">
        <v>14</v>
      </c>
      <c r="S25" s="9">
        <v>0.6</v>
      </c>
    </row>
    <row r="26" spans="1:19" x14ac:dyDescent="0.45">
      <c r="E26" s="4"/>
      <c r="N26" t="s">
        <v>8</v>
      </c>
      <c r="O26">
        <v>10</v>
      </c>
      <c r="P26">
        <v>10</v>
      </c>
      <c r="S26" s="9"/>
    </row>
    <row r="27" spans="1:19" x14ac:dyDescent="0.45">
      <c r="E27" s="4"/>
      <c r="S27" s="9"/>
    </row>
    <row r="28" spans="1:19" x14ac:dyDescent="0.45">
      <c r="E28" s="4"/>
      <c r="S28" s="9"/>
    </row>
    <row r="29" spans="1:19" x14ac:dyDescent="0.45">
      <c r="E29" s="4"/>
      <c r="M29">
        <v>0.46899999999999997</v>
      </c>
      <c r="N29" t="s">
        <v>10</v>
      </c>
      <c r="O29" t="s">
        <v>9</v>
      </c>
      <c r="S29" s="9"/>
    </row>
    <row r="30" spans="1:19" x14ac:dyDescent="0.45">
      <c r="E30" s="4"/>
      <c r="N30" t="s">
        <v>7</v>
      </c>
      <c r="O30">
        <v>0</v>
      </c>
      <c r="P30">
        <v>1</v>
      </c>
      <c r="R30" t="s">
        <v>15</v>
      </c>
      <c r="S30" s="9">
        <v>0.8</v>
      </c>
    </row>
    <row r="31" spans="1:19" x14ac:dyDescent="0.45">
      <c r="E31" s="4"/>
      <c r="N31">
        <v>0</v>
      </c>
      <c r="O31">
        <v>6</v>
      </c>
      <c r="P31">
        <v>2</v>
      </c>
      <c r="R31" t="s">
        <v>16</v>
      </c>
      <c r="S31" s="9">
        <v>0.6</v>
      </c>
    </row>
    <row r="32" spans="1:19" x14ac:dyDescent="0.45">
      <c r="E32" s="4"/>
      <c r="N32">
        <v>1</v>
      </c>
      <c r="O32">
        <v>4</v>
      </c>
      <c r="P32">
        <v>8</v>
      </c>
      <c r="R32" t="s">
        <v>14</v>
      </c>
      <c r="S32" s="9">
        <v>0.4</v>
      </c>
    </row>
    <row r="33" spans="3:19" x14ac:dyDescent="0.45">
      <c r="E33" s="4"/>
      <c r="N33" t="s">
        <v>8</v>
      </c>
      <c r="O33">
        <v>10</v>
      </c>
      <c r="P33">
        <v>10</v>
      </c>
      <c r="S33" s="9"/>
    </row>
    <row r="34" spans="3:19" x14ac:dyDescent="0.45">
      <c r="E34" s="4"/>
      <c r="S34" s="9"/>
    </row>
    <row r="35" spans="3:19" x14ac:dyDescent="0.45">
      <c r="E35" s="4"/>
      <c r="S35" s="9"/>
    </row>
    <row r="36" spans="3:19" x14ac:dyDescent="0.45">
      <c r="E36" s="4"/>
      <c r="F36">
        <v>9.4869999999999996E-2</v>
      </c>
      <c r="M36">
        <v>0.57899999999999996</v>
      </c>
      <c r="N36" t="s">
        <v>10</v>
      </c>
      <c r="O36" t="s">
        <v>9</v>
      </c>
      <c r="S36" s="9"/>
    </row>
    <row r="37" spans="3:19" x14ac:dyDescent="0.45">
      <c r="C37">
        <v>9.4869999999999996E-2</v>
      </c>
      <c r="D37">
        <v>9.4869999999999996E-2</v>
      </c>
      <c r="E37" s="4"/>
      <c r="F37">
        <v>0.21935632199999999</v>
      </c>
      <c r="N37" t="s">
        <v>7</v>
      </c>
      <c r="O37">
        <v>0</v>
      </c>
      <c r="P37">
        <v>1</v>
      </c>
      <c r="R37" t="s">
        <v>15</v>
      </c>
      <c r="S37" s="9">
        <v>0.7</v>
      </c>
    </row>
    <row r="38" spans="3:19" x14ac:dyDescent="0.45">
      <c r="C38">
        <v>0.19478000000000001</v>
      </c>
      <c r="E38" s="4"/>
      <c r="F38">
        <v>0.262363283</v>
      </c>
      <c r="N38">
        <v>0</v>
      </c>
      <c r="O38">
        <v>8</v>
      </c>
      <c r="P38">
        <v>3</v>
      </c>
      <c r="R38" t="s">
        <v>16</v>
      </c>
      <c r="S38" s="9">
        <v>0.8</v>
      </c>
    </row>
    <row r="39" spans="3:19" x14ac:dyDescent="0.45">
      <c r="C39">
        <v>0.24393000000000001</v>
      </c>
      <c r="D39">
        <v>0.21935632199999999</v>
      </c>
      <c r="E39" s="4"/>
      <c r="F39">
        <v>0.336105135</v>
      </c>
      <c r="N39">
        <v>1</v>
      </c>
      <c r="O39">
        <v>2</v>
      </c>
      <c r="P39">
        <v>7</v>
      </c>
      <c r="R39" t="s">
        <v>14</v>
      </c>
      <c r="S39" s="9">
        <v>0.19999999999999996</v>
      </c>
    </row>
    <row r="40" spans="3:19" x14ac:dyDescent="0.45">
      <c r="C40">
        <v>0.25303999999999999</v>
      </c>
      <c r="D40" t="s">
        <v>19</v>
      </c>
      <c r="E40" s="4"/>
      <c r="F40">
        <v>0.469279848</v>
      </c>
      <c r="N40" t="s">
        <v>8</v>
      </c>
      <c r="O40">
        <v>10</v>
      </c>
      <c r="P40">
        <v>10</v>
      </c>
      <c r="S40" s="9"/>
    </row>
    <row r="41" spans="3:19" x14ac:dyDescent="0.45">
      <c r="C41">
        <v>0.27168999999999999</v>
      </c>
      <c r="D41">
        <v>0.262363283</v>
      </c>
      <c r="E41" s="4"/>
      <c r="F41">
        <v>0.48143640399999998</v>
      </c>
      <c r="S41" s="9"/>
    </row>
    <row r="42" spans="3:19" x14ac:dyDescent="0.45">
      <c r="C42">
        <v>0.30109000000000002</v>
      </c>
      <c r="D42" t="s">
        <v>19</v>
      </c>
      <c r="E42" s="4"/>
      <c r="F42">
        <v>0.57934225500000003</v>
      </c>
      <c r="S42" s="9"/>
    </row>
    <row r="43" spans="3:19" x14ac:dyDescent="0.45">
      <c r="C43">
        <v>0.37112000000000001</v>
      </c>
      <c r="D43">
        <v>0.336105135</v>
      </c>
      <c r="E43" s="4"/>
      <c r="F43">
        <v>0.65288786899999995</v>
      </c>
      <c r="M43">
        <v>0.65200000000000002</v>
      </c>
      <c r="N43" t="s">
        <v>10</v>
      </c>
      <c r="O43" t="s">
        <v>9</v>
      </c>
      <c r="S43" s="9"/>
    </row>
    <row r="44" spans="3:19" x14ac:dyDescent="0.45">
      <c r="C44">
        <v>0.45961999999999997</v>
      </c>
      <c r="D44" t="s">
        <v>19</v>
      </c>
      <c r="E44" s="4"/>
      <c r="F44">
        <v>0.81520659500000003</v>
      </c>
      <c r="N44" t="s">
        <v>7</v>
      </c>
      <c r="O44">
        <v>0</v>
      </c>
      <c r="P44">
        <v>1</v>
      </c>
      <c r="R44" t="s">
        <v>15</v>
      </c>
      <c r="S44" s="9">
        <v>0.5</v>
      </c>
    </row>
    <row r="45" spans="3:19" x14ac:dyDescent="0.45">
      <c r="C45">
        <v>0.47893999999999998</v>
      </c>
      <c r="D45">
        <v>0.469279848</v>
      </c>
      <c r="E45" s="4"/>
      <c r="F45">
        <v>0.93774483900000005</v>
      </c>
      <c r="N45">
        <v>0</v>
      </c>
      <c r="O45">
        <v>9</v>
      </c>
      <c r="P45">
        <v>5</v>
      </c>
      <c r="R45" t="s">
        <v>16</v>
      </c>
      <c r="S45" s="9">
        <v>0.9</v>
      </c>
    </row>
    <row r="46" spans="3:19" x14ac:dyDescent="0.45">
      <c r="C46">
        <v>0.47924</v>
      </c>
      <c r="D46" t="s">
        <v>19</v>
      </c>
      <c r="E46" s="4"/>
      <c r="F46">
        <v>0.96753257999999998</v>
      </c>
      <c r="N46">
        <v>1</v>
      </c>
      <c r="O46">
        <v>1</v>
      </c>
      <c r="P46">
        <v>5</v>
      </c>
      <c r="R46" t="s">
        <v>14</v>
      </c>
      <c r="S46" s="9">
        <v>9.9999999999999978E-2</v>
      </c>
    </row>
    <row r="47" spans="3:19" x14ac:dyDescent="0.45">
      <c r="C47">
        <v>0.48363</v>
      </c>
      <c r="D47">
        <v>0.48143640399999998</v>
      </c>
      <c r="E47" s="4"/>
      <c r="F47" t="s">
        <v>19</v>
      </c>
      <c r="N47" t="s">
        <v>8</v>
      </c>
      <c r="O47">
        <v>10</v>
      </c>
      <c r="P47">
        <v>10</v>
      </c>
      <c r="S47" s="9"/>
    </row>
    <row r="48" spans="3:19" x14ac:dyDescent="0.45">
      <c r="C48">
        <v>0.57933999999999997</v>
      </c>
      <c r="D48" t="s">
        <v>19</v>
      </c>
      <c r="E48" s="4"/>
      <c r="F48" t="s">
        <v>19</v>
      </c>
      <c r="S48" s="9"/>
    </row>
    <row r="49" spans="3:19" x14ac:dyDescent="0.45">
      <c r="C49">
        <v>0.57933999999999997</v>
      </c>
      <c r="D49">
        <v>0.57934225500000003</v>
      </c>
      <c r="E49" s="4"/>
      <c r="F49" t="s">
        <v>19</v>
      </c>
      <c r="S49" s="9"/>
    </row>
    <row r="50" spans="3:19" x14ac:dyDescent="0.45">
      <c r="C50">
        <v>0.63219999999999998</v>
      </c>
      <c r="D50" t="s">
        <v>19</v>
      </c>
      <c r="E50" s="4"/>
      <c r="F50" t="s">
        <v>19</v>
      </c>
      <c r="M50">
        <v>0.81499999999999995</v>
      </c>
      <c r="N50" t="s">
        <v>10</v>
      </c>
      <c r="O50" t="s">
        <v>9</v>
      </c>
      <c r="S50" s="9"/>
    </row>
    <row r="51" spans="3:19" x14ac:dyDescent="0.45">
      <c r="C51">
        <v>0.67357999999999996</v>
      </c>
      <c r="D51">
        <v>0.65288786899999995</v>
      </c>
      <c r="E51" s="4"/>
      <c r="F51" t="s">
        <v>19</v>
      </c>
      <c r="N51" t="s">
        <v>7</v>
      </c>
      <c r="O51">
        <v>0</v>
      </c>
      <c r="P51">
        <v>1</v>
      </c>
      <c r="R51" t="s">
        <v>15</v>
      </c>
      <c r="S51" s="9">
        <v>0.4</v>
      </c>
    </row>
    <row r="52" spans="3:19" x14ac:dyDescent="0.45">
      <c r="C52">
        <v>0.78312000000000004</v>
      </c>
      <c r="D52" t="s">
        <v>19</v>
      </c>
      <c r="E52" s="4"/>
      <c r="F52" t="s">
        <v>19</v>
      </c>
      <c r="N52" s="7">
        <v>0</v>
      </c>
      <c r="O52" s="8">
        <v>10</v>
      </c>
      <c r="P52" s="8">
        <v>6</v>
      </c>
      <c r="R52" t="s">
        <v>16</v>
      </c>
      <c r="S52" s="9">
        <v>1</v>
      </c>
    </row>
    <row r="53" spans="3:19" x14ac:dyDescent="0.45">
      <c r="C53">
        <v>0.84728999999999999</v>
      </c>
      <c r="D53">
        <v>0.81520659500000003</v>
      </c>
      <c r="E53" s="4"/>
      <c r="F53" t="s">
        <v>19</v>
      </c>
      <c r="N53" s="7">
        <v>1</v>
      </c>
      <c r="O53" s="8"/>
      <c r="P53" s="8">
        <v>4</v>
      </c>
      <c r="R53" t="s">
        <v>14</v>
      </c>
      <c r="S53" s="9">
        <v>0</v>
      </c>
    </row>
    <row r="54" spans="3:19" x14ac:dyDescent="0.45">
      <c r="C54">
        <v>0.91378000000000004</v>
      </c>
      <c r="D54" t="s">
        <v>19</v>
      </c>
      <c r="E54" s="4"/>
      <c r="F54" t="s">
        <v>19</v>
      </c>
      <c r="N54" s="7" t="s">
        <v>8</v>
      </c>
      <c r="O54" s="8">
        <v>10</v>
      </c>
      <c r="P54" s="8">
        <v>10</v>
      </c>
      <c r="S54" s="9"/>
    </row>
    <row r="55" spans="3:19" x14ac:dyDescent="0.45">
      <c r="C55">
        <v>0.96170999999999995</v>
      </c>
      <c r="D55">
        <v>0.93774483900000005</v>
      </c>
      <c r="E55" s="4"/>
      <c r="S55" s="9"/>
    </row>
    <row r="56" spans="3:19" x14ac:dyDescent="0.45">
      <c r="C56">
        <v>0.97335000000000005</v>
      </c>
      <c r="D56">
        <v>0.96753257999999998</v>
      </c>
      <c r="E56" s="4"/>
      <c r="S56" s="9"/>
    </row>
    <row r="57" spans="3:19" x14ac:dyDescent="0.45">
      <c r="E57" s="4"/>
      <c r="M57">
        <v>0.93700000000000006</v>
      </c>
      <c r="N57" t="s">
        <v>10</v>
      </c>
      <c r="O57" t="s">
        <v>9</v>
      </c>
      <c r="S57" s="9"/>
    </row>
    <row r="58" spans="3:19" x14ac:dyDescent="0.45">
      <c r="E58" s="4"/>
      <c r="N58" t="s">
        <v>7</v>
      </c>
      <c r="O58">
        <v>0</v>
      </c>
      <c r="P58">
        <v>1</v>
      </c>
      <c r="R58" t="s">
        <v>15</v>
      </c>
      <c r="S58" s="9">
        <v>0.2</v>
      </c>
    </row>
    <row r="59" spans="3:19" x14ac:dyDescent="0.45">
      <c r="E59" s="4"/>
      <c r="N59">
        <v>0</v>
      </c>
      <c r="O59">
        <v>10</v>
      </c>
      <c r="P59">
        <v>8</v>
      </c>
      <c r="R59" t="s">
        <v>16</v>
      </c>
      <c r="S59" s="9">
        <v>1</v>
      </c>
    </row>
    <row r="60" spans="3:19" x14ac:dyDescent="0.45">
      <c r="E60" s="4"/>
      <c r="N60">
        <v>1</v>
      </c>
      <c r="P60">
        <v>2</v>
      </c>
      <c r="R60" t="s">
        <v>14</v>
      </c>
      <c r="S60" s="9">
        <v>0</v>
      </c>
    </row>
    <row r="61" spans="3:19" x14ac:dyDescent="0.45">
      <c r="E61" s="4"/>
      <c r="N61" t="s">
        <v>8</v>
      </c>
      <c r="O61">
        <v>10</v>
      </c>
      <c r="P61">
        <v>10</v>
      </c>
      <c r="S61" s="9"/>
    </row>
    <row r="62" spans="3:19" x14ac:dyDescent="0.45">
      <c r="E62" s="4"/>
      <c r="S62" s="9"/>
    </row>
    <row r="63" spans="3:19" x14ac:dyDescent="0.45">
      <c r="E63" s="4"/>
    </row>
    <row r="64" spans="3:19" x14ac:dyDescent="0.45">
      <c r="M64">
        <v>0.96699999999999997</v>
      </c>
      <c r="N64" t="s">
        <v>10</v>
      </c>
      <c r="O64" t="s">
        <v>9</v>
      </c>
    </row>
    <row r="65" spans="14:19" x14ac:dyDescent="0.45">
      <c r="N65" t="s">
        <v>7</v>
      </c>
      <c r="O65">
        <v>0</v>
      </c>
      <c r="P65">
        <v>1</v>
      </c>
      <c r="R65" t="s">
        <v>15</v>
      </c>
      <c r="S65" s="9">
        <v>0.1</v>
      </c>
    </row>
    <row r="66" spans="14:19" x14ac:dyDescent="0.45">
      <c r="N66">
        <v>0</v>
      </c>
      <c r="O66">
        <v>10</v>
      </c>
      <c r="P66">
        <v>9</v>
      </c>
      <c r="R66" t="s">
        <v>16</v>
      </c>
      <c r="S66" s="9">
        <v>1</v>
      </c>
    </row>
    <row r="67" spans="14:19" x14ac:dyDescent="0.45">
      <c r="N67">
        <v>1</v>
      </c>
      <c r="P67">
        <v>1</v>
      </c>
      <c r="R67" t="s">
        <v>14</v>
      </c>
      <c r="S67" s="9">
        <v>0</v>
      </c>
    </row>
    <row r="68" spans="14:19" x14ac:dyDescent="0.45">
      <c r="N68" t="s">
        <v>8</v>
      </c>
      <c r="O68">
        <v>10</v>
      </c>
      <c r="P68">
        <v>10</v>
      </c>
    </row>
  </sheetData>
  <sortState ref="U3:U66">
    <sortCondition ref="U3"/>
  </sortState>
  <mergeCells count="1">
    <mergeCell ref="A1:E1"/>
  </mergeCell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tabSelected="1" workbookViewId="0">
      <selection activeCell="E3" sqref="E3"/>
    </sheetView>
  </sheetViews>
  <sheetFormatPr defaultRowHeight="14.25" x14ac:dyDescent="0.45"/>
  <cols>
    <col min="1" max="1" width="5" style="20" customWidth="1"/>
    <col min="2" max="2" width="8.73046875" style="20" bestFit="1" customWidth="1"/>
    <col min="3" max="3" width="10.19921875" style="20" customWidth="1"/>
    <col min="4" max="4" width="16.46484375" style="20" customWidth="1"/>
    <col min="5" max="5" width="7.796875" style="20" customWidth="1"/>
    <col min="6" max="9" width="9.06640625" style="20"/>
    <col min="10" max="10" width="15.59765625" style="20" customWidth="1"/>
    <col min="11" max="11" width="14.73046875" style="20" customWidth="1"/>
    <col min="12" max="12" width="2.73046875" style="20" customWidth="1"/>
    <col min="13" max="13" width="10.19921875" style="20" customWidth="1"/>
    <col min="14" max="14" width="9.06640625" style="20"/>
    <col min="15" max="15" width="15.59765625" style="20" customWidth="1"/>
    <col min="16" max="16" width="14.73046875" style="20" customWidth="1"/>
    <col min="17" max="17" width="2.73046875" style="20" customWidth="1"/>
    <col min="18" max="22" width="9.06640625" style="20"/>
    <col min="23" max="23" width="11.46484375" style="22" customWidth="1"/>
    <col min="24" max="24" width="9.06640625" style="22"/>
    <col min="25" max="16384" width="9.06640625" style="20"/>
  </cols>
  <sheetData>
    <row r="1" spans="1:24" x14ac:dyDescent="0.45">
      <c r="A1" s="34" t="s">
        <v>24</v>
      </c>
      <c r="B1" s="34"/>
      <c r="C1" s="34"/>
      <c r="D1" s="34"/>
      <c r="E1" s="34"/>
      <c r="I1" s="20">
        <v>0.65700000000000003</v>
      </c>
      <c r="J1" s="6" t="s">
        <v>10</v>
      </c>
      <c r="K1" t="s">
        <v>9</v>
      </c>
      <c r="L1"/>
      <c r="M1"/>
      <c r="N1" s="20">
        <v>0.32800000000000001</v>
      </c>
      <c r="O1" s="20" t="s">
        <v>10</v>
      </c>
      <c r="P1" s="20" t="s">
        <v>9</v>
      </c>
      <c r="T1" s="21"/>
      <c r="V1" s="20" t="s">
        <v>13</v>
      </c>
      <c r="W1" s="22" t="s">
        <v>14</v>
      </c>
      <c r="X1" s="22" t="s">
        <v>15</v>
      </c>
    </row>
    <row r="2" spans="1:24" x14ac:dyDescent="0.45">
      <c r="A2" s="18" t="s">
        <v>0</v>
      </c>
      <c r="B2" s="18" t="s">
        <v>1</v>
      </c>
      <c r="C2" s="18" t="s">
        <v>17</v>
      </c>
      <c r="D2" s="19" t="s">
        <v>18</v>
      </c>
      <c r="E2" s="19" t="s">
        <v>4</v>
      </c>
      <c r="J2" t="s">
        <v>7</v>
      </c>
      <c r="K2">
        <v>0</v>
      </c>
      <c r="L2">
        <v>1</v>
      </c>
      <c r="M2"/>
      <c r="O2" s="20" t="s">
        <v>7</v>
      </c>
      <c r="P2" s="20">
        <v>0</v>
      </c>
      <c r="Q2" s="20">
        <v>1</v>
      </c>
      <c r="S2" s="20" t="s">
        <v>15</v>
      </c>
      <c r="T2" s="21">
        <f>Q4/Q5</f>
        <v>1</v>
      </c>
      <c r="V2" s="20">
        <v>0.32800000000000001</v>
      </c>
      <c r="W2" s="22">
        <f>T4</f>
        <v>1</v>
      </c>
      <c r="X2" s="22">
        <f>T2</f>
        <v>1</v>
      </c>
    </row>
    <row r="3" spans="1:24" x14ac:dyDescent="0.45">
      <c r="A3" s="23">
        <v>1</v>
      </c>
      <c r="B3" s="24" t="s">
        <v>5</v>
      </c>
      <c r="C3" s="25">
        <v>0.32876712328767121</v>
      </c>
      <c r="D3" s="26">
        <f>IF(C3&gt;=$I$1,1,0)</f>
        <v>0</v>
      </c>
      <c r="E3" s="26">
        <v>0</v>
      </c>
      <c r="J3" s="7">
        <v>0</v>
      </c>
      <c r="K3" s="8">
        <v>10</v>
      </c>
      <c r="L3" s="8">
        <v>8</v>
      </c>
      <c r="M3"/>
      <c r="O3" s="20">
        <v>0</v>
      </c>
      <c r="P3" s="20">
        <v>0</v>
      </c>
      <c r="Q3" s="20">
        <v>0</v>
      </c>
      <c r="S3" s="20" t="s">
        <v>16</v>
      </c>
      <c r="T3" s="21">
        <f>P3/P5</f>
        <v>0</v>
      </c>
      <c r="V3" s="20">
        <v>0.36299999999999999</v>
      </c>
      <c r="W3" s="22">
        <f>T11</f>
        <v>0.9</v>
      </c>
      <c r="X3" s="22">
        <f>T9</f>
        <v>1</v>
      </c>
    </row>
    <row r="4" spans="1:24" x14ac:dyDescent="0.45">
      <c r="A4" s="23">
        <v>2</v>
      </c>
      <c r="B4" s="24" t="s">
        <v>5</v>
      </c>
      <c r="C4" s="25">
        <v>0.36363636363636365</v>
      </c>
      <c r="D4" s="26">
        <f t="shared" ref="D4:D22" si="0">IF(C4&gt;=$I$1,1,0)</f>
        <v>0</v>
      </c>
      <c r="E4" s="26">
        <v>0</v>
      </c>
      <c r="J4" s="7">
        <v>1</v>
      </c>
      <c r="K4" s="8"/>
      <c r="L4" s="8">
        <v>2</v>
      </c>
      <c r="M4"/>
      <c r="O4" s="20">
        <v>1</v>
      </c>
      <c r="P4" s="27">
        <v>10</v>
      </c>
      <c r="Q4" s="27">
        <v>10</v>
      </c>
      <c r="S4" s="20" t="s">
        <v>14</v>
      </c>
      <c r="T4" s="21">
        <f>1-T3</f>
        <v>1</v>
      </c>
      <c r="V4" s="20">
        <v>0.37</v>
      </c>
      <c r="W4" s="22">
        <f>T18</f>
        <v>0.8</v>
      </c>
      <c r="X4" s="22">
        <f>T16</f>
        <v>0.9</v>
      </c>
    </row>
    <row r="5" spans="1:24" x14ac:dyDescent="0.45">
      <c r="A5" s="23">
        <v>3</v>
      </c>
      <c r="B5" s="24" t="s">
        <v>5</v>
      </c>
      <c r="C5" s="25">
        <v>0.46153846153846156</v>
      </c>
      <c r="D5" s="26">
        <f t="shared" si="0"/>
        <v>0</v>
      </c>
      <c r="E5" s="26">
        <v>0</v>
      </c>
      <c r="J5" s="7" t="s">
        <v>8</v>
      </c>
      <c r="K5" s="8">
        <v>10</v>
      </c>
      <c r="L5" s="8">
        <v>10</v>
      </c>
      <c r="M5"/>
      <c r="O5" s="28" t="s">
        <v>8</v>
      </c>
      <c r="P5" s="27">
        <v>10</v>
      </c>
      <c r="Q5" s="27">
        <v>10</v>
      </c>
      <c r="T5" s="21"/>
      <c r="V5" s="20">
        <v>0.46</v>
      </c>
      <c r="W5" s="22">
        <f>T25</f>
        <v>0.7</v>
      </c>
      <c r="X5" s="22">
        <f>T23</f>
        <v>0.9</v>
      </c>
    </row>
    <row r="6" spans="1:24" x14ac:dyDescent="0.45">
      <c r="A6" s="23">
        <v>4</v>
      </c>
      <c r="B6" s="24" t="s">
        <v>5</v>
      </c>
      <c r="C6" s="25">
        <v>0.47761194029850751</v>
      </c>
      <c r="D6" s="26">
        <f t="shared" si="0"/>
        <v>0</v>
      </c>
      <c r="E6" s="26">
        <v>0</v>
      </c>
      <c r="J6"/>
      <c r="K6"/>
      <c r="L6"/>
      <c r="T6" s="21"/>
      <c r="V6" s="20">
        <v>0.47699999999999998</v>
      </c>
      <c r="W6" s="22">
        <f>T32</f>
        <v>0.6</v>
      </c>
      <c r="X6" s="22">
        <f>T30</f>
        <v>0.8</v>
      </c>
    </row>
    <row r="7" spans="1:24" x14ac:dyDescent="0.45">
      <c r="A7" s="23">
        <v>5</v>
      </c>
      <c r="B7" s="24" t="s">
        <v>5</v>
      </c>
      <c r="C7" s="25">
        <v>0.47761194029850751</v>
      </c>
      <c r="D7" s="26">
        <f t="shared" si="0"/>
        <v>0</v>
      </c>
      <c r="E7" s="26">
        <v>0</v>
      </c>
      <c r="J7"/>
      <c r="K7"/>
      <c r="L7"/>
      <c r="T7" s="21"/>
      <c r="V7" s="20">
        <v>0.48399999999999999</v>
      </c>
      <c r="W7" s="22">
        <f>T39</f>
        <v>0.4</v>
      </c>
      <c r="X7" s="22">
        <f>T37</f>
        <v>0.8</v>
      </c>
    </row>
    <row r="8" spans="1:24" x14ac:dyDescent="0.45">
      <c r="A8" s="23">
        <v>6</v>
      </c>
      <c r="B8" s="24" t="s">
        <v>5</v>
      </c>
      <c r="C8" s="25">
        <v>0.62203023758099352</v>
      </c>
      <c r="D8" s="26">
        <f t="shared" si="0"/>
        <v>0</v>
      </c>
      <c r="E8" s="26">
        <v>0</v>
      </c>
      <c r="J8"/>
      <c r="K8"/>
      <c r="L8"/>
      <c r="N8" s="20">
        <v>0.36299999999999999</v>
      </c>
      <c r="O8" s="20" t="s">
        <v>10</v>
      </c>
      <c r="P8" s="20" t="s">
        <v>9</v>
      </c>
      <c r="T8" s="21"/>
      <c r="V8" s="20">
        <v>0.50700000000000001</v>
      </c>
      <c r="W8" s="22">
        <f>T46</f>
        <v>0.19999999999999996</v>
      </c>
      <c r="X8" s="22">
        <f>T44</f>
        <v>0.6</v>
      </c>
    </row>
    <row r="9" spans="1:24" x14ac:dyDescent="0.45">
      <c r="A9" s="23">
        <v>7</v>
      </c>
      <c r="B9" s="24" t="s">
        <v>5</v>
      </c>
      <c r="C9" s="25">
        <v>0.37017994858611825</v>
      </c>
      <c r="D9" s="26">
        <f t="shared" si="0"/>
        <v>0</v>
      </c>
      <c r="E9" s="26">
        <v>0</v>
      </c>
      <c r="J9"/>
      <c r="K9"/>
      <c r="L9"/>
      <c r="O9" s="20" t="s">
        <v>7</v>
      </c>
      <c r="P9" s="20">
        <v>0</v>
      </c>
      <c r="Q9" s="20">
        <v>1</v>
      </c>
      <c r="S9" s="20" t="s">
        <v>15</v>
      </c>
      <c r="T9" s="21">
        <f>Q11/Q12</f>
        <v>1</v>
      </c>
      <c r="V9" s="20">
        <v>0.52300000000000002</v>
      </c>
      <c r="W9" s="22">
        <f>T53</f>
        <v>9.9999999999999978E-2</v>
      </c>
      <c r="X9" s="22">
        <f>T51</f>
        <v>0.6</v>
      </c>
    </row>
    <row r="10" spans="1:24" x14ac:dyDescent="0.45">
      <c r="A10" s="23">
        <v>8</v>
      </c>
      <c r="B10" s="24" t="s">
        <v>5</v>
      </c>
      <c r="C10" s="25">
        <v>0.50704225352112675</v>
      </c>
      <c r="D10" s="26">
        <f t="shared" si="0"/>
        <v>0</v>
      </c>
      <c r="E10" s="26">
        <v>0</v>
      </c>
      <c r="J10"/>
      <c r="K10"/>
      <c r="L10"/>
      <c r="O10" s="20">
        <v>0</v>
      </c>
      <c r="P10" s="20">
        <v>1</v>
      </c>
      <c r="S10" s="20" t="s">
        <v>16</v>
      </c>
      <c r="T10" s="21">
        <f>P10/P12</f>
        <v>0.1</v>
      </c>
      <c r="V10" s="20">
        <v>0.57799999999999996</v>
      </c>
      <c r="W10" s="22">
        <f>T60</f>
        <v>9.9999999999999978E-2</v>
      </c>
      <c r="X10" s="22">
        <f>T58</f>
        <v>0.5</v>
      </c>
    </row>
    <row r="11" spans="1:24" x14ac:dyDescent="0.45">
      <c r="A11" s="23">
        <v>9</v>
      </c>
      <c r="B11" s="24" t="s">
        <v>5</v>
      </c>
      <c r="C11" s="25">
        <v>0.4846445098864115</v>
      </c>
      <c r="D11" s="26">
        <f t="shared" si="0"/>
        <v>0</v>
      </c>
      <c r="E11" s="26">
        <v>0</v>
      </c>
      <c r="J11"/>
      <c r="K11"/>
      <c r="L11"/>
      <c r="O11" s="20">
        <v>1</v>
      </c>
      <c r="P11" s="20">
        <v>9</v>
      </c>
      <c r="Q11" s="20">
        <v>10</v>
      </c>
      <c r="S11" s="20" t="s">
        <v>14</v>
      </c>
      <c r="T11" s="21">
        <f>1-T10</f>
        <v>0.9</v>
      </c>
      <c r="V11" s="20">
        <v>0.622</v>
      </c>
      <c r="W11" s="22">
        <f>T67</f>
        <v>9.9999999999999978E-2</v>
      </c>
      <c r="X11" s="22">
        <f>T65</f>
        <v>0.3</v>
      </c>
    </row>
    <row r="12" spans="1:24" x14ac:dyDescent="0.45">
      <c r="A12" s="23">
        <v>10</v>
      </c>
      <c r="B12" s="24" t="s">
        <v>5</v>
      </c>
      <c r="C12" s="25">
        <v>0.4846445098864115</v>
      </c>
      <c r="D12" s="26">
        <f t="shared" si="0"/>
        <v>0</v>
      </c>
      <c r="E12" s="26">
        <v>0</v>
      </c>
      <c r="J12"/>
      <c r="K12"/>
      <c r="L12"/>
      <c r="O12" s="20" t="s">
        <v>8</v>
      </c>
      <c r="P12" s="20">
        <v>10</v>
      </c>
      <c r="Q12" s="20">
        <v>10</v>
      </c>
      <c r="T12" s="21"/>
      <c r="V12" s="20">
        <v>0.65700000000000003</v>
      </c>
      <c r="W12" s="22">
        <f>T74</f>
        <v>0</v>
      </c>
      <c r="X12" s="22">
        <f>T72</f>
        <v>0.2</v>
      </c>
    </row>
    <row r="13" spans="1:24" x14ac:dyDescent="0.45">
      <c r="A13" s="23">
        <v>11</v>
      </c>
      <c r="B13" s="29" t="s">
        <v>6</v>
      </c>
      <c r="C13" s="25">
        <v>0.57831325301204817</v>
      </c>
      <c r="D13" s="26">
        <f t="shared" si="0"/>
        <v>0</v>
      </c>
      <c r="E13" s="26">
        <v>1</v>
      </c>
      <c r="J13"/>
      <c r="K13"/>
      <c r="L13"/>
      <c r="T13" s="21"/>
      <c r="W13" s="22">
        <v>0</v>
      </c>
      <c r="X13" s="22">
        <v>0</v>
      </c>
    </row>
    <row r="14" spans="1:24" x14ac:dyDescent="0.45">
      <c r="A14" s="23">
        <v>12</v>
      </c>
      <c r="B14" s="29" t="s">
        <v>6</v>
      </c>
      <c r="C14" s="25">
        <v>0.36363636363636365</v>
      </c>
      <c r="D14" s="26">
        <f t="shared" si="0"/>
        <v>0</v>
      </c>
      <c r="E14" s="26">
        <v>1</v>
      </c>
      <c r="J14"/>
      <c r="K14"/>
      <c r="L14"/>
      <c r="T14" s="21"/>
    </row>
    <row r="15" spans="1:24" x14ac:dyDescent="0.45">
      <c r="A15" s="23">
        <v>13</v>
      </c>
      <c r="B15" s="29" t="s">
        <v>6</v>
      </c>
      <c r="C15" s="25">
        <v>0.4846445098864115</v>
      </c>
      <c r="D15" s="26">
        <f t="shared" si="0"/>
        <v>0</v>
      </c>
      <c r="E15" s="26">
        <v>1</v>
      </c>
      <c r="J15"/>
      <c r="K15"/>
      <c r="L15"/>
      <c r="N15" s="20">
        <v>0.37</v>
      </c>
      <c r="O15" s="20" t="s">
        <v>10</v>
      </c>
      <c r="P15" s="20" t="s">
        <v>9</v>
      </c>
      <c r="T15" s="21"/>
    </row>
    <row r="16" spans="1:24" x14ac:dyDescent="0.45">
      <c r="A16" s="23">
        <v>14</v>
      </c>
      <c r="B16" s="29" t="s">
        <v>6</v>
      </c>
      <c r="C16" s="25">
        <v>0.57831325301204817</v>
      </c>
      <c r="D16" s="26">
        <f t="shared" si="0"/>
        <v>0</v>
      </c>
      <c r="E16" s="26">
        <v>1</v>
      </c>
      <c r="J16"/>
      <c r="K16"/>
      <c r="L16"/>
      <c r="O16" s="20" t="s">
        <v>7</v>
      </c>
      <c r="P16" s="20">
        <v>0</v>
      </c>
      <c r="Q16" s="20">
        <v>1</v>
      </c>
      <c r="S16" s="20" t="s">
        <v>15</v>
      </c>
      <c r="T16" s="21">
        <f>Q18/Q19</f>
        <v>0.9</v>
      </c>
    </row>
    <row r="17" spans="1:20" x14ac:dyDescent="0.45">
      <c r="A17" s="23">
        <v>15</v>
      </c>
      <c r="B17" s="29" t="s">
        <v>6</v>
      </c>
      <c r="C17" s="25">
        <v>0.46153846153846156</v>
      </c>
      <c r="D17" s="26">
        <f t="shared" si="0"/>
        <v>0</v>
      </c>
      <c r="E17" s="26">
        <v>1</v>
      </c>
      <c r="J17"/>
      <c r="K17"/>
      <c r="L17"/>
      <c r="O17" s="20">
        <v>0</v>
      </c>
      <c r="P17" s="20">
        <v>2</v>
      </c>
      <c r="Q17" s="20">
        <v>1</v>
      </c>
      <c r="S17" s="20" t="s">
        <v>16</v>
      </c>
      <c r="T17" s="21">
        <f>P17/P19</f>
        <v>0.2</v>
      </c>
    </row>
    <row r="18" spans="1:20" x14ac:dyDescent="0.45">
      <c r="A18" s="23">
        <v>16</v>
      </c>
      <c r="B18" s="29" t="s">
        <v>6</v>
      </c>
      <c r="C18" s="25">
        <v>0.65753424657534243</v>
      </c>
      <c r="D18" s="26">
        <f t="shared" si="0"/>
        <v>1</v>
      </c>
      <c r="E18" s="26">
        <v>1</v>
      </c>
      <c r="J18"/>
      <c r="K18"/>
      <c r="L18"/>
      <c r="O18" s="20">
        <v>1</v>
      </c>
      <c r="P18" s="20">
        <v>8</v>
      </c>
      <c r="Q18" s="20">
        <v>9</v>
      </c>
      <c r="S18" s="20" t="s">
        <v>14</v>
      </c>
      <c r="T18" s="21">
        <f>1-T17</f>
        <v>0.8</v>
      </c>
    </row>
    <row r="19" spans="1:20" x14ac:dyDescent="0.45">
      <c r="A19" s="23">
        <v>17</v>
      </c>
      <c r="B19" s="29" t="s">
        <v>6</v>
      </c>
      <c r="C19" s="25">
        <v>0.4846445098864115</v>
      </c>
      <c r="D19" s="26">
        <f t="shared" si="0"/>
        <v>0</v>
      </c>
      <c r="E19" s="26">
        <v>1</v>
      </c>
      <c r="O19" s="20" t="s">
        <v>8</v>
      </c>
      <c r="P19" s="20">
        <v>10</v>
      </c>
      <c r="Q19" s="20">
        <v>10</v>
      </c>
      <c r="T19" s="21"/>
    </row>
    <row r="20" spans="1:20" x14ac:dyDescent="0.45">
      <c r="A20" s="23">
        <v>18</v>
      </c>
      <c r="B20" s="29" t="s">
        <v>6</v>
      </c>
      <c r="C20" s="25">
        <v>0.62203023758099352</v>
      </c>
      <c r="D20" s="26">
        <f t="shared" si="0"/>
        <v>0</v>
      </c>
      <c r="E20" s="26">
        <v>1</v>
      </c>
      <c r="T20" s="21"/>
    </row>
    <row r="21" spans="1:20" x14ac:dyDescent="0.45">
      <c r="A21" s="23">
        <v>19</v>
      </c>
      <c r="B21" s="29" t="s">
        <v>6</v>
      </c>
      <c r="C21" s="25">
        <v>0.52316076294277902</v>
      </c>
      <c r="D21" s="26">
        <f t="shared" si="0"/>
        <v>0</v>
      </c>
      <c r="E21" s="26">
        <v>1</v>
      </c>
      <c r="T21" s="21"/>
    </row>
    <row r="22" spans="1:20" x14ac:dyDescent="0.45">
      <c r="A22" s="23">
        <v>20</v>
      </c>
      <c r="B22" s="29" t="s">
        <v>6</v>
      </c>
      <c r="C22" s="25">
        <v>0.65753424657534243</v>
      </c>
      <c r="D22" s="26">
        <f t="shared" si="0"/>
        <v>1</v>
      </c>
      <c r="E22" s="26">
        <v>1</v>
      </c>
      <c r="N22" s="20">
        <v>0.46</v>
      </c>
      <c r="O22" s="20" t="s">
        <v>10</v>
      </c>
      <c r="P22" s="20" t="s">
        <v>9</v>
      </c>
      <c r="T22" s="21"/>
    </row>
    <row r="23" spans="1:20" x14ac:dyDescent="0.45">
      <c r="O23" s="20" t="s">
        <v>7</v>
      </c>
      <c r="P23" s="20">
        <v>0</v>
      </c>
      <c r="Q23" s="20">
        <v>1</v>
      </c>
      <c r="S23" s="20" t="s">
        <v>15</v>
      </c>
      <c r="T23" s="21">
        <f>Q25/Q26</f>
        <v>0.9</v>
      </c>
    </row>
    <row r="24" spans="1:20" x14ac:dyDescent="0.45">
      <c r="O24" s="20">
        <v>0</v>
      </c>
      <c r="P24" s="20">
        <v>3</v>
      </c>
      <c r="Q24" s="20">
        <v>1</v>
      </c>
      <c r="S24" s="20" t="s">
        <v>16</v>
      </c>
      <c r="T24" s="21">
        <f>P24/P26</f>
        <v>0.3</v>
      </c>
    </row>
    <row r="25" spans="1:20" x14ac:dyDescent="0.45">
      <c r="O25" s="20">
        <v>1</v>
      </c>
      <c r="P25" s="20">
        <v>7</v>
      </c>
      <c r="Q25" s="20">
        <v>9</v>
      </c>
      <c r="S25" s="20" t="s">
        <v>14</v>
      </c>
      <c r="T25" s="21">
        <f>1-T24</f>
        <v>0.7</v>
      </c>
    </row>
    <row r="26" spans="1:20" x14ac:dyDescent="0.45">
      <c r="O26" s="20" t="s">
        <v>8</v>
      </c>
      <c r="P26" s="20">
        <v>10</v>
      </c>
      <c r="Q26" s="20">
        <v>10</v>
      </c>
      <c r="T26" s="21"/>
    </row>
    <row r="27" spans="1:20" x14ac:dyDescent="0.45">
      <c r="T27" s="21"/>
    </row>
    <row r="28" spans="1:20" x14ac:dyDescent="0.45">
      <c r="B28" s="30" t="s">
        <v>20</v>
      </c>
      <c r="T28" s="21"/>
    </row>
    <row r="29" spans="1:20" x14ac:dyDescent="0.45">
      <c r="B29" s="20">
        <v>0.32800000000000001</v>
      </c>
      <c r="N29" s="20">
        <v>0.47699999999999998</v>
      </c>
      <c r="O29" s="20" t="s">
        <v>10</v>
      </c>
      <c r="P29" s="20" t="s">
        <v>9</v>
      </c>
      <c r="T29" s="21"/>
    </row>
    <row r="30" spans="1:20" x14ac:dyDescent="0.45">
      <c r="B30" s="20">
        <v>0.36299999999999999</v>
      </c>
      <c r="O30" s="20" t="s">
        <v>7</v>
      </c>
      <c r="P30" s="20">
        <v>0</v>
      </c>
      <c r="Q30" s="20">
        <v>1</v>
      </c>
      <c r="S30" s="20" t="s">
        <v>15</v>
      </c>
      <c r="T30" s="21">
        <f>Q32/Q33</f>
        <v>0.8</v>
      </c>
    </row>
    <row r="31" spans="1:20" x14ac:dyDescent="0.45">
      <c r="B31" s="20">
        <v>0.37</v>
      </c>
      <c r="O31" s="20">
        <v>0</v>
      </c>
      <c r="P31" s="20">
        <v>4</v>
      </c>
      <c r="Q31" s="20">
        <v>2</v>
      </c>
      <c r="S31" s="20" t="s">
        <v>16</v>
      </c>
      <c r="T31" s="21">
        <f>P31/P33</f>
        <v>0.4</v>
      </c>
    </row>
    <row r="32" spans="1:20" x14ac:dyDescent="0.45">
      <c r="B32" s="20">
        <v>0.46</v>
      </c>
      <c r="O32" s="20">
        <v>1</v>
      </c>
      <c r="P32" s="20">
        <v>6</v>
      </c>
      <c r="Q32" s="20">
        <v>8</v>
      </c>
      <c r="S32" s="20" t="s">
        <v>14</v>
      </c>
      <c r="T32" s="21">
        <f>1-T31</f>
        <v>0.6</v>
      </c>
    </row>
    <row r="33" spans="2:20" x14ac:dyDescent="0.45">
      <c r="B33" s="20">
        <v>0.47699999999999998</v>
      </c>
      <c r="O33" s="20" t="s">
        <v>8</v>
      </c>
      <c r="P33" s="20">
        <v>10</v>
      </c>
      <c r="Q33" s="20">
        <v>10</v>
      </c>
      <c r="T33" s="21"/>
    </row>
    <row r="34" spans="2:20" x14ac:dyDescent="0.45">
      <c r="B34" s="20">
        <v>0.48399999999999999</v>
      </c>
      <c r="T34" s="21"/>
    </row>
    <row r="35" spans="2:20" x14ac:dyDescent="0.45">
      <c r="B35" s="20">
        <v>0.50700000000000001</v>
      </c>
      <c r="T35" s="21"/>
    </row>
    <row r="36" spans="2:20" x14ac:dyDescent="0.45">
      <c r="B36" s="20">
        <v>0.52300000000000002</v>
      </c>
      <c r="N36" s="20">
        <v>0.48399999999999999</v>
      </c>
      <c r="O36" s="20" t="s">
        <v>10</v>
      </c>
      <c r="P36" s="20" t="s">
        <v>9</v>
      </c>
      <c r="T36" s="21"/>
    </row>
    <row r="37" spans="2:20" x14ac:dyDescent="0.45">
      <c r="B37" s="20">
        <v>0.57799999999999996</v>
      </c>
      <c r="O37" s="20" t="s">
        <v>7</v>
      </c>
      <c r="P37" s="20">
        <v>0</v>
      </c>
      <c r="Q37" s="20">
        <v>1</v>
      </c>
      <c r="S37" s="20" t="s">
        <v>15</v>
      </c>
      <c r="T37" s="21">
        <f>Q39/Q40</f>
        <v>0.8</v>
      </c>
    </row>
    <row r="38" spans="2:20" x14ac:dyDescent="0.45">
      <c r="B38" s="20">
        <v>0.622</v>
      </c>
      <c r="O38" s="28">
        <v>0</v>
      </c>
      <c r="P38" s="27">
        <v>6</v>
      </c>
      <c r="Q38" s="27">
        <v>2</v>
      </c>
      <c r="S38" s="20" t="s">
        <v>16</v>
      </c>
      <c r="T38" s="21">
        <f>P38/P40</f>
        <v>0.6</v>
      </c>
    </row>
    <row r="39" spans="2:20" x14ac:dyDescent="0.45">
      <c r="B39" s="20">
        <v>0.65700000000000003</v>
      </c>
      <c r="O39" s="28">
        <v>1</v>
      </c>
      <c r="P39" s="27">
        <v>4</v>
      </c>
      <c r="Q39" s="27">
        <v>8</v>
      </c>
      <c r="S39" s="20" t="s">
        <v>14</v>
      </c>
      <c r="T39" s="21">
        <f>1-T38</f>
        <v>0.4</v>
      </c>
    </row>
    <row r="40" spans="2:20" x14ac:dyDescent="0.45">
      <c r="O40" s="28" t="s">
        <v>8</v>
      </c>
      <c r="P40" s="27">
        <v>10</v>
      </c>
      <c r="Q40" s="27">
        <v>10</v>
      </c>
      <c r="T40" s="21"/>
    </row>
    <row r="41" spans="2:20" x14ac:dyDescent="0.45">
      <c r="T41" s="21"/>
    </row>
    <row r="42" spans="2:20" x14ac:dyDescent="0.45">
      <c r="T42" s="21"/>
    </row>
    <row r="43" spans="2:20" x14ac:dyDescent="0.45">
      <c r="N43" s="20">
        <v>0.50700000000000001</v>
      </c>
      <c r="O43" s="20" t="s">
        <v>10</v>
      </c>
      <c r="P43" s="20" t="s">
        <v>9</v>
      </c>
      <c r="T43" s="21"/>
    </row>
    <row r="44" spans="2:20" x14ac:dyDescent="0.45">
      <c r="O44" s="20" t="s">
        <v>7</v>
      </c>
      <c r="P44" s="20">
        <v>0</v>
      </c>
      <c r="Q44" s="20">
        <v>1</v>
      </c>
      <c r="S44" s="20" t="s">
        <v>15</v>
      </c>
      <c r="T44" s="21">
        <f>Q46/Q47</f>
        <v>0.6</v>
      </c>
    </row>
    <row r="45" spans="2:20" x14ac:dyDescent="0.45">
      <c r="O45" s="20">
        <v>0</v>
      </c>
      <c r="P45" s="27">
        <v>8</v>
      </c>
      <c r="Q45" s="27">
        <v>4</v>
      </c>
      <c r="S45" s="20" t="s">
        <v>16</v>
      </c>
      <c r="T45" s="21">
        <f>P45/P47</f>
        <v>0.8</v>
      </c>
    </row>
    <row r="46" spans="2:20" x14ac:dyDescent="0.45">
      <c r="O46" s="20">
        <v>1</v>
      </c>
      <c r="P46" s="27">
        <v>2</v>
      </c>
      <c r="Q46" s="27">
        <v>6</v>
      </c>
      <c r="S46" s="20" t="s">
        <v>14</v>
      </c>
      <c r="T46" s="21">
        <f>1-T45</f>
        <v>0.19999999999999996</v>
      </c>
    </row>
    <row r="47" spans="2:20" x14ac:dyDescent="0.45">
      <c r="O47" s="28" t="s">
        <v>8</v>
      </c>
      <c r="P47" s="27">
        <v>10</v>
      </c>
      <c r="Q47" s="27">
        <v>10</v>
      </c>
      <c r="T47" s="21"/>
    </row>
    <row r="48" spans="2:20" x14ac:dyDescent="0.45">
      <c r="O48" s="28" t="s">
        <v>19</v>
      </c>
      <c r="P48" s="27" t="s">
        <v>19</v>
      </c>
      <c r="Q48" s="27" t="s">
        <v>19</v>
      </c>
      <c r="T48" s="21"/>
    </row>
    <row r="49" spans="14:20" x14ac:dyDescent="0.45">
      <c r="T49" s="21"/>
    </row>
    <row r="50" spans="14:20" x14ac:dyDescent="0.45">
      <c r="N50" s="20">
        <v>0.52300000000000002</v>
      </c>
      <c r="O50" s="20" t="s">
        <v>10</v>
      </c>
      <c r="P50" s="20" t="s">
        <v>9</v>
      </c>
      <c r="T50" s="21"/>
    </row>
    <row r="51" spans="14:20" x14ac:dyDescent="0.45">
      <c r="O51" s="20" t="s">
        <v>7</v>
      </c>
      <c r="P51" s="20">
        <v>0</v>
      </c>
      <c r="Q51" s="20">
        <v>1</v>
      </c>
      <c r="S51" s="20" t="s">
        <v>15</v>
      </c>
      <c r="T51" s="21">
        <f>Q53/Q54</f>
        <v>0.6</v>
      </c>
    </row>
    <row r="52" spans="14:20" x14ac:dyDescent="0.45">
      <c r="O52" s="20">
        <v>0</v>
      </c>
      <c r="P52" s="20">
        <v>9</v>
      </c>
      <c r="Q52" s="20">
        <v>4</v>
      </c>
      <c r="S52" s="20" t="s">
        <v>16</v>
      </c>
      <c r="T52" s="21">
        <f>P52/P54</f>
        <v>0.9</v>
      </c>
    </row>
    <row r="53" spans="14:20" x14ac:dyDescent="0.45">
      <c r="O53" s="20">
        <v>1</v>
      </c>
      <c r="P53" s="20">
        <v>1</v>
      </c>
      <c r="Q53" s="20">
        <v>6</v>
      </c>
      <c r="S53" s="20" t="s">
        <v>14</v>
      </c>
      <c r="T53" s="21">
        <f>1-T52</f>
        <v>9.9999999999999978E-2</v>
      </c>
    </row>
    <row r="54" spans="14:20" x14ac:dyDescent="0.45">
      <c r="O54" s="20" t="s">
        <v>8</v>
      </c>
      <c r="P54" s="20">
        <v>10</v>
      </c>
      <c r="Q54" s="20">
        <v>10</v>
      </c>
      <c r="T54" s="21"/>
    </row>
    <row r="55" spans="14:20" x14ac:dyDescent="0.45">
      <c r="T55" s="21"/>
    </row>
    <row r="56" spans="14:20" x14ac:dyDescent="0.45">
      <c r="T56" s="21"/>
    </row>
    <row r="57" spans="14:20" x14ac:dyDescent="0.45">
      <c r="N57" s="20">
        <v>0.57799999999999996</v>
      </c>
      <c r="O57" s="20" t="s">
        <v>10</v>
      </c>
      <c r="P57" s="20" t="s">
        <v>9</v>
      </c>
    </row>
    <row r="58" spans="14:20" x14ac:dyDescent="0.45">
      <c r="O58" s="20" t="s">
        <v>7</v>
      </c>
      <c r="P58" s="20">
        <v>0</v>
      </c>
      <c r="Q58" s="20">
        <v>1</v>
      </c>
      <c r="S58" s="20" t="s">
        <v>15</v>
      </c>
      <c r="T58" s="21">
        <f>Q60/Q61</f>
        <v>0.5</v>
      </c>
    </row>
    <row r="59" spans="14:20" x14ac:dyDescent="0.45">
      <c r="O59" s="20">
        <v>0</v>
      </c>
      <c r="P59" s="20">
        <v>9</v>
      </c>
      <c r="Q59" s="20">
        <v>5</v>
      </c>
      <c r="S59" s="20" t="s">
        <v>16</v>
      </c>
      <c r="T59" s="21">
        <f>P59/P61</f>
        <v>0.9</v>
      </c>
    </row>
    <row r="60" spans="14:20" x14ac:dyDescent="0.45">
      <c r="O60" s="20">
        <v>1</v>
      </c>
      <c r="P60" s="20">
        <v>1</v>
      </c>
      <c r="Q60" s="20">
        <v>5</v>
      </c>
      <c r="S60" s="20" t="s">
        <v>14</v>
      </c>
      <c r="T60" s="21">
        <f>1-T59</f>
        <v>9.9999999999999978E-2</v>
      </c>
    </row>
    <row r="61" spans="14:20" x14ac:dyDescent="0.45">
      <c r="O61" s="20" t="s">
        <v>8</v>
      </c>
      <c r="P61" s="20">
        <v>10</v>
      </c>
      <c r="Q61" s="20">
        <v>10</v>
      </c>
    </row>
    <row r="62" spans="14:20" x14ac:dyDescent="0.45">
      <c r="O62" s="20" t="s">
        <v>19</v>
      </c>
      <c r="P62" s="20" t="s">
        <v>19</v>
      </c>
      <c r="Q62" s="20" t="s">
        <v>19</v>
      </c>
    </row>
    <row r="64" spans="14:20" x14ac:dyDescent="0.45">
      <c r="N64" s="20">
        <v>0.622</v>
      </c>
      <c r="O64" s="20" t="s">
        <v>10</v>
      </c>
      <c r="P64" s="20" t="s">
        <v>9</v>
      </c>
    </row>
    <row r="65" spans="14:20" x14ac:dyDescent="0.45">
      <c r="O65" s="20" t="s">
        <v>7</v>
      </c>
      <c r="P65" s="20">
        <v>0</v>
      </c>
      <c r="Q65" s="20">
        <v>1</v>
      </c>
      <c r="S65" s="20" t="s">
        <v>15</v>
      </c>
      <c r="T65" s="21">
        <f>Q67/Q68</f>
        <v>0.3</v>
      </c>
    </row>
    <row r="66" spans="14:20" x14ac:dyDescent="0.45">
      <c r="O66" s="20">
        <v>0</v>
      </c>
      <c r="P66" s="20">
        <v>9</v>
      </c>
      <c r="Q66" s="20">
        <v>7</v>
      </c>
      <c r="S66" s="20" t="s">
        <v>16</v>
      </c>
      <c r="T66" s="21">
        <f>P66/P68</f>
        <v>0.9</v>
      </c>
    </row>
    <row r="67" spans="14:20" x14ac:dyDescent="0.45">
      <c r="O67" s="20">
        <v>1</v>
      </c>
      <c r="P67" s="20">
        <v>1</v>
      </c>
      <c r="Q67" s="20">
        <v>3</v>
      </c>
      <c r="S67" s="20" t="s">
        <v>14</v>
      </c>
      <c r="T67" s="21">
        <f>1-T66</f>
        <v>9.9999999999999978E-2</v>
      </c>
    </row>
    <row r="68" spans="14:20" x14ac:dyDescent="0.45">
      <c r="O68" s="20" t="s">
        <v>8</v>
      </c>
      <c r="P68" s="20">
        <v>10</v>
      </c>
      <c r="Q68" s="20">
        <v>10</v>
      </c>
    </row>
    <row r="71" spans="14:20" x14ac:dyDescent="0.45">
      <c r="N71" s="20">
        <v>0.65700000000000003</v>
      </c>
      <c r="O71" s="20" t="s">
        <v>10</v>
      </c>
      <c r="P71" s="20" t="s">
        <v>9</v>
      </c>
    </row>
    <row r="72" spans="14:20" x14ac:dyDescent="0.45">
      <c r="O72" s="20" t="s">
        <v>7</v>
      </c>
      <c r="P72" s="20">
        <v>0</v>
      </c>
      <c r="Q72" s="20">
        <v>1</v>
      </c>
      <c r="S72" s="20" t="s">
        <v>15</v>
      </c>
      <c r="T72" s="21">
        <f>Q74/Q75</f>
        <v>0.2</v>
      </c>
    </row>
    <row r="73" spans="14:20" x14ac:dyDescent="0.45">
      <c r="O73" s="20">
        <v>0</v>
      </c>
      <c r="P73" s="20">
        <v>10</v>
      </c>
      <c r="Q73" s="20">
        <v>8</v>
      </c>
      <c r="S73" s="20" t="s">
        <v>16</v>
      </c>
      <c r="T73" s="21">
        <f>P73/P75</f>
        <v>1</v>
      </c>
    </row>
    <row r="74" spans="14:20" x14ac:dyDescent="0.45">
      <c r="O74" s="20">
        <v>1</v>
      </c>
      <c r="Q74" s="20">
        <v>2</v>
      </c>
      <c r="S74" s="20" t="s">
        <v>14</v>
      </c>
      <c r="T74" s="21">
        <f>1-T73</f>
        <v>0</v>
      </c>
    </row>
    <row r="75" spans="14:20" x14ac:dyDescent="0.45">
      <c r="O75" s="20" t="s">
        <v>8</v>
      </c>
      <c r="P75" s="20">
        <v>10</v>
      </c>
      <c r="Q75" s="20">
        <v>10</v>
      </c>
    </row>
  </sheetData>
  <mergeCells count="1">
    <mergeCell ref="A1:E1"/>
  </mergeCell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M3"/>
  <sheetViews>
    <sheetView workbookViewId="0">
      <selection activeCell="L16" sqref="L16"/>
    </sheetView>
  </sheetViews>
  <sheetFormatPr defaultRowHeight="14.25" x14ac:dyDescent="0.45"/>
  <sheetData>
    <row r="1" spans="12:13" x14ac:dyDescent="0.45">
      <c r="L1" s="31" t="s">
        <v>21</v>
      </c>
      <c r="M1" s="31"/>
    </row>
    <row r="2" spans="12:13" x14ac:dyDescent="0.45">
      <c r="L2">
        <v>0</v>
      </c>
      <c r="M2">
        <v>0</v>
      </c>
    </row>
    <row r="3" spans="12:13" x14ac:dyDescent="0.45">
      <c r="L3">
        <v>1</v>
      </c>
      <c r="M3">
        <v>1</v>
      </c>
    </row>
  </sheetData>
  <mergeCells count="1">
    <mergeCell ref="L1:M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0 E A A B Q S w M E F A A C A A g A P E / p S j U F w t + n A A A A + A A A A B I A H A B D b 2 5 m a W c v U G F j a 2 F n Z S 5 4 b W w g o h g A K K A U A A A A A A A A A A A A A A A A A A A A A A A A A A A A h Y 8 x D o I w G I W v Q r r T l m q Q k J 8 y u E p i Q j S u T a 3 Q C M X Q Y r m b g 0 f y C p I o 6 m b y l v f y D d 9 7 3 O 6 Q j 2 0 T X F V v d W c y F G G K A m V k d 9 S m y t D g T m G C c g 5 b I c + i U s E E G 5 u O 9 p i h 2 r l L S o j 3 H v s F 7 v q K M E o j c i g 2 p a x V K 9 A H 1 v / h U B v r h J E K c d i / Z D j D y 9 W U O M Y s i Y D M M x T a f B E 2 G W M K 5 G e E 9 d C 4 o V d c m X B X A p k r k P c L / g R Q S w M E F A A C A A g A P E / p S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x P 6 U o I l 9 y 6 d A E A A F g E A A A T A B w A R m 9 y b X V s Y X M v U 2 V j d G l v b j E u b S C i G A A o o B Q A A A A A A A A A A A A A A A A A A A A A A A A A A A C F U s 9 P w j A Y v S / Z / 9 D U y 5 Y s i w P k R w g H n V 4 1 O t Q D 4 b D h p y x s L e k 6 w k L 2 v 1 t W Z B 8 o d Z f m 9 b 2 + 7 / W t B S x k y h m J 9 B q M b c u 2 i m U s 4 I N M 4 y S D g E x I B t K 2 i P o i X o o F q J 2 H 7 Q I y P y y F A C b f u V g l n K 8 c d z d 7 j H O Y U H 2 S z u t Z y J l U k r m n D a 5 o u I z Z 1 9 6 8 W g N V T o 3 U n 4 q Y F Z 9 c 5 C H P y p z t y c L R 0 7 z d j u r d g H p E K o Z I 2 M q 6 d o + e 0 T p L J d E i k l T k H r I 0 T y W I d k A j 0 Q r n L I R H k H + j U y f 1 g a k a d F c d 7 R x K l O S 5 5 B I i W S n X s N i 4 H j n m 8 w N k 5 n c w 6 G L Q w + A G g z 4 G A w y G G I w w C K 4 p 6 g J f L f i n Y F N z q H b / t H h 8 4 c 4 P w 8 o 8 A X H C d Q 1 c z 8 D d G L i + g R s Y u K G B G x k 4 1 e 0 p i Z p + g Z x v V N N a W 7 R d a + K w 7 Z z / E g / 3 i u x e 2 T r d q J f 1 h + G B e p J L E K 3 t + X y V W 2 W n t 1 K K N C l l 8 7 D f 4 q w E e j F z c D n 0 7 z g q e O t d u 7 a V s o u 2 4 2 9 Q S w E C L Q A U A A I A C A A 8 T + l K N Q X C 3 6 c A A A D 4 A A A A E g A A A A A A A A A A A A A A A A A A A A A A Q 2 9 u Z m l n L 1 B h Y 2 t h Z 2 U u e G 1 s U E s B A i 0 A F A A C A A g A P E / p S g / K 6 a u k A A A A 6 Q A A A B M A A A A A A A A A A A A A A A A A 8 w A A A F t D b 2 5 0 Z W 5 0 X 1 R 5 c G V z X S 5 4 b W x Q S w E C L Q A U A A I A C A A 8 T + l K C J f c u n Q B A A B Y B A A A E w A A A A A A A A A A A A A A A A D k A Q A A R m 9 y b X V s Y X M v U 2 V j d G l v b j E u b V B L B Q Y A A A A A A w A D A M I A A A C l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R C g A A A A A A A G 8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x h c 3 R V c G R h d G V k I i B W Y W x 1 Z T 0 i Z D I w M T c t M D c t M D l U M T Q 6 N D Q 6 M D E u N j I 4 O D g y N l o i I C 8 + P E V u d H J 5 I F R 5 c G U 9 I k Z p b G x F c n J v c k N v Z G U i I F Z h b H V l P S J z V W 5 r b m 9 3 b i I g L z 4 8 R W 5 0 c n k g V H l w Z T 0 i R m l s b E N v b H V t b k 5 h b W V z I i B W Y W x 1 Z T 0 i c 1 s m c X V v d D t W Y W x 1 Z S Z x d W 9 0 O 1 0 i I C 8 + P E V u d H J 5 I F R 5 c G U 9 I k Z p b G x D b 2 x 1 b W 5 U e X B l c y I g V m F s d W U 9 I n N C U T 0 9 I i A v P j x F b n R y e S B U e X B l P S J G a W x s R X J y b 3 J D b 3 V u d C I g V m F s d W U 9 I m w w I i A v P j x F b n R y e S B U e X B l P S J G a W x s Q 2 9 1 b n Q i I F Z h b H V l P S J s M j A i I C 8 + P E V u d H J 5 I F R 5 c G U 9 I k Z p b G x T d G F 0 d X M i I F Z h b H V l P S J z Q 2 9 t c G x l d G U i I C 8 + P E V u d H J 5 I F R 5 c G U 9 I k 5 h b W V V c G R h d G V k Q W Z 0 Z X J G a W x s I i B W Y W x 1 Z T 0 i b D A i I C 8 + P E V u d H J 5 I F R 5 c G U 9 I k F k Z G V k V G 9 E Y X R h T W 9 k Z W w i I F Z h b H V l P S J s M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v V W 5 w a X Z v d G V k I E N v b H V t b n M u e 1 Z h b H V l L D F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M S 9 V b n B p d m 9 0 Z W Q g Q 2 9 s d W 1 u c y 5 7 V m F s d W U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V W 5 w a X Z v d G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S Z W 1 v d m V k J T I w Q 2 9 s d W 1 u c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k A c z b U U y C U S b 0 n n g z F R O H w A A A A A C A A A A A A A D Z g A A w A A A A B A A A A A E o a h v v d / 2 k W N f M N A U K n v g A A A A A A S A A A C g A A A A E A A A A G D 6 d 5 X Q A J R l M d + i i C l h o J N Q A A A A k e Y / H U G m 1 A R S d m a 4 s v n I w d 4 q w n a f f O H t l 8 l 2 d J / l I M T L T Q K 2 D E x n + z r B r f L L / a S 2 p 0 w 0 i q c y V y x z 2 K X P Z x D J e B E N U 2 z E P B M k s s 7 H P a f P 8 e U U A A A A + n 1 Q M o p 0 Z F N 7 C o 1 l d X s 7 A f q 2 z 6 Q = < / D a t a M a s h u p > 
</file>

<file path=customXml/itemProps1.xml><?xml version="1.0" encoding="utf-8"?>
<ds:datastoreItem xmlns:ds="http://schemas.openxmlformats.org/officeDocument/2006/customXml" ds:itemID="{72885C25-EEFA-4E23-8229-27894D26371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Decision Tree</vt:lpstr>
      <vt:lpstr>Logistic</vt:lpstr>
      <vt:lpstr>Naive Bayes</vt:lpstr>
      <vt:lpstr>Combined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Dion</dc:creator>
  <cp:lastModifiedBy>Joe Dion</cp:lastModifiedBy>
  <dcterms:created xsi:type="dcterms:W3CDTF">2017-07-09T14:10:10Z</dcterms:created>
  <dcterms:modified xsi:type="dcterms:W3CDTF">2017-07-09T20:49:27Z</dcterms:modified>
</cp:coreProperties>
</file>