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gular\Desktop\"/>
    </mc:Choice>
  </mc:AlternateContent>
  <xr:revisionPtr revIDLastSave="0" documentId="13_ncr:1_{7E5A034D-F780-4FFB-A816-7ABBE030845A}" xr6:coauthVersionLast="33" xr6:coauthVersionMax="33" xr10:uidLastSave="{00000000-0000-0000-0000-000000000000}"/>
  <bookViews>
    <workbookView xWindow="0" yWindow="0" windowWidth="23565" windowHeight="8340" tabRatio="634" activeTab="2" xr2:uid="{00000000-000D-0000-FFFF-FFFF00000000}"/>
  </bookViews>
  <sheets>
    <sheet name="Major Field" sheetId="1" r:id="rId1"/>
    <sheet name="Minor Field" sheetId="19" r:id="rId2"/>
    <sheet name="Softball Field" sheetId="20" r:id="rId3"/>
    <sheet name="Rotations" sheetId="16" state="hidden" r:id="rId4"/>
  </sheets>
  <definedNames>
    <definedName name="_xlnm.Print_Area" localSheetId="0">'Major Field'!$A$1:$AB$112</definedName>
    <definedName name="_xlnm.Print_Area" localSheetId="1">'Minor Field'!$A$1:$AB$112</definedName>
    <definedName name="_xlnm.Print_Area" localSheetId="2">'Softball Field'!$A$1:$AB$112</definedName>
  </definedNames>
  <calcPr calcId="179017"/>
</workbook>
</file>

<file path=xl/calcChain.xml><?xml version="1.0" encoding="utf-8"?>
<calcChain xmlns="http://schemas.openxmlformats.org/spreadsheetml/2006/main">
  <c r="I231" i="20" l="1"/>
  <c r="M231" i="20" s="1"/>
  <c r="Q231" i="20" s="1"/>
  <c r="U231" i="20" s="1"/>
  <c r="Y231" i="20" s="1"/>
  <c r="A238" i="20" s="1"/>
  <c r="E238" i="20" s="1"/>
  <c r="I238" i="20" s="1"/>
  <c r="M238" i="20" s="1"/>
  <c r="Q238" i="20" s="1"/>
  <c r="U238" i="20" s="1"/>
  <c r="Y238" i="20" s="1"/>
  <c r="A245" i="20" s="1"/>
  <c r="E245" i="20" s="1"/>
  <c r="I245" i="20" s="1"/>
  <c r="M245" i="20" s="1"/>
  <c r="Q245" i="20" s="1"/>
  <c r="U245" i="20" s="1"/>
  <c r="Y245" i="20" s="1"/>
  <c r="A252" i="20" s="1"/>
  <c r="E252" i="20" s="1"/>
  <c r="I252" i="20" s="1"/>
  <c r="M252" i="20" s="1"/>
  <c r="Q252" i="20" s="1"/>
  <c r="U252" i="20" s="1"/>
  <c r="Y252" i="20" s="1"/>
  <c r="A259" i="20" s="1"/>
  <c r="E259" i="20" s="1"/>
  <c r="I259" i="20" s="1"/>
  <c r="M259" i="20" s="1"/>
  <c r="A197" i="20"/>
  <c r="E197" i="20" s="1"/>
  <c r="I197" i="20" s="1"/>
  <c r="M197" i="20" s="1"/>
  <c r="Q197" i="20" s="1"/>
  <c r="U197" i="20" s="1"/>
  <c r="Y197" i="20" s="1"/>
  <c r="A204" i="20" s="1"/>
  <c r="E204" i="20" s="1"/>
  <c r="I204" i="20" s="1"/>
  <c r="M204" i="20" s="1"/>
  <c r="Q204" i="20" s="1"/>
  <c r="U204" i="20" s="1"/>
  <c r="Y204" i="20" s="1"/>
  <c r="A211" i="20" s="1"/>
  <c r="E211" i="20" s="1"/>
  <c r="I211" i="20" s="1"/>
  <c r="M211" i="20" s="1"/>
  <c r="Q211" i="20" s="1"/>
  <c r="U211" i="20" s="1"/>
  <c r="Y211" i="20" s="1"/>
  <c r="A218" i="20" s="1"/>
  <c r="E218" i="20" s="1"/>
  <c r="I218" i="20" s="1"/>
  <c r="M218" i="20" s="1"/>
  <c r="Q218" i="20" s="1"/>
  <c r="U218" i="20" s="1"/>
  <c r="Y218" i="20" s="1"/>
  <c r="Q155" i="20"/>
  <c r="U155" i="20" s="1"/>
  <c r="Y155" i="20" s="1"/>
  <c r="A162" i="20" s="1"/>
  <c r="E162" i="20" s="1"/>
  <c r="I162" i="20" s="1"/>
  <c r="M162" i="20" s="1"/>
  <c r="Q162" i="20" s="1"/>
  <c r="U162" i="20" s="1"/>
  <c r="Y162" i="20" s="1"/>
  <c r="A169" i="20" s="1"/>
  <c r="E169" i="20" s="1"/>
  <c r="I169" i="20" s="1"/>
  <c r="M169" i="20" s="1"/>
  <c r="Q169" i="20" s="1"/>
  <c r="U169" i="20" s="1"/>
  <c r="Y169" i="20" s="1"/>
  <c r="A176" i="20" s="1"/>
  <c r="E176" i="20" s="1"/>
  <c r="I176" i="20" s="1"/>
  <c r="M176" i="20" s="1"/>
  <c r="Q176" i="20" s="1"/>
  <c r="U176" i="20" s="1"/>
  <c r="Y176" i="20" s="1"/>
  <c r="A183" i="20" s="1"/>
  <c r="E183" i="20" s="1"/>
  <c r="I183" i="20" s="1"/>
  <c r="M183" i="20" s="1"/>
  <c r="Q183" i="20" s="1"/>
  <c r="U183" i="20" s="1"/>
  <c r="E120" i="20"/>
  <c r="I120" i="20" s="1"/>
  <c r="M120" i="20" s="1"/>
  <c r="Q120" i="20" s="1"/>
  <c r="U120" i="20" s="1"/>
  <c r="Y120" i="20" s="1"/>
  <c r="A127" i="20" s="1"/>
  <c r="E127" i="20" s="1"/>
  <c r="I127" i="20" s="1"/>
  <c r="M127" i="20" s="1"/>
  <c r="Q127" i="20" s="1"/>
  <c r="U127" i="20" s="1"/>
  <c r="Y127" i="20" s="1"/>
  <c r="A134" i="20" s="1"/>
  <c r="E134" i="20" s="1"/>
  <c r="I134" i="20" s="1"/>
  <c r="M134" i="20" s="1"/>
  <c r="Q134" i="20" s="1"/>
  <c r="U134" i="20" s="1"/>
  <c r="Y134" i="20" s="1"/>
  <c r="A141" i="20" s="1"/>
  <c r="E141" i="20" s="1"/>
  <c r="I141" i="20" s="1"/>
  <c r="M141" i="20" s="1"/>
  <c r="Q141" i="20" s="1"/>
  <c r="U141" i="20" s="1"/>
  <c r="Y141" i="20" s="1"/>
  <c r="A148" i="20" s="1"/>
  <c r="E148" i="20" s="1"/>
  <c r="I148" i="20" s="1"/>
  <c r="Y78" i="20"/>
  <c r="A85" i="20" s="1"/>
  <c r="E85" i="20" s="1"/>
  <c r="I85" i="20" s="1"/>
  <c r="M85" i="20" s="1"/>
  <c r="Q85" i="20" s="1"/>
  <c r="U85" i="20" s="1"/>
  <c r="Y85" i="20" s="1"/>
  <c r="A92" i="20" s="1"/>
  <c r="E92" i="20" s="1"/>
  <c r="I92" i="20" s="1"/>
  <c r="M92" i="20" s="1"/>
  <c r="Q92" i="20" s="1"/>
  <c r="U92" i="20" s="1"/>
  <c r="Y92" i="20" s="1"/>
  <c r="A99" i="20" s="1"/>
  <c r="E99" i="20" s="1"/>
  <c r="I99" i="20" s="1"/>
  <c r="M99" i="20" s="1"/>
  <c r="Q99" i="20" s="1"/>
  <c r="U99" i="20" s="1"/>
  <c r="Y99" i="20" s="1"/>
  <c r="A106" i="20" s="1"/>
  <c r="E106" i="20" s="1"/>
  <c r="I106" i="20" s="1"/>
  <c r="M106" i="20" s="1"/>
  <c r="Q106" i="20" s="1"/>
  <c r="U106" i="20" s="1"/>
  <c r="Y106" i="20" s="1"/>
  <c r="M43" i="20"/>
  <c r="Q43" i="20" s="1"/>
  <c r="U43" i="20" s="1"/>
  <c r="Y43" i="20" s="1"/>
  <c r="A50" i="20" s="1"/>
  <c r="E50" i="20" s="1"/>
  <c r="I50" i="20" s="1"/>
  <c r="M50" i="20" s="1"/>
  <c r="Q50" i="20" s="1"/>
  <c r="U50" i="20" s="1"/>
  <c r="Y50" i="20" s="1"/>
  <c r="A57" i="20" s="1"/>
  <c r="E57" i="20" s="1"/>
  <c r="I57" i="20" s="1"/>
  <c r="M57" i="20" s="1"/>
  <c r="Q57" i="20" s="1"/>
  <c r="U57" i="20" s="1"/>
  <c r="Y57" i="20" s="1"/>
  <c r="A64" i="20" s="1"/>
  <c r="E64" i="20" s="1"/>
  <c r="I64" i="20" s="1"/>
  <c r="M64" i="20" s="1"/>
  <c r="Q64" i="20" s="1"/>
  <c r="U64" i="20" s="1"/>
  <c r="Y64" i="20" s="1"/>
  <c r="A71" i="20" s="1"/>
  <c r="E71" i="20" s="1"/>
  <c r="I71" i="20" s="1"/>
  <c r="M71" i="20" s="1"/>
  <c r="E8" i="20"/>
  <c r="I8" i="20" s="1"/>
  <c r="M8" i="20" s="1"/>
  <c r="Q8" i="20" s="1"/>
  <c r="U8" i="20" s="1"/>
  <c r="Y8" i="20" s="1"/>
  <c r="A15" i="20" s="1"/>
  <c r="E15" i="20" s="1"/>
  <c r="I15" i="20" s="1"/>
  <c r="M15" i="20" s="1"/>
  <c r="Q15" i="20" s="1"/>
  <c r="U15" i="20" s="1"/>
  <c r="Y15" i="20" s="1"/>
  <c r="A22" i="20" s="1"/>
  <c r="E22" i="20" s="1"/>
  <c r="I22" i="20" s="1"/>
  <c r="M22" i="20" s="1"/>
  <c r="Q22" i="20" s="1"/>
  <c r="U22" i="20" s="1"/>
  <c r="Y22" i="20" s="1"/>
  <c r="A29" i="20" s="1"/>
  <c r="E29" i="20" s="1"/>
  <c r="I29" i="20" s="1"/>
  <c r="M29" i="20" s="1"/>
  <c r="Q29" i="20" s="1"/>
  <c r="U29" i="20" s="1"/>
  <c r="Y29" i="20" s="1"/>
  <c r="A36" i="20" s="1"/>
  <c r="E36" i="20" s="1"/>
  <c r="I231" i="19"/>
  <c r="M231" i="19" s="1"/>
  <c r="Q231" i="19" s="1"/>
  <c r="U231" i="19" s="1"/>
  <c r="Y231" i="19" s="1"/>
  <c r="A238" i="19" s="1"/>
  <c r="E238" i="19" s="1"/>
  <c r="I238" i="19" s="1"/>
  <c r="M238" i="19" s="1"/>
  <c r="Q238" i="19" s="1"/>
  <c r="U238" i="19" s="1"/>
  <c r="Y238" i="19" s="1"/>
  <c r="A245" i="19" s="1"/>
  <c r="E245" i="19" s="1"/>
  <c r="I245" i="19" s="1"/>
  <c r="M245" i="19" s="1"/>
  <c r="Q245" i="19" s="1"/>
  <c r="U245" i="19" s="1"/>
  <c r="Y245" i="19" s="1"/>
  <c r="A252" i="19" s="1"/>
  <c r="E252" i="19" s="1"/>
  <c r="I252" i="19" s="1"/>
  <c r="M252" i="19" s="1"/>
  <c r="Q252" i="19" s="1"/>
  <c r="U252" i="19" s="1"/>
  <c r="Y252" i="19" s="1"/>
  <c r="A259" i="19" s="1"/>
  <c r="E259" i="19" s="1"/>
  <c r="I259" i="19" s="1"/>
  <c r="M259" i="19" s="1"/>
  <c r="A197" i="19"/>
  <c r="E197" i="19" s="1"/>
  <c r="I197" i="19" s="1"/>
  <c r="M197" i="19" s="1"/>
  <c r="Q197" i="19" s="1"/>
  <c r="U197" i="19" s="1"/>
  <c r="Y197" i="19" s="1"/>
  <c r="A204" i="19" s="1"/>
  <c r="E204" i="19" s="1"/>
  <c r="I204" i="19" s="1"/>
  <c r="M204" i="19" s="1"/>
  <c r="Q204" i="19" s="1"/>
  <c r="U204" i="19" s="1"/>
  <c r="Y204" i="19" s="1"/>
  <c r="A211" i="19" s="1"/>
  <c r="E211" i="19" s="1"/>
  <c r="I211" i="19" s="1"/>
  <c r="M211" i="19" s="1"/>
  <c r="Q211" i="19" s="1"/>
  <c r="U211" i="19" s="1"/>
  <c r="Y211" i="19" s="1"/>
  <c r="A218" i="19" s="1"/>
  <c r="E218" i="19" s="1"/>
  <c r="I218" i="19" s="1"/>
  <c r="M218" i="19" s="1"/>
  <c r="Q218" i="19" s="1"/>
  <c r="U218" i="19" s="1"/>
  <c r="Y218" i="19" s="1"/>
  <c r="Q155" i="19"/>
  <c r="U155" i="19" s="1"/>
  <c r="Y155" i="19" s="1"/>
  <c r="A162" i="19" s="1"/>
  <c r="E162" i="19" s="1"/>
  <c r="I162" i="19" s="1"/>
  <c r="M162" i="19" s="1"/>
  <c r="Q162" i="19" s="1"/>
  <c r="U162" i="19" s="1"/>
  <c r="Y162" i="19" s="1"/>
  <c r="A169" i="19" s="1"/>
  <c r="E169" i="19" s="1"/>
  <c r="I169" i="19" s="1"/>
  <c r="M169" i="19" s="1"/>
  <c r="Q169" i="19" s="1"/>
  <c r="U169" i="19" s="1"/>
  <c r="Y169" i="19" s="1"/>
  <c r="A176" i="19" s="1"/>
  <c r="E176" i="19" s="1"/>
  <c r="I176" i="19" s="1"/>
  <c r="M176" i="19" s="1"/>
  <c r="Q176" i="19" s="1"/>
  <c r="U176" i="19" s="1"/>
  <c r="Y176" i="19" s="1"/>
  <c r="A183" i="19" s="1"/>
  <c r="E183" i="19" s="1"/>
  <c r="I183" i="19" s="1"/>
  <c r="M183" i="19" s="1"/>
  <c r="Q183" i="19" s="1"/>
  <c r="U183" i="19" s="1"/>
  <c r="E120" i="19"/>
  <c r="I120" i="19" s="1"/>
  <c r="M120" i="19" s="1"/>
  <c r="Q120" i="19" s="1"/>
  <c r="U120" i="19" s="1"/>
  <c r="Y120" i="19" s="1"/>
  <c r="A127" i="19" s="1"/>
  <c r="E127" i="19" s="1"/>
  <c r="I127" i="19" s="1"/>
  <c r="M127" i="19" s="1"/>
  <c r="Q127" i="19" s="1"/>
  <c r="U127" i="19" s="1"/>
  <c r="Y127" i="19" s="1"/>
  <c r="A134" i="19" s="1"/>
  <c r="E134" i="19" s="1"/>
  <c r="I134" i="19" s="1"/>
  <c r="M134" i="19" s="1"/>
  <c r="Q134" i="19" s="1"/>
  <c r="U134" i="19" s="1"/>
  <c r="Y134" i="19" s="1"/>
  <c r="A141" i="19" s="1"/>
  <c r="E141" i="19" s="1"/>
  <c r="I141" i="19" s="1"/>
  <c r="M141" i="19" s="1"/>
  <c r="Q141" i="19" s="1"/>
  <c r="U141" i="19" s="1"/>
  <c r="Y141" i="19" s="1"/>
  <c r="A148" i="19" s="1"/>
  <c r="E148" i="19" s="1"/>
  <c r="I148" i="19" s="1"/>
  <c r="Y78" i="19"/>
  <c r="A85" i="19" s="1"/>
  <c r="E85" i="19" s="1"/>
  <c r="I85" i="19" s="1"/>
  <c r="M85" i="19" s="1"/>
  <c r="Q85" i="19" s="1"/>
  <c r="U85" i="19" s="1"/>
  <c r="Y85" i="19" s="1"/>
  <c r="A92" i="19" s="1"/>
  <c r="E92" i="19" s="1"/>
  <c r="I92" i="19" s="1"/>
  <c r="M92" i="19" s="1"/>
  <c r="Q92" i="19" s="1"/>
  <c r="U92" i="19" s="1"/>
  <c r="Y92" i="19" s="1"/>
  <c r="A99" i="19" s="1"/>
  <c r="E99" i="19" s="1"/>
  <c r="I99" i="19" s="1"/>
  <c r="M99" i="19" s="1"/>
  <c r="Q99" i="19" s="1"/>
  <c r="U99" i="19" s="1"/>
  <c r="Y99" i="19" s="1"/>
  <c r="A106" i="19" s="1"/>
  <c r="E106" i="19" s="1"/>
  <c r="I106" i="19" s="1"/>
  <c r="M106" i="19" s="1"/>
  <c r="Q106" i="19" s="1"/>
  <c r="U106" i="19" s="1"/>
  <c r="Y106" i="19" s="1"/>
  <c r="M43" i="19"/>
  <c r="Q43" i="19" s="1"/>
  <c r="U43" i="19" s="1"/>
  <c r="Y43" i="19" s="1"/>
  <c r="A50" i="19" s="1"/>
  <c r="E50" i="19" s="1"/>
  <c r="I50" i="19" s="1"/>
  <c r="M50" i="19" s="1"/>
  <c r="Q50" i="19" s="1"/>
  <c r="U50" i="19" s="1"/>
  <c r="Y50" i="19" s="1"/>
  <c r="A57" i="19" s="1"/>
  <c r="E57" i="19" s="1"/>
  <c r="I57" i="19" s="1"/>
  <c r="M57" i="19" s="1"/>
  <c r="Q57" i="19" s="1"/>
  <c r="U57" i="19" s="1"/>
  <c r="Y57" i="19" s="1"/>
  <c r="A64" i="19" s="1"/>
  <c r="E64" i="19" s="1"/>
  <c r="I64" i="19" s="1"/>
  <c r="M64" i="19" s="1"/>
  <c r="Q64" i="19" s="1"/>
  <c r="U64" i="19" s="1"/>
  <c r="Y64" i="19" s="1"/>
  <c r="A71" i="19" s="1"/>
  <c r="E71" i="19" s="1"/>
  <c r="I71" i="19" s="1"/>
  <c r="M71" i="19" s="1"/>
  <c r="E8" i="19"/>
  <c r="I8" i="19" s="1"/>
  <c r="M8" i="19" s="1"/>
  <c r="Q8" i="19" s="1"/>
  <c r="U8" i="19" s="1"/>
  <c r="Y8" i="19" s="1"/>
  <c r="A15" i="19" s="1"/>
  <c r="E15" i="19" s="1"/>
  <c r="I15" i="19" s="1"/>
  <c r="M15" i="19" s="1"/>
  <c r="Q15" i="19" s="1"/>
  <c r="U15" i="19" s="1"/>
  <c r="Y15" i="19" s="1"/>
  <c r="A22" i="19" s="1"/>
  <c r="E22" i="19" s="1"/>
  <c r="I22" i="19" s="1"/>
  <c r="M22" i="19" s="1"/>
  <c r="Q22" i="19" s="1"/>
  <c r="U22" i="19" s="1"/>
  <c r="Y22" i="19" s="1"/>
  <c r="A29" i="19" s="1"/>
  <c r="E29" i="19" s="1"/>
  <c r="I29" i="19" s="1"/>
  <c r="M29" i="19" s="1"/>
  <c r="Q29" i="19" s="1"/>
  <c r="U29" i="19" s="1"/>
  <c r="Y29" i="19" s="1"/>
  <c r="A36" i="19" s="1"/>
  <c r="E36" i="19" s="1"/>
  <c r="BR6" i="16" l="1"/>
  <c r="BR5" i="16"/>
  <c r="BR4" i="16"/>
  <c r="BR3" i="16"/>
  <c r="BF5" i="16"/>
  <c r="BF4" i="16"/>
  <c r="BF3" i="16"/>
  <c r="AU9" i="16"/>
  <c r="AU8" i="16"/>
  <c r="AU7" i="16"/>
  <c r="AU6" i="16"/>
  <c r="AU5" i="16"/>
  <c r="AU4" i="16"/>
  <c r="AU3" i="16"/>
  <c r="AJ7" i="16"/>
  <c r="AJ6" i="16"/>
  <c r="AJ5" i="16"/>
  <c r="AJ4" i="16"/>
  <c r="AJ3" i="16"/>
  <c r="Y7" i="16"/>
  <c r="Y6" i="16"/>
  <c r="Y5" i="16"/>
  <c r="Y4" i="16"/>
  <c r="Y3" i="16"/>
  <c r="C8" i="16"/>
  <c r="C7" i="16"/>
  <c r="C6" i="16"/>
  <c r="C5" i="16"/>
  <c r="C4" i="16"/>
  <c r="C3" i="16"/>
  <c r="N6" i="16"/>
  <c r="N5" i="16"/>
  <c r="N4" i="16"/>
  <c r="N3" i="16"/>
  <c r="BY25" i="16" l="1"/>
  <c r="BW25" i="16"/>
  <c r="BY24" i="16"/>
  <c r="BW24" i="16"/>
  <c r="BY23" i="16"/>
  <c r="BW23" i="16"/>
  <c r="BY22" i="16"/>
  <c r="BW22" i="16"/>
  <c r="BY21" i="16"/>
  <c r="BW21" i="16"/>
  <c r="BY20" i="16"/>
  <c r="BW20" i="16"/>
  <c r="BY19" i="16"/>
  <c r="BW19" i="16"/>
  <c r="BY18" i="16"/>
  <c r="BW18" i="16"/>
  <c r="BY17" i="16"/>
  <c r="BW17" i="16"/>
  <c r="BY16" i="16"/>
  <c r="BW16" i="16"/>
  <c r="BY15" i="16"/>
  <c r="BW15" i="16"/>
  <c r="BY14" i="16"/>
  <c r="BW14" i="16"/>
  <c r="BY13" i="16"/>
  <c r="BW13" i="16"/>
  <c r="BY12" i="16"/>
  <c r="BW12" i="16"/>
  <c r="BY11" i="16"/>
  <c r="BW11" i="16"/>
  <c r="BY10" i="16"/>
  <c r="BW10" i="16"/>
  <c r="BY9" i="16"/>
  <c r="BW9" i="16"/>
  <c r="BY8" i="16"/>
  <c r="BW8" i="16"/>
  <c r="BY7" i="16"/>
  <c r="BW7" i="16"/>
  <c r="BY6" i="16"/>
  <c r="BW6" i="16"/>
  <c r="BY5" i="16"/>
  <c r="BW5" i="16"/>
  <c r="BY4" i="16"/>
  <c r="BW4" i="16"/>
  <c r="BY3" i="16"/>
  <c r="BW3" i="16"/>
  <c r="BY2" i="16"/>
  <c r="BW2" i="16"/>
  <c r="BM19" i="16"/>
  <c r="BK19" i="16"/>
  <c r="BM18" i="16"/>
  <c r="BK18" i="16"/>
  <c r="BM17" i="16"/>
  <c r="BK17" i="16"/>
  <c r="BM16" i="16"/>
  <c r="BK16" i="16"/>
  <c r="BM15" i="16"/>
  <c r="BK15" i="16"/>
  <c r="BM14" i="16"/>
  <c r="BK14" i="16"/>
  <c r="BM13" i="16"/>
  <c r="BK13" i="16"/>
  <c r="BM12" i="16"/>
  <c r="BK12" i="16"/>
  <c r="BM11" i="16"/>
  <c r="BK11" i="16"/>
  <c r="BM10" i="16"/>
  <c r="BK10" i="16"/>
  <c r="BM9" i="16"/>
  <c r="BK9" i="16"/>
  <c r="BM8" i="16"/>
  <c r="BK8" i="16"/>
  <c r="BM7" i="16"/>
  <c r="BK7" i="16"/>
  <c r="BM6" i="16"/>
  <c r="BK6" i="16"/>
  <c r="BM5" i="16"/>
  <c r="BK5" i="16"/>
  <c r="BM4" i="16"/>
  <c r="BK4" i="16"/>
  <c r="BM3" i="16"/>
  <c r="BK3" i="16"/>
  <c r="BM2" i="16"/>
  <c r="BK2" i="16"/>
  <c r="BB43" i="16" l="1"/>
  <c r="AZ43" i="16"/>
  <c r="BB42" i="16"/>
  <c r="AZ42" i="16"/>
  <c r="BB41" i="16"/>
  <c r="AZ41" i="16"/>
  <c r="BB40" i="16"/>
  <c r="AZ40" i="16"/>
  <c r="BB39" i="16"/>
  <c r="AZ39" i="16"/>
  <c r="BB38" i="16"/>
  <c r="AZ38" i="16"/>
  <c r="BB37" i="16"/>
  <c r="AZ37" i="16"/>
  <c r="BB36" i="16"/>
  <c r="AZ36" i="16"/>
  <c r="BB35" i="16"/>
  <c r="AZ35" i="16"/>
  <c r="BB34" i="16"/>
  <c r="AZ34" i="16"/>
  <c r="BB33" i="16"/>
  <c r="AZ33" i="16"/>
  <c r="BB32" i="16"/>
  <c r="AZ32" i="16"/>
  <c r="BB31" i="16"/>
  <c r="AZ31" i="16"/>
  <c r="BB30" i="16"/>
  <c r="AZ30" i="16"/>
  <c r="BB29" i="16"/>
  <c r="AZ29" i="16"/>
  <c r="BB28" i="16"/>
  <c r="AZ28" i="16"/>
  <c r="BB27" i="16"/>
  <c r="AZ27" i="16"/>
  <c r="BB26" i="16"/>
  <c r="AZ26" i="16"/>
  <c r="BB25" i="16"/>
  <c r="AZ25" i="16"/>
  <c r="BB24" i="16"/>
  <c r="AZ24" i="16"/>
  <c r="BB23" i="16"/>
  <c r="AZ23" i="16"/>
  <c r="BB22" i="16"/>
  <c r="AZ22" i="16"/>
  <c r="BB21" i="16"/>
  <c r="AZ21" i="16"/>
  <c r="BB20" i="16"/>
  <c r="AZ20" i="16"/>
  <c r="BB19" i="16"/>
  <c r="AZ19" i="16"/>
  <c r="BB18" i="16"/>
  <c r="AZ18" i="16"/>
  <c r="BB17" i="16"/>
  <c r="AZ17" i="16"/>
  <c r="BB16" i="16"/>
  <c r="AZ16" i="16"/>
  <c r="BB15" i="16"/>
  <c r="AZ15" i="16"/>
  <c r="BB14" i="16"/>
  <c r="AZ14" i="16"/>
  <c r="BB13" i="16"/>
  <c r="AZ13" i="16"/>
  <c r="BB12" i="16"/>
  <c r="AZ12" i="16"/>
  <c r="BB11" i="16"/>
  <c r="AZ11" i="16"/>
  <c r="BB10" i="16"/>
  <c r="AZ10" i="16"/>
  <c r="BB9" i="16"/>
  <c r="AZ9" i="16"/>
  <c r="BB8" i="16"/>
  <c r="AZ8" i="16"/>
  <c r="BB7" i="16"/>
  <c r="AZ7" i="16"/>
  <c r="BB6" i="16"/>
  <c r="AZ6" i="16"/>
  <c r="BB5" i="16"/>
  <c r="AZ5" i="16"/>
  <c r="BB4" i="16"/>
  <c r="AZ4" i="16"/>
  <c r="BB3" i="16"/>
  <c r="AZ3" i="16"/>
  <c r="BB2" i="16"/>
  <c r="AZ2" i="16"/>
  <c r="AQ31" i="16"/>
  <c r="AO31" i="16"/>
  <c r="AQ30" i="16"/>
  <c r="AO30" i="16"/>
  <c r="AQ29" i="16"/>
  <c r="AO29" i="16"/>
  <c r="AQ28" i="16"/>
  <c r="AO28" i="16"/>
  <c r="AQ27" i="16"/>
  <c r="AO27" i="16"/>
  <c r="AQ26" i="16"/>
  <c r="AO26" i="16"/>
  <c r="AQ25" i="16"/>
  <c r="AO25" i="16"/>
  <c r="AQ24" i="16"/>
  <c r="AO24" i="16"/>
  <c r="AQ23" i="16"/>
  <c r="AO23" i="16"/>
  <c r="AQ22" i="16"/>
  <c r="AO22" i="16"/>
  <c r="AQ21" i="16"/>
  <c r="AO21" i="16"/>
  <c r="AQ20" i="16"/>
  <c r="AO20" i="16"/>
  <c r="AQ19" i="16"/>
  <c r="AO19" i="16"/>
  <c r="AQ18" i="16"/>
  <c r="AO18" i="16"/>
  <c r="AQ17" i="16"/>
  <c r="AO17" i="16"/>
  <c r="AQ16" i="16"/>
  <c r="AO16" i="16"/>
  <c r="AQ15" i="16"/>
  <c r="AO15" i="16"/>
  <c r="AQ14" i="16"/>
  <c r="AO14" i="16"/>
  <c r="AQ13" i="16"/>
  <c r="AO13" i="16"/>
  <c r="AQ12" i="16"/>
  <c r="AO12" i="16"/>
  <c r="AQ11" i="16"/>
  <c r="AO11" i="16"/>
  <c r="AQ10" i="16"/>
  <c r="AO10" i="16"/>
  <c r="AQ9" i="16"/>
  <c r="AO9" i="16"/>
  <c r="AQ8" i="16"/>
  <c r="AO8" i="16"/>
  <c r="AQ7" i="16"/>
  <c r="AO7" i="16"/>
  <c r="AQ6" i="16"/>
  <c r="AO6" i="16"/>
  <c r="AQ5" i="16"/>
  <c r="AO5" i="16"/>
  <c r="AQ4" i="16"/>
  <c r="AO4" i="16"/>
  <c r="AQ3" i="16"/>
  <c r="AO3" i="16"/>
  <c r="AQ2" i="16"/>
  <c r="AO2" i="16"/>
  <c r="AF31" i="16"/>
  <c r="AD31" i="16"/>
  <c r="AF30" i="16"/>
  <c r="AD30" i="16"/>
  <c r="AF29" i="16"/>
  <c r="AD29" i="16"/>
  <c r="AF28" i="16"/>
  <c r="AD28" i="16"/>
  <c r="AF27" i="16"/>
  <c r="AD27" i="16"/>
  <c r="AF26" i="16"/>
  <c r="AD26" i="16"/>
  <c r="AF25" i="16"/>
  <c r="AD25" i="16"/>
  <c r="AF24" i="16"/>
  <c r="AD24" i="16"/>
  <c r="AF23" i="16"/>
  <c r="AD23" i="16"/>
  <c r="AF22" i="16"/>
  <c r="AD22" i="16"/>
  <c r="AF21" i="16"/>
  <c r="AD21" i="16"/>
  <c r="AF20" i="16"/>
  <c r="AD20" i="16"/>
  <c r="AF19" i="16"/>
  <c r="AD19" i="16"/>
  <c r="AF18" i="16"/>
  <c r="AD18" i="16"/>
  <c r="AF17" i="16"/>
  <c r="AD17" i="16"/>
  <c r="AF16" i="16"/>
  <c r="AD16" i="16"/>
  <c r="AF15" i="16"/>
  <c r="AD15" i="16"/>
  <c r="AF14" i="16"/>
  <c r="AD14" i="16"/>
  <c r="AF13" i="16"/>
  <c r="AD13" i="16"/>
  <c r="AF12" i="16"/>
  <c r="AD12" i="16"/>
  <c r="AF11" i="16"/>
  <c r="AD11" i="16"/>
  <c r="AF10" i="16"/>
  <c r="AD10" i="16"/>
  <c r="AF9" i="16"/>
  <c r="AD9" i="16"/>
  <c r="AF8" i="16"/>
  <c r="AD8" i="16"/>
  <c r="AF7" i="16"/>
  <c r="AD7" i="16"/>
  <c r="AF6" i="16"/>
  <c r="AD6" i="16"/>
  <c r="AF5" i="16"/>
  <c r="AD5" i="16"/>
  <c r="AF4" i="16"/>
  <c r="AD4" i="16"/>
  <c r="AF3" i="16"/>
  <c r="AD3" i="16"/>
  <c r="AF2" i="16"/>
  <c r="AD2" i="16"/>
  <c r="U25" i="16"/>
  <c r="S25" i="16"/>
  <c r="U24" i="16"/>
  <c r="S24" i="16"/>
  <c r="U23" i="16"/>
  <c r="S23" i="16"/>
  <c r="U22" i="16"/>
  <c r="S22" i="16"/>
  <c r="U21" i="16"/>
  <c r="S21" i="16"/>
  <c r="U20" i="16"/>
  <c r="S20" i="16"/>
  <c r="U19" i="16"/>
  <c r="S19" i="16"/>
  <c r="U18" i="16"/>
  <c r="S18" i="16"/>
  <c r="U17" i="16"/>
  <c r="S17" i="16"/>
  <c r="U16" i="16"/>
  <c r="S16" i="16"/>
  <c r="U15" i="16"/>
  <c r="S15" i="16"/>
  <c r="U14" i="16"/>
  <c r="S14" i="16"/>
  <c r="U13" i="16"/>
  <c r="S13" i="16"/>
  <c r="U12" i="16"/>
  <c r="S12" i="16"/>
  <c r="U11" i="16"/>
  <c r="S11" i="16"/>
  <c r="U10" i="16"/>
  <c r="S10" i="16"/>
  <c r="U9" i="16"/>
  <c r="S9" i="16"/>
  <c r="U8" i="16"/>
  <c r="S8" i="16"/>
  <c r="U7" i="16"/>
  <c r="S7" i="16"/>
  <c r="U6" i="16"/>
  <c r="S6" i="16"/>
  <c r="U5" i="16"/>
  <c r="S5" i="16"/>
  <c r="U4" i="16"/>
  <c r="S4" i="16"/>
  <c r="U3" i="16"/>
  <c r="S3" i="16"/>
  <c r="U2" i="16"/>
  <c r="S2" i="16"/>
  <c r="J46" i="16" l="1"/>
  <c r="H46" i="16"/>
  <c r="J45" i="16"/>
  <c r="H45" i="16"/>
  <c r="J44" i="16"/>
  <c r="H44" i="16"/>
  <c r="J43" i="16"/>
  <c r="H43" i="16"/>
  <c r="J42" i="16"/>
  <c r="H42" i="16"/>
  <c r="J41" i="16"/>
  <c r="H41" i="16"/>
  <c r="J40" i="16"/>
  <c r="H40" i="16"/>
  <c r="J39" i="16"/>
  <c r="H39" i="16"/>
  <c r="J38" i="16"/>
  <c r="H38" i="16"/>
  <c r="J37" i="16"/>
  <c r="H37" i="16"/>
  <c r="J36" i="16"/>
  <c r="H36" i="16"/>
  <c r="J35" i="16"/>
  <c r="H35" i="16"/>
  <c r="J34" i="16"/>
  <c r="H34" i="16"/>
  <c r="J33" i="16"/>
  <c r="H33" i="16"/>
  <c r="J32" i="16"/>
  <c r="H32" i="16"/>
  <c r="J31" i="16"/>
  <c r="H31" i="16"/>
  <c r="J30" i="16"/>
  <c r="H30" i="16"/>
  <c r="J29" i="16"/>
  <c r="H29" i="16"/>
  <c r="J28" i="16"/>
  <c r="H28" i="16"/>
  <c r="J27" i="16"/>
  <c r="H27" i="16"/>
  <c r="J26" i="16"/>
  <c r="H26" i="16"/>
  <c r="J25" i="16"/>
  <c r="H25" i="16"/>
  <c r="J24" i="16"/>
  <c r="H24" i="16"/>
  <c r="J23" i="16"/>
  <c r="H23" i="16"/>
  <c r="J22" i="16"/>
  <c r="H22" i="16"/>
  <c r="J21" i="16"/>
  <c r="H21" i="16"/>
  <c r="J20" i="16"/>
  <c r="H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J13" i="16"/>
  <c r="H13" i="16"/>
  <c r="J12" i="16"/>
  <c r="H12" i="16"/>
  <c r="J11" i="16"/>
  <c r="H11" i="16"/>
  <c r="J10" i="16"/>
  <c r="H10" i="16"/>
  <c r="J9" i="16"/>
  <c r="H9" i="16"/>
  <c r="J8" i="16"/>
  <c r="H8" i="16"/>
  <c r="J7" i="16"/>
  <c r="H7" i="16"/>
  <c r="J6" i="16"/>
  <c r="H6" i="16"/>
  <c r="J5" i="16"/>
  <c r="H5" i="16"/>
  <c r="J4" i="16"/>
  <c r="H4" i="16"/>
  <c r="J3" i="16"/>
  <c r="H3" i="16"/>
  <c r="J2" i="16"/>
  <c r="H2" i="16"/>
  <c r="I231" i="1" l="1"/>
  <c r="M231" i="1" s="1"/>
  <c r="Q231" i="1" s="1"/>
  <c r="U231" i="1" s="1"/>
  <c r="Y231" i="1" s="1"/>
  <c r="A238" i="1" s="1"/>
  <c r="E238" i="1" s="1"/>
  <c r="I238" i="1" s="1"/>
  <c r="M238" i="1" s="1"/>
  <c r="Q238" i="1" s="1"/>
  <c r="U238" i="1" s="1"/>
  <c r="Y238" i="1" s="1"/>
  <c r="A245" i="1" s="1"/>
  <c r="E245" i="1" s="1"/>
  <c r="I245" i="1" s="1"/>
  <c r="M245" i="1" s="1"/>
  <c r="Q245" i="1" s="1"/>
  <c r="U245" i="1" s="1"/>
  <c r="Y245" i="1" s="1"/>
  <c r="A252" i="1" s="1"/>
  <c r="E252" i="1" s="1"/>
  <c r="I252" i="1" s="1"/>
  <c r="M252" i="1" s="1"/>
  <c r="Q252" i="1" s="1"/>
  <c r="U252" i="1" s="1"/>
  <c r="Y252" i="1" s="1"/>
  <c r="A259" i="1" s="1"/>
  <c r="E259" i="1" s="1"/>
  <c r="I259" i="1" s="1"/>
  <c r="M259" i="1" s="1"/>
  <c r="A197" i="1"/>
  <c r="E197" i="1" s="1"/>
  <c r="I197" i="1" s="1"/>
  <c r="M197" i="1" s="1"/>
  <c r="Q197" i="1" s="1"/>
  <c r="U197" i="1" s="1"/>
  <c r="Y197" i="1" s="1"/>
  <c r="A204" i="1" s="1"/>
  <c r="E204" i="1" s="1"/>
  <c r="I204" i="1" s="1"/>
  <c r="M204" i="1" s="1"/>
  <c r="Q204" i="1" s="1"/>
  <c r="U204" i="1" s="1"/>
  <c r="Y204" i="1" s="1"/>
  <c r="A211" i="1" s="1"/>
  <c r="E211" i="1" s="1"/>
  <c r="I211" i="1" s="1"/>
  <c r="M211" i="1" s="1"/>
  <c r="Q211" i="1" s="1"/>
  <c r="U211" i="1" s="1"/>
  <c r="Y211" i="1" s="1"/>
  <c r="A218" i="1" s="1"/>
  <c r="E218" i="1" s="1"/>
  <c r="I218" i="1" s="1"/>
  <c r="M218" i="1" s="1"/>
  <c r="Q218" i="1" s="1"/>
  <c r="U218" i="1" s="1"/>
  <c r="Y218" i="1" s="1"/>
  <c r="Q155" i="1"/>
  <c r="U155" i="1" s="1"/>
  <c r="Y155" i="1" s="1"/>
  <c r="A162" i="1" s="1"/>
  <c r="E162" i="1" s="1"/>
  <c r="I162" i="1" s="1"/>
  <c r="M162" i="1" s="1"/>
  <c r="Q162" i="1" s="1"/>
  <c r="U162" i="1" s="1"/>
  <c r="Y162" i="1" s="1"/>
  <c r="A169" i="1" s="1"/>
  <c r="E169" i="1" s="1"/>
  <c r="I169" i="1" s="1"/>
  <c r="M169" i="1" s="1"/>
  <c r="Q169" i="1" s="1"/>
  <c r="U169" i="1" s="1"/>
  <c r="Y169" i="1" s="1"/>
  <c r="A176" i="1" s="1"/>
  <c r="E176" i="1" s="1"/>
  <c r="I176" i="1" s="1"/>
  <c r="M176" i="1" s="1"/>
  <c r="Q176" i="1" s="1"/>
  <c r="U176" i="1" s="1"/>
  <c r="Y176" i="1" s="1"/>
  <c r="A183" i="1" s="1"/>
  <c r="E183" i="1" s="1"/>
  <c r="I183" i="1" s="1"/>
  <c r="M183" i="1" s="1"/>
  <c r="Q183" i="1" s="1"/>
  <c r="U183" i="1" s="1"/>
  <c r="E120" i="1"/>
  <c r="I120" i="1" s="1"/>
  <c r="M120" i="1" s="1"/>
  <c r="Q120" i="1" s="1"/>
  <c r="U120" i="1" s="1"/>
  <c r="Y120" i="1" s="1"/>
  <c r="A127" i="1" s="1"/>
  <c r="E127" i="1" s="1"/>
  <c r="I127" i="1" s="1"/>
  <c r="M127" i="1" s="1"/>
  <c r="Q127" i="1" s="1"/>
  <c r="U127" i="1" s="1"/>
  <c r="Y127" i="1" s="1"/>
  <c r="A134" i="1" s="1"/>
  <c r="E134" i="1" s="1"/>
  <c r="I134" i="1" s="1"/>
  <c r="M134" i="1" s="1"/>
  <c r="Q134" i="1" s="1"/>
  <c r="U134" i="1" s="1"/>
  <c r="Y134" i="1" s="1"/>
  <c r="A141" i="1" s="1"/>
  <c r="E141" i="1" s="1"/>
  <c r="I141" i="1" s="1"/>
  <c r="M141" i="1" s="1"/>
  <c r="Q141" i="1" s="1"/>
  <c r="U141" i="1" s="1"/>
  <c r="Y141" i="1" s="1"/>
  <c r="A148" i="1" s="1"/>
  <c r="E148" i="1" s="1"/>
  <c r="I148" i="1" s="1"/>
  <c r="E8" i="1" l="1"/>
  <c r="I8" i="1" s="1"/>
  <c r="M8" i="1" s="1"/>
  <c r="Q8" i="1" s="1"/>
  <c r="U8" i="1" s="1"/>
  <c r="Y8" i="1" s="1"/>
  <c r="M43" i="1"/>
  <c r="Q43" i="1" s="1"/>
  <c r="U43" i="1" s="1"/>
  <c r="Y43" i="1" s="1"/>
  <c r="A50" i="1" s="1"/>
  <c r="E50" i="1" s="1"/>
  <c r="I50" i="1" s="1"/>
  <c r="M50" i="1" s="1"/>
  <c r="Q50" i="1" s="1"/>
  <c r="U50" i="1" s="1"/>
  <c r="Y50" i="1" s="1"/>
  <c r="A57" i="1" s="1"/>
  <c r="E57" i="1" s="1"/>
  <c r="I57" i="1" s="1"/>
  <c r="M57" i="1" s="1"/>
  <c r="Q57" i="1" s="1"/>
  <c r="U57" i="1" s="1"/>
  <c r="Y57" i="1" s="1"/>
  <c r="A64" i="1" s="1"/>
  <c r="E64" i="1" s="1"/>
  <c r="I64" i="1" s="1"/>
  <c r="M64" i="1" s="1"/>
  <c r="Q64" i="1" s="1"/>
  <c r="U64" i="1" s="1"/>
  <c r="Y64" i="1" s="1"/>
  <c r="A71" i="1" s="1"/>
  <c r="E71" i="1" s="1"/>
  <c r="I71" i="1" s="1"/>
  <c r="M71" i="1" s="1"/>
  <c r="Y78" i="1"/>
  <c r="A85" i="1" s="1"/>
  <c r="E85" i="1" s="1"/>
  <c r="I85" i="1" s="1"/>
  <c r="M85" i="1" s="1"/>
  <c r="Q85" i="1" s="1"/>
  <c r="U85" i="1" s="1"/>
  <c r="Y85" i="1" s="1"/>
  <c r="A92" i="1" s="1"/>
  <c r="E92" i="1" s="1"/>
  <c r="I92" i="1" s="1"/>
  <c r="M92" i="1" s="1"/>
  <c r="Q92" i="1" s="1"/>
  <c r="U92" i="1" s="1"/>
  <c r="Y92" i="1" s="1"/>
  <c r="A99" i="1" s="1"/>
  <c r="E99" i="1" s="1"/>
  <c r="I99" i="1" s="1"/>
  <c r="M99" i="1" s="1"/>
  <c r="Q99" i="1" s="1"/>
  <c r="U99" i="1" s="1"/>
  <c r="Y99" i="1" s="1"/>
  <c r="A106" i="1" s="1"/>
  <c r="E106" i="1" s="1"/>
  <c r="I106" i="1" s="1"/>
  <c r="M106" i="1" s="1"/>
  <c r="Q106" i="1" s="1"/>
  <c r="U106" i="1" s="1"/>
  <c r="Y106" i="1" s="1"/>
  <c r="A15" i="1" l="1"/>
  <c r="E15" i="1" s="1"/>
  <c r="I15" i="1" s="1"/>
  <c r="M15" i="1" s="1"/>
  <c r="Q15" i="1" s="1"/>
  <c r="U15" i="1" s="1"/>
  <c r="Y15" i="1" s="1"/>
  <c r="A22" i="1" s="1"/>
  <c r="E22" i="1" s="1"/>
  <c r="I22" i="1" s="1"/>
  <c r="M22" i="1" s="1"/>
  <c r="Q22" i="1" s="1"/>
  <c r="U22" i="1" s="1"/>
  <c r="Y22" i="1" s="1"/>
  <c r="A29" i="1" s="1"/>
  <c r="E29" i="1" s="1"/>
  <c r="I29" i="1" s="1"/>
  <c r="M29" i="1" s="1"/>
  <c r="Q29" i="1" s="1"/>
  <c r="U29" i="1" s="1"/>
  <c r="Y29" i="1" s="1"/>
  <c r="A36" i="1" s="1"/>
  <c r="E36" i="1" s="1"/>
</calcChain>
</file>

<file path=xl/sharedStrings.xml><?xml version="1.0" encoding="utf-8"?>
<sst xmlns="http://schemas.openxmlformats.org/spreadsheetml/2006/main" count="2103" uniqueCount="231">
  <si>
    <t>Monday</t>
  </si>
  <si>
    <t>Tuesday</t>
  </si>
  <si>
    <t>Wednesday</t>
  </si>
  <si>
    <t>Thursday</t>
  </si>
  <si>
    <t>Friday</t>
  </si>
  <si>
    <t>Saturday</t>
  </si>
  <si>
    <t>Sunday</t>
  </si>
  <si>
    <t>Sept</t>
  </si>
  <si>
    <t>April</t>
  </si>
  <si>
    <t>May</t>
  </si>
  <si>
    <t>June</t>
  </si>
  <si>
    <t>July</t>
  </si>
  <si>
    <t>August</t>
  </si>
  <si>
    <t>October</t>
  </si>
  <si>
    <t>@</t>
  </si>
  <si>
    <t>Major Angels</t>
  </si>
  <si>
    <t>Major Dodgers</t>
  </si>
  <si>
    <t>Major Mets</t>
  </si>
  <si>
    <t>Major Pirates</t>
  </si>
  <si>
    <t>Major Red Sox</t>
  </si>
  <si>
    <t>Major Yankees</t>
  </si>
  <si>
    <t>MEMORIAL DAY WEEKEND</t>
  </si>
  <si>
    <t>Games</t>
  </si>
  <si>
    <t>Minor Giants</t>
  </si>
  <si>
    <t>Minor Mets</t>
  </si>
  <si>
    <t>Minor Reds</t>
  </si>
  <si>
    <t>Minor White Sox</t>
  </si>
  <si>
    <t>Colt Cubs</t>
  </si>
  <si>
    <t>Colt Giants</t>
  </si>
  <si>
    <t>Colt Mets</t>
  </si>
  <si>
    <t>Colt Royals</t>
  </si>
  <si>
    <t>Dominican</t>
  </si>
  <si>
    <t>Monmouth</t>
  </si>
  <si>
    <t>Penn State</t>
  </si>
  <si>
    <t>Pepperdine</t>
  </si>
  <si>
    <t>Florida Gators</t>
  </si>
  <si>
    <t>Miami Hurricanes</t>
  </si>
  <si>
    <t>MAJOR BB ROTATION - SIX TEAMS</t>
  </si>
  <si>
    <t>MINOR BB ROTATION - FOUR TEAMS</t>
  </si>
  <si>
    <t>PEE WEE BB ROTATION - FIVE TEAMS</t>
  </si>
  <si>
    <t>PW Angels</t>
  </si>
  <si>
    <t>PW Mets</t>
  </si>
  <si>
    <t>PW Padres</t>
  </si>
  <si>
    <t>PW Pirates</t>
  </si>
  <si>
    <t>PW Yankees</t>
  </si>
  <si>
    <t>Colt White Sox</t>
  </si>
  <si>
    <t>COLT BB ROTATION - FIVE TEAMS</t>
  </si>
  <si>
    <t>TBall Cubs</t>
  </si>
  <si>
    <t>TBall Dodgers</t>
  </si>
  <si>
    <t>TBall Mets</t>
  </si>
  <si>
    <t>TBall Phillies</t>
  </si>
  <si>
    <t>TBall Rangers</t>
  </si>
  <si>
    <t>TBall Yankees</t>
  </si>
  <si>
    <t>T-BALL ROTATION - SEVEN TEAMS</t>
  </si>
  <si>
    <t>TBall A's</t>
  </si>
  <si>
    <t>Notre Dame</t>
  </si>
  <si>
    <t>MAJOR SB ROTATION - THREE TEAMS</t>
  </si>
  <si>
    <t>MINOR SB ROTATION - FOUR TEAMS</t>
  </si>
  <si>
    <t>#</t>
  </si>
  <si>
    <t>Name</t>
  </si>
  <si>
    <t>6-7:30 pm cooperstown px</t>
  </si>
  <si>
    <t xml:space="preserve"> </t>
  </si>
  <si>
    <t>1130 Hammerhead GAME</t>
  </si>
  <si>
    <t xml:space="preserve">                               Monday</t>
  </si>
  <si>
    <t>EASTER</t>
  </si>
  <si>
    <t>Major B. Dodgers</t>
  </si>
  <si>
    <t xml:space="preserve">Major Angels </t>
  </si>
  <si>
    <t xml:space="preserve">Major Red Sox </t>
  </si>
  <si>
    <t xml:space="preserve">Major Yankees </t>
  </si>
  <si>
    <t xml:space="preserve">Major Mets </t>
  </si>
  <si>
    <t>Minor Yankees</t>
  </si>
  <si>
    <t>Minor Pirates</t>
  </si>
  <si>
    <t xml:space="preserve">Minor White Sox </t>
  </si>
  <si>
    <t>PW Giants</t>
  </si>
  <si>
    <t>PW Orioles</t>
  </si>
  <si>
    <t xml:space="preserve">PW Yankees </t>
  </si>
  <si>
    <t>Colt Yankees</t>
  </si>
  <si>
    <t>Colt Cards</t>
  </si>
  <si>
    <t>Colt A's</t>
  </si>
  <si>
    <t>Colt Rangers</t>
  </si>
  <si>
    <t xml:space="preserve">Colt Mets </t>
  </si>
  <si>
    <t xml:space="preserve">Colt Yankees </t>
  </si>
  <si>
    <t xml:space="preserve">Colt A's </t>
  </si>
  <si>
    <t>Minor Seton Hall</t>
  </si>
  <si>
    <t>Minor Rutgers</t>
  </si>
  <si>
    <t>Minor LSU</t>
  </si>
  <si>
    <t>Minor Notre Dame</t>
  </si>
  <si>
    <t>Minor Hofstra</t>
  </si>
  <si>
    <t>Minor SB Yanks</t>
  </si>
  <si>
    <t>Minor SB Mets</t>
  </si>
  <si>
    <t>Minor Oregon</t>
  </si>
  <si>
    <t>Major SB TCU</t>
  </si>
  <si>
    <t>Major SB LSU</t>
  </si>
  <si>
    <t>Major SB USC</t>
  </si>
  <si>
    <t>Major SB Seton Hall</t>
  </si>
  <si>
    <t>Major SB W1</t>
  </si>
  <si>
    <t>Major SB Seton H</t>
  </si>
  <si>
    <t>Junior Softball</t>
  </si>
  <si>
    <t>Challenger</t>
  </si>
  <si>
    <t>ISB LSU</t>
  </si>
  <si>
    <t>ISB Seton Hall</t>
  </si>
  <si>
    <t>Tball Pirates</t>
  </si>
  <si>
    <t>Tball Rangers</t>
  </si>
  <si>
    <t>Tball Dodgers</t>
  </si>
  <si>
    <t>Tball Royals</t>
  </si>
  <si>
    <t>Tball Cards</t>
  </si>
  <si>
    <t>Tball Mets</t>
  </si>
  <si>
    <t>Major SB SH</t>
  </si>
  <si>
    <t>Major SB Hoftstra</t>
  </si>
  <si>
    <t>Major SB Hof</t>
  </si>
  <si>
    <t>Major SB Hofstra</t>
  </si>
  <si>
    <t>Minor SB SH</t>
  </si>
  <si>
    <t>Minor SB Hof</t>
  </si>
  <si>
    <t>Minor SB LSU</t>
  </si>
  <si>
    <t>Spring Break</t>
  </si>
  <si>
    <t>Home Run Derby</t>
  </si>
  <si>
    <t>Major SB Wall T2</t>
  </si>
  <si>
    <t>Minor SB Oregon</t>
  </si>
  <si>
    <t xml:space="preserve">  </t>
  </si>
  <si>
    <t>11 AM Diamond Kings DH</t>
  </si>
  <si>
    <t>1:30 pm Diamond Kings</t>
  </si>
  <si>
    <t>9 am Didario</t>
  </si>
  <si>
    <t>tball cards</t>
  </si>
  <si>
    <t>tball mets</t>
  </si>
  <si>
    <t>Fradkin 50/70</t>
  </si>
  <si>
    <t>Fradkin DH 3 pm</t>
  </si>
  <si>
    <t>3 pm Singers 10u</t>
  </si>
  <si>
    <t>JR SB</t>
  </si>
  <si>
    <t>CANCELLED</t>
  </si>
  <si>
    <t>3 pm Diamond Kings Dh</t>
  </si>
  <si>
    <t>5 pm Diamond Kings DH</t>
  </si>
  <si>
    <t xml:space="preserve">Major SB LSU </t>
  </si>
  <si>
    <t xml:space="preserve">Hofstra </t>
  </si>
  <si>
    <t>5 pm Diamond Kings</t>
  </si>
  <si>
    <t>11 am Stingers 8u</t>
  </si>
  <si>
    <t>1 pm Stingers 8u DH</t>
  </si>
  <si>
    <t xml:space="preserve">MJ Dodgers </t>
  </si>
  <si>
    <t>Diamond Kings</t>
  </si>
  <si>
    <t>11 am Singers 10u</t>
  </si>
  <si>
    <t>9 am Singers 10u</t>
  </si>
  <si>
    <t>9 am Stingers 10u</t>
  </si>
  <si>
    <t>MJ Pirates</t>
  </si>
  <si>
    <t>Maj Mets</t>
  </si>
  <si>
    <t>Ocean Spartans 9 u</t>
  </si>
  <si>
    <t>Fradkin DH 1 pm</t>
  </si>
  <si>
    <t>Major TCU</t>
  </si>
  <si>
    <t>Majoe Red Sox</t>
  </si>
  <si>
    <t>Major angels</t>
  </si>
  <si>
    <t>10am Didario DH</t>
  </si>
  <si>
    <t>12pm Didario DH</t>
  </si>
  <si>
    <t>MDW DIDARIO 6 PM</t>
  </si>
  <si>
    <t>12 PM Didario DH</t>
  </si>
  <si>
    <t>2 pm Didario DH</t>
  </si>
  <si>
    <t>minor mets</t>
  </si>
  <si>
    <t>cancelled</t>
  </si>
  <si>
    <t>Major  Pirates</t>
  </si>
  <si>
    <t>5 pm Tides</t>
  </si>
  <si>
    <t>playoffs</t>
  </si>
  <si>
    <t>major</t>
  </si>
  <si>
    <t>minor</t>
  </si>
  <si>
    <t>Minor Championship</t>
  </si>
  <si>
    <t>Major Championship</t>
  </si>
  <si>
    <t>Majpr Angels</t>
  </si>
  <si>
    <t>Major Doders</t>
  </si>
  <si>
    <t>630 DK</t>
  </si>
  <si>
    <t>MDW</t>
  </si>
  <si>
    <t>PW Yanks</t>
  </si>
  <si>
    <t>Major Hofstra</t>
  </si>
  <si>
    <t>Major LSU</t>
  </si>
  <si>
    <t>Minor SB HOfs</t>
  </si>
  <si>
    <t>Allsport playoff game 11 am</t>
  </si>
  <si>
    <t>Scrimmage</t>
  </si>
  <si>
    <t>Major AS Practice</t>
  </si>
  <si>
    <t xml:space="preserve">Major AS Practice </t>
  </si>
  <si>
    <t>Major Rain Date</t>
  </si>
  <si>
    <t>Major/Minor Rain Date</t>
  </si>
  <si>
    <t>Minor SB Hofstra</t>
  </si>
  <si>
    <t xml:space="preserve"> tball mets</t>
  </si>
  <si>
    <t>3v6</t>
  </si>
  <si>
    <t>4v5</t>
  </si>
  <si>
    <t>1vlowseed</t>
  </si>
  <si>
    <t>2vhighseed</t>
  </si>
  <si>
    <t>1v4</t>
  </si>
  <si>
    <t>2v3</t>
  </si>
  <si>
    <t>10-12 pm Ocean 9u picnic</t>
  </si>
  <si>
    <t>OCEAN 10u AS</t>
  </si>
  <si>
    <t>7pm PTP</t>
  </si>
  <si>
    <t>7 pm MBLL</t>
  </si>
  <si>
    <t>OCN 12uAS</t>
  </si>
  <si>
    <t>HCLL</t>
  </si>
  <si>
    <t>OCN 11u AS</t>
  </si>
  <si>
    <t>7 pm NWLL v OCN 11u AS</t>
  </si>
  <si>
    <t>OCN v SWLL 7 pm 11uAS</t>
  </si>
  <si>
    <t>12s</t>
  </si>
  <si>
    <t>TRI AS</t>
  </si>
  <si>
    <t>OCN  12SB</t>
  </si>
  <si>
    <t xml:space="preserve">ALLSTAR </t>
  </si>
  <si>
    <t>6 pm 10SB</t>
  </si>
  <si>
    <t>Major Softball</t>
  </si>
  <si>
    <t>8u AS Practice</t>
  </si>
  <si>
    <t>Allsport playoff game</t>
  </si>
  <si>
    <t>12s to 11:30</t>
  </si>
  <si>
    <t>11u AS Scrimmage</t>
  </si>
  <si>
    <t>11s</t>
  </si>
  <si>
    <t>11s to 12:30</t>
  </si>
  <si>
    <t>11U AS Practice</t>
  </si>
  <si>
    <t>Minor In House AS game</t>
  </si>
  <si>
    <t>11am Kevin USAL Championship</t>
  </si>
  <si>
    <t>11am PT v OCN 12s</t>
  </si>
  <si>
    <t>9u As practice</t>
  </si>
  <si>
    <t>9u</t>
  </si>
  <si>
    <t>AS practice</t>
  </si>
  <si>
    <t xml:space="preserve">9u </t>
  </si>
  <si>
    <t>tball rangers</t>
  </si>
  <si>
    <t>rball royals</t>
  </si>
  <si>
    <t>Softball Champioship</t>
  </si>
  <si>
    <t>Minor SB Playoffs</t>
  </si>
  <si>
    <t>10u SB Practice</t>
  </si>
  <si>
    <t>Minor SB Championship</t>
  </si>
  <si>
    <t>6pm</t>
  </si>
  <si>
    <t>D11National</t>
  </si>
  <si>
    <t>11AS</t>
  </si>
  <si>
    <t>practice</t>
  </si>
  <si>
    <t>11uas</t>
  </si>
  <si>
    <t>6 om</t>
  </si>
  <si>
    <t>D11 Nation Tourn</t>
  </si>
  <si>
    <t>SB 12u Practice</t>
  </si>
  <si>
    <t>PW All Star</t>
  </si>
  <si>
    <t>In-House Game</t>
  </si>
  <si>
    <t>12u Softball</t>
  </si>
  <si>
    <t>AS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</si>
</sst>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Alignment="1">
      <alignment horizontal="centerContinuous" vertic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5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0" fillId="0" borderId="21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/>
    <xf numFmtId="0" fontId="1" fillId="0" borderId="30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1" xfId="0" applyFill="1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1" fillId="0" borderId="17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Continuous" vertical="center"/>
    </xf>
    <xf numFmtId="0" fontId="1" fillId="4" borderId="10" xfId="0" applyFont="1" applyFill="1" applyBorder="1" applyAlignment="1">
      <alignment horizontal="centerContinuous" vertical="center"/>
    </xf>
    <xf numFmtId="0" fontId="1" fillId="4" borderId="16" xfId="0" applyFont="1" applyFill="1" applyBorder="1" applyAlignment="1">
      <alignment horizontal="centerContinuous" vertical="center"/>
    </xf>
    <xf numFmtId="20" fontId="0" fillId="4" borderId="7" xfId="0" applyNumberForma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Continuous" vertical="center"/>
    </xf>
    <xf numFmtId="0" fontId="4" fillId="4" borderId="11" xfId="0" applyFont="1" applyFill="1" applyBorder="1" applyAlignment="1">
      <alignment horizontal="centerContinuous" vertical="center"/>
    </xf>
    <xf numFmtId="0" fontId="4" fillId="4" borderId="18" xfId="0" applyFont="1" applyFill="1" applyBorder="1" applyAlignment="1">
      <alignment horizontal="centerContinuous" vertical="center"/>
    </xf>
    <xf numFmtId="0" fontId="0" fillId="4" borderId="1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0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20" fontId="0" fillId="4" borderId="8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Continuous" vertical="center"/>
    </xf>
    <xf numFmtId="0" fontId="1" fillId="4" borderId="11" xfId="0" applyFont="1" applyFill="1" applyBorder="1" applyAlignment="1">
      <alignment horizontal="centerContinuous" vertical="center"/>
    </xf>
    <xf numFmtId="0" fontId="1" fillId="4" borderId="18" xfId="0" applyFont="1" applyFill="1" applyBorder="1" applyAlignment="1">
      <alignment horizontal="centerContinuous" vertical="center"/>
    </xf>
    <xf numFmtId="0" fontId="0" fillId="4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20" fontId="0" fillId="5" borderId="8" xfId="0" applyNumberForma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20" fontId="0" fillId="5" borderId="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0" fontId="0" fillId="5" borderId="22" xfId="0" applyNumberForma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Continuous" vertical="center"/>
    </xf>
    <xf numFmtId="0" fontId="4" fillId="5" borderId="11" xfId="0" applyFont="1" applyFill="1" applyBorder="1" applyAlignment="1">
      <alignment horizontal="centerContinuous" vertical="center"/>
    </xf>
    <xf numFmtId="0" fontId="4" fillId="5" borderId="18" xfId="0" applyFont="1" applyFill="1" applyBorder="1" applyAlignment="1">
      <alignment horizontal="centerContinuous" vertical="center"/>
    </xf>
    <xf numFmtId="0" fontId="1" fillId="5" borderId="17" xfId="0" applyFon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20" fontId="0" fillId="0" borderId="7" xfId="0" applyNumberFormat="1" applyFill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/>
    </xf>
    <xf numFmtId="0" fontId="4" fillId="3" borderId="18" xfId="0" applyFont="1" applyFill="1" applyBorder="1" applyAlignment="1">
      <alignment horizontal="centerContinuous" vertical="center"/>
    </xf>
    <xf numFmtId="20" fontId="0" fillId="3" borderId="22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6" xfId="0" applyFont="1" applyFill="1" applyBorder="1" applyAlignment="1">
      <alignment horizontal="centerContinuous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0" fontId="0" fillId="7" borderId="17" xfId="0" applyFill="1" applyBorder="1" applyAlignment="1">
      <alignment horizontal="left" vertical="center"/>
    </xf>
    <xf numFmtId="0" fontId="0" fillId="7" borderId="19" xfId="0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5"/>
  <sheetViews>
    <sheetView showGridLines="0" topLeftCell="A91" zoomScale="70" zoomScaleNormal="70" workbookViewId="0">
      <selection activeCell="J112" sqref="J112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6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65"/>
      <c r="B9" s="66"/>
      <c r="C9" s="67"/>
      <c r="D9" s="68"/>
      <c r="E9" s="65"/>
      <c r="F9" s="66"/>
      <c r="G9" s="67"/>
      <c r="H9" s="68"/>
      <c r="I9" s="65"/>
      <c r="J9" s="66"/>
      <c r="K9" s="67"/>
      <c r="L9" s="68"/>
      <c r="M9" s="65"/>
      <c r="N9" s="66"/>
      <c r="O9" s="67"/>
      <c r="P9" s="68"/>
      <c r="Q9" s="65"/>
      <c r="R9" s="74"/>
      <c r="S9" s="75"/>
      <c r="T9" s="76"/>
      <c r="U9" s="65"/>
      <c r="V9" s="66"/>
      <c r="W9" s="67"/>
      <c r="X9" s="68"/>
      <c r="Y9" s="65"/>
      <c r="Z9" s="66"/>
      <c r="AA9" s="67"/>
      <c r="AB9" s="68"/>
    </row>
    <row r="10" spans="1:28" ht="24.75" customHeight="1" x14ac:dyDescent="0.45">
      <c r="A10" s="65"/>
      <c r="B10" s="77" t="s">
        <v>64</v>
      </c>
      <c r="C10" s="67"/>
      <c r="D10" s="68"/>
      <c r="E10" s="65"/>
      <c r="F10" s="66"/>
      <c r="G10" s="67"/>
      <c r="H10" s="68"/>
      <c r="I10" s="65"/>
      <c r="J10" s="66"/>
      <c r="K10" s="67"/>
      <c r="L10" s="68"/>
      <c r="M10" s="65"/>
      <c r="N10" s="66"/>
      <c r="O10" s="67"/>
      <c r="P10" s="68"/>
      <c r="Q10" s="65"/>
      <c r="R10" s="66"/>
      <c r="S10" s="67"/>
      <c r="T10" s="68"/>
      <c r="U10" s="65"/>
      <c r="V10" s="66"/>
      <c r="W10" s="67"/>
      <c r="X10" s="68"/>
      <c r="Y10" s="65"/>
      <c r="Z10" s="66"/>
      <c r="AA10" s="67"/>
      <c r="AB10" s="68"/>
    </row>
    <row r="11" spans="1:28" ht="24.75" customHeight="1" x14ac:dyDescent="0.45">
      <c r="A11" s="69"/>
      <c r="B11" s="66"/>
      <c r="C11" s="67"/>
      <c r="D11" s="68"/>
      <c r="E11" s="69"/>
      <c r="F11" s="66"/>
      <c r="G11" s="67"/>
      <c r="H11" s="68"/>
      <c r="I11" s="69"/>
      <c r="J11" s="77" t="s">
        <v>114</v>
      </c>
      <c r="K11" s="67"/>
      <c r="L11" s="68"/>
      <c r="M11" s="69"/>
      <c r="N11" s="66"/>
      <c r="O11" s="67"/>
      <c r="P11" s="68"/>
      <c r="Q11" s="69"/>
      <c r="R11" s="66"/>
      <c r="S11" s="67"/>
      <c r="T11" s="68"/>
      <c r="U11" s="69"/>
      <c r="V11" s="66"/>
      <c r="W11" s="67"/>
      <c r="X11" s="68"/>
      <c r="Y11" s="65"/>
      <c r="Z11" s="66"/>
      <c r="AA11" s="67"/>
      <c r="AB11" s="68"/>
    </row>
    <row r="12" spans="1:28" ht="24.75" customHeight="1" x14ac:dyDescent="0.45">
      <c r="A12" s="65"/>
      <c r="B12" s="66"/>
      <c r="C12" s="67"/>
      <c r="D12" s="68"/>
      <c r="E12" s="65"/>
      <c r="F12" s="66"/>
      <c r="G12" s="67"/>
      <c r="H12" s="68"/>
      <c r="I12" s="65"/>
      <c r="J12" s="66"/>
      <c r="K12" s="67"/>
      <c r="L12" s="68"/>
      <c r="M12" s="65"/>
      <c r="N12" s="66"/>
      <c r="O12" s="67"/>
      <c r="P12" s="68"/>
      <c r="Q12" s="65"/>
      <c r="R12" s="66"/>
      <c r="S12" s="67"/>
      <c r="T12" s="68"/>
      <c r="U12" s="65"/>
      <c r="V12" s="66"/>
      <c r="W12" s="67"/>
      <c r="X12" s="68"/>
      <c r="Y12" s="65"/>
      <c r="Z12" s="66"/>
      <c r="AA12" s="67"/>
      <c r="AB12" s="68"/>
    </row>
    <row r="13" spans="1:28" ht="24.75" customHeight="1" x14ac:dyDescent="0.45">
      <c r="A13" s="70"/>
      <c r="B13" s="71"/>
      <c r="C13" s="72"/>
      <c r="D13" s="73"/>
      <c r="E13" s="65"/>
      <c r="F13" s="66"/>
      <c r="G13" s="67"/>
      <c r="H13" s="68"/>
      <c r="I13" s="65"/>
      <c r="J13" s="66"/>
      <c r="K13" s="67"/>
      <c r="L13" s="68"/>
      <c r="M13" s="65"/>
      <c r="N13" s="66"/>
      <c r="O13" s="67"/>
      <c r="P13" s="68"/>
      <c r="Q13" s="65"/>
      <c r="R13" s="66"/>
      <c r="S13" s="67"/>
      <c r="T13" s="68"/>
      <c r="U13" s="65"/>
      <c r="V13" s="66"/>
      <c r="W13" s="67"/>
      <c r="X13" s="68"/>
      <c r="Y13" s="70"/>
      <c r="Z13" s="66"/>
      <c r="AA13" s="67"/>
      <c r="AB13" s="68"/>
    </row>
    <row r="14" spans="1:28" ht="24.75" customHeight="1" thickBot="1" x14ac:dyDescent="0.5">
      <c r="A14" s="61"/>
      <c r="B14" s="62"/>
      <c r="C14" s="63"/>
      <c r="D14" s="64"/>
      <c r="E14" s="61"/>
      <c r="F14" s="62"/>
      <c r="G14" s="63"/>
      <c r="H14" s="64"/>
      <c r="I14" s="61"/>
      <c r="J14" s="62"/>
      <c r="K14" s="63"/>
      <c r="L14" s="64"/>
      <c r="M14" s="61"/>
      <c r="N14" s="62"/>
      <c r="O14" s="63"/>
      <c r="P14" s="64"/>
      <c r="Q14" s="61"/>
      <c r="R14" s="62"/>
      <c r="S14" s="63"/>
      <c r="T14" s="64"/>
      <c r="U14" s="61"/>
      <c r="V14" s="62"/>
      <c r="W14" s="63"/>
      <c r="X14" s="64"/>
      <c r="Y14" s="61"/>
      <c r="Z14" s="62"/>
      <c r="AA14" s="63"/>
      <c r="AB14" s="64"/>
    </row>
    <row r="15" spans="1:28" ht="24.75" customHeight="1" x14ac:dyDescent="0.45">
      <c r="A15" s="4">
        <f>Y8+1</f>
        <v>8</v>
      </c>
      <c r="B15" s="102" t="s">
        <v>6</v>
      </c>
      <c r="C15" s="103"/>
      <c r="D15" s="104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65"/>
      <c r="B16" s="66"/>
      <c r="C16" s="67"/>
      <c r="D16" s="68"/>
      <c r="E16" s="65"/>
      <c r="F16" s="66"/>
      <c r="G16" s="67"/>
      <c r="H16" s="68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/>
      <c r="AA16" s="7" t="s">
        <v>14</v>
      </c>
      <c r="AB16" s="10"/>
    </row>
    <row r="17" spans="1:28" ht="24.75" customHeight="1" x14ac:dyDescent="0.45">
      <c r="A17" s="65"/>
      <c r="B17" s="66"/>
      <c r="C17" s="67"/>
      <c r="D17" s="68"/>
      <c r="E17" s="65"/>
      <c r="F17" s="66"/>
      <c r="G17" s="67"/>
      <c r="H17" s="68"/>
      <c r="I17" s="5"/>
      <c r="J17" s="9"/>
      <c r="K17" s="7" t="s">
        <v>128</v>
      </c>
      <c r="L17" s="10"/>
      <c r="M17" s="5"/>
      <c r="N17" s="9"/>
      <c r="O17" s="7"/>
      <c r="P17" s="10"/>
      <c r="Q17" s="5"/>
      <c r="R17" s="58"/>
      <c r="S17" s="59"/>
      <c r="T17" s="60"/>
      <c r="U17" s="5"/>
      <c r="V17" s="9"/>
      <c r="W17" s="7"/>
      <c r="X17" s="10"/>
      <c r="Y17" s="5">
        <v>0.45833333333333331</v>
      </c>
      <c r="Z17" s="9" t="s">
        <v>17</v>
      </c>
      <c r="AA17" s="7" t="s">
        <v>14</v>
      </c>
      <c r="AB17" s="10" t="s">
        <v>18</v>
      </c>
    </row>
    <row r="18" spans="1:28" ht="24.75" customHeight="1" x14ac:dyDescent="0.45">
      <c r="A18" s="69"/>
      <c r="B18" s="66"/>
      <c r="C18" s="67"/>
      <c r="D18" s="68"/>
      <c r="E18" s="69"/>
      <c r="F18" s="66"/>
      <c r="G18" s="67"/>
      <c r="H18" s="68"/>
      <c r="I18" s="3"/>
      <c r="J18" s="9"/>
      <c r="K18" s="7"/>
      <c r="L18" s="10"/>
      <c r="M18" s="3"/>
      <c r="N18" s="9"/>
      <c r="O18" s="7"/>
      <c r="P18" s="10"/>
      <c r="Q18" s="3"/>
      <c r="R18" s="58" t="s">
        <v>118</v>
      </c>
      <c r="S18" s="59" t="s">
        <v>61</v>
      </c>
      <c r="T18" s="60" t="s">
        <v>61</v>
      </c>
      <c r="U18" s="3"/>
      <c r="V18" s="9"/>
      <c r="W18" s="7"/>
      <c r="X18" s="10"/>
      <c r="Y18" s="5">
        <v>4.1666666666666664E-2</v>
      </c>
      <c r="Z18" s="9" t="s">
        <v>20</v>
      </c>
      <c r="AA18" s="7" t="s">
        <v>14</v>
      </c>
      <c r="AB18" s="10" t="s">
        <v>15</v>
      </c>
    </row>
    <row r="19" spans="1:28" ht="24.75" customHeight="1" x14ac:dyDescent="0.45">
      <c r="A19" s="65"/>
      <c r="B19" s="66"/>
      <c r="C19" s="67"/>
      <c r="D19" s="68"/>
      <c r="E19" s="65"/>
      <c r="F19" s="66"/>
      <c r="G19" s="67"/>
      <c r="H19" s="68"/>
      <c r="I19" s="5"/>
      <c r="J19" s="9"/>
      <c r="K19" s="7"/>
      <c r="L19" s="10"/>
      <c r="M19" s="5"/>
      <c r="N19" s="9"/>
      <c r="O19" s="7"/>
      <c r="P19" s="10"/>
      <c r="Q19" s="5"/>
      <c r="R19" s="58"/>
      <c r="S19" s="59"/>
      <c r="T19" s="6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70"/>
      <c r="B20" s="71"/>
      <c r="C20" s="72"/>
      <c r="D20" s="73"/>
      <c r="E20" s="65"/>
      <c r="F20" s="66"/>
      <c r="G20" s="67"/>
      <c r="H20" s="68"/>
      <c r="I20" s="5">
        <v>0.22916666666666666</v>
      </c>
      <c r="J20" s="58"/>
      <c r="K20" s="59" t="s">
        <v>128</v>
      </c>
      <c r="L20" s="60"/>
      <c r="M20" s="5">
        <v>0.22916666666666666</v>
      </c>
      <c r="N20" s="58" t="s">
        <v>19</v>
      </c>
      <c r="O20" s="59" t="s">
        <v>14</v>
      </c>
      <c r="P20" s="60" t="s">
        <v>15</v>
      </c>
      <c r="Q20" s="5">
        <v>0.22916666666666666</v>
      </c>
      <c r="R20" s="58" t="s">
        <v>20</v>
      </c>
      <c r="S20" s="59" t="s">
        <v>14</v>
      </c>
      <c r="T20" s="60" t="s">
        <v>19</v>
      </c>
      <c r="U20" s="5">
        <v>0.22916666666666666</v>
      </c>
      <c r="V20" s="9" t="s">
        <v>15</v>
      </c>
      <c r="W20" s="7" t="s">
        <v>14</v>
      </c>
      <c r="X20" s="10" t="s">
        <v>17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61"/>
      <c r="B21" s="62"/>
      <c r="C21" s="63"/>
      <c r="D21" s="64"/>
      <c r="E21" s="61"/>
      <c r="F21" s="62"/>
      <c r="G21" s="63"/>
      <c r="H21" s="64"/>
      <c r="I21" s="6">
        <v>0.3125</v>
      </c>
      <c r="J21" s="11"/>
      <c r="K21" s="8" t="s">
        <v>14</v>
      </c>
      <c r="L21" s="12"/>
      <c r="M21" s="6">
        <v>0.3125</v>
      </c>
      <c r="N21" s="11"/>
      <c r="O21" s="8" t="s">
        <v>14</v>
      </c>
      <c r="P21" s="12"/>
      <c r="Q21" s="6">
        <v>0.3125</v>
      </c>
      <c r="R21" s="82" t="s">
        <v>18</v>
      </c>
      <c r="S21" s="83" t="s">
        <v>14</v>
      </c>
      <c r="T21" s="84" t="s">
        <v>65</v>
      </c>
      <c r="U21" s="6">
        <v>0.3125</v>
      </c>
      <c r="V21" s="11" t="s">
        <v>71</v>
      </c>
      <c r="W21" s="8" t="s">
        <v>14</v>
      </c>
      <c r="X21" s="12" t="s">
        <v>70</v>
      </c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71</v>
      </c>
      <c r="AA23" s="7" t="s">
        <v>14</v>
      </c>
      <c r="AB23" s="10" t="s">
        <v>24</v>
      </c>
    </row>
    <row r="24" spans="1:28" ht="24.75" customHeight="1" x14ac:dyDescent="0.45">
      <c r="A24" s="5"/>
      <c r="B24" s="9"/>
      <c r="C24" s="7" t="s">
        <v>119</v>
      </c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26</v>
      </c>
      <c r="AA24" s="7" t="s">
        <v>14</v>
      </c>
      <c r="AB24" s="10" t="s">
        <v>70</v>
      </c>
    </row>
    <row r="25" spans="1:28" ht="24.75" customHeight="1" x14ac:dyDescent="0.45">
      <c r="A25" s="3"/>
      <c r="B25" s="9"/>
      <c r="C25" s="7" t="s">
        <v>120</v>
      </c>
      <c r="D25" s="10"/>
      <c r="E25" s="3"/>
      <c r="F25" s="9"/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/>
      <c r="AB25" s="10"/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18</v>
      </c>
      <c r="K27" s="7" t="s">
        <v>14</v>
      </c>
      <c r="L27" s="10" t="s">
        <v>20</v>
      </c>
      <c r="M27" s="5">
        <v>0.22916666666666666</v>
      </c>
      <c r="N27" s="9"/>
      <c r="O27" s="7" t="s">
        <v>14</v>
      </c>
      <c r="P27" s="10"/>
      <c r="Q27" s="5">
        <v>0.22916666666666666</v>
      </c>
      <c r="R27" s="9" t="s">
        <v>17</v>
      </c>
      <c r="S27" s="7" t="s">
        <v>14</v>
      </c>
      <c r="T27" s="10" t="s">
        <v>19</v>
      </c>
      <c r="U27" s="5">
        <v>0.22916666666666666</v>
      </c>
      <c r="V27" s="9" t="s">
        <v>67</v>
      </c>
      <c r="W27" s="7" t="s">
        <v>14</v>
      </c>
      <c r="X27" s="10" t="s">
        <v>18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/>
      <c r="G28" s="8" t="s">
        <v>14</v>
      </c>
      <c r="H28" s="12"/>
      <c r="I28" s="6">
        <v>0.3125</v>
      </c>
      <c r="J28" s="11" t="s">
        <v>15</v>
      </c>
      <c r="K28" s="8" t="s">
        <v>14</v>
      </c>
      <c r="L28" s="12" t="s">
        <v>65</v>
      </c>
      <c r="M28" s="6">
        <v>0.3125</v>
      </c>
      <c r="N28" s="11" t="s">
        <v>19</v>
      </c>
      <c r="O28" s="8" t="s">
        <v>14</v>
      </c>
      <c r="P28" s="12" t="s">
        <v>20</v>
      </c>
      <c r="Q28" s="6">
        <v>0.3125</v>
      </c>
      <c r="R28" s="11"/>
      <c r="S28" s="8" t="s">
        <v>14</v>
      </c>
      <c r="T28" s="12"/>
      <c r="U28" s="6">
        <v>0.3125</v>
      </c>
      <c r="V28" s="11" t="s">
        <v>20</v>
      </c>
      <c r="W28" s="8" t="s">
        <v>14</v>
      </c>
      <c r="X28" s="12" t="s">
        <v>66</v>
      </c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85">
        <v>0.375</v>
      </c>
      <c r="Z30" s="58" t="s">
        <v>19</v>
      </c>
      <c r="AA30" s="59" t="s">
        <v>14</v>
      </c>
      <c r="AB30" s="60" t="s">
        <v>15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85">
        <v>0.45833333333333331</v>
      </c>
      <c r="Z31" s="58" t="s">
        <v>26</v>
      </c>
      <c r="AA31" s="59" t="s">
        <v>14</v>
      </c>
      <c r="AB31" s="60" t="s">
        <v>71</v>
      </c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85">
        <v>4.1666666666666664E-2</v>
      </c>
      <c r="Z32" s="58"/>
      <c r="AA32" s="59"/>
      <c r="AB32" s="60"/>
    </row>
    <row r="33" spans="1:28" ht="24.75" customHeight="1" x14ac:dyDescent="0.45">
      <c r="A33" s="5"/>
      <c r="B33" s="9"/>
      <c r="C33" s="7"/>
      <c r="D33" s="10"/>
      <c r="E33" s="85"/>
      <c r="F33" s="58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58"/>
      <c r="S33" s="59"/>
      <c r="T33" s="60"/>
      <c r="U33" s="5"/>
      <c r="V33" s="9"/>
      <c r="W33" s="7"/>
      <c r="X33" s="10"/>
      <c r="Y33" s="5">
        <v>0.125</v>
      </c>
      <c r="Z33" s="9"/>
      <c r="AA33" s="7" t="s">
        <v>124</v>
      </c>
      <c r="AB33" s="10"/>
    </row>
    <row r="34" spans="1:28" ht="24.75" customHeight="1" x14ac:dyDescent="0.45">
      <c r="A34" s="17"/>
      <c r="B34" s="18"/>
      <c r="C34" s="16"/>
      <c r="D34" s="19"/>
      <c r="E34" s="85">
        <v>0.22916666666666666</v>
      </c>
      <c r="F34" s="58" t="s">
        <v>15</v>
      </c>
      <c r="G34" s="59" t="s">
        <v>14</v>
      </c>
      <c r="H34" s="60" t="s">
        <v>20</v>
      </c>
      <c r="I34" s="85"/>
      <c r="J34" s="58"/>
      <c r="K34" s="59"/>
      <c r="L34" s="60"/>
      <c r="M34" s="85">
        <v>0.22916666666666666</v>
      </c>
      <c r="N34" s="58" t="s">
        <v>61</v>
      </c>
      <c r="O34" s="59" t="s">
        <v>14</v>
      </c>
      <c r="P34" s="60" t="s">
        <v>61</v>
      </c>
      <c r="Q34" s="85">
        <v>0.22916666666666666</v>
      </c>
      <c r="R34" s="58" t="s">
        <v>68</v>
      </c>
      <c r="S34" s="59" t="s">
        <v>14</v>
      </c>
      <c r="T34" s="60" t="s">
        <v>17</v>
      </c>
      <c r="U34" s="85">
        <v>0.22916666666666666</v>
      </c>
      <c r="V34" s="108" t="s">
        <v>20</v>
      </c>
      <c r="W34" s="109" t="s">
        <v>14</v>
      </c>
      <c r="X34" s="110" t="s">
        <v>65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78">
        <v>0.3125</v>
      </c>
      <c r="F35" s="79" t="s">
        <v>70</v>
      </c>
      <c r="G35" s="80" t="s">
        <v>14</v>
      </c>
      <c r="H35" s="81" t="s">
        <v>71</v>
      </c>
      <c r="I35" s="78">
        <v>0.3125</v>
      </c>
      <c r="J35" s="79" t="s">
        <v>65</v>
      </c>
      <c r="K35" s="80" t="s">
        <v>14</v>
      </c>
      <c r="L35" s="81" t="s">
        <v>19</v>
      </c>
      <c r="M35" s="78">
        <v>0.3125</v>
      </c>
      <c r="N35" s="105" t="s">
        <v>24</v>
      </c>
      <c r="O35" s="106" t="s">
        <v>14</v>
      </c>
      <c r="P35" s="107" t="s">
        <v>26</v>
      </c>
      <c r="Q35" s="78">
        <v>0.3125</v>
      </c>
      <c r="R35" s="79"/>
      <c r="S35" s="80" t="s">
        <v>14</v>
      </c>
      <c r="T35" s="81"/>
      <c r="U35" s="78">
        <v>0.3125</v>
      </c>
      <c r="V35" s="79"/>
      <c r="W35" s="80" t="s">
        <v>14</v>
      </c>
      <c r="X35" s="81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 t="s">
        <v>138</v>
      </c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 t="s">
        <v>129</v>
      </c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 t="s">
        <v>130</v>
      </c>
      <c r="D41" s="19"/>
      <c r="E41" s="5">
        <v>0.22916666666666666</v>
      </c>
      <c r="F41" s="9" t="s">
        <v>24</v>
      </c>
      <c r="G41" s="7" t="s">
        <v>14</v>
      </c>
      <c r="H41" s="10" t="s">
        <v>71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/>
      <c r="G42" s="8" t="s">
        <v>14</v>
      </c>
      <c r="H42" s="12"/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72</v>
      </c>
      <c r="AA44" s="7" t="s">
        <v>14</v>
      </c>
      <c r="AB44" s="10" t="s">
        <v>24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18</v>
      </c>
      <c r="AA45" s="7" t="s">
        <v>14</v>
      </c>
      <c r="AB45" s="10" t="s">
        <v>66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136</v>
      </c>
      <c r="AA46" s="7" t="s">
        <v>14</v>
      </c>
      <c r="AB46" s="10" t="s">
        <v>17</v>
      </c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65</v>
      </c>
      <c r="K48" s="7" t="s">
        <v>14</v>
      </c>
      <c r="L48" s="10" t="s">
        <v>18</v>
      </c>
      <c r="M48" s="5">
        <v>0.22916666666666666</v>
      </c>
      <c r="N48" s="9" t="s">
        <v>115</v>
      </c>
      <c r="O48" s="7" t="s">
        <v>14</v>
      </c>
      <c r="P48" s="10"/>
      <c r="Q48" s="5">
        <v>0.22916666666666666</v>
      </c>
      <c r="R48" s="9" t="s">
        <v>20</v>
      </c>
      <c r="S48" s="7" t="s">
        <v>14</v>
      </c>
      <c r="T48" s="10" t="s">
        <v>18</v>
      </c>
      <c r="U48" s="5">
        <v>0.22916666666666666</v>
      </c>
      <c r="V48" s="9" t="s">
        <v>73</v>
      </c>
      <c r="W48" s="7" t="s">
        <v>14</v>
      </c>
      <c r="X48" s="10" t="s">
        <v>44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">
        <v>0.3125</v>
      </c>
      <c r="J49" s="11" t="s">
        <v>17</v>
      </c>
      <c r="K49" s="8" t="s">
        <v>14</v>
      </c>
      <c r="L49" s="12" t="s">
        <v>15</v>
      </c>
      <c r="M49" s="6">
        <v>0.3125</v>
      </c>
      <c r="N49" s="11"/>
      <c r="O49" s="8" t="s">
        <v>14</v>
      </c>
      <c r="P49" s="12"/>
      <c r="Q49" s="6">
        <v>0.3125</v>
      </c>
      <c r="R49" s="11"/>
      <c r="S49" s="8" t="s">
        <v>14</v>
      </c>
      <c r="T49" s="12"/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 t="s">
        <v>137</v>
      </c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 t="s">
        <v>139</v>
      </c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/>
      <c r="AA51" s="7" t="s">
        <v>14</v>
      </c>
      <c r="AB51" s="10"/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/>
      <c r="AA52" s="7" t="s">
        <v>14</v>
      </c>
      <c r="AB52" s="10"/>
    </row>
    <row r="53" spans="1:28" ht="24.75" customHeight="1" x14ac:dyDescent="0.45">
      <c r="A53" s="3"/>
      <c r="B53" s="9"/>
      <c r="C53" s="7" t="s">
        <v>144</v>
      </c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/>
      <c r="AA53" s="7"/>
      <c r="AB53" s="10"/>
    </row>
    <row r="54" spans="1:28" ht="24.75" customHeight="1" x14ac:dyDescent="0.45">
      <c r="A54" s="5"/>
      <c r="B54" s="9"/>
      <c r="C54" s="7" t="s">
        <v>125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thickBot="1" x14ac:dyDescent="0.5">
      <c r="A55" s="17"/>
      <c r="B55" s="18"/>
      <c r="C55" s="16"/>
      <c r="D55" s="19"/>
      <c r="E55" s="5">
        <v>0.22916666666666666</v>
      </c>
      <c r="F55" s="9"/>
      <c r="G55" s="7" t="s">
        <v>14</v>
      </c>
      <c r="H55" s="10"/>
      <c r="I55" s="5">
        <v>0.22916666666666666</v>
      </c>
      <c r="J55" s="9" t="s">
        <v>18</v>
      </c>
      <c r="K55" s="7" t="s">
        <v>14</v>
      </c>
      <c r="L55" s="10" t="s">
        <v>19</v>
      </c>
      <c r="M55" s="5">
        <v>0.22916666666666666</v>
      </c>
      <c r="N55" s="9" t="s">
        <v>70</v>
      </c>
      <c r="O55" s="7" t="s">
        <v>14</v>
      </c>
      <c r="P55" s="10" t="s">
        <v>24</v>
      </c>
      <c r="Q55" s="5">
        <v>0.22916666666666666</v>
      </c>
      <c r="R55" s="9" t="s">
        <v>65</v>
      </c>
      <c r="S55" s="7" t="s">
        <v>14</v>
      </c>
      <c r="T55" s="10" t="s">
        <v>19</v>
      </c>
      <c r="U55" s="5">
        <v>0.22916666666666666</v>
      </c>
      <c r="V55" s="11" t="s">
        <v>26</v>
      </c>
      <c r="W55" s="8" t="s">
        <v>14</v>
      </c>
      <c r="X55" s="12" t="s">
        <v>70</v>
      </c>
      <c r="Y55" s="17">
        <v>0.20833333333333334</v>
      </c>
      <c r="Z55" s="9"/>
      <c r="AA55" s="7" t="s">
        <v>124</v>
      </c>
      <c r="AB55" s="10"/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19</v>
      </c>
      <c r="G56" s="8" t="s">
        <v>14</v>
      </c>
      <c r="H56" s="12" t="s">
        <v>17</v>
      </c>
      <c r="I56" s="6">
        <v>0.3125</v>
      </c>
      <c r="J56" s="11" t="s">
        <v>17</v>
      </c>
      <c r="K56" s="8" t="s">
        <v>14</v>
      </c>
      <c r="L56" s="12" t="s">
        <v>65</v>
      </c>
      <c r="M56" s="6">
        <v>0.3125</v>
      </c>
      <c r="N56" s="11" t="s">
        <v>146</v>
      </c>
      <c r="O56" s="8" t="s">
        <v>14</v>
      </c>
      <c r="P56" s="12" t="s">
        <v>18</v>
      </c>
      <c r="Q56" s="6">
        <v>0.3125</v>
      </c>
      <c r="R56" s="11" t="s">
        <v>69</v>
      </c>
      <c r="S56" s="8" t="s">
        <v>14</v>
      </c>
      <c r="T56" s="12" t="s">
        <v>20</v>
      </c>
      <c r="U56" s="6">
        <v>0.3125</v>
      </c>
      <c r="V56" s="11" t="s">
        <v>61</v>
      </c>
      <c r="W56" s="8" t="s">
        <v>14</v>
      </c>
      <c r="X56" s="12" t="s">
        <v>61</v>
      </c>
      <c r="Y56" s="6">
        <v>0.29166666666666669</v>
      </c>
      <c r="Z56" s="11"/>
      <c r="AA56" s="8" t="s">
        <v>124</v>
      </c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 t="s">
        <v>140</v>
      </c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/>
      <c r="AA58" s="7" t="s">
        <v>14</v>
      </c>
      <c r="AB58" s="10"/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 t="s">
        <v>154</v>
      </c>
      <c r="L59" s="10"/>
      <c r="M59" s="5"/>
      <c r="N59" s="9"/>
      <c r="O59" s="7" t="s">
        <v>154</v>
      </c>
      <c r="P59" s="10"/>
      <c r="Q59" s="5"/>
      <c r="R59" s="9"/>
      <c r="S59" s="7" t="s">
        <v>154</v>
      </c>
      <c r="T59" s="10"/>
      <c r="U59" s="5"/>
      <c r="V59" s="9"/>
      <c r="W59" s="7" t="s">
        <v>154</v>
      </c>
      <c r="X59" s="10"/>
      <c r="Y59" s="5">
        <v>0.45833333333333331</v>
      </c>
      <c r="Z59" s="117"/>
      <c r="AA59" s="118" t="s">
        <v>14</v>
      </c>
      <c r="AB59" s="119"/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4.1666666666666664E-2</v>
      </c>
      <c r="Z60" s="111"/>
      <c r="AA60" s="112"/>
      <c r="AB60" s="113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/>
      <c r="AA61" s="7"/>
      <c r="AB61" s="10"/>
    </row>
    <row r="62" spans="1:28" ht="24.75" customHeight="1" thickBot="1" x14ac:dyDescent="0.5">
      <c r="A62" s="17"/>
      <c r="B62" s="18"/>
      <c r="C62" s="16"/>
      <c r="D62" s="19"/>
      <c r="E62" s="5">
        <v>0.22916666666666666</v>
      </c>
      <c r="F62" s="9" t="s">
        <v>65</v>
      </c>
      <c r="G62" s="7" t="s">
        <v>14</v>
      </c>
      <c r="H62" s="10" t="s">
        <v>20</v>
      </c>
      <c r="I62" s="5">
        <v>0.22916666666666666</v>
      </c>
      <c r="J62" s="9"/>
      <c r="K62" s="7" t="s">
        <v>14</v>
      </c>
      <c r="L62" s="10"/>
      <c r="M62" s="5">
        <v>0.22916666666666666</v>
      </c>
      <c r="N62" s="114"/>
      <c r="O62" s="115" t="s">
        <v>14</v>
      </c>
      <c r="P62" s="116"/>
      <c r="Q62" s="5">
        <v>0.22916666666666666</v>
      </c>
      <c r="R62" s="9" t="s">
        <v>61</v>
      </c>
      <c r="S62" s="7" t="s">
        <v>14</v>
      </c>
      <c r="T62" s="10" t="s">
        <v>61</v>
      </c>
      <c r="U62" s="5">
        <v>0.22916666666666666</v>
      </c>
      <c r="V62" s="9"/>
      <c r="W62" s="7" t="s">
        <v>14</v>
      </c>
      <c r="X62" s="10"/>
      <c r="Y62" s="17">
        <v>0.20833333333333334</v>
      </c>
      <c r="Z62" s="9" t="s">
        <v>154</v>
      </c>
      <c r="AA62" s="7" t="s">
        <v>61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61</v>
      </c>
      <c r="G63" s="8" t="s">
        <v>14</v>
      </c>
      <c r="H63" s="12" t="s">
        <v>61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/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21</v>
      </c>
      <c r="W65" s="152"/>
      <c r="X65" s="153"/>
      <c r="Y65" s="5">
        <v>0.375</v>
      </c>
      <c r="Z65" s="151" t="s">
        <v>165</v>
      </c>
      <c r="AA65" s="152"/>
      <c r="AB65" s="153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 t="s">
        <v>133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thickBot="1" x14ac:dyDescent="0.5">
      <c r="A69" s="17"/>
      <c r="B69" s="18"/>
      <c r="C69" s="16"/>
      <c r="D69" s="19"/>
      <c r="E69" s="5">
        <v>0.22916666666666666</v>
      </c>
      <c r="F69" s="9"/>
      <c r="G69" s="7" t="s">
        <v>14</v>
      </c>
      <c r="H69" s="10"/>
      <c r="I69" s="5">
        <v>0.22916666666666666</v>
      </c>
      <c r="J69" s="9" t="s">
        <v>15</v>
      </c>
      <c r="K69" s="7" t="s">
        <v>14</v>
      </c>
      <c r="L69" s="10" t="s">
        <v>65</v>
      </c>
      <c r="M69" s="85">
        <v>0.22916666666666666</v>
      </c>
      <c r="N69" s="11" t="s">
        <v>71</v>
      </c>
      <c r="O69" s="8" t="s">
        <v>14</v>
      </c>
      <c r="P69" s="12" t="s">
        <v>70</v>
      </c>
      <c r="Q69" s="5">
        <v>0.22916666666666666</v>
      </c>
      <c r="R69" s="9" t="s">
        <v>19</v>
      </c>
      <c r="S69" s="7" t="s">
        <v>14</v>
      </c>
      <c r="T69" s="10" t="s">
        <v>18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18</v>
      </c>
      <c r="G70" s="8" t="s">
        <v>14</v>
      </c>
      <c r="H70" s="12" t="s">
        <v>20</v>
      </c>
      <c r="I70" s="6">
        <v>0.3125</v>
      </c>
      <c r="J70" s="11" t="s">
        <v>17</v>
      </c>
      <c r="K70" s="8" t="s">
        <v>14</v>
      </c>
      <c r="L70" s="12" t="s">
        <v>19</v>
      </c>
      <c r="M70" s="6">
        <v>0.3125</v>
      </c>
      <c r="N70" s="11" t="s">
        <v>18</v>
      </c>
      <c r="O70" s="8" t="s">
        <v>14</v>
      </c>
      <c r="P70" s="12" t="s">
        <v>147</v>
      </c>
      <c r="Q70" s="6">
        <v>0.3125</v>
      </c>
      <c r="R70" s="11" t="s">
        <v>65</v>
      </c>
      <c r="S70" s="8" t="s">
        <v>14</v>
      </c>
      <c r="T70" s="12" t="s">
        <v>17</v>
      </c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164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 t="s">
        <v>154</v>
      </c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20</v>
      </c>
      <c r="K76" s="7" t="s">
        <v>14</v>
      </c>
      <c r="L76" s="10" t="s">
        <v>17</v>
      </c>
      <c r="M76" s="5">
        <v>0.22916666666666666</v>
      </c>
      <c r="N76" s="9" t="s">
        <v>71</v>
      </c>
      <c r="O76" s="7" t="s">
        <v>14</v>
      </c>
      <c r="P76" s="10" t="s">
        <v>26</v>
      </c>
      <c r="Q76" s="85"/>
      <c r="R76" s="58"/>
      <c r="S76" s="59"/>
      <c r="T76" s="60"/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">
        <v>0.3125</v>
      </c>
      <c r="J77" s="11" t="s">
        <v>65</v>
      </c>
      <c r="K77" s="8" t="s">
        <v>14</v>
      </c>
      <c r="L77" s="12" t="s">
        <v>19</v>
      </c>
      <c r="M77" s="6">
        <v>0.3125</v>
      </c>
      <c r="N77" s="9" t="s">
        <v>18</v>
      </c>
      <c r="O77" s="7" t="s">
        <v>14</v>
      </c>
      <c r="P77" s="10" t="s">
        <v>65</v>
      </c>
      <c r="Q77" s="6"/>
      <c r="R77" s="130"/>
      <c r="S77" s="131"/>
      <c r="T77" s="132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thickBot="1" x14ac:dyDescent="0.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11" t="s">
        <v>20</v>
      </c>
      <c r="AA79" s="8" t="s">
        <v>14</v>
      </c>
      <c r="AB79" s="12" t="s">
        <v>67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16</v>
      </c>
      <c r="AA80" s="7" t="s">
        <v>14</v>
      </c>
      <c r="AB80" s="10" t="s">
        <v>15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70</v>
      </c>
      <c r="AA81" s="8" t="s">
        <v>14</v>
      </c>
      <c r="AB81" s="12" t="s">
        <v>26</v>
      </c>
    </row>
    <row r="82" spans="1:28" ht="24.75" customHeight="1" thickBot="1" x14ac:dyDescent="0.5">
      <c r="E82" s="2"/>
      <c r="F82" s="2"/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11" t="s">
        <v>61</v>
      </c>
      <c r="AA82" s="8" t="s">
        <v>14</v>
      </c>
      <c r="AB82" s="12" t="s">
        <v>61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162</v>
      </c>
      <c r="W83" s="7" t="s">
        <v>14</v>
      </c>
      <c r="X83" s="10" t="s">
        <v>163</v>
      </c>
      <c r="Y83" s="17">
        <v>0.20833333333333334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">
        <v>0.3125</v>
      </c>
      <c r="V84" s="120"/>
      <c r="W84" s="121" t="s">
        <v>14</v>
      </c>
      <c r="X84" s="122"/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thickBot="1" x14ac:dyDescent="0.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127" t="s">
        <v>66</v>
      </c>
      <c r="AA86" s="128" t="s">
        <v>14</v>
      </c>
      <c r="AB86" s="129" t="s">
        <v>17</v>
      </c>
    </row>
    <row r="87" spans="1:28" ht="24.75" customHeight="1" thickBot="1" x14ac:dyDescent="0.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127" t="s">
        <v>61</v>
      </c>
      <c r="AA87" s="128" t="s">
        <v>14</v>
      </c>
      <c r="AB87" s="129" t="s">
        <v>61</v>
      </c>
    </row>
    <row r="88" spans="1:28" ht="24.75" customHeight="1" thickBot="1" x14ac:dyDescent="0.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127" t="s">
        <v>26</v>
      </c>
      <c r="AA88" s="128" t="s">
        <v>14</v>
      </c>
      <c r="AB88" s="129" t="s">
        <v>71</v>
      </c>
    </row>
    <row r="89" spans="1:28" ht="24.75" customHeight="1" x14ac:dyDescent="0.45">
      <c r="A89" s="5"/>
      <c r="B89" s="9"/>
      <c r="C89" s="7"/>
      <c r="D89" s="10"/>
      <c r="E89" s="5"/>
      <c r="F89" s="58"/>
      <c r="G89" s="59"/>
      <c r="H89" s="6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thickBot="1" x14ac:dyDescent="0.5">
      <c r="A90" s="17"/>
      <c r="B90" s="18"/>
      <c r="C90" s="16"/>
      <c r="D90" s="19"/>
      <c r="E90" s="85">
        <v>0.22916666666666666</v>
      </c>
      <c r="F90" s="58" t="s">
        <v>66</v>
      </c>
      <c r="G90" s="59" t="s">
        <v>14</v>
      </c>
      <c r="H90" s="60" t="s">
        <v>19</v>
      </c>
      <c r="I90" s="5">
        <v>0.22916666666666666</v>
      </c>
      <c r="J90" s="9" t="s">
        <v>141</v>
      </c>
      <c r="K90" s="7" t="s">
        <v>14</v>
      </c>
      <c r="L90" s="10" t="s">
        <v>142</v>
      </c>
      <c r="M90" s="5">
        <v>0.22916666666666666</v>
      </c>
      <c r="N90" s="79" t="s">
        <v>26</v>
      </c>
      <c r="O90" s="80" t="s">
        <v>14</v>
      </c>
      <c r="P90" s="81" t="s">
        <v>70</v>
      </c>
      <c r="Q90" s="5">
        <v>0.22916666666666666</v>
      </c>
      <c r="R90" s="9" t="s">
        <v>24</v>
      </c>
      <c r="S90" s="7" t="s">
        <v>14</v>
      </c>
      <c r="T90" s="10" t="s">
        <v>26</v>
      </c>
      <c r="U90" s="85">
        <v>0.22916666666666666</v>
      </c>
      <c r="V90" s="58" t="s">
        <v>15</v>
      </c>
      <c r="W90" s="59" t="s">
        <v>14</v>
      </c>
      <c r="X90" s="60" t="s">
        <v>18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20" t="s">
        <v>16</v>
      </c>
      <c r="G91" s="121" t="s">
        <v>14</v>
      </c>
      <c r="H91" s="122" t="s">
        <v>20</v>
      </c>
      <c r="I91" s="6">
        <v>0.3125</v>
      </c>
      <c r="J91" s="124" t="s">
        <v>24</v>
      </c>
      <c r="K91" s="125" t="s">
        <v>14</v>
      </c>
      <c r="L91" s="126" t="s">
        <v>70</v>
      </c>
      <c r="M91" s="6">
        <v>0.3125</v>
      </c>
      <c r="N91" s="117"/>
      <c r="O91" s="118" t="s">
        <v>14</v>
      </c>
      <c r="P91" s="119"/>
      <c r="Q91" s="6">
        <v>0.3125</v>
      </c>
      <c r="R91" s="11" t="s">
        <v>17</v>
      </c>
      <c r="S91" s="8" t="s">
        <v>14</v>
      </c>
      <c r="T91" s="12" t="s">
        <v>155</v>
      </c>
      <c r="U91" s="6">
        <v>0.3125</v>
      </c>
      <c r="V91" s="130" t="s">
        <v>70</v>
      </c>
      <c r="W91" s="131" t="s">
        <v>14</v>
      </c>
      <c r="X91" s="132" t="s">
        <v>71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58" t="s">
        <v>172</v>
      </c>
      <c r="AA93" s="7" t="s">
        <v>14</v>
      </c>
      <c r="AB93" s="10" t="s">
        <v>201</v>
      </c>
    </row>
    <row r="94" spans="1:28" ht="24.75" customHeight="1" x14ac:dyDescent="0.45">
      <c r="A94" s="5"/>
      <c r="B94" s="9"/>
      <c r="C94" s="7"/>
      <c r="D94" s="10"/>
      <c r="E94" s="5"/>
      <c r="F94" s="123" t="s">
        <v>158</v>
      </c>
      <c r="G94" s="7"/>
      <c r="H94" s="10" t="s">
        <v>61</v>
      </c>
      <c r="I94" s="5"/>
      <c r="J94" s="142" t="s">
        <v>159</v>
      </c>
      <c r="K94" s="7"/>
      <c r="L94" s="143" t="s">
        <v>174</v>
      </c>
      <c r="M94" s="5"/>
      <c r="N94" s="123" t="s">
        <v>158</v>
      </c>
      <c r="O94" s="7"/>
      <c r="P94" s="10"/>
      <c r="Q94" s="5"/>
      <c r="R94" s="144" t="s">
        <v>175</v>
      </c>
      <c r="S94" s="7"/>
      <c r="T94" s="10"/>
      <c r="U94" s="5"/>
      <c r="V94" s="58"/>
      <c r="W94" s="7"/>
      <c r="X94" s="10"/>
      <c r="Y94" s="5">
        <v>0.47916666666666669</v>
      </c>
      <c r="Z94" s="140" t="s">
        <v>173</v>
      </c>
      <c r="AA94" s="139" t="s">
        <v>14</v>
      </c>
      <c r="AB94" s="141" t="s">
        <v>204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123" t="s">
        <v>157</v>
      </c>
      <c r="G95" s="7"/>
      <c r="H95" s="10" t="s">
        <v>61</v>
      </c>
      <c r="I95" s="3"/>
      <c r="J95" s="142" t="s">
        <v>157</v>
      </c>
      <c r="K95" s="7"/>
      <c r="L95" s="10"/>
      <c r="M95" s="3"/>
      <c r="N95" s="123" t="s">
        <v>157</v>
      </c>
      <c r="O95" s="7"/>
      <c r="P95" s="10"/>
      <c r="Q95" s="3"/>
      <c r="R95" s="9"/>
      <c r="S95" s="7"/>
      <c r="T95" s="10"/>
      <c r="U95" s="3"/>
      <c r="V95" s="58"/>
      <c r="W95" s="7"/>
      <c r="X95" s="10"/>
      <c r="Y95" s="5">
        <v>0.52083333333333337</v>
      </c>
      <c r="Z95" s="58"/>
      <c r="AA95" s="7"/>
      <c r="AB95" s="10"/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4.1666666666666664E-2</v>
      </c>
      <c r="Z96" s="149" t="s">
        <v>200</v>
      </c>
      <c r="AA96" s="31"/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123" t="s">
        <v>158</v>
      </c>
      <c r="G97" s="7" t="s">
        <v>14</v>
      </c>
      <c r="H97" s="10" t="s">
        <v>178</v>
      </c>
      <c r="I97" s="5">
        <v>0.22916666666666666</v>
      </c>
      <c r="J97" s="142" t="s">
        <v>159</v>
      </c>
      <c r="K97" s="7" t="s">
        <v>14</v>
      </c>
      <c r="L97" s="10" t="s">
        <v>182</v>
      </c>
      <c r="M97" s="5">
        <v>0.22916666666666666</v>
      </c>
      <c r="N97" s="123" t="s">
        <v>158</v>
      </c>
      <c r="O97" s="7" t="s">
        <v>14</v>
      </c>
      <c r="P97" s="10" t="s">
        <v>180</v>
      </c>
      <c r="Q97" s="5">
        <v>0.22916666666666666</v>
      </c>
      <c r="R97" s="9"/>
      <c r="S97" s="7" t="s">
        <v>14</v>
      </c>
      <c r="T97" s="10"/>
      <c r="U97" s="5">
        <v>0.22916666666666666</v>
      </c>
      <c r="V97" s="135" t="s">
        <v>160</v>
      </c>
      <c r="W97" s="135"/>
      <c r="X97" s="135"/>
      <c r="Y97" s="17">
        <v>0.16666666666666666</v>
      </c>
      <c r="Z97" s="140" t="s">
        <v>61</v>
      </c>
      <c r="AA97" s="139" t="s">
        <v>14</v>
      </c>
      <c r="AB97" s="141" t="s">
        <v>61</v>
      </c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123" t="s">
        <v>157</v>
      </c>
      <c r="G98" s="8" t="s">
        <v>14</v>
      </c>
      <c r="H98" s="12" t="s">
        <v>179</v>
      </c>
      <c r="I98" s="6">
        <v>0.3125</v>
      </c>
      <c r="J98" s="142" t="s">
        <v>157</v>
      </c>
      <c r="K98" s="8" t="s">
        <v>14</v>
      </c>
      <c r="L98" s="12" t="s">
        <v>183</v>
      </c>
      <c r="M98" s="6">
        <v>0.3125</v>
      </c>
      <c r="N98" s="123" t="s">
        <v>157</v>
      </c>
      <c r="O98" s="8" t="s">
        <v>14</v>
      </c>
      <c r="P98" s="12" t="s">
        <v>181</v>
      </c>
      <c r="Q98" s="6">
        <v>0.3125</v>
      </c>
      <c r="R98" s="11"/>
      <c r="S98" s="8" t="s">
        <v>14</v>
      </c>
      <c r="T98" s="12"/>
      <c r="U98" s="6">
        <v>0.3125</v>
      </c>
      <c r="V98" s="136" t="s">
        <v>161</v>
      </c>
      <c r="W98" s="137"/>
      <c r="X98" s="138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140" t="s">
        <v>173</v>
      </c>
      <c r="AA100" s="139" t="s">
        <v>14</v>
      </c>
      <c r="AB100" s="141" t="s">
        <v>203</v>
      </c>
    </row>
    <row r="101" spans="1:28" ht="24.75" customHeight="1" x14ac:dyDescent="0.45">
      <c r="A101" s="5"/>
      <c r="B101" s="9"/>
      <c r="C101" s="7" t="s">
        <v>207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172</v>
      </c>
      <c r="G104" s="7" t="s">
        <v>14</v>
      </c>
      <c r="H104" s="10" t="s">
        <v>193</v>
      </c>
      <c r="I104" s="5">
        <v>0.22916666666666666</v>
      </c>
      <c r="J104" s="140" t="s">
        <v>172</v>
      </c>
      <c r="K104" s="7" t="s">
        <v>14</v>
      </c>
      <c r="L104" s="10" t="s">
        <v>193</v>
      </c>
      <c r="M104" s="5">
        <v>0.22916666666666666</v>
      </c>
      <c r="N104" s="140" t="s">
        <v>172</v>
      </c>
      <c r="O104" s="7" t="s">
        <v>14</v>
      </c>
      <c r="P104" s="10" t="s">
        <v>193</v>
      </c>
      <c r="Q104" s="5">
        <v>0.27083333333333331</v>
      </c>
      <c r="R104" s="140" t="s">
        <v>206</v>
      </c>
      <c r="S104" s="7" t="s">
        <v>14</v>
      </c>
      <c r="T104" s="10" t="s">
        <v>61</v>
      </c>
      <c r="U104" s="5">
        <v>0.22916666666666666</v>
      </c>
      <c r="V104" s="140" t="s">
        <v>173</v>
      </c>
      <c r="W104" s="139" t="s">
        <v>14</v>
      </c>
      <c r="X104" s="141" t="s">
        <v>203</v>
      </c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172</v>
      </c>
      <c r="G105" s="8" t="s">
        <v>14</v>
      </c>
      <c r="H105" s="12" t="s">
        <v>203</v>
      </c>
      <c r="I105" s="6">
        <v>0.3125</v>
      </c>
      <c r="J105" s="11" t="s">
        <v>172</v>
      </c>
      <c r="K105" s="8" t="s">
        <v>14</v>
      </c>
      <c r="L105" s="12" t="s">
        <v>203</v>
      </c>
      <c r="M105" s="6">
        <v>0.3125</v>
      </c>
      <c r="N105" s="11"/>
      <c r="O105" s="8" t="s">
        <v>14</v>
      </c>
      <c r="P105" s="12"/>
      <c r="Q105" s="6" t="s">
        <v>61</v>
      </c>
      <c r="R105" s="11"/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/>
      <c r="C107" s="31" t="s">
        <v>61</v>
      </c>
      <c r="D107" s="10"/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31" t="s">
        <v>208</v>
      </c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147" t="s">
        <v>189</v>
      </c>
      <c r="AA108" s="31" t="s">
        <v>14</v>
      </c>
      <c r="AB108" s="148" t="s">
        <v>190</v>
      </c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147" t="s">
        <v>219</v>
      </c>
      <c r="G111" s="7" t="s">
        <v>14</v>
      </c>
      <c r="H111" s="148" t="s">
        <v>220</v>
      </c>
      <c r="I111" s="5">
        <v>0.22916666666666666</v>
      </c>
      <c r="J111" s="140" t="s">
        <v>61</v>
      </c>
      <c r="K111" s="139" t="s">
        <v>14</v>
      </c>
      <c r="L111" s="141" t="s">
        <v>61</v>
      </c>
      <c r="M111" s="5">
        <v>0.22916666666666666</v>
      </c>
      <c r="N111" s="147" t="s">
        <v>224</v>
      </c>
      <c r="O111" s="139" t="s">
        <v>14</v>
      </c>
      <c r="P111" s="148" t="s">
        <v>225</v>
      </c>
      <c r="Q111" s="5">
        <v>0.22916666666666666</v>
      </c>
      <c r="R111" s="140" t="s">
        <v>61</v>
      </c>
      <c r="S111" s="139" t="s">
        <v>14</v>
      </c>
      <c r="T111" s="141" t="s">
        <v>61</v>
      </c>
      <c r="U111" s="5">
        <v>0.22916666666666666</v>
      </c>
      <c r="V111" s="140" t="s">
        <v>173</v>
      </c>
      <c r="W111" s="139" t="s">
        <v>14</v>
      </c>
      <c r="X111" s="141" t="s">
        <v>203</v>
      </c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/>
      <c r="G112" s="8" t="s">
        <v>14</v>
      </c>
      <c r="H112" s="12"/>
      <c r="I112" s="6">
        <v>0.3125</v>
      </c>
      <c r="J112" s="11"/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45" t="s">
        <v>187</v>
      </c>
      <c r="S112" s="8" t="s">
        <v>14</v>
      </c>
      <c r="T112" s="146" t="s">
        <v>188</v>
      </c>
      <c r="U112" s="6">
        <v>0.3125</v>
      </c>
      <c r="V112" s="11"/>
      <c r="W112" s="8" t="s">
        <v>14</v>
      </c>
      <c r="X112" s="12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31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31" t="s">
        <v>191</v>
      </c>
      <c r="T125" s="10"/>
      <c r="U125" s="5"/>
      <c r="V125" s="9"/>
      <c r="W125" s="31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31" t="s">
        <v>192</v>
      </c>
      <c r="L131" s="10"/>
      <c r="M131" s="5"/>
      <c r="N131" s="9"/>
      <c r="O131" s="31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U1:X7"/>
    <mergeCell ref="M78:P84"/>
    <mergeCell ref="U113:X119"/>
    <mergeCell ref="E155:H161"/>
    <mergeCell ref="Q190:T196"/>
    <mergeCell ref="B72:D77"/>
    <mergeCell ref="F72:H77"/>
    <mergeCell ref="Y225:AB230"/>
    <mergeCell ref="A43:D49"/>
    <mergeCell ref="Z65:AB70"/>
    <mergeCell ref="V65:X70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Italic"&amp;28&amp;UMAJOR FIELD SCHEDULE - SPRING 2017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5"/>
  <sheetViews>
    <sheetView showGridLines="0" topLeftCell="A93" zoomScale="70" zoomScaleNormal="70" workbookViewId="0">
      <selection activeCell="H108" sqref="H108"/>
    </sheetView>
  </sheetViews>
  <sheetFormatPr defaultRowHeight="14.25" x14ac:dyDescent="0.45"/>
  <cols>
    <col min="1" max="1" width="5.3984375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 t="s">
        <v>61</v>
      </c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 t="s">
        <v>61</v>
      </c>
      <c r="AA16" s="7" t="s">
        <v>14</v>
      </c>
      <c r="AB16" s="10" t="s">
        <v>61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73</v>
      </c>
      <c r="AA17" s="7" t="s">
        <v>14</v>
      </c>
      <c r="AB17" s="10" t="s">
        <v>74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4.1666666666666664E-2</v>
      </c>
      <c r="Z18" s="9" t="s">
        <v>41</v>
      </c>
      <c r="AA18" s="7" t="s">
        <v>14</v>
      </c>
      <c r="AB18" s="10" t="s">
        <v>44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thickBot="1" x14ac:dyDescent="0.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11" t="s">
        <v>61</v>
      </c>
      <c r="K20" s="8" t="s">
        <v>14</v>
      </c>
      <c r="L20" s="12" t="s">
        <v>61</v>
      </c>
      <c r="M20" s="5">
        <v>0.22916666666666666</v>
      </c>
      <c r="N20" s="9" t="s">
        <v>40</v>
      </c>
      <c r="O20" s="7" t="s">
        <v>14</v>
      </c>
      <c r="P20" s="10" t="s">
        <v>73</v>
      </c>
      <c r="Q20" s="5">
        <v>0.22916666666666666</v>
      </c>
      <c r="R20" s="9" t="s">
        <v>26</v>
      </c>
      <c r="S20" s="7" t="s">
        <v>14</v>
      </c>
      <c r="T20" s="10" t="s">
        <v>24</v>
      </c>
      <c r="U20" s="5">
        <v>0.22916666666666666</v>
      </c>
      <c r="V20" s="9"/>
      <c r="W20" s="7" t="s">
        <v>14</v>
      </c>
      <c r="X20" s="10"/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">
        <v>0.3125</v>
      </c>
      <c r="J21" s="11"/>
      <c r="K21" s="8" t="s">
        <v>14</v>
      </c>
      <c r="L21" s="12" t="s">
        <v>61</v>
      </c>
      <c r="M21" s="6">
        <v>0.3125</v>
      </c>
      <c r="N21" s="11" t="s">
        <v>24</v>
      </c>
      <c r="O21" s="8" t="s">
        <v>14</v>
      </c>
      <c r="P21" s="12" t="s">
        <v>71</v>
      </c>
      <c r="Q21" s="6">
        <v>0.3125</v>
      </c>
      <c r="R21" s="11" t="s">
        <v>74</v>
      </c>
      <c r="S21" s="8" t="s">
        <v>14</v>
      </c>
      <c r="T21" s="12" t="s">
        <v>41</v>
      </c>
      <c r="U21" s="6">
        <v>0.3125</v>
      </c>
      <c r="V21" s="11"/>
      <c r="W21" s="8" t="s">
        <v>14</v>
      </c>
      <c r="X21" s="12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 t="s">
        <v>121</v>
      </c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/>
      <c r="AA23" s="7" t="s">
        <v>14</v>
      </c>
      <c r="AB23" s="10"/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78</v>
      </c>
      <c r="AA24" s="7" t="s">
        <v>14</v>
      </c>
      <c r="AB24" s="10" t="s">
        <v>79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 t="s">
        <v>14</v>
      </c>
      <c r="AB25" s="10"/>
    </row>
    <row r="26" spans="1:28" ht="24.75" customHeight="1" x14ac:dyDescent="0.45">
      <c r="A26" s="5"/>
      <c r="B26" s="9"/>
      <c r="C26" s="7" t="s">
        <v>126</v>
      </c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 t="s">
        <v>61</v>
      </c>
      <c r="G27" s="7" t="s">
        <v>14</v>
      </c>
      <c r="H27" s="10" t="s">
        <v>61</v>
      </c>
      <c r="I27" s="5">
        <v>0.22916666666666666</v>
      </c>
      <c r="J27" s="9" t="s">
        <v>74</v>
      </c>
      <c r="K27" s="7" t="s">
        <v>14</v>
      </c>
      <c r="L27" s="10" t="s">
        <v>40</v>
      </c>
      <c r="M27" s="5">
        <v>0.22916666666666666</v>
      </c>
      <c r="N27" s="9" t="s">
        <v>71</v>
      </c>
      <c r="O27" s="7" t="s">
        <v>14</v>
      </c>
      <c r="P27" s="10" t="s">
        <v>26</v>
      </c>
      <c r="Q27" s="5">
        <v>0.22916666666666666</v>
      </c>
      <c r="R27" s="9" t="s">
        <v>61</v>
      </c>
      <c r="S27" s="7" t="s">
        <v>14</v>
      </c>
      <c r="T27" s="10" t="s">
        <v>61</v>
      </c>
      <c r="U27" s="5">
        <v>0.22916666666666666</v>
      </c>
      <c r="V27" s="9" t="s">
        <v>76</v>
      </c>
      <c r="W27" s="7" t="s">
        <v>14</v>
      </c>
      <c r="X27" s="10" t="s">
        <v>77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 t="s">
        <v>61</v>
      </c>
      <c r="G28" s="8" t="s">
        <v>14</v>
      </c>
      <c r="H28" s="12" t="s">
        <v>61</v>
      </c>
      <c r="I28" s="6">
        <v>0.3125</v>
      </c>
      <c r="J28" s="11" t="s">
        <v>70</v>
      </c>
      <c r="K28" s="8" t="s">
        <v>14</v>
      </c>
      <c r="L28" s="12" t="s">
        <v>24</v>
      </c>
      <c r="M28" s="6">
        <v>0.3125</v>
      </c>
      <c r="N28" s="11" t="s">
        <v>43</v>
      </c>
      <c r="O28" s="8" t="s">
        <v>14</v>
      </c>
      <c r="P28" s="12" t="s">
        <v>73</v>
      </c>
      <c r="Q28" s="6">
        <v>0.3125</v>
      </c>
      <c r="R28" s="11" t="s">
        <v>44</v>
      </c>
      <c r="S28" s="8" t="s">
        <v>14</v>
      </c>
      <c r="T28" s="12" t="s">
        <v>74</v>
      </c>
      <c r="U28" s="6">
        <v>0.3125</v>
      </c>
      <c r="V28" s="11"/>
      <c r="W28" s="8" t="s">
        <v>14</v>
      </c>
      <c r="X28" s="12"/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41</v>
      </c>
      <c r="AA30" s="7" t="s">
        <v>14</v>
      </c>
      <c r="AB30" s="10" t="s">
        <v>74</v>
      </c>
    </row>
    <row r="31" spans="1:28" ht="24.75" customHeight="1" x14ac:dyDescent="0.45">
      <c r="A31" s="5"/>
      <c r="B31" s="9"/>
      <c r="C31" s="7" t="s">
        <v>134</v>
      </c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77</v>
      </c>
      <c r="AA31" s="7" t="s">
        <v>14</v>
      </c>
      <c r="AB31" s="10" t="s">
        <v>78</v>
      </c>
    </row>
    <row r="32" spans="1:28" ht="24.75" customHeight="1" x14ac:dyDescent="0.45">
      <c r="A32" s="3"/>
      <c r="B32" s="9"/>
      <c r="C32" s="7" t="s">
        <v>135</v>
      </c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4.1666666666666664E-2</v>
      </c>
      <c r="Z32" s="9"/>
      <c r="AA32" s="7" t="s">
        <v>14</v>
      </c>
      <c r="AB32" s="10"/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0.125</v>
      </c>
      <c r="Z33" s="9"/>
      <c r="AA33" s="7"/>
      <c r="AB33" s="10"/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41</v>
      </c>
      <c r="G34" s="7" t="s">
        <v>14</v>
      </c>
      <c r="H34" s="10" t="s">
        <v>73</v>
      </c>
      <c r="I34" s="5">
        <v>0.22916666666666666</v>
      </c>
      <c r="J34" s="9" t="s">
        <v>77</v>
      </c>
      <c r="K34" s="7" t="s">
        <v>14</v>
      </c>
      <c r="L34" s="10" t="s">
        <v>29</v>
      </c>
      <c r="M34" s="5">
        <v>0.22916666666666666</v>
      </c>
      <c r="N34" s="9"/>
      <c r="O34" s="7" t="s">
        <v>14</v>
      </c>
      <c r="P34" s="10"/>
      <c r="Q34" s="5">
        <v>0.22916666666666666</v>
      </c>
      <c r="R34" s="9" t="s">
        <v>131</v>
      </c>
      <c r="S34" s="7" t="s">
        <v>14</v>
      </c>
      <c r="T34" s="10" t="s">
        <v>132</v>
      </c>
      <c r="U34" s="5">
        <v>0.22916666666666666</v>
      </c>
      <c r="V34" s="9" t="s">
        <v>79</v>
      </c>
      <c r="W34" s="7" t="s">
        <v>14</v>
      </c>
      <c r="X34" s="10" t="s">
        <v>29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">
        <v>0.3125</v>
      </c>
      <c r="F35" s="11" t="s">
        <v>44</v>
      </c>
      <c r="G35" s="8" t="s">
        <v>14</v>
      </c>
      <c r="H35" s="12" t="s">
        <v>40</v>
      </c>
      <c r="I35" s="6">
        <v>0.3125</v>
      </c>
      <c r="J35" s="11" t="s">
        <v>43</v>
      </c>
      <c r="K35" s="8" t="s">
        <v>14</v>
      </c>
      <c r="L35" s="12" t="s">
        <v>74</v>
      </c>
      <c r="M35" s="6">
        <v>0.3125</v>
      </c>
      <c r="N35" s="11" t="s">
        <v>61</v>
      </c>
      <c r="O35" s="8" t="s">
        <v>14</v>
      </c>
      <c r="P35" s="12" t="s">
        <v>61</v>
      </c>
      <c r="Q35" s="6">
        <v>0.3125</v>
      </c>
      <c r="R35" s="11" t="s">
        <v>24</v>
      </c>
      <c r="S35" s="8" t="s">
        <v>14</v>
      </c>
      <c r="T35" s="12" t="s">
        <v>70</v>
      </c>
      <c r="U35" s="6">
        <v>0.3125</v>
      </c>
      <c r="V35" s="11"/>
      <c r="W35" s="8" t="s">
        <v>14</v>
      </c>
      <c r="X35" s="12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40</v>
      </c>
      <c r="G41" s="7" t="s">
        <v>14</v>
      </c>
      <c r="H41" s="10" t="s">
        <v>43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 t="s">
        <v>44</v>
      </c>
      <c r="G42" s="8" t="s">
        <v>14</v>
      </c>
      <c r="H42" s="12" t="s">
        <v>41</v>
      </c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43</v>
      </c>
      <c r="AA44" s="7" t="s">
        <v>14</v>
      </c>
      <c r="AB44" s="10" t="s">
        <v>41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71</v>
      </c>
      <c r="AA45" s="7" t="s">
        <v>14</v>
      </c>
      <c r="AB45" s="10" t="s">
        <v>70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79</v>
      </c>
      <c r="AA46" s="7" t="s">
        <v>14</v>
      </c>
      <c r="AB46" s="10" t="s">
        <v>77</v>
      </c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/>
      <c r="AA47" s="7"/>
      <c r="AB47" s="10"/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74</v>
      </c>
      <c r="K48" s="7" t="s">
        <v>14</v>
      </c>
      <c r="L48" s="10" t="s">
        <v>73</v>
      </c>
      <c r="M48" s="5">
        <v>0.22916666666666666</v>
      </c>
      <c r="N48" s="9" t="s">
        <v>76</v>
      </c>
      <c r="O48" s="7" t="s">
        <v>14</v>
      </c>
      <c r="P48" s="10" t="s">
        <v>79</v>
      </c>
      <c r="Q48" s="5">
        <v>0.22916666666666666</v>
      </c>
      <c r="R48" s="9" t="s">
        <v>73</v>
      </c>
      <c r="S48" s="7" t="s">
        <v>14</v>
      </c>
      <c r="T48" s="10" t="s">
        <v>43</v>
      </c>
      <c r="U48" s="5">
        <v>0.22916666666666666</v>
      </c>
      <c r="V48" s="9" t="s">
        <v>29</v>
      </c>
      <c r="W48" s="7" t="s">
        <v>14</v>
      </c>
      <c r="X48" s="10" t="s">
        <v>76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">
        <v>0.3125</v>
      </c>
      <c r="J49" s="11" t="s">
        <v>70</v>
      </c>
      <c r="K49" s="8" t="s">
        <v>14</v>
      </c>
      <c r="L49" s="12" t="s">
        <v>26</v>
      </c>
      <c r="M49" s="6">
        <v>0.3125</v>
      </c>
      <c r="N49" s="11" t="s">
        <v>97</v>
      </c>
      <c r="O49" s="8" t="s">
        <v>14</v>
      </c>
      <c r="P49" s="12"/>
      <c r="Q49" s="6">
        <v>0.3125</v>
      </c>
      <c r="R49" s="11" t="s">
        <v>80</v>
      </c>
      <c r="S49" s="8" t="s">
        <v>14</v>
      </c>
      <c r="T49" s="12" t="s">
        <v>78</v>
      </c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 t="s">
        <v>40</v>
      </c>
      <c r="AA51" s="7" t="s">
        <v>14</v>
      </c>
      <c r="AB51" s="10" t="s">
        <v>74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 t="s">
        <v>75</v>
      </c>
      <c r="AA52" s="7" t="s">
        <v>14</v>
      </c>
      <c r="AB52" s="10" t="s">
        <v>73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 t="s">
        <v>79</v>
      </c>
      <c r="AA53" s="7" t="s">
        <v>14</v>
      </c>
      <c r="AB53" s="10" t="s">
        <v>78</v>
      </c>
    </row>
    <row r="54" spans="1:28" ht="24.75" customHeight="1" x14ac:dyDescent="0.45">
      <c r="A54" s="5">
        <v>4.1666666666666664E-2</v>
      </c>
      <c r="B54" s="9"/>
      <c r="C54" s="7" t="s">
        <v>143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41</v>
      </c>
      <c r="G55" s="7" t="s">
        <v>14</v>
      </c>
      <c r="H55" s="10" t="s">
        <v>40</v>
      </c>
      <c r="I55" s="5">
        <v>0.22916666666666666</v>
      </c>
      <c r="J55" s="9" t="s">
        <v>116</v>
      </c>
      <c r="K55" s="7" t="s">
        <v>14</v>
      </c>
      <c r="L55" s="10" t="s">
        <v>96</v>
      </c>
      <c r="M55" s="5">
        <v>0.22916666666666666</v>
      </c>
      <c r="N55" s="9" t="s">
        <v>77</v>
      </c>
      <c r="O55" s="7" t="s">
        <v>14</v>
      </c>
      <c r="P55" s="10" t="s">
        <v>76</v>
      </c>
      <c r="Q55" s="5">
        <v>0.22916666666666666</v>
      </c>
      <c r="R55" s="9" t="s">
        <v>71</v>
      </c>
      <c r="S55" s="7" t="s">
        <v>14</v>
      </c>
      <c r="T55" s="10" t="s">
        <v>24</v>
      </c>
      <c r="U55" s="5">
        <v>0.22916666666666666</v>
      </c>
      <c r="V55" s="9" t="s">
        <v>29</v>
      </c>
      <c r="W55" s="7" t="s">
        <v>14</v>
      </c>
      <c r="X55" s="10" t="s">
        <v>77</v>
      </c>
      <c r="Y55" s="17">
        <v>0.20833333333333334</v>
      </c>
      <c r="Z55" s="9" t="s">
        <v>61</v>
      </c>
      <c r="AA55" s="7" t="s">
        <v>61</v>
      </c>
      <c r="AB55" s="10" t="s">
        <v>61</v>
      </c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74</v>
      </c>
      <c r="G56" s="8" t="s">
        <v>14</v>
      </c>
      <c r="H56" s="12" t="s">
        <v>44</v>
      </c>
      <c r="I56" s="6">
        <v>0.3125</v>
      </c>
      <c r="J56" s="11" t="s">
        <v>71</v>
      </c>
      <c r="K56" s="8" t="s">
        <v>14</v>
      </c>
      <c r="L56" s="12" t="s">
        <v>26</v>
      </c>
      <c r="M56" s="6">
        <v>0.3125</v>
      </c>
      <c r="N56" s="11" t="s">
        <v>97</v>
      </c>
      <c r="O56" s="8" t="s">
        <v>14</v>
      </c>
      <c r="P56" s="12"/>
      <c r="Q56" s="6">
        <v>0.3125</v>
      </c>
      <c r="R56" s="11" t="s">
        <v>74</v>
      </c>
      <c r="S56" s="8" t="s">
        <v>14</v>
      </c>
      <c r="T56" s="12" t="s">
        <v>43</v>
      </c>
      <c r="U56" s="6">
        <v>0.3125</v>
      </c>
      <c r="V56" s="11" t="s">
        <v>89</v>
      </c>
      <c r="W56" s="8" t="s">
        <v>14</v>
      </c>
      <c r="X56" s="12" t="s">
        <v>85</v>
      </c>
      <c r="Y56" s="6">
        <v>0.29166666666666669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 t="s">
        <v>61</v>
      </c>
      <c r="AA58" s="7" t="s">
        <v>14</v>
      </c>
      <c r="AB58" s="10" t="s">
        <v>61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/>
      <c r="L59" s="10"/>
      <c r="M59" s="5"/>
      <c r="N59" s="9"/>
      <c r="O59" s="7"/>
      <c r="P59" s="10"/>
      <c r="Q59" s="5"/>
      <c r="R59" s="9"/>
      <c r="S59" s="7"/>
      <c r="T59" s="10"/>
      <c r="U59" s="5"/>
      <c r="V59" s="9"/>
      <c r="W59" s="7"/>
      <c r="X59" s="10"/>
      <c r="Y59" s="5">
        <v>0.45833333333333331</v>
      </c>
      <c r="Z59" s="9" t="s">
        <v>61</v>
      </c>
      <c r="AA59" s="7" t="s">
        <v>14</v>
      </c>
      <c r="AB59" s="10" t="s">
        <v>61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 t="s">
        <v>154</v>
      </c>
      <c r="K60" s="7"/>
      <c r="L60" s="10"/>
      <c r="M60" s="3"/>
      <c r="N60" s="9"/>
      <c r="O60" s="7" t="s">
        <v>154</v>
      </c>
      <c r="P60" s="10"/>
      <c r="Q60" s="3"/>
      <c r="R60" s="9" t="s">
        <v>154</v>
      </c>
      <c r="S60" s="7"/>
      <c r="T60" s="10"/>
      <c r="U60" s="3"/>
      <c r="V60" s="9" t="s">
        <v>154</v>
      </c>
      <c r="W60" s="7"/>
      <c r="X60" s="10"/>
      <c r="Y60" s="5">
        <v>4.1666666666666664E-2</v>
      </c>
      <c r="Z60" s="9"/>
      <c r="AA60" s="7" t="s">
        <v>14</v>
      </c>
      <c r="AB60" s="10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 t="s">
        <v>154</v>
      </c>
      <c r="AA61" s="7"/>
      <c r="AB61" s="10"/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40</v>
      </c>
      <c r="G62" s="7" t="s">
        <v>14</v>
      </c>
      <c r="H62" s="10" t="s">
        <v>73</v>
      </c>
      <c r="I62" s="5">
        <v>0.22916666666666666</v>
      </c>
      <c r="J62" s="9" t="s">
        <v>61</v>
      </c>
      <c r="K62" s="7" t="s">
        <v>14</v>
      </c>
      <c r="L62" s="10" t="s">
        <v>61</v>
      </c>
      <c r="M62" s="5">
        <v>0.22916666666666666</v>
      </c>
      <c r="N62" s="9"/>
      <c r="O62" s="7" t="s">
        <v>14</v>
      </c>
      <c r="P62" s="10"/>
      <c r="Q62" s="5">
        <v>0.22916666666666666</v>
      </c>
      <c r="R62" s="9"/>
      <c r="S62" s="7" t="s">
        <v>14</v>
      </c>
      <c r="T62" s="10"/>
      <c r="U62" s="5">
        <v>0.22916666666666666</v>
      </c>
      <c r="V62" s="9"/>
      <c r="W62" s="7" t="s">
        <v>14</v>
      </c>
      <c r="X62" s="10"/>
      <c r="Y62" s="17">
        <v>0.20833333333333334</v>
      </c>
      <c r="Z62" s="9"/>
      <c r="AA62" s="7" t="s">
        <v>127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44</v>
      </c>
      <c r="G63" s="8" t="s">
        <v>14</v>
      </c>
      <c r="H63" s="12" t="s">
        <v>43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 t="s">
        <v>61</v>
      </c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 t="s">
        <v>148</v>
      </c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150</v>
      </c>
      <c r="W65" s="152"/>
      <c r="X65" s="153"/>
      <c r="Y65" s="5">
        <v>0.375</v>
      </c>
      <c r="Z65" s="151" t="s">
        <v>21</v>
      </c>
      <c r="AA65" s="152"/>
      <c r="AB65" s="153"/>
    </row>
    <row r="66" spans="1:28" ht="24.75" customHeight="1" x14ac:dyDescent="0.45">
      <c r="A66" s="5"/>
      <c r="B66" s="9"/>
      <c r="C66" s="7" t="s">
        <v>149</v>
      </c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 t="s">
        <v>156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41</v>
      </c>
      <c r="G69" s="7" t="s">
        <v>14</v>
      </c>
      <c r="H69" s="10" t="s">
        <v>73</v>
      </c>
      <c r="I69" s="5">
        <v>0.22916666666666666</v>
      </c>
      <c r="J69" s="9" t="s">
        <v>76</v>
      </c>
      <c r="K69" s="7" t="s">
        <v>14</v>
      </c>
      <c r="L69" s="10" t="s">
        <v>29</v>
      </c>
      <c r="M69" s="5">
        <v>0.22916666666666666</v>
      </c>
      <c r="N69" s="9" t="s">
        <v>77</v>
      </c>
      <c r="O69" s="7" t="s">
        <v>14</v>
      </c>
      <c r="P69" s="10" t="s">
        <v>79</v>
      </c>
      <c r="Q69" s="5">
        <v>0.22916666666666666</v>
      </c>
      <c r="R69" s="9" t="s">
        <v>80</v>
      </c>
      <c r="S69" s="7" t="s">
        <v>14</v>
      </c>
      <c r="T69" s="10" t="s">
        <v>78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24</v>
      </c>
      <c r="G70" s="8" t="s">
        <v>14</v>
      </c>
      <c r="H70" s="12" t="s">
        <v>71</v>
      </c>
      <c r="I70" s="6">
        <v>0.3125</v>
      </c>
      <c r="J70" s="11" t="s">
        <v>127</v>
      </c>
      <c r="K70" s="8" t="s">
        <v>14</v>
      </c>
      <c r="L70" s="12"/>
      <c r="M70" s="6">
        <v>0.3125</v>
      </c>
      <c r="N70" s="11" t="s">
        <v>97</v>
      </c>
      <c r="O70" s="8" t="s">
        <v>14</v>
      </c>
      <c r="P70" s="12"/>
      <c r="Q70" s="6">
        <v>0.3125</v>
      </c>
      <c r="R70" s="11" t="s">
        <v>26</v>
      </c>
      <c r="S70" s="8" t="s">
        <v>14</v>
      </c>
      <c r="T70" s="12" t="s">
        <v>153</v>
      </c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21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 t="s">
        <v>154</v>
      </c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thickBot="1" x14ac:dyDescent="0.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81</v>
      </c>
      <c r="K76" s="7" t="s">
        <v>14</v>
      </c>
      <c r="L76" s="10" t="s">
        <v>77</v>
      </c>
      <c r="M76" s="5">
        <v>0.22916666666666666</v>
      </c>
      <c r="N76" s="11" t="s">
        <v>40</v>
      </c>
      <c r="O76" s="8" t="s">
        <v>14</v>
      </c>
      <c r="P76" s="12" t="s">
        <v>44</v>
      </c>
      <c r="Q76" s="5">
        <v>0.22916666666666666</v>
      </c>
      <c r="R76" s="117" t="s">
        <v>82</v>
      </c>
      <c r="S76" s="118" t="s">
        <v>14</v>
      </c>
      <c r="T76" s="119" t="s">
        <v>79</v>
      </c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">
        <v>0.3125</v>
      </c>
      <c r="J77" s="9" t="s">
        <v>61</v>
      </c>
      <c r="K77" s="7" t="s">
        <v>14</v>
      </c>
      <c r="L77" s="10" t="s">
        <v>61</v>
      </c>
      <c r="M77" s="6">
        <v>0.3125</v>
      </c>
      <c r="N77" s="9" t="s">
        <v>70</v>
      </c>
      <c r="O77" s="7" t="s">
        <v>14</v>
      </c>
      <c r="P77" s="10" t="s">
        <v>24</v>
      </c>
      <c r="Q77" s="6">
        <v>0.3125</v>
      </c>
      <c r="R77" s="114" t="s">
        <v>40</v>
      </c>
      <c r="S77" s="115" t="s">
        <v>14</v>
      </c>
      <c r="T77" s="116" t="s">
        <v>41</v>
      </c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76</v>
      </c>
      <c r="AA79" s="7" t="s">
        <v>14</v>
      </c>
      <c r="AB79" s="10" t="s">
        <v>78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43</v>
      </c>
      <c r="AA80" s="7" t="s">
        <v>14</v>
      </c>
      <c r="AB80" s="10" t="s">
        <v>44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73</v>
      </c>
      <c r="AA81" s="8" t="s">
        <v>14</v>
      </c>
      <c r="AB81" s="12" t="s">
        <v>74</v>
      </c>
    </row>
    <row r="82" spans="1:28" ht="24.75" customHeight="1" x14ac:dyDescent="0.45">
      <c r="E82" s="2"/>
      <c r="F82" s="2">
        <v>13</v>
      </c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9"/>
      <c r="AA82" s="7"/>
      <c r="AB82" s="10"/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26</v>
      </c>
      <c r="W83" s="7" t="s">
        <v>14</v>
      </c>
      <c r="X83" s="10" t="s">
        <v>24</v>
      </c>
      <c r="Y83" s="17">
        <v>0.20833333333333334</v>
      </c>
      <c r="Z83" s="9"/>
      <c r="AA83" s="7"/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">
        <v>0.3125</v>
      </c>
      <c r="V84" s="9" t="s">
        <v>109</v>
      </c>
      <c r="W84" s="7" t="s">
        <v>14</v>
      </c>
      <c r="X84" s="10" t="s">
        <v>107</v>
      </c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29</v>
      </c>
      <c r="AA86" s="7" t="s">
        <v>14</v>
      </c>
      <c r="AB86" s="10" t="s">
        <v>76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79</v>
      </c>
      <c r="AA87" s="7" t="s">
        <v>14</v>
      </c>
      <c r="AB87" s="10" t="s">
        <v>77</v>
      </c>
    </row>
    <row r="88" spans="1:28" ht="24.75" customHeight="1" x14ac:dyDescent="0.45">
      <c r="A88" s="3"/>
      <c r="B88" s="9"/>
      <c r="C88" s="7" t="s">
        <v>151</v>
      </c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9" t="s">
        <v>41</v>
      </c>
      <c r="AA88" s="7" t="s">
        <v>14</v>
      </c>
      <c r="AB88" s="10" t="s">
        <v>44</v>
      </c>
    </row>
    <row r="89" spans="1:28" ht="24.75" customHeight="1" x14ac:dyDescent="0.45">
      <c r="A89" s="5"/>
      <c r="B89" s="9"/>
      <c r="C89" s="7" t="s">
        <v>152</v>
      </c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79</v>
      </c>
      <c r="G90" s="7" t="s">
        <v>14</v>
      </c>
      <c r="H90" s="10" t="s">
        <v>29</v>
      </c>
      <c r="I90" s="5">
        <v>0.22916666666666666</v>
      </c>
      <c r="J90" s="9" t="s">
        <v>77</v>
      </c>
      <c r="K90" s="7" t="s">
        <v>14</v>
      </c>
      <c r="L90" s="10" t="s">
        <v>78</v>
      </c>
      <c r="M90" s="5">
        <v>0.22916666666666666</v>
      </c>
      <c r="N90" s="9" t="s">
        <v>40</v>
      </c>
      <c r="O90" s="7" t="s">
        <v>14</v>
      </c>
      <c r="P90" s="10" t="s">
        <v>43</v>
      </c>
      <c r="Q90" s="5">
        <v>0.22916666666666666</v>
      </c>
      <c r="R90" s="9" t="s">
        <v>76</v>
      </c>
      <c r="S90" s="7" t="s">
        <v>14</v>
      </c>
      <c r="T90" s="10" t="s">
        <v>79</v>
      </c>
      <c r="U90" s="5">
        <v>0.22916666666666666</v>
      </c>
      <c r="V90" s="9" t="s">
        <v>78</v>
      </c>
      <c r="W90" s="7" t="s">
        <v>14</v>
      </c>
      <c r="X90" s="10" t="s">
        <v>77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1" t="s">
        <v>73</v>
      </c>
      <c r="G91" s="8" t="s">
        <v>14</v>
      </c>
      <c r="H91" s="12" t="s">
        <v>40</v>
      </c>
      <c r="I91" s="6">
        <v>0.3125</v>
      </c>
      <c r="J91" s="11" t="s">
        <v>41</v>
      </c>
      <c r="K91" s="8" t="s">
        <v>14</v>
      </c>
      <c r="L91" s="12" t="s">
        <v>74</v>
      </c>
      <c r="M91" s="6">
        <v>0.3125</v>
      </c>
      <c r="N91" s="11" t="s">
        <v>97</v>
      </c>
      <c r="O91" s="8" t="s">
        <v>14</v>
      </c>
      <c r="P91" s="12"/>
      <c r="Q91" s="6">
        <v>0.3125</v>
      </c>
      <c r="R91" s="9" t="s">
        <v>167</v>
      </c>
      <c r="S91" s="7" t="s">
        <v>14</v>
      </c>
      <c r="T91" s="10" t="s">
        <v>168</v>
      </c>
      <c r="U91" s="6">
        <v>0.3125</v>
      </c>
      <c r="V91" s="11" t="s">
        <v>43</v>
      </c>
      <c r="W91" s="8" t="s">
        <v>14</v>
      </c>
      <c r="X91" s="12" t="s">
        <v>44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40</v>
      </c>
      <c r="AA93" s="7" t="s">
        <v>14</v>
      </c>
      <c r="AB93" s="10" t="s">
        <v>43</v>
      </c>
    </row>
    <row r="94" spans="1:28" ht="24.75" customHeight="1" x14ac:dyDescent="0.45">
      <c r="A94" s="5"/>
      <c r="B94" s="9"/>
      <c r="C94" s="7"/>
      <c r="D94" s="10"/>
      <c r="E94" s="5"/>
      <c r="F94" s="9"/>
      <c r="G94" s="7"/>
      <c r="H94" s="6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60"/>
      <c r="Y94" s="5">
        <v>0.45833333333333331</v>
      </c>
      <c r="Z94" s="9" t="s">
        <v>77</v>
      </c>
      <c r="AA94" s="7" t="s">
        <v>14</v>
      </c>
      <c r="AB94" s="10" t="s">
        <v>29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6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60"/>
      <c r="Y95" s="5">
        <v>4.1666666666666664E-2</v>
      </c>
      <c r="Z95" s="9" t="s">
        <v>82</v>
      </c>
      <c r="AA95" s="7" t="s">
        <v>14</v>
      </c>
      <c r="AB95" s="10" t="s">
        <v>76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0.125</v>
      </c>
      <c r="Z96" s="9"/>
      <c r="AA96" s="7" t="s">
        <v>209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60" t="s">
        <v>24</v>
      </c>
      <c r="G97" s="7" t="s">
        <v>14</v>
      </c>
      <c r="H97" s="10" t="s">
        <v>70</v>
      </c>
      <c r="I97" s="5">
        <v>0.22916666666666666</v>
      </c>
      <c r="J97" s="9" t="s">
        <v>29</v>
      </c>
      <c r="K97" s="7" t="s">
        <v>14</v>
      </c>
      <c r="L97" s="10" t="s">
        <v>79</v>
      </c>
      <c r="M97" s="5">
        <v>0.22916666666666666</v>
      </c>
      <c r="N97" s="9" t="s">
        <v>76</v>
      </c>
      <c r="O97" s="7" t="s">
        <v>14</v>
      </c>
      <c r="P97" s="10" t="s">
        <v>78</v>
      </c>
      <c r="Q97" s="5">
        <v>0.22916666666666666</v>
      </c>
      <c r="R97" s="9" t="s">
        <v>79</v>
      </c>
      <c r="S97" s="7" t="s">
        <v>14</v>
      </c>
      <c r="T97" s="10" t="s">
        <v>76</v>
      </c>
      <c r="U97" s="5">
        <v>0.22916666666666666</v>
      </c>
      <c r="V97" s="9" t="s">
        <v>29</v>
      </c>
      <c r="W97" s="7" t="s">
        <v>14</v>
      </c>
      <c r="X97" s="10" t="s">
        <v>78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60"/>
      <c r="G98" s="139" t="s">
        <v>14</v>
      </c>
      <c r="H98" s="141"/>
      <c r="I98" s="6">
        <v>0.3125</v>
      </c>
      <c r="J98" s="11" t="s">
        <v>166</v>
      </c>
      <c r="K98" s="8" t="s">
        <v>14</v>
      </c>
      <c r="L98" s="12" t="s">
        <v>73</v>
      </c>
      <c r="M98" s="6">
        <v>0.3125</v>
      </c>
      <c r="N98" s="11" t="s">
        <v>198</v>
      </c>
      <c r="O98" s="8" t="s">
        <v>14</v>
      </c>
      <c r="P98" s="12"/>
      <c r="Q98" s="6">
        <v>0.3125</v>
      </c>
      <c r="R98" s="11" t="s">
        <v>41</v>
      </c>
      <c r="S98" s="8" t="s">
        <v>14</v>
      </c>
      <c r="T98" s="12" t="s">
        <v>43</v>
      </c>
      <c r="U98" s="6">
        <v>0.3125</v>
      </c>
      <c r="V98" s="11"/>
      <c r="W98" s="8"/>
      <c r="X98" s="12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/>
      <c r="AA100" s="7" t="s">
        <v>14</v>
      </c>
      <c r="AB100" s="10"/>
    </row>
    <row r="101" spans="1:28" ht="24.75" customHeight="1" x14ac:dyDescent="0.45">
      <c r="A101" s="5"/>
      <c r="B101" s="9"/>
      <c r="C101" s="7" t="s">
        <v>184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40</v>
      </c>
      <c r="G104" s="7" t="s">
        <v>14</v>
      </c>
      <c r="H104" s="10" t="s">
        <v>41</v>
      </c>
      <c r="I104" s="5">
        <v>0.22916666666666666</v>
      </c>
      <c r="J104" s="9" t="s">
        <v>78</v>
      </c>
      <c r="K104" s="7" t="s">
        <v>14</v>
      </c>
      <c r="L104" s="10" t="s">
        <v>29</v>
      </c>
      <c r="M104" s="5">
        <v>0.22916666666666666</v>
      </c>
      <c r="N104" s="9" t="s">
        <v>199</v>
      </c>
      <c r="O104" s="7" t="s">
        <v>14</v>
      </c>
      <c r="P104" s="10"/>
      <c r="Q104" s="5">
        <v>0.22916666666666666</v>
      </c>
      <c r="R104" s="9" t="s">
        <v>199</v>
      </c>
      <c r="S104" s="7" t="s">
        <v>14</v>
      </c>
      <c r="T104" s="10"/>
      <c r="U104" s="5">
        <v>0.22916666666666666</v>
      </c>
      <c r="V104" s="9"/>
      <c r="W104" s="7" t="s">
        <v>60</v>
      </c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111</v>
      </c>
      <c r="G105" s="8" t="s">
        <v>14</v>
      </c>
      <c r="H105" s="12" t="s">
        <v>113</v>
      </c>
      <c r="I105" s="6">
        <v>0.3125</v>
      </c>
      <c r="J105" s="11" t="s">
        <v>210</v>
      </c>
      <c r="K105" s="8" t="s">
        <v>14</v>
      </c>
      <c r="L105" s="12" t="s">
        <v>211</v>
      </c>
      <c r="M105" s="6">
        <v>0.3125</v>
      </c>
      <c r="N105" s="11" t="s">
        <v>212</v>
      </c>
      <c r="O105" s="8" t="s">
        <v>14</v>
      </c>
      <c r="P105" s="12" t="s">
        <v>211</v>
      </c>
      <c r="Q105" s="6">
        <v>0.3125</v>
      </c>
      <c r="R105" s="11" t="s">
        <v>205</v>
      </c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9" t="s">
        <v>227</v>
      </c>
      <c r="G111" s="7" t="s">
        <v>14</v>
      </c>
      <c r="H111" s="10" t="s">
        <v>228</v>
      </c>
      <c r="I111" s="5">
        <v>0.22916666666666666</v>
      </c>
      <c r="J111" s="9"/>
      <c r="K111" s="7" t="s">
        <v>14</v>
      </c>
      <c r="L111" s="10"/>
      <c r="M111" s="5">
        <v>0.22916666666666666</v>
      </c>
      <c r="N111" s="9" t="s">
        <v>223</v>
      </c>
      <c r="O111" s="7" t="s">
        <v>14</v>
      </c>
      <c r="P111" s="10" t="s">
        <v>222</v>
      </c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 t="s">
        <v>221</v>
      </c>
      <c r="G112" s="8" t="s">
        <v>14</v>
      </c>
      <c r="H112" s="12" t="s">
        <v>171</v>
      </c>
      <c r="I112" s="6">
        <v>0.3125</v>
      </c>
      <c r="J112" s="11"/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1" t="s">
        <v>202</v>
      </c>
      <c r="S112" s="8" t="s">
        <v>14</v>
      </c>
      <c r="T112" s="12"/>
      <c r="U112" s="6">
        <v>0.3125</v>
      </c>
      <c r="V112" s="145" t="s">
        <v>186</v>
      </c>
      <c r="W112" s="8" t="s">
        <v>14</v>
      </c>
      <c r="X112" s="146" t="s">
        <v>185</v>
      </c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M78:P84"/>
    <mergeCell ref="U113:X119"/>
    <mergeCell ref="E155:H161"/>
    <mergeCell ref="Q190:T196"/>
    <mergeCell ref="Y225:AB230"/>
    <mergeCell ref="U1:X7"/>
    <mergeCell ref="A43:D49"/>
    <mergeCell ref="V65:X70"/>
    <mergeCell ref="Z65:AB70"/>
    <mergeCell ref="B72:D77"/>
    <mergeCell ref="F72:H77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Italic"&amp;28&amp;UMINOR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65"/>
  <sheetViews>
    <sheetView showGridLines="0" tabSelected="1" topLeftCell="B92" zoomScale="70" zoomScaleNormal="70" workbookViewId="0">
      <selection activeCell="E112" sqref="E112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" customWidth="1"/>
    <col min="18" max="18" width="21.59765625" bestFit="1" customWidth="1"/>
    <col min="19" max="19" width="3.265625" customWidth="1"/>
    <col min="20" max="20" width="17.3984375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2.597656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0.41666666666666669</v>
      </c>
      <c r="Z16" s="9" t="s">
        <v>122</v>
      </c>
      <c r="AA16" s="7" t="s">
        <v>14</v>
      </c>
      <c r="AB16" s="10" t="s">
        <v>123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104</v>
      </c>
      <c r="AA17" s="7" t="s">
        <v>14</v>
      </c>
      <c r="AB17" s="10" t="s">
        <v>103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0.5</v>
      </c>
      <c r="Z18" s="9" t="s">
        <v>102</v>
      </c>
      <c r="AA18" s="7" t="s">
        <v>14</v>
      </c>
      <c r="AB18" s="10" t="s">
        <v>101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9" t="s">
        <v>92</v>
      </c>
      <c r="K20" s="7" t="s">
        <v>14</v>
      </c>
      <c r="L20" s="10" t="s">
        <v>109</v>
      </c>
      <c r="M20" s="5">
        <v>0.22916666666666666</v>
      </c>
      <c r="N20" s="9" t="s">
        <v>111</v>
      </c>
      <c r="O20" s="7" t="s">
        <v>14</v>
      </c>
      <c r="P20" s="10" t="s">
        <v>112</v>
      </c>
      <c r="Q20" s="5">
        <v>0.22916666666666666</v>
      </c>
      <c r="R20" s="9" t="s">
        <v>107</v>
      </c>
      <c r="S20" s="7" t="s">
        <v>14</v>
      </c>
      <c r="T20" s="10" t="s">
        <v>108</v>
      </c>
      <c r="U20" s="5">
        <v>0.22916666666666666</v>
      </c>
      <c r="V20" s="9" t="s">
        <v>112</v>
      </c>
      <c r="W20" s="7" t="s">
        <v>14</v>
      </c>
      <c r="X20" s="10" t="s">
        <v>113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1">
        <v>0.3125</v>
      </c>
      <c r="J21" s="62"/>
      <c r="K21" s="63" t="s">
        <v>14</v>
      </c>
      <c r="L21" s="64"/>
      <c r="M21" s="61">
        <v>0.3125</v>
      </c>
      <c r="N21" s="62"/>
      <c r="O21" s="63" t="s">
        <v>14</v>
      </c>
      <c r="P21" s="64"/>
      <c r="Q21" s="61">
        <v>0.3125</v>
      </c>
      <c r="R21" s="62"/>
      <c r="S21" s="63" t="s">
        <v>14</v>
      </c>
      <c r="T21" s="64"/>
      <c r="U21" s="61">
        <v>0.3125</v>
      </c>
      <c r="V21" s="62"/>
      <c r="W21" s="63" t="s">
        <v>14</v>
      </c>
      <c r="X21" s="64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99</v>
      </c>
      <c r="AA23" s="7" t="s">
        <v>14</v>
      </c>
      <c r="AB23" s="10" t="s">
        <v>100</v>
      </c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0.41666666666666669</v>
      </c>
      <c r="Z24" s="9" t="s">
        <v>105</v>
      </c>
      <c r="AA24" s="7" t="s">
        <v>14</v>
      </c>
      <c r="AB24" s="10" t="s">
        <v>104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0.45833333333333331</v>
      </c>
      <c r="Z25" s="9" t="s">
        <v>103</v>
      </c>
      <c r="AA25" s="7" t="s">
        <v>14</v>
      </c>
      <c r="AB25" s="10" t="s">
        <v>102</v>
      </c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0.5</v>
      </c>
      <c r="Z26" s="9" t="s">
        <v>101</v>
      </c>
      <c r="AA26" s="7" t="s">
        <v>14</v>
      </c>
      <c r="AB26" s="10" t="s">
        <v>106</v>
      </c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95</v>
      </c>
      <c r="K27" s="7" t="s">
        <v>14</v>
      </c>
      <c r="L27" s="10" t="s">
        <v>92</v>
      </c>
      <c r="M27" s="5">
        <v>0.22916666666666666</v>
      </c>
      <c r="N27" s="9" t="s">
        <v>111</v>
      </c>
      <c r="O27" s="7" t="s">
        <v>14</v>
      </c>
      <c r="P27" s="10" t="s">
        <v>112</v>
      </c>
      <c r="Q27" s="5">
        <v>0.22916666666666666</v>
      </c>
      <c r="R27" s="9" t="s">
        <v>113</v>
      </c>
      <c r="S27" s="7" t="s">
        <v>14</v>
      </c>
      <c r="T27" s="10" t="s">
        <v>111</v>
      </c>
      <c r="U27" s="5">
        <v>0.22916666666666666</v>
      </c>
      <c r="V27" s="9" t="s">
        <v>113</v>
      </c>
      <c r="W27" s="7" t="s">
        <v>14</v>
      </c>
      <c r="X27" s="10" t="s">
        <v>111</v>
      </c>
      <c r="Y27" s="17">
        <v>8.3333333333333329E-2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1">
        <v>0.3125</v>
      </c>
      <c r="F28" s="62"/>
      <c r="G28" s="63" t="s">
        <v>14</v>
      </c>
      <c r="H28" s="64"/>
      <c r="I28" s="61">
        <v>0.3125</v>
      </c>
      <c r="J28" s="62"/>
      <c r="K28" s="63" t="s">
        <v>14</v>
      </c>
      <c r="L28" s="64"/>
      <c r="M28" s="61">
        <v>0.3125</v>
      </c>
      <c r="N28" s="62"/>
      <c r="O28" s="63" t="s">
        <v>14</v>
      </c>
      <c r="P28" s="64"/>
      <c r="Q28" s="61">
        <v>0.3125</v>
      </c>
      <c r="R28" s="62"/>
      <c r="S28" s="63" t="s">
        <v>14</v>
      </c>
      <c r="T28" s="64"/>
      <c r="U28" s="61">
        <v>0.3125</v>
      </c>
      <c r="V28" s="62"/>
      <c r="W28" s="63" t="s">
        <v>14</v>
      </c>
      <c r="X28" s="64"/>
      <c r="Y28" s="6">
        <v>0.125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61</v>
      </c>
      <c r="AA30" s="7" t="s">
        <v>14</v>
      </c>
      <c r="AB30" s="10" t="s">
        <v>61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98</v>
      </c>
      <c r="AA31" s="7" t="s">
        <v>14</v>
      </c>
      <c r="AB31" s="10"/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0.5</v>
      </c>
      <c r="Z32" s="9" t="s">
        <v>104</v>
      </c>
      <c r="AA32" s="7" t="s">
        <v>14</v>
      </c>
      <c r="AB32" s="10" t="s">
        <v>103</v>
      </c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4.1666666666666664E-2</v>
      </c>
      <c r="Z33" s="9" t="s">
        <v>106</v>
      </c>
      <c r="AA33" s="7" t="s">
        <v>14</v>
      </c>
      <c r="AB33" s="10" t="s">
        <v>105</v>
      </c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108</v>
      </c>
      <c r="G34" s="7" t="s">
        <v>14</v>
      </c>
      <c r="H34" s="10" t="s">
        <v>107</v>
      </c>
      <c r="I34" s="5">
        <v>0.22916666666666666</v>
      </c>
      <c r="J34" s="9" t="s">
        <v>112</v>
      </c>
      <c r="K34" s="7" t="s">
        <v>14</v>
      </c>
      <c r="L34" s="10" t="s">
        <v>113</v>
      </c>
      <c r="M34" s="5">
        <v>0.22916666666666666</v>
      </c>
      <c r="N34" s="9" t="s">
        <v>84</v>
      </c>
      <c r="O34" s="7" t="s">
        <v>14</v>
      </c>
      <c r="P34" s="10" t="s">
        <v>83</v>
      </c>
      <c r="Q34" s="5">
        <v>0.22916666666666666</v>
      </c>
      <c r="R34" s="9" t="s">
        <v>84</v>
      </c>
      <c r="S34" s="7" t="s">
        <v>14</v>
      </c>
      <c r="T34" s="10" t="s">
        <v>85</v>
      </c>
      <c r="U34" s="5">
        <v>0.22916666666666666</v>
      </c>
      <c r="V34" s="9" t="s">
        <v>92</v>
      </c>
      <c r="W34" s="7" t="s">
        <v>14</v>
      </c>
      <c r="X34" s="10" t="s">
        <v>109</v>
      </c>
      <c r="Y34" s="17">
        <v>8.3333333333333329E-2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1">
        <v>0.3125</v>
      </c>
      <c r="F35" s="62"/>
      <c r="G35" s="63" t="s">
        <v>14</v>
      </c>
      <c r="H35" s="64"/>
      <c r="I35" s="61">
        <v>0.3125</v>
      </c>
      <c r="J35" s="62"/>
      <c r="K35" s="63" t="s">
        <v>14</v>
      </c>
      <c r="L35" s="64"/>
      <c r="M35" s="61">
        <v>0.3125</v>
      </c>
      <c r="N35" s="62"/>
      <c r="O35" s="63" t="s">
        <v>14</v>
      </c>
      <c r="P35" s="64"/>
      <c r="Q35" s="61">
        <v>0.3125</v>
      </c>
      <c r="R35" s="62"/>
      <c r="S35" s="63" t="s">
        <v>14</v>
      </c>
      <c r="T35" s="64"/>
      <c r="U35" s="61">
        <v>0.3125</v>
      </c>
      <c r="V35" s="62"/>
      <c r="W35" s="63" t="s">
        <v>14</v>
      </c>
      <c r="X35" s="64"/>
      <c r="Y35" s="6">
        <v>0.125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107</v>
      </c>
      <c r="G41" s="7" t="s">
        <v>14</v>
      </c>
      <c r="H41" s="10" t="s">
        <v>92</v>
      </c>
    </row>
    <row r="42" spans="1:28" ht="24.75" customHeight="1" thickBot="1" x14ac:dyDescent="0.5">
      <c r="A42" s="6"/>
      <c r="B42" s="11"/>
      <c r="C42" s="8"/>
      <c r="D42" s="12"/>
      <c r="E42" s="61">
        <v>0.3125</v>
      </c>
      <c r="F42" s="62"/>
      <c r="G42" s="63" t="s">
        <v>14</v>
      </c>
      <c r="H42" s="64"/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102</v>
      </c>
      <c r="AA44" s="7" t="s">
        <v>14</v>
      </c>
      <c r="AB44" s="10" t="s">
        <v>101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0.41666666666666669</v>
      </c>
      <c r="Z45" s="9" t="s">
        <v>99</v>
      </c>
      <c r="AA45" s="7" t="s">
        <v>14</v>
      </c>
      <c r="AB45" s="10" t="s">
        <v>100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0.45833333333333331</v>
      </c>
      <c r="Z46" s="9" t="s">
        <v>98</v>
      </c>
      <c r="AA46" s="7"/>
      <c r="AB46" s="10"/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88</v>
      </c>
      <c r="K48" s="7" t="s">
        <v>14</v>
      </c>
      <c r="L48" s="10" t="s">
        <v>83</v>
      </c>
      <c r="M48" s="5">
        <v>0.22916666666666666</v>
      </c>
      <c r="N48" s="9" t="s">
        <v>107</v>
      </c>
      <c r="O48" s="7" t="s">
        <v>14</v>
      </c>
      <c r="P48" s="10" t="s">
        <v>92</v>
      </c>
      <c r="Q48" s="5">
        <v>0.22916666666666666</v>
      </c>
      <c r="R48" s="9" t="s">
        <v>112</v>
      </c>
      <c r="S48" s="7" t="s">
        <v>14</v>
      </c>
      <c r="T48" s="10" t="s">
        <v>111</v>
      </c>
      <c r="U48" s="5">
        <v>0.22916666666666666</v>
      </c>
      <c r="V48" s="9" t="s">
        <v>92</v>
      </c>
      <c r="W48" s="7" t="s">
        <v>14</v>
      </c>
      <c r="X48" s="10" t="s">
        <v>109</v>
      </c>
      <c r="Y48" s="17">
        <v>4.1666666666666664E-2</v>
      </c>
      <c r="Z48" s="9" t="s">
        <v>61</v>
      </c>
      <c r="AA48" s="7" t="s">
        <v>14</v>
      </c>
      <c r="AB48" s="10" t="s">
        <v>61</v>
      </c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1">
        <v>0.3125</v>
      </c>
      <c r="J49" s="62"/>
      <c r="K49" s="63" t="s">
        <v>14</v>
      </c>
      <c r="L49" s="64"/>
      <c r="M49" s="61">
        <v>0.3125</v>
      </c>
      <c r="N49" s="62"/>
      <c r="O49" s="63" t="s">
        <v>14</v>
      </c>
      <c r="P49" s="64"/>
      <c r="Q49" s="61">
        <v>0.3125</v>
      </c>
      <c r="R49" s="62"/>
      <c r="S49" s="63" t="s">
        <v>14</v>
      </c>
      <c r="T49" s="64"/>
      <c r="U49" s="61">
        <v>0.3125</v>
      </c>
      <c r="V49" s="62"/>
      <c r="W49" s="63" t="s">
        <v>14</v>
      </c>
      <c r="X49" s="64"/>
      <c r="Y49" s="6">
        <v>0.125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117" t="s">
        <v>106</v>
      </c>
      <c r="AA51" s="118" t="s">
        <v>14</v>
      </c>
      <c r="AB51" s="119" t="s">
        <v>102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0.41666666666666669</v>
      </c>
      <c r="Z52" s="117" t="s">
        <v>99</v>
      </c>
      <c r="AA52" s="118" t="s">
        <v>14</v>
      </c>
      <c r="AB52" s="119" t="s">
        <v>100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0.45833333333333331</v>
      </c>
      <c r="Z53" s="117" t="s">
        <v>98</v>
      </c>
      <c r="AA53" s="118"/>
      <c r="AB53" s="119"/>
    </row>
    <row r="54" spans="1:28" ht="24.75" customHeight="1" x14ac:dyDescent="0.45">
      <c r="A54" s="5"/>
      <c r="B54" s="9"/>
      <c r="C54" s="7"/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0.5</v>
      </c>
      <c r="Z54" s="117" t="s">
        <v>101</v>
      </c>
      <c r="AA54" s="118" t="s">
        <v>14</v>
      </c>
      <c r="AB54" s="119" t="s">
        <v>104</v>
      </c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113</v>
      </c>
      <c r="G55" s="7" t="s">
        <v>14</v>
      </c>
      <c r="H55" s="10" t="s">
        <v>111</v>
      </c>
      <c r="I55" s="5">
        <v>0.22916666666666666</v>
      </c>
      <c r="J55" s="9" t="s">
        <v>117</v>
      </c>
      <c r="K55" s="7" t="s">
        <v>14</v>
      </c>
      <c r="L55" s="10" t="s">
        <v>111</v>
      </c>
      <c r="M55" s="5">
        <v>0.22916666666666666</v>
      </c>
      <c r="N55" s="9" t="s">
        <v>92</v>
      </c>
      <c r="O55" s="7" t="s">
        <v>14</v>
      </c>
      <c r="P55" s="10" t="s">
        <v>107</v>
      </c>
      <c r="Q55" s="5">
        <v>0.22916666666666666</v>
      </c>
      <c r="R55" s="9"/>
      <c r="S55" s="7" t="s">
        <v>14</v>
      </c>
      <c r="T55" s="10"/>
      <c r="U55" s="5">
        <v>0.22916666666666666</v>
      </c>
      <c r="V55" s="9" t="s">
        <v>110</v>
      </c>
      <c r="W55" s="7" t="s">
        <v>14</v>
      </c>
      <c r="X55" s="10" t="s">
        <v>92</v>
      </c>
      <c r="Y55" s="134">
        <v>4.1666666666666664E-2</v>
      </c>
      <c r="Z55" s="117" t="s">
        <v>105</v>
      </c>
      <c r="AA55" s="118" t="s">
        <v>14</v>
      </c>
      <c r="AB55" s="119" t="s">
        <v>103</v>
      </c>
    </row>
    <row r="56" spans="1:28" ht="24.75" customHeight="1" thickBot="1" x14ac:dyDescent="0.5">
      <c r="A56" s="6"/>
      <c r="B56" s="11"/>
      <c r="C56" s="8"/>
      <c r="D56" s="12"/>
      <c r="E56" s="61">
        <v>0.3125</v>
      </c>
      <c r="F56" s="62"/>
      <c r="G56" s="63" t="s">
        <v>14</v>
      </c>
      <c r="H56" s="64"/>
      <c r="I56" s="61">
        <v>0.3125</v>
      </c>
      <c r="J56" s="62"/>
      <c r="K56" s="63" t="s">
        <v>14</v>
      </c>
      <c r="L56" s="64"/>
      <c r="M56" s="61">
        <v>0.3125</v>
      </c>
      <c r="N56" s="62"/>
      <c r="O56" s="63" t="s">
        <v>14</v>
      </c>
      <c r="P56" s="64"/>
      <c r="Q56" s="61">
        <v>0.3125</v>
      </c>
      <c r="R56" s="62"/>
      <c r="S56" s="63" t="s">
        <v>14</v>
      </c>
      <c r="T56" s="64"/>
      <c r="U56" s="61">
        <v>0.3125</v>
      </c>
      <c r="V56" s="62"/>
      <c r="W56" s="63" t="s">
        <v>14</v>
      </c>
      <c r="X56" s="64"/>
      <c r="Y56" s="6">
        <v>0.125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117" t="s">
        <v>99</v>
      </c>
      <c r="AA58" s="118" t="s">
        <v>14</v>
      </c>
      <c r="AB58" s="119" t="s">
        <v>100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 t="s">
        <v>154</v>
      </c>
      <c r="K59" s="7"/>
      <c r="L59" s="10"/>
      <c r="M59" s="5"/>
      <c r="N59" s="9" t="s">
        <v>154</v>
      </c>
      <c r="O59" s="7"/>
      <c r="P59" s="10"/>
      <c r="Q59" s="5"/>
      <c r="R59" s="9" t="s">
        <v>154</v>
      </c>
      <c r="S59" s="7"/>
      <c r="T59" s="10"/>
      <c r="U59" s="5"/>
      <c r="V59" s="9" t="s">
        <v>154</v>
      </c>
      <c r="W59" s="7"/>
      <c r="X59" s="10"/>
      <c r="Y59" s="5">
        <v>0.41666666666666669</v>
      </c>
      <c r="Z59" s="117" t="s">
        <v>101</v>
      </c>
      <c r="AA59" s="118" t="s">
        <v>14</v>
      </c>
      <c r="AB59" s="119" t="s">
        <v>105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0.45833333333333331</v>
      </c>
      <c r="Z60" s="117" t="s">
        <v>98</v>
      </c>
      <c r="AA60" s="118"/>
      <c r="AB60" s="119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 t="s">
        <v>14</v>
      </c>
      <c r="X61" s="10"/>
      <c r="Y61" s="5">
        <v>0.5</v>
      </c>
      <c r="Z61" s="117" t="s">
        <v>102</v>
      </c>
      <c r="AA61" s="118" t="s">
        <v>14</v>
      </c>
      <c r="AB61" s="119" t="s">
        <v>104</v>
      </c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109</v>
      </c>
      <c r="G62" s="7" t="s">
        <v>14</v>
      </c>
      <c r="H62" s="10" t="s">
        <v>145</v>
      </c>
      <c r="I62" s="5">
        <v>0.22916666666666666</v>
      </c>
      <c r="J62" s="117" t="s">
        <v>113</v>
      </c>
      <c r="K62" s="118" t="s">
        <v>14</v>
      </c>
      <c r="L62" s="119" t="s">
        <v>111</v>
      </c>
      <c r="M62" s="133">
        <v>0.22916666666666666</v>
      </c>
      <c r="N62" s="117" t="s">
        <v>112</v>
      </c>
      <c r="O62" s="118" t="s">
        <v>14</v>
      </c>
      <c r="P62" s="119" t="s">
        <v>113</v>
      </c>
      <c r="Q62" s="133">
        <v>0.22916666666666666</v>
      </c>
      <c r="R62" s="117" t="s">
        <v>91</v>
      </c>
      <c r="S62" s="118" t="s">
        <v>14</v>
      </c>
      <c r="T62" s="119" t="s">
        <v>92</v>
      </c>
      <c r="U62" s="133">
        <v>0.22916666666666666</v>
      </c>
      <c r="V62" s="117" t="s">
        <v>107</v>
      </c>
      <c r="W62" s="118" t="s">
        <v>14</v>
      </c>
      <c r="X62" s="119" t="s">
        <v>108</v>
      </c>
      <c r="Y62" s="17">
        <v>4.1666666666666664E-2</v>
      </c>
      <c r="Z62" s="117" t="s">
        <v>103</v>
      </c>
      <c r="AA62" s="118" t="s">
        <v>14</v>
      </c>
      <c r="AB62" s="119" t="s">
        <v>106</v>
      </c>
    </row>
    <row r="63" spans="1:28" ht="24.75" customHeight="1" thickBot="1" x14ac:dyDescent="0.5">
      <c r="A63" s="6"/>
      <c r="B63" s="11"/>
      <c r="C63" s="8"/>
      <c r="D63" s="12"/>
      <c r="E63" s="61">
        <v>0.3125</v>
      </c>
      <c r="F63" s="62"/>
      <c r="G63" s="63" t="s">
        <v>14</v>
      </c>
      <c r="H63" s="64"/>
      <c r="I63" s="61">
        <v>0.3125</v>
      </c>
      <c r="J63" s="62"/>
      <c r="K63" s="63" t="s">
        <v>14</v>
      </c>
      <c r="L63" s="64"/>
      <c r="M63" s="61">
        <v>0.3125</v>
      </c>
      <c r="N63" s="62"/>
      <c r="O63" s="63" t="s">
        <v>14</v>
      </c>
      <c r="P63" s="64"/>
      <c r="Q63" s="61">
        <v>0.3125</v>
      </c>
      <c r="R63" s="62"/>
      <c r="S63" s="63" t="s">
        <v>14</v>
      </c>
      <c r="T63" s="64"/>
      <c r="U63" s="61">
        <v>0.3125</v>
      </c>
      <c r="V63" s="62"/>
      <c r="W63" s="63" t="s">
        <v>14</v>
      </c>
      <c r="X63" s="64"/>
      <c r="Y63" s="6">
        <v>8.3333333333333329E-2</v>
      </c>
      <c r="Z63" s="11"/>
      <c r="AA63" s="8" t="s">
        <v>61</v>
      </c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21</v>
      </c>
      <c r="W65" s="152"/>
      <c r="X65" s="153"/>
      <c r="Y65" s="5">
        <v>0.375</v>
      </c>
      <c r="Z65" s="151" t="s">
        <v>21</v>
      </c>
      <c r="AA65" s="152"/>
      <c r="AB65" s="153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 t="s">
        <v>61</v>
      </c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/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109</v>
      </c>
      <c r="G69" s="7" t="s">
        <v>14</v>
      </c>
      <c r="H69" s="10" t="s">
        <v>92</v>
      </c>
      <c r="I69" s="5">
        <v>0.22916666666666666</v>
      </c>
      <c r="J69" s="9" t="s">
        <v>89</v>
      </c>
      <c r="K69" s="7" t="s">
        <v>14</v>
      </c>
      <c r="L69" s="10" t="s">
        <v>85</v>
      </c>
      <c r="M69" s="5">
        <v>0.22916666666666666</v>
      </c>
      <c r="N69" s="9" t="s">
        <v>112</v>
      </c>
      <c r="O69" s="7" t="s">
        <v>14</v>
      </c>
      <c r="P69" s="10" t="s">
        <v>111</v>
      </c>
      <c r="Q69" s="5">
        <v>0.22916666666666666</v>
      </c>
      <c r="R69" s="9" t="s">
        <v>93</v>
      </c>
      <c r="S69" s="7" t="s">
        <v>14</v>
      </c>
      <c r="T69" s="10" t="s">
        <v>94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1">
        <v>0.3125</v>
      </c>
      <c r="F70" s="62"/>
      <c r="G70" s="63" t="s">
        <v>14</v>
      </c>
      <c r="H70" s="64"/>
      <c r="I70" s="61">
        <v>0.3125</v>
      </c>
      <c r="J70" s="62"/>
      <c r="K70" s="63" t="s">
        <v>14</v>
      </c>
      <c r="L70" s="64"/>
      <c r="M70" s="61">
        <v>0.3125</v>
      </c>
      <c r="N70" s="62"/>
      <c r="O70" s="63" t="s">
        <v>14</v>
      </c>
      <c r="P70" s="64"/>
      <c r="Q70" s="61">
        <v>0.3125</v>
      </c>
      <c r="R70" s="62"/>
      <c r="S70" s="63" t="s">
        <v>14</v>
      </c>
      <c r="T70" s="64"/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21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109</v>
      </c>
      <c r="K76" s="7" t="s">
        <v>14</v>
      </c>
      <c r="L76" s="10" t="s">
        <v>107</v>
      </c>
      <c r="M76" s="5">
        <v>0.22916666666666666</v>
      </c>
      <c r="N76" s="9"/>
      <c r="O76" s="7" t="s">
        <v>14</v>
      </c>
      <c r="P76" s="10"/>
      <c r="Q76" s="5">
        <v>0.22916666666666666</v>
      </c>
      <c r="R76" s="9" t="s">
        <v>107</v>
      </c>
      <c r="S76" s="7" t="s">
        <v>14</v>
      </c>
      <c r="T76" s="10" t="s">
        <v>92</v>
      </c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1">
        <v>0.3125</v>
      </c>
      <c r="J77" s="62"/>
      <c r="K77" s="63" t="s">
        <v>14</v>
      </c>
      <c r="L77" s="64"/>
      <c r="M77" s="61">
        <v>0.3125</v>
      </c>
      <c r="N77" s="62"/>
      <c r="O77" s="63" t="s">
        <v>14</v>
      </c>
      <c r="P77" s="64"/>
      <c r="Q77" s="61"/>
      <c r="R77" s="62"/>
      <c r="S77" s="63" t="s">
        <v>14</v>
      </c>
      <c r="T77" s="64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86</v>
      </c>
      <c r="AA79" s="7" t="s">
        <v>14</v>
      </c>
      <c r="AB79" s="10" t="s">
        <v>87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98</v>
      </c>
      <c r="AA80" s="7" t="s">
        <v>14</v>
      </c>
      <c r="AB80" s="10"/>
    </row>
    <row r="81" spans="1:28" ht="24.75" customHeight="1" x14ac:dyDescent="0.4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0.5</v>
      </c>
      <c r="Z81" s="9" t="s">
        <v>99</v>
      </c>
      <c r="AA81" s="7" t="s">
        <v>14</v>
      </c>
      <c r="AB81" s="10" t="s">
        <v>100</v>
      </c>
    </row>
    <row r="82" spans="1:28" ht="24.75" customHeight="1" x14ac:dyDescent="0.45">
      <c r="E82" s="2"/>
      <c r="F82" s="2"/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4.1666666666666664E-2</v>
      </c>
      <c r="Z82" s="9" t="s">
        <v>101</v>
      </c>
      <c r="AA82" s="7" t="s">
        <v>14</v>
      </c>
      <c r="AB82" s="10" t="s">
        <v>103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109</v>
      </c>
      <c r="W83" s="7" t="s">
        <v>14</v>
      </c>
      <c r="X83" s="10" t="s">
        <v>107</v>
      </c>
      <c r="Y83" s="17">
        <v>8.3333333333333329E-2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1">
        <v>0.3125</v>
      </c>
      <c r="V84" s="62"/>
      <c r="W84" s="63"/>
      <c r="X84" s="64"/>
      <c r="Y84" s="6">
        <v>0.125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90</v>
      </c>
      <c r="AA86" s="7" t="s">
        <v>14</v>
      </c>
      <c r="AB86" s="10" t="s">
        <v>85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98</v>
      </c>
      <c r="AA87" s="7" t="s">
        <v>14</v>
      </c>
      <c r="AB87" s="10"/>
    </row>
    <row r="88" spans="1:28" ht="24.75" customHeight="1" x14ac:dyDescent="0.4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0.5</v>
      </c>
      <c r="Z88" s="9" t="s">
        <v>100</v>
      </c>
      <c r="AA88" s="7" t="s">
        <v>14</v>
      </c>
      <c r="AB88" s="10" t="s">
        <v>99</v>
      </c>
    </row>
    <row r="89" spans="1:28" ht="24.75" customHeight="1" x14ac:dyDescent="0.45">
      <c r="A89" s="5"/>
      <c r="B89" s="9"/>
      <c r="C89" s="7"/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4.1666666666666664E-2</v>
      </c>
      <c r="Z89" s="9" t="s">
        <v>177</v>
      </c>
      <c r="AA89" s="7" t="s">
        <v>14</v>
      </c>
      <c r="AB89" s="10" t="s">
        <v>61</v>
      </c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107</v>
      </c>
      <c r="G90" s="7" t="s">
        <v>14</v>
      </c>
      <c r="H90" s="10" t="s">
        <v>92</v>
      </c>
      <c r="I90" s="5">
        <v>0.22916666666666666</v>
      </c>
      <c r="J90" s="9" t="s">
        <v>111</v>
      </c>
      <c r="K90" s="7" t="s">
        <v>14</v>
      </c>
      <c r="L90" s="10" t="s">
        <v>112</v>
      </c>
      <c r="M90" s="5">
        <v>0.22916666666666666</v>
      </c>
      <c r="N90" s="9" t="s">
        <v>106</v>
      </c>
      <c r="O90" s="7" t="s">
        <v>14</v>
      </c>
      <c r="P90" s="10" t="s">
        <v>104</v>
      </c>
      <c r="Q90" s="5">
        <v>0.22916666666666666</v>
      </c>
      <c r="R90" s="9" t="s">
        <v>61</v>
      </c>
      <c r="S90" s="7" t="s">
        <v>14</v>
      </c>
      <c r="T90" s="10" t="s">
        <v>61</v>
      </c>
      <c r="U90" s="5">
        <v>0.22916666666666666</v>
      </c>
      <c r="V90" s="9" t="s">
        <v>93</v>
      </c>
      <c r="W90" s="7" t="s">
        <v>14</v>
      </c>
      <c r="X90" s="10" t="s">
        <v>92</v>
      </c>
      <c r="Y90" s="17">
        <v>0.125</v>
      </c>
      <c r="Z90" s="9"/>
      <c r="AA90" s="7" t="s">
        <v>14</v>
      </c>
      <c r="AB90" s="10"/>
    </row>
    <row r="91" spans="1:28" ht="24.75" customHeight="1" thickBot="1" x14ac:dyDescent="0.5">
      <c r="A91" s="6"/>
      <c r="B91" s="11"/>
      <c r="C91" s="8"/>
      <c r="D91" s="12"/>
      <c r="E91" s="61">
        <v>0.3125</v>
      </c>
      <c r="F91" s="62"/>
      <c r="G91" s="63" t="s">
        <v>14</v>
      </c>
      <c r="H91" s="64"/>
      <c r="I91" s="61">
        <v>0.3125</v>
      </c>
      <c r="J91" s="62"/>
      <c r="K91" s="63" t="s">
        <v>14</v>
      </c>
      <c r="L91" s="64"/>
      <c r="M91" s="78">
        <v>0.27083333333333331</v>
      </c>
      <c r="N91" s="9" t="s">
        <v>102</v>
      </c>
      <c r="O91" s="7" t="s">
        <v>14</v>
      </c>
      <c r="P91" s="10" t="s">
        <v>105</v>
      </c>
      <c r="Q91" s="61">
        <v>0.3125</v>
      </c>
      <c r="R91" s="62"/>
      <c r="S91" s="63" t="s">
        <v>14</v>
      </c>
      <c r="T91" s="64"/>
      <c r="U91" s="61">
        <v>0.3125</v>
      </c>
      <c r="V91" s="62"/>
      <c r="W91" s="63" t="s">
        <v>14</v>
      </c>
      <c r="X91" s="64"/>
      <c r="Y91" s="6" t="s">
        <v>61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99</v>
      </c>
      <c r="AA93" s="7" t="s">
        <v>14</v>
      </c>
      <c r="AB93" s="10" t="s">
        <v>100</v>
      </c>
    </row>
    <row r="94" spans="1:28" ht="24.75" customHeight="1" x14ac:dyDescent="0.45">
      <c r="A94" s="5"/>
      <c r="B94" s="9"/>
      <c r="C94" s="7" t="s">
        <v>170</v>
      </c>
      <c r="D94" s="10"/>
      <c r="E94" s="5"/>
      <c r="F94" s="9"/>
      <c r="G94" s="7"/>
      <c r="H94" s="1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10"/>
      <c r="Y94" s="5">
        <v>0.41666666666666669</v>
      </c>
      <c r="Z94" s="9" t="s">
        <v>102</v>
      </c>
      <c r="AA94" s="7" t="s">
        <v>14</v>
      </c>
      <c r="AB94" s="10" t="s">
        <v>103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1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10"/>
      <c r="Y95" s="5">
        <v>0.45833333333333331</v>
      </c>
      <c r="Z95" s="9" t="s">
        <v>106</v>
      </c>
      <c r="AA95" s="7" t="s">
        <v>14</v>
      </c>
      <c r="AB95" s="10" t="s">
        <v>101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0.5</v>
      </c>
      <c r="Z96" s="9"/>
      <c r="AA96" s="7" t="s">
        <v>14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133">
        <v>0.22916666666666666</v>
      </c>
      <c r="F97" s="117" t="s">
        <v>104</v>
      </c>
      <c r="G97" s="118" t="s">
        <v>14</v>
      </c>
      <c r="H97" s="119" t="s">
        <v>105</v>
      </c>
      <c r="I97" s="5">
        <v>0.22916666666666666</v>
      </c>
      <c r="J97" s="140" t="s">
        <v>167</v>
      </c>
      <c r="K97" s="139" t="s">
        <v>14</v>
      </c>
      <c r="L97" s="141" t="s">
        <v>168</v>
      </c>
      <c r="M97" s="5">
        <v>0.22916666666666666</v>
      </c>
      <c r="N97" s="9" t="s">
        <v>111</v>
      </c>
      <c r="O97" s="7" t="s">
        <v>14</v>
      </c>
      <c r="P97" s="10" t="s">
        <v>169</v>
      </c>
      <c r="Q97" s="5">
        <v>0.22916666666666666</v>
      </c>
      <c r="R97" s="140" t="s">
        <v>108</v>
      </c>
      <c r="S97" s="139" t="s">
        <v>14</v>
      </c>
      <c r="T97" s="141" t="s">
        <v>107</v>
      </c>
      <c r="U97" s="5">
        <v>0.22916666666666666</v>
      </c>
      <c r="V97" s="140" t="s">
        <v>113</v>
      </c>
      <c r="W97" s="139" t="s">
        <v>14</v>
      </c>
      <c r="X97" s="141" t="s">
        <v>176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1">
        <v>0.3125</v>
      </c>
      <c r="F98" s="62"/>
      <c r="G98" s="63" t="s">
        <v>14</v>
      </c>
      <c r="H98" s="64"/>
      <c r="I98" s="61">
        <v>0.3125</v>
      </c>
      <c r="J98" s="62"/>
      <c r="K98" s="63" t="s">
        <v>14</v>
      </c>
      <c r="L98" s="64"/>
      <c r="M98" s="61">
        <v>0.3125</v>
      </c>
      <c r="N98" s="62"/>
      <c r="O98" s="63" t="s">
        <v>14</v>
      </c>
      <c r="P98" s="64"/>
      <c r="Q98" s="61">
        <v>0.3125</v>
      </c>
      <c r="R98" s="62"/>
      <c r="S98" s="63" t="s">
        <v>14</v>
      </c>
      <c r="T98" s="64"/>
      <c r="U98" s="61">
        <v>0.3125</v>
      </c>
      <c r="V98" s="62"/>
      <c r="W98" s="63"/>
      <c r="X98" s="64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 t="s">
        <v>61</v>
      </c>
      <c r="AA100" s="7" t="s">
        <v>14</v>
      </c>
      <c r="AB100" s="10" t="s">
        <v>61</v>
      </c>
    </row>
    <row r="101" spans="1:28" ht="24.75" customHeight="1" x14ac:dyDescent="0.45">
      <c r="A101" s="5"/>
      <c r="B101" s="9"/>
      <c r="C101" s="7"/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0.41666666666666669</v>
      </c>
      <c r="Z101" s="9" t="s">
        <v>61</v>
      </c>
      <c r="AA101" s="7" t="s">
        <v>14</v>
      </c>
      <c r="AB101" s="10" t="s">
        <v>61</v>
      </c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0.45833333333333331</v>
      </c>
      <c r="Z102" s="147" t="s">
        <v>195</v>
      </c>
      <c r="AA102" s="7" t="s">
        <v>14</v>
      </c>
      <c r="AB102" s="148" t="s">
        <v>194</v>
      </c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>
        <v>0.1875</v>
      </c>
      <c r="N103" s="9" t="s">
        <v>217</v>
      </c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150" t="s">
        <v>215</v>
      </c>
      <c r="G104" s="7" t="s">
        <v>61</v>
      </c>
      <c r="H104" s="10"/>
      <c r="I104" s="5">
        <v>0.22916666666666666</v>
      </c>
      <c r="J104" s="9" t="s">
        <v>213</v>
      </c>
      <c r="K104" s="7" t="s">
        <v>14</v>
      </c>
      <c r="L104" s="10" t="s">
        <v>214</v>
      </c>
      <c r="M104" s="5">
        <v>0.23958333333333334</v>
      </c>
      <c r="N104" s="9" t="s">
        <v>216</v>
      </c>
      <c r="O104" s="7" t="s">
        <v>14</v>
      </c>
      <c r="P104" s="10"/>
      <c r="Q104" s="5">
        <v>0.22916666666666666</v>
      </c>
      <c r="R104" s="9" t="s">
        <v>218</v>
      </c>
      <c r="S104" s="7" t="s">
        <v>14</v>
      </c>
      <c r="T104" s="10"/>
      <c r="U104" s="5">
        <v>0.22916666666666666</v>
      </c>
      <c r="V104" s="9" t="s">
        <v>226</v>
      </c>
      <c r="W104" s="7"/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1">
        <v>0.3125</v>
      </c>
      <c r="F105" s="62"/>
      <c r="G105" s="63" t="s">
        <v>14</v>
      </c>
      <c r="H105" s="64"/>
      <c r="I105" s="61">
        <v>0.3125</v>
      </c>
      <c r="J105" s="62"/>
      <c r="K105" s="63" t="s">
        <v>14</v>
      </c>
      <c r="L105" s="64"/>
      <c r="M105" s="61">
        <v>0.3125</v>
      </c>
      <c r="N105" s="62"/>
      <c r="O105" s="63" t="s">
        <v>14</v>
      </c>
      <c r="P105" s="64"/>
      <c r="Q105" s="61">
        <v>0.3125</v>
      </c>
      <c r="R105" s="62"/>
      <c r="S105" s="63" t="s">
        <v>14</v>
      </c>
      <c r="T105" s="64"/>
      <c r="U105" s="61">
        <v>0.3125</v>
      </c>
      <c r="V105" s="62"/>
      <c r="W105" s="63"/>
      <c r="X105" s="64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0.25</v>
      </c>
      <c r="F111" s="9" t="s">
        <v>229</v>
      </c>
      <c r="G111" s="7" t="s">
        <v>14</v>
      </c>
      <c r="H111" s="10" t="s">
        <v>230</v>
      </c>
      <c r="I111" s="5">
        <v>0.22916666666666666</v>
      </c>
      <c r="J111" s="9"/>
      <c r="K111" s="7" t="s">
        <v>14</v>
      </c>
      <c r="L111" s="10"/>
      <c r="M111" s="5">
        <v>0.22916666666666666</v>
      </c>
      <c r="N111" s="147" t="s">
        <v>197</v>
      </c>
      <c r="O111" s="7" t="s">
        <v>14</v>
      </c>
      <c r="P111" s="148" t="s">
        <v>196</v>
      </c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1">
        <v>0.3125</v>
      </c>
      <c r="F112" s="62"/>
      <c r="G112" s="63" t="s">
        <v>14</v>
      </c>
      <c r="H112" s="64"/>
      <c r="I112" s="61">
        <v>0.3125</v>
      </c>
      <c r="J112" s="62"/>
      <c r="K112" s="63" t="s">
        <v>14</v>
      </c>
      <c r="L112" s="64"/>
      <c r="M112" s="61">
        <v>0.3125</v>
      </c>
      <c r="N112" s="62"/>
      <c r="O112" s="63" t="s">
        <v>14</v>
      </c>
      <c r="P112" s="64"/>
      <c r="Q112" s="61">
        <v>0.3125</v>
      </c>
      <c r="R112" s="62"/>
      <c r="S112" s="63" t="s">
        <v>14</v>
      </c>
      <c r="T112" s="64"/>
      <c r="U112" s="61">
        <v>0.3125</v>
      </c>
      <c r="V112" s="62"/>
      <c r="W112" s="63" t="s">
        <v>14</v>
      </c>
      <c r="X112" s="64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M78:P84"/>
    <mergeCell ref="U113:X119"/>
    <mergeCell ref="E155:H161"/>
    <mergeCell ref="Q190:T196"/>
    <mergeCell ref="Y225:AB230"/>
    <mergeCell ref="U1:X7"/>
    <mergeCell ref="A43:D49"/>
    <mergeCell ref="V65:X70"/>
    <mergeCell ref="Z65:AB70"/>
    <mergeCell ref="B72:D77"/>
    <mergeCell ref="F72:H77"/>
  </mergeCells>
  <conditionalFormatting sqref="V84">
    <cfRule type="cellIs" dxfId="7" priority="36" operator="equal">
      <formula>"Minor Giants"</formula>
    </cfRule>
    <cfRule type="cellIs" dxfId="6" priority="37" operator="equal">
      <formula>"Major Dodgers"</formula>
    </cfRule>
    <cfRule type="cellIs" dxfId="5" priority="38" operator="equal">
      <formula>"Major Yankees"</formula>
    </cfRule>
    <cfRule type="cellIs" dxfId="4" priority="39" operator="equal">
      <formula>"Major Mets"</formula>
    </cfRule>
  </conditionalFormatting>
  <conditionalFormatting sqref="X84">
    <cfRule type="cellIs" dxfId="3" priority="32" operator="equal">
      <formula>"Minor Giants"</formula>
    </cfRule>
    <cfRule type="cellIs" dxfId="2" priority="33" operator="equal">
      <formula>"Major Mets"</formula>
    </cfRule>
    <cfRule type="cellIs" dxfId="1" priority="34" operator="equal">
      <formula>"Major Dodgers"</formula>
    </cfRule>
    <cfRule type="cellIs" dxfId="0" priority="35" operator="equal">
      <formula>"Major Yankees"</formula>
    </cfRule>
  </conditionalFormatting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Italic"&amp;28&amp;USOFTBALL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46"/>
  <sheetViews>
    <sheetView zoomScale="80" zoomScaleNormal="80" workbookViewId="0"/>
  </sheetViews>
  <sheetFormatPr defaultRowHeight="14.25" x14ac:dyDescent="0.45"/>
  <cols>
    <col min="1" max="1" width="2.265625" bestFit="1" customWidth="1"/>
    <col min="2" max="2" width="15.73046875" bestFit="1" customWidth="1"/>
    <col min="3" max="3" width="8" bestFit="1" customWidth="1"/>
    <col min="4" max="4" width="3.73046875" customWidth="1"/>
    <col min="5" max="6" width="2.265625" style="20" bestFit="1" customWidth="1"/>
    <col min="7" max="7" width="3.73046875" customWidth="1"/>
    <col min="8" max="8" width="15.73046875" bestFit="1" customWidth="1"/>
    <col min="9" max="9" width="3.1328125" bestFit="1" customWidth="1"/>
    <col min="10" max="10" width="15.73046875" bestFit="1" customWidth="1"/>
    <col min="12" max="12" width="2.265625" bestFit="1" customWidth="1"/>
    <col min="13" max="13" width="17.265625" bestFit="1" customWidth="1"/>
    <col min="14" max="14" width="7.3984375" bestFit="1" customWidth="1"/>
    <col min="15" max="15" width="3.73046875" customWidth="1"/>
    <col min="16" max="17" width="2.265625" bestFit="1" customWidth="1"/>
    <col min="18" max="18" width="3.73046875" customWidth="1"/>
    <col min="19" max="19" width="17.265625" bestFit="1" customWidth="1"/>
    <col min="20" max="20" width="3.1328125" bestFit="1" customWidth="1"/>
    <col min="21" max="21" width="17.265625" bestFit="1" customWidth="1"/>
    <col min="23" max="23" width="2.265625" bestFit="1" customWidth="1"/>
    <col min="24" max="24" width="13" bestFit="1" customWidth="1"/>
    <col min="25" max="25" width="13" customWidth="1"/>
    <col min="26" max="26" width="3.73046875" customWidth="1"/>
    <col min="27" max="28" width="2.265625" bestFit="1" customWidth="1"/>
    <col min="29" max="29" width="3.73046875" customWidth="1"/>
    <col min="30" max="30" width="13" bestFit="1" customWidth="1"/>
    <col min="31" max="31" width="3.1328125" bestFit="1" customWidth="1"/>
    <col min="32" max="32" width="13" bestFit="1" customWidth="1"/>
    <col min="34" max="34" width="2.265625" bestFit="1" customWidth="1"/>
    <col min="35" max="35" width="15.265625" bestFit="1" customWidth="1"/>
    <col min="36" max="36" width="15.265625" customWidth="1"/>
    <col min="37" max="37" width="3.73046875" customWidth="1"/>
    <col min="38" max="39" width="2.265625" bestFit="1" customWidth="1"/>
    <col min="40" max="40" width="3.73046875" customWidth="1"/>
    <col min="41" max="41" width="15.265625" bestFit="1" customWidth="1"/>
    <col min="42" max="42" width="3.1328125" bestFit="1" customWidth="1"/>
    <col min="43" max="43" width="15.265625" bestFit="1" customWidth="1"/>
    <col min="45" max="45" width="2.265625" bestFit="1" customWidth="1"/>
    <col min="46" max="46" width="15.1328125" bestFit="1" customWidth="1"/>
    <col min="47" max="47" width="15.1328125" customWidth="1"/>
    <col min="48" max="48" width="3.73046875" customWidth="1"/>
    <col min="49" max="50" width="2.265625" bestFit="1" customWidth="1"/>
    <col min="51" max="51" width="3.73046875" customWidth="1"/>
    <col min="52" max="52" width="15.1328125" bestFit="1" customWidth="1"/>
    <col min="53" max="53" width="3.1328125" bestFit="1" customWidth="1"/>
    <col min="54" max="54" width="15.1328125" bestFit="1" customWidth="1"/>
    <col min="56" max="56" width="2.265625" bestFit="1" customWidth="1"/>
    <col min="57" max="57" width="18.86328125" bestFit="1" customWidth="1"/>
    <col min="58" max="58" width="18.86328125" customWidth="1"/>
    <col min="59" max="59" width="3.73046875" customWidth="1"/>
    <col min="60" max="61" width="2.265625" bestFit="1" customWidth="1"/>
    <col min="62" max="62" width="3.73046875" customWidth="1"/>
    <col min="63" max="63" width="18.86328125" bestFit="1" customWidth="1"/>
    <col min="64" max="64" width="3.1328125" bestFit="1" customWidth="1"/>
    <col min="65" max="65" width="18.86328125" bestFit="1" customWidth="1"/>
    <col min="68" max="68" width="2.265625" bestFit="1" customWidth="1"/>
    <col min="69" max="69" width="12.3984375" bestFit="1" customWidth="1"/>
    <col min="70" max="70" width="12.3984375" customWidth="1"/>
    <col min="71" max="71" width="3.73046875" customWidth="1"/>
    <col min="72" max="73" width="2.265625" bestFit="1" customWidth="1"/>
    <col min="74" max="74" width="3.73046875" customWidth="1"/>
    <col min="75" max="75" width="12.3984375" bestFit="1" customWidth="1"/>
    <col min="76" max="76" width="3.1328125" bestFit="1" customWidth="1"/>
    <col min="77" max="77" width="12.3984375" bestFit="1" customWidth="1"/>
  </cols>
  <sheetData>
    <row r="1" spans="1:77" ht="14.65" thickBot="1" x14ac:dyDescent="0.5">
      <c r="A1" s="21" t="s">
        <v>37</v>
      </c>
      <c r="B1" s="22"/>
      <c r="C1" s="22"/>
      <c r="D1" s="22"/>
      <c r="E1" s="23"/>
      <c r="F1" s="23"/>
      <c r="G1" s="22"/>
      <c r="H1" s="22"/>
      <c r="I1" s="22"/>
      <c r="J1" s="24"/>
      <c r="L1" s="21" t="s">
        <v>38</v>
      </c>
      <c r="M1" s="22"/>
      <c r="N1" s="22"/>
      <c r="O1" s="22"/>
      <c r="P1" s="23"/>
      <c r="Q1" s="23"/>
      <c r="R1" s="22"/>
      <c r="S1" s="22"/>
      <c r="T1" s="22"/>
      <c r="U1" s="24"/>
      <c r="W1" s="21" t="s">
        <v>39</v>
      </c>
      <c r="X1" s="22"/>
      <c r="Y1" s="22"/>
      <c r="Z1" s="22"/>
      <c r="AA1" s="23"/>
      <c r="AB1" s="23"/>
      <c r="AC1" s="22"/>
      <c r="AD1" s="22"/>
      <c r="AE1" s="22"/>
      <c r="AF1" s="24"/>
      <c r="AH1" s="21" t="s">
        <v>46</v>
      </c>
      <c r="AI1" s="22"/>
      <c r="AJ1" s="22"/>
      <c r="AK1" s="22"/>
      <c r="AL1" s="23"/>
      <c r="AM1" s="23"/>
      <c r="AN1" s="22"/>
      <c r="AO1" s="22"/>
      <c r="AP1" s="22"/>
      <c r="AQ1" s="24"/>
      <c r="AS1" s="21" t="s">
        <v>53</v>
      </c>
      <c r="AT1" s="22"/>
      <c r="AU1" s="22"/>
      <c r="AV1" s="22"/>
      <c r="AW1" s="23"/>
      <c r="AX1" s="23"/>
      <c r="AY1" s="22"/>
      <c r="AZ1" s="22"/>
      <c r="BA1" s="22"/>
      <c r="BB1" s="24"/>
      <c r="BD1" s="21" t="s">
        <v>56</v>
      </c>
      <c r="BE1" s="22"/>
      <c r="BF1" s="22"/>
      <c r="BG1" s="22"/>
      <c r="BH1" s="23"/>
      <c r="BI1" s="23"/>
      <c r="BJ1" s="22"/>
      <c r="BK1" s="22"/>
      <c r="BL1" s="22"/>
      <c r="BM1" s="24"/>
      <c r="BP1" s="21" t="s">
        <v>57</v>
      </c>
      <c r="BQ1" s="22"/>
      <c r="BR1" s="22"/>
      <c r="BS1" s="22"/>
      <c r="BT1" s="23"/>
      <c r="BU1" s="23"/>
      <c r="BV1" s="22"/>
      <c r="BW1" s="22"/>
      <c r="BX1" s="22"/>
      <c r="BY1" s="24"/>
    </row>
    <row r="2" spans="1:77" x14ac:dyDescent="0.45">
      <c r="A2" s="29" t="s">
        <v>58</v>
      </c>
      <c r="B2" s="29" t="s">
        <v>59</v>
      </c>
      <c r="C2" s="29" t="s">
        <v>22</v>
      </c>
      <c r="E2" s="20">
        <v>1</v>
      </c>
      <c r="F2" s="20">
        <v>2</v>
      </c>
      <c r="H2" t="str">
        <f t="shared" ref="H2:H46" si="0">VLOOKUP(E2,$A$3:$B$8,2,0)</f>
        <v>Major Yankees</v>
      </c>
      <c r="I2" t="s">
        <v>14</v>
      </c>
      <c r="J2" t="str">
        <f t="shared" ref="J2:J46" si="1">VLOOKUP(F2,$A$3:$B$8,2,0)</f>
        <v>Major Red Sox</v>
      </c>
      <c r="L2" s="29" t="s">
        <v>58</v>
      </c>
      <c r="M2" s="29" t="s">
        <v>59</v>
      </c>
      <c r="N2" s="29" t="s">
        <v>22</v>
      </c>
      <c r="P2">
        <v>1</v>
      </c>
      <c r="Q2">
        <v>2</v>
      </c>
      <c r="S2" t="str">
        <f t="shared" ref="S2:S25" si="2">VLOOKUP(P2,$L$3:$M$6,2,0)</f>
        <v>Minor Giants</v>
      </c>
      <c r="T2" t="s">
        <v>14</v>
      </c>
      <c r="U2" t="str">
        <f t="shared" ref="U2:U25" si="3">VLOOKUP(Q2,$L$3:$M$6,2,0)</f>
        <v>Minor Mets</v>
      </c>
      <c r="W2" s="29" t="s">
        <v>58</v>
      </c>
      <c r="X2" s="29" t="s">
        <v>59</v>
      </c>
      <c r="Y2" s="29" t="s">
        <v>22</v>
      </c>
      <c r="AA2">
        <v>1</v>
      </c>
      <c r="AB2">
        <v>2</v>
      </c>
      <c r="AD2" t="str">
        <f t="shared" ref="AD2:AD31" si="4">VLOOKUP(AA2,$W$3:$X$7,2,0)</f>
        <v>PW Angels</v>
      </c>
      <c r="AE2" t="s">
        <v>14</v>
      </c>
      <c r="AF2" t="str">
        <f t="shared" ref="AF2:AF31" si="5">VLOOKUP(AB2,$W$3:$X$7,2,0)</f>
        <v>PW Mets</v>
      </c>
      <c r="AH2" s="29" t="s">
        <v>58</v>
      </c>
      <c r="AI2" s="29" t="s">
        <v>59</v>
      </c>
      <c r="AJ2" s="29" t="s">
        <v>22</v>
      </c>
      <c r="AL2">
        <v>1</v>
      </c>
      <c r="AM2">
        <v>2</v>
      </c>
      <c r="AO2" t="str">
        <f t="shared" ref="AO2:AO31" si="6">VLOOKUP(AL2,$AH$3:$AI$7,2,0)</f>
        <v>Colt Cubs</v>
      </c>
      <c r="AP2" t="s">
        <v>14</v>
      </c>
      <c r="AQ2" t="str">
        <f t="shared" ref="AQ2:AQ31" si="7">VLOOKUP(AM2,$AH$3:$AI$7,2,0)</f>
        <v>Colt Giants</v>
      </c>
      <c r="AS2" s="29" t="s">
        <v>58</v>
      </c>
      <c r="AT2" s="29" t="s">
        <v>59</v>
      </c>
      <c r="AU2" s="29" t="s">
        <v>22</v>
      </c>
      <c r="AW2">
        <v>1</v>
      </c>
      <c r="AX2">
        <v>2</v>
      </c>
      <c r="AZ2" t="str">
        <f t="shared" ref="AZ2:AZ43" si="8">VLOOKUP(AW2,$AS$3:$AT$9,2,0)</f>
        <v>TBall A's</v>
      </c>
      <c r="BA2" t="s">
        <v>14</v>
      </c>
      <c r="BB2" t="str">
        <f t="shared" ref="BB2:BB43" si="9">VLOOKUP(AX2,$AS$3:$AT$9,2,0)</f>
        <v>TBall Cubs</v>
      </c>
      <c r="BD2" s="29" t="s">
        <v>58</v>
      </c>
      <c r="BE2" s="29" t="s">
        <v>59</v>
      </c>
      <c r="BF2" s="29" t="s">
        <v>22</v>
      </c>
      <c r="BH2">
        <v>1</v>
      </c>
      <c r="BI2">
        <v>2</v>
      </c>
      <c r="BK2" t="str">
        <f t="shared" ref="BK2:BK19" si="10">VLOOKUP(BH2,$BD$3:$BE$5,2,0)</f>
        <v>Florida Gators</v>
      </c>
      <c r="BL2" t="s">
        <v>14</v>
      </c>
      <c r="BM2" t="str">
        <f t="shared" ref="BM2:BM19" si="11">VLOOKUP(BI2,$BD$3:$BE$5,2,0)</f>
        <v>Miami Hurricanes</v>
      </c>
      <c r="BP2" s="29" t="s">
        <v>58</v>
      </c>
      <c r="BQ2" s="29" t="s">
        <v>59</v>
      </c>
      <c r="BR2" s="29" t="s">
        <v>22</v>
      </c>
      <c r="BT2">
        <v>1</v>
      </c>
      <c r="BU2">
        <v>2</v>
      </c>
      <c r="BW2" t="str">
        <f t="shared" ref="BW2:BW25" si="12">VLOOKUP(BT2,$BP$3:$BQ$6,2,0)</f>
        <v>Dominican</v>
      </c>
      <c r="BX2" t="s">
        <v>14</v>
      </c>
      <c r="BY2" t="str">
        <f t="shared" ref="BY2:BY25" si="13">VLOOKUP(BU2,$BP$3:$BQ$6,2,0)</f>
        <v>Monmouth</v>
      </c>
    </row>
    <row r="3" spans="1:77" x14ac:dyDescent="0.45">
      <c r="A3" s="28">
        <v>1</v>
      </c>
      <c r="B3" s="28" t="s">
        <v>20</v>
      </c>
      <c r="C3" s="28">
        <f>COUNTIF(E$2:F$46,A3)</f>
        <v>15</v>
      </c>
      <c r="E3" s="20">
        <v>3</v>
      </c>
      <c r="F3" s="20">
        <v>4</v>
      </c>
      <c r="H3" t="str">
        <f t="shared" si="0"/>
        <v>Major Mets</v>
      </c>
      <c r="I3" t="s">
        <v>14</v>
      </c>
      <c r="J3" t="str">
        <f t="shared" si="1"/>
        <v>Major Pirates</v>
      </c>
      <c r="L3" s="30">
        <v>1</v>
      </c>
      <c r="M3" s="30" t="s">
        <v>23</v>
      </c>
      <c r="N3" s="28">
        <f>COUNTIF(P$2:Q$25,L3)</f>
        <v>12</v>
      </c>
      <c r="P3">
        <v>3</v>
      </c>
      <c r="Q3">
        <v>4</v>
      </c>
      <c r="S3" t="str">
        <f t="shared" si="2"/>
        <v>Minor Reds</v>
      </c>
      <c r="T3" t="s">
        <v>14</v>
      </c>
      <c r="U3" t="str">
        <f t="shared" si="3"/>
        <v>Minor White Sox</v>
      </c>
      <c r="W3" s="28">
        <v>1</v>
      </c>
      <c r="X3" s="28" t="s">
        <v>40</v>
      </c>
      <c r="Y3" s="28">
        <f>COUNTIF(AA$2:AB$31,W3)</f>
        <v>12</v>
      </c>
      <c r="AA3">
        <v>3</v>
      </c>
      <c r="AB3">
        <v>4</v>
      </c>
      <c r="AD3" t="str">
        <f t="shared" si="4"/>
        <v>PW Padres</v>
      </c>
      <c r="AE3" t="s">
        <v>14</v>
      </c>
      <c r="AF3" t="str">
        <f t="shared" si="5"/>
        <v>PW Pirates</v>
      </c>
      <c r="AH3" s="28">
        <v>1</v>
      </c>
      <c r="AI3" s="28" t="s">
        <v>27</v>
      </c>
      <c r="AJ3" s="28">
        <f>COUNTIF(AL$2:AM$31,AH3)</f>
        <v>12</v>
      </c>
      <c r="AL3">
        <v>3</v>
      </c>
      <c r="AM3">
        <v>4</v>
      </c>
      <c r="AO3" t="str">
        <f t="shared" si="6"/>
        <v>Colt Mets</v>
      </c>
      <c r="AP3" t="s">
        <v>14</v>
      </c>
      <c r="AQ3" t="str">
        <f t="shared" si="7"/>
        <v>Colt Royals</v>
      </c>
      <c r="AS3" s="28">
        <v>1</v>
      </c>
      <c r="AT3" s="28" t="s">
        <v>54</v>
      </c>
      <c r="AU3" s="28">
        <f>COUNTIF(AW$2:AX$43,AS3)</f>
        <v>12</v>
      </c>
      <c r="AW3">
        <v>3</v>
      </c>
      <c r="AX3">
        <v>4</v>
      </c>
      <c r="AZ3" t="str">
        <f t="shared" si="8"/>
        <v>TBall Dodgers</v>
      </c>
      <c r="BA3" t="s">
        <v>14</v>
      </c>
      <c r="BB3" t="str">
        <f t="shared" si="9"/>
        <v>TBall Mets</v>
      </c>
      <c r="BD3" s="28">
        <v>1</v>
      </c>
      <c r="BE3" s="28" t="s">
        <v>35</v>
      </c>
      <c r="BF3" s="28">
        <f>COUNTIF(BH$2:BI$19,BD3)</f>
        <v>12</v>
      </c>
      <c r="BH3">
        <v>3</v>
      </c>
      <c r="BI3">
        <v>1</v>
      </c>
      <c r="BK3" t="str">
        <f t="shared" si="10"/>
        <v>Notre Dame</v>
      </c>
      <c r="BL3" t="s">
        <v>14</v>
      </c>
      <c r="BM3" t="str">
        <f t="shared" si="11"/>
        <v>Florida Gators</v>
      </c>
      <c r="BP3" s="28">
        <v>1</v>
      </c>
      <c r="BQ3" s="28" t="s">
        <v>31</v>
      </c>
      <c r="BR3" s="28">
        <f>COUNTIF(BT$2:BU$25,BP3)</f>
        <v>12</v>
      </c>
      <c r="BT3">
        <v>3</v>
      </c>
      <c r="BU3">
        <v>4</v>
      </c>
      <c r="BW3" t="str">
        <f t="shared" si="12"/>
        <v>Penn State</v>
      </c>
      <c r="BX3" t="s">
        <v>14</v>
      </c>
      <c r="BY3" t="str">
        <f t="shared" si="13"/>
        <v>Pepperdine</v>
      </c>
    </row>
    <row r="4" spans="1:77" x14ac:dyDescent="0.45">
      <c r="A4" s="28">
        <v>2</v>
      </c>
      <c r="B4" s="28" t="s">
        <v>19</v>
      </c>
      <c r="C4" s="28">
        <f t="shared" ref="C4:C8" si="14">COUNTIF(E$2:F$46,A4)</f>
        <v>15</v>
      </c>
      <c r="E4" s="20">
        <v>5</v>
      </c>
      <c r="F4" s="20">
        <v>6</v>
      </c>
      <c r="H4" t="str">
        <f t="shared" si="0"/>
        <v>Major Dodgers</v>
      </c>
      <c r="I4" t="s">
        <v>14</v>
      </c>
      <c r="J4" t="str">
        <f t="shared" si="1"/>
        <v>Major Angels</v>
      </c>
      <c r="L4" s="30">
        <v>2</v>
      </c>
      <c r="M4" s="30" t="s">
        <v>24</v>
      </c>
      <c r="N4" s="28">
        <f t="shared" ref="N4:N6" si="15">COUNTIF(P$2:Q$25,L4)</f>
        <v>12</v>
      </c>
      <c r="P4">
        <v>2</v>
      </c>
      <c r="Q4">
        <v>3</v>
      </c>
      <c r="S4" t="str">
        <f t="shared" si="2"/>
        <v>Minor Mets</v>
      </c>
      <c r="T4" t="s">
        <v>14</v>
      </c>
      <c r="U4" t="str">
        <f t="shared" si="3"/>
        <v>Minor Reds</v>
      </c>
      <c r="W4" s="28">
        <v>2</v>
      </c>
      <c r="X4" s="28" t="s">
        <v>41</v>
      </c>
      <c r="Y4" s="28">
        <f t="shared" ref="Y4:Y7" si="16">COUNTIF(AA$2:AB$31,W4)</f>
        <v>12</v>
      </c>
      <c r="AA4">
        <v>5</v>
      </c>
      <c r="AB4">
        <v>1</v>
      </c>
      <c r="AD4" t="str">
        <f t="shared" si="4"/>
        <v>PW Yankees</v>
      </c>
      <c r="AE4" t="s">
        <v>14</v>
      </c>
      <c r="AF4" t="str">
        <f t="shared" si="5"/>
        <v>PW Angels</v>
      </c>
      <c r="AH4" s="28">
        <v>2</v>
      </c>
      <c r="AI4" s="28" t="s">
        <v>28</v>
      </c>
      <c r="AJ4" s="28">
        <f t="shared" ref="AJ4:AJ7" si="17">COUNTIF(AL$2:AM$31,AH4)</f>
        <v>12</v>
      </c>
      <c r="AL4">
        <v>5</v>
      </c>
      <c r="AM4">
        <v>1</v>
      </c>
      <c r="AO4" t="str">
        <f t="shared" si="6"/>
        <v>Colt White Sox</v>
      </c>
      <c r="AP4" t="s">
        <v>14</v>
      </c>
      <c r="AQ4" t="str">
        <f t="shared" si="7"/>
        <v>Colt Cubs</v>
      </c>
      <c r="AS4" s="28">
        <v>2</v>
      </c>
      <c r="AT4" s="28" t="s">
        <v>47</v>
      </c>
      <c r="AU4" s="28">
        <f t="shared" ref="AU4:AU9" si="18">COUNTIF(AW$2:AX$43,AS4)</f>
        <v>12</v>
      </c>
      <c r="AW4">
        <v>5</v>
      </c>
      <c r="AX4">
        <v>6</v>
      </c>
      <c r="AZ4" t="str">
        <f t="shared" si="8"/>
        <v>TBall Phillies</v>
      </c>
      <c r="BA4" t="s">
        <v>14</v>
      </c>
      <c r="BB4" t="str">
        <f t="shared" si="9"/>
        <v>TBall Rangers</v>
      </c>
      <c r="BD4" s="28">
        <v>2</v>
      </c>
      <c r="BE4" s="28" t="s">
        <v>36</v>
      </c>
      <c r="BF4" s="28">
        <f t="shared" ref="BF4:BF5" si="19">COUNTIF(BH$2:BI$19,BD4)</f>
        <v>12</v>
      </c>
      <c r="BH4">
        <v>2</v>
      </c>
      <c r="BI4">
        <v>3</v>
      </c>
      <c r="BK4" t="str">
        <f t="shared" si="10"/>
        <v>Miami Hurricanes</v>
      </c>
      <c r="BL4" t="s">
        <v>14</v>
      </c>
      <c r="BM4" t="str">
        <f t="shared" si="11"/>
        <v>Notre Dame</v>
      </c>
      <c r="BP4" s="28">
        <v>2</v>
      </c>
      <c r="BQ4" s="28" t="s">
        <v>32</v>
      </c>
      <c r="BR4" s="28">
        <f t="shared" ref="BR4:BR6" si="20">COUNTIF(BT$2:BU$25,BP4)</f>
        <v>12</v>
      </c>
      <c r="BT4">
        <v>2</v>
      </c>
      <c r="BU4">
        <v>3</v>
      </c>
      <c r="BW4" t="str">
        <f t="shared" si="12"/>
        <v>Monmouth</v>
      </c>
      <c r="BX4" t="s">
        <v>14</v>
      </c>
      <c r="BY4" t="str">
        <f t="shared" si="13"/>
        <v>Penn State</v>
      </c>
    </row>
    <row r="5" spans="1:77" x14ac:dyDescent="0.45">
      <c r="A5" s="28">
        <v>3</v>
      </c>
      <c r="B5" s="28" t="s">
        <v>17</v>
      </c>
      <c r="C5" s="28">
        <f t="shared" si="14"/>
        <v>15</v>
      </c>
      <c r="E5" s="20">
        <v>2</v>
      </c>
      <c r="F5" s="20">
        <v>3</v>
      </c>
      <c r="H5" t="str">
        <f t="shared" si="0"/>
        <v>Major Red Sox</v>
      </c>
      <c r="I5" t="s">
        <v>14</v>
      </c>
      <c r="J5" t="str">
        <f t="shared" si="1"/>
        <v>Major Mets</v>
      </c>
      <c r="L5" s="30">
        <v>3</v>
      </c>
      <c r="M5" s="30" t="s">
        <v>25</v>
      </c>
      <c r="N5" s="28">
        <f t="shared" si="15"/>
        <v>12</v>
      </c>
      <c r="P5">
        <v>4</v>
      </c>
      <c r="Q5">
        <v>1</v>
      </c>
      <c r="S5" t="str">
        <f t="shared" si="2"/>
        <v>Minor White Sox</v>
      </c>
      <c r="T5" t="s">
        <v>14</v>
      </c>
      <c r="U5" t="str">
        <f t="shared" si="3"/>
        <v>Minor Giants</v>
      </c>
      <c r="W5" s="28">
        <v>3</v>
      </c>
      <c r="X5" s="28" t="s">
        <v>42</v>
      </c>
      <c r="Y5" s="28">
        <f t="shared" si="16"/>
        <v>12</v>
      </c>
      <c r="AA5">
        <v>2</v>
      </c>
      <c r="AB5">
        <v>3</v>
      </c>
      <c r="AD5" t="str">
        <f t="shared" si="4"/>
        <v>PW Mets</v>
      </c>
      <c r="AE5" t="s">
        <v>14</v>
      </c>
      <c r="AF5" t="str">
        <f t="shared" si="5"/>
        <v>PW Padres</v>
      </c>
      <c r="AH5" s="28">
        <v>3</v>
      </c>
      <c r="AI5" s="28" t="s">
        <v>29</v>
      </c>
      <c r="AJ5" s="28">
        <f t="shared" si="17"/>
        <v>12</v>
      </c>
      <c r="AL5">
        <v>2</v>
      </c>
      <c r="AM5">
        <v>3</v>
      </c>
      <c r="AO5" t="str">
        <f t="shared" si="6"/>
        <v>Colt Giants</v>
      </c>
      <c r="AP5" t="s">
        <v>14</v>
      </c>
      <c r="AQ5" t="str">
        <f t="shared" si="7"/>
        <v>Colt Mets</v>
      </c>
      <c r="AS5" s="28">
        <v>3</v>
      </c>
      <c r="AT5" s="28" t="s">
        <v>48</v>
      </c>
      <c r="AU5" s="28">
        <f t="shared" si="18"/>
        <v>12</v>
      </c>
      <c r="AW5">
        <v>7</v>
      </c>
      <c r="AX5">
        <v>1</v>
      </c>
      <c r="AZ5" t="str">
        <f t="shared" si="8"/>
        <v>TBall Yankees</v>
      </c>
      <c r="BA5" t="s">
        <v>14</v>
      </c>
      <c r="BB5" t="str">
        <f t="shared" si="9"/>
        <v>TBall A's</v>
      </c>
      <c r="BD5" s="28">
        <v>3</v>
      </c>
      <c r="BE5" s="28" t="s">
        <v>55</v>
      </c>
      <c r="BF5" s="28">
        <f t="shared" si="19"/>
        <v>12</v>
      </c>
      <c r="BH5">
        <v>2</v>
      </c>
      <c r="BI5">
        <v>1</v>
      </c>
      <c r="BK5" t="str">
        <f t="shared" si="10"/>
        <v>Miami Hurricanes</v>
      </c>
      <c r="BL5" t="s">
        <v>14</v>
      </c>
      <c r="BM5" t="str">
        <f t="shared" si="11"/>
        <v>Florida Gators</v>
      </c>
      <c r="BP5" s="28">
        <v>3</v>
      </c>
      <c r="BQ5" s="28" t="s">
        <v>33</v>
      </c>
      <c r="BR5" s="28">
        <f t="shared" si="20"/>
        <v>12</v>
      </c>
      <c r="BT5">
        <v>4</v>
      </c>
      <c r="BU5">
        <v>1</v>
      </c>
      <c r="BW5" t="str">
        <f t="shared" si="12"/>
        <v>Pepperdine</v>
      </c>
      <c r="BX5" t="s">
        <v>14</v>
      </c>
      <c r="BY5" t="str">
        <f t="shared" si="13"/>
        <v>Dominican</v>
      </c>
    </row>
    <row r="6" spans="1:77" x14ac:dyDescent="0.45">
      <c r="A6" s="28">
        <v>4</v>
      </c>
      <c r="B6" s="28" t="s">
        <v>18</v>
      </c>
      <c r="C6" s="28">
        <f t="shared" si="14"/>
        <v>15</v>
      </c>
      <c r="E6" s="20">
        <v>4</v>
      </c>
      <c r="F6" s="20">
        <v>5</v>
      </c>
      <c r="H6" t="str">
        <f t="shared" si="0"/>
        <v>Major Pirates</v>
      </c>
      <c r="I6" t="s">
        <v>14</v>
      </c>
      <c r="J6" t="str">
        <f t="shared" si="1"/>
        <v>Major Dodgers</v>
      </c>
      <c r="L6" s="30">
        <v>4</v>
      </c>
      <c r="M6" s="30" t="s">
        <v>26</v>
      </c>
      <c r="N6" s="28">
        <f t="shared" si="15"/>
        <v>12</v>
      </c>
      <c r="P6">
        <v>1</v>
      </c>
      <c r="Q6">
        <v>3</v>
      </c>
      <c r="S6" t="str">
        <f t="shared" si="2"/>
        <v>Minor Giants</v>
      </c>
      <c r="T6" t="s">
        <v>14</v>
      </c>
      <c r="U6" t="str">
        <f t="shared" si="3"/>
        <v>Minor Reds</v>
      </c>
      <c r="W6" s="28">
        <v>4</v>
      </c>
      <c r="X6" s="28" t="s">
        <v>43</v>
      </c>
      <c r="Y6" s="28">
        <f t="shared" si="16"/>
        <v>12</v>
      </c>
      <c r="AA6">
        <v>4</v>
      </c>
      <c r="AB6">
        <v>5</v>
      </c>
      <c r="AD6" t="str">
        <f t="shared" si="4"/>
        <v>PW Pirates</v>
      </c>
      <c r="AE6" t="s">
        <v>14</v>
      </c>
      <c r="AF6" t="str">
        <f t="shared" si="5"/>
        <v>PW Yankees</v>
      </c>
      <c r="AH6" s="28">
        <v>4</v>
      </c>
      <c r="AI6" s="28" t="s">
        <v>30</v>
      </c>
      <c r="AJ6" s="28">
        <f t="shared" si="17"/>
        <v>12</v>
      </c>
      <c r="AL6">
        <v>4</v>
      </c>
      <c r="AM6">
        <v>5</v>
      </c>
      <c r="AO6" t="str">
        <f t="shared" si="6"/>
        <v>Colt Royals</v>
      </c>
      <c r="AP6" t="s">
        <v>14</v>
      </c>
      <c r="AQ6" t="str">
        <f t="shared" si="7"/>
        <v>Colt White Sox</v>
      </c>
      <c r="AS6" s="28">
        <v>4</v>
      </c>
      <c r="AT6" s="28" t="s">
        <v>49</v>
      </c>
      <c r="AU6" s="28">
        <f t="shared" si="18"/>
        <v>12</v>
      </c>
      <c r="AW6">
        <v>2</v>
      </c>
      <c r="AX6">
        <v>3</v>
      </c>
      <c r="AZ6" t="str">
        <f t="shared" si="8"/>
        <v>TBall Cubs</v>
      </c>
      <c r="BA6" t="s">
        <v>14</v>
      </c>
      <c r="BB6" t="str">
        <f t="shared" si="9"/>
        <v>TBall Dodgers</v>
      </c>
      <c r="BH6">
        <v>1</v>
      </c>
      <c r="BI6">
        <v>3</v>
      </c>
      <c r="BK6" t="str">
        <f t="shared" si="10"/>
        <v>Florida Gators</v>
      </c>
      <c r="BL6" t="s">
        <v>14</v>
      </c>
      <c r="BM6" t="str">
        <f t="shared" si="11"/>
        <v>Notre Dame</v>
      </c>
      <c r="BP6" s="28">
        <v>4</v>
      </c>
      <c r="BQ6" s="28" t="s">
        <v>34</v>
      </c>
      <c r="BR6" s="28">
        <f t="shared" si="20"/>
        <v>12</v>
      </c>
      <c r="BT6">
        <v>1</v>
      </c>
      <c r="BU6">
        <v>3</v>
      </c>
      <c r="BW6" t="str">
        <f t="shared" si="12"/>
        <v>Dominican</v>
      </c>
      <c r="BX6" t="s">
        <v>14</v>
      </c>
      <c r="BY6" t="str">
        <f t="shared" si="13"/>
        <v>Penn State</v>
      </c>
    </row>
    <row r="7" spans="1:77" x14ac:dyDescent="0.45">
      <c r="A7" s="28">
        <v>5</v>
      </c>
      <c r="B7" s="28" t="s">
        <v>16</v>
      </c>
      <c r="C7" s="28">
        <f t="shared" si="14"/>
        <v>15</v>
      </c>
      <c r="E7" s="20">
        <v>6</v>
      </c>
      <c r="F7" s="20">
        <v>1</v>
      </c>
      <c r="H7" t="str">
        <f t="shared" si="0"/>
        <v>Major Angels</v>
      </c>
      <c r="I7" t="s">
        <v>14</v>
      </c>
      <c r="J7" t="str">
        <f t="shared" si="1"/>
        <v>Major Yankees</v>
      </c>
      <c r="N7" s="28"/>
      <c r="P7">
        <v>2</v>
      </c>
      <c r="Q7">
        <v>4</v>
      </c>
      <c r="S7" t="str">
        <f t="shared" si="2"/>
        <v>Minor Mets</v>
      </c>
      <c r="T7" t="s">
        <v>14</v>
      </c>
      <c r="U7" t="str">
        <f t="shared" si="3"/>
        <v>Minor White Sox</v>
      </c>
      <c r="W7" s="28">
        <v>5</v>
      </c>
      <c r="X7" s="28" t="s">
        <v>44</v>
      </c>
      <c r="Y7" s="28">
        <f t="shared" si="16"/>
        <v>12</v>
      </c>
      <c r="AA7">
        <v>1</v>
      </c>
      <c r="AB7">
        <v>3</v>
      </c>
      <c r="AD7" t="str">
        <f t="shared" si="4"/>
        <v>PW Angels</v>
      </c>
      <c r="AE7" t="s">
        <v>14</v>
      </c>
      <c r="AF7" t="str">
        <f t="shared" si="5"/>
        <v>PW Padres</v>
      </c>
      <c r="AH7" s="28">
        <v>5</v>
      </c>
      <c r="AI7" s="28" t="s">
        <v>45</v>
      </c>
      <c r="AJ7" s="28">
        <f t="shared" si="17"/>
        <v>12</v>
      </c>
      <c r="AL7">
        <v>1</v>
      </c>
      <c r="AM7">
        <v>3</v>
      </c>
      <c r="AO7" t="str">
        <f t="shared" si="6"/>
        <v>Colt Cubs</v>
      </c>
      <c r="AP7" t="s">
        <v>14</v>
      </c>
      <c r="AQ7" t="str">
        <f t="shared" si="7"/>
        <v>Colt Mets</v>
      </c>
      <c r="AS7" s="28">
        <v>5</v>
      </c>
      <c r="AT7" s="28" t="s">
        <v>50</v>
      </c>
      <c r="AU7" s="28">
        <f t="shared" si="18"/>
        <v>12</v>
      </c>
      <c r="AW7">
        <v>4</v>
      </c>
      <c r="AX7">
        <v>5</v>
      </c>
      <c r="AZ7" t="str">
        <f t="shared" si="8"/>
        <v>TBall Mets</v>
      </c>
      <c r="BA7" t="s">
        <v>14</v>
      </c>
      <c r="BB7" t="str">
        <f t="shared" si="9"/>
        <v>TBall Phillies</v>
      </c>
      <c r="BH7">
        <v>3</v>
      </c>
      <c r="BI7">
        <v>2</v>
      </c>
      <c r="BK7" t="str">
        <f t="shared" si="10"/>
        <v>Notre Dame</v>
      </c>
      <c r="BL7" t="s">
        <v>14</v>
      </c>
      <c r="BM7" t="str">
        <f t="shared" si="11"/>
        <v>Miami Hurricanes</v>
      </c>
      <c r="BT7">
        <v>2</v>
      </c>
      <c r="BU7">
        <v>4</v>
      </c>
      <c r="BW7" t="str">
        <f t="shared" si="12"/>
        <v>Monmouth</v>
      </c>
      <c r="BX7" t="s">
        <v>14</v>
      </c>
      <c r="BY7" t="str">
        <f t="shared" si="13"/>
        <v>Pepperdine</v>
      </c>
    </row>
    <row r="8" spans="1:77" x14ac:dyDescent="0.45">
      <c r="A8" s="28">
        <v>6</v>
      </c>
      <c r="B8" s="28" t="s">
        <v>15</v>
      </c>
      <c r="C8" s="28">
        <f t="shared" si="14"/>
        <v>15</v>
      </c>
      <c r="E8" s="20">
        <v>3</v>
      </c>
      <c r="F8" s="20">
        <v>5</v>
      </c>
      <c r="H8" t="str">
        <f t="shared" si="0"/>
        <v>Major Mets</v>
      </c>
      <c r="I8" t="s">
        <v>14</v>
      </c>
      <c r="J8" t="str">
        <f t="shared" si="1"/>
        <v>Major Dodgers</v>
      </c>
      <c r="N8" s="28"/>
      <c r="P8">
        <v>3</v>
      </c>
      <c r="Q8">
        <v>1</v>
      </c>
      <c r="S8" t="str">
        <f t="shared" si="2"/>
        <v>Minor Reds</v>
      </c>
      <c r="T8" t="s">
        <v>14</v>
      </c>
      <c r="U8" t="str">
        <f t="shared" si="3"/>
        <v>Minor Giants</v>
      </c>
      <c r="AA8">
        <v>2</v>
      </c>
      <c r="AB8">
        <v>4</v>
      </c>
      <c r="AD8" t="str">
        <f t="shared" si="4"/>
        <v>PW Mets</v>
      </c>
      <c r="AE8" t="s">
        <v>14</v>
      </c>
      <c r="AF8" t="str">
        <f t="shared" si="5"/>
        <v>PW Pirates</v>
      </c>
      <c r="AL8">
        <v>2</v>
      </c>
      <c r="AM8">
        <v>4</v>
      </c>
      <c r="AO8" t="str">
        <f t="shared" si="6"/>
        <v>Colt Giants</v>
      </c>
      <c r="AP8" t="s">
        <v>14</v>
      </c>
      <c r="AQ8" t="str">
        <f t="shared" si="7"/>
        <v>Colt Royals</v>
      </c>
      <c r="AS8" s="28">
        <v>6</v>
      </c>
      <c r="AT8" s="28" t="s">
        <v>51</v>
      </c>
      <c r="AU8" s="28">
        <f t="shared" si="18"/>
        <v>12</v>
      </c>
      <c r="AW8">
        <v>6</v>
      </c>
      <c r="AX8">
        <v>7</v>
      </c>
      <c r="AZ8" t="str">
        <f t="shared" si="8"/>
        <v>TBall Rangers</v>
      </c>
      <c r="BA8" t="s">
        <v>14</v>
      </c>
      <c r="BB8" t="str">
        <f t="shared" si="9"/>
        <v>TBall Yankees</v>
      </c>
      <c r="BH8">
        <v>1</v>
      </c>
      <c r="BI8">
        <v>2</v>
      </c>
      <c r="BK8" t="str">
        <f t="shared" si="10"/>
        <v>Florida Gators</v>
      </c>
      <c r="BL8" t="s">
        <v>14</v>
      </c>
      <c r="BM8" t="str">
        <f t="shared" si="11"/>
        <v>Miami Hurricanes</v>
      </c>
      <c r="BT8">
        <v>3</v>
      </c>
      <c r="BU8">
        <v>1</v>
      </c>
      <c r="BW8" t="str">
        <f t="shared" si="12"/>
        <v>Penn State</v>
      </c>
      <c r="BX8" t="s">
        <v>14</v>
      </c>
      <c r="BY8" t="str">
        <f t="shared" si="13"/>
        <v>Dominican</v>
      </c>
    </row>
    <row r="9" spans="1:77" x14ac:dyDescent="0.45">
      <c r="E9" s="20">
        <v>1</v>
      </c>
      <c r="F9" s="20">
        <v>4</v>
      </c>
      <c r="H9" t="str">
        <f t="shared" si="0"/>
        <v>Major Yankees</v>
      </c>
      <c r="I9" t="s">
        <v>14</v>
      </c>
      <c r="J9" t="str">
        <f t="shared" si="1"/>
        <v>Major Pirates</v>
      </c>
      <c r="P9">
        <v>4</v>
      </c>
      <c r="Q9">
        <v>2</v>
      </c>
      <c r="S9" t="str">
        <f t="shared" si="2"/>
        <v>Minor White Sox</v>
      </c>
      <c r="T9" t="s">
        <v>14</v>
      </c>
      <c r="U9" t="str">
        <f t="shared" si="3"/>
        <v>Minor Mets</v>
      </c>
      <c r="AA9">
        <v>5</v>
      </c>
      <c r="AB9">
        <v>2</v>
      </c>
      <c r="AD9" t="str">
        <f t="shared" si="4"/>
        <v>PW Yankees</v>
      </c>
      <c r="AE9" t="s">
        <v>14</v>
      </c>
      <c r="AF9" t="str">
        <f t="shared" si="5"/>
        <v>PW Mets</v>
      </c>
      <c r="AL9">
        <v>5</v>
      </c>
      <c r="AM9">
        <v>2</v>
      </c>
      <c r="AO9" t="str">
        <f t="shared" si="6"/>
        <v>Colt White Sox</v>
      </c>
      <c r="AP9" t="s">
        <v>14</v>
      </c>
      <c r="AQ9" t="str">
        <f t="shared" si="7"/>
        <v>Colt Giants</v>
      </c>
      <c r="AS9" s="28">
        <v>7</v>
      </c>
      <c r="AT9" s="28" t="s">
        <v>52</v>
      </c>
      <c r="AU9" s="28">
        <f t="shared" si="18"/>
        <v>12</v>
      </c>
      <c r="AW9">
        <v>2</v>
      </c>
      <c r="AX9">
        <v>1</v>
      </c>
      <c r="AZ9" t="str">
        <f t="shared" si="8"/>
        <v>TBall Cubs</v>
      </c>
      <c r="BA9" t="s">
        <v>14</v>
      </c>
      <c r="BB9" t="str">
        <f t="shared" si="9"/>
        <v>TBall A's</v>
      </c>
      <c r="BH9">
        <v>3</v>
      </c>
      <c r="BI9">
        <v>1</v>
      </c>
      <c r="BK9" t="str">
        <f t="shared" si="10"/>
        <v>Notre Dame</v>
      </c>
      <c r="BL9" t="s">
        <v>14</v>
      </c>
      <c r="BM9" t="str">
        <f t="shared" si="11"/>
        <v>Florida Gators</v>
      </c>
      <c r="BT9">
        <v>4</v>
      </c>
      <c r="BU9">
        <v>2</v>
      </c>
      <c r="BW9" t="str">
        <f t="shared" si="12"/>
        <v>Pepperdine</v>
      </c>
      <c r="BX9" t="s">
        <v>14</v>
      </c>
      <c r="BY9" t="str">
        <f t="shared" si="13"/>
        <v>Monmouth</v>
      </c>
    </row>
    <row r="10" spans="1:77" x14ac:dyDescent="0.45">
      <c r="E10" s="20">
        <v>2</v>
      </c>
      <c r="F10" s="20">
        <v>6</v>
      </c>
      <c r="H10" t="str">
        <f t="shared" si="0"/>
        <v>Major Red Sox</v>
      </c>
      <c r="I10" t="s">
        <v>14</v>
      </c>
      <c r="J10" t="str">
        <f t="shared" si="1"/>
        <v>Major Angels</v>
      </c>
      <c r="P10">
        <v>1</v>
      </c>
      <c r="Q10">
        <v>4</v>
      </c>
      <c r="S10" t="str">
        <f t="shared" si="2"/>
        <v>Minor Giants</v>
      </c>
      <c r="T10" t="s">
        <v>14</v>
      </c>
      <c r="U10" t="str">
        <f t="shared" si="3"/>
        <v>Minor White Sox</v>
      </c>
      <c r="AA10">
        <v>4</v>
      </c>
      <c r="AB10">
        <v>1</v>
      </c>
      <c r="AD10" t="str">
        <f t="shared" si="4"/>
        <v>PW Pirates</v>
      </c>
      <c r="AE10" t="s">
        <v>14</v>
      </c>
      <c r="AF10" t="str">
        <f t="shared" si="5"/>
        <v>PW Angels</v>
      </c>
      <c r="AL10">
        <v>4</v>
      </c>
      <c r="AM10">
        <v>1</v>
      </c>
      <c r="AO10" t="str">
        <f t="shared" si="6"/>
        <v>Colt Royals</v>
      </c>
      <c r="AP10" t="s">
        <v>14</v>
      </c>
      <c r="AQ10" t="str">
        <f t="shared" si="7"/>
        <v>Colt Cubs</v>
      </c>
      <c r="AW10">
        <v>4</v>
      </c>
      <c r="AX10">
        <v>3</v>
      </c>
      <c r="AZ10" t="str">
        <f t="shared" si="8"/>
        <v>TBall Mets</v>
      </c>
      <c r="BA10" t="s">
        <v>14</v>
      </c>
      <c r="BB10" t="str">
        <f t="shared" si="9"/>
        <v>TBall Dodgers</v>
      </c>
      <c r="BH10">
        <v>2</v>
      </c>
      <c r="BI10">
        <v>3</v>
      </c>
      <c r="BK10" t="str">
        <f t="shared" si="10"/>
        <v>Miami Hurricanes</v>
      </c>
      <c r="BL10" t="s">
        <v>14</v>
      </c>
      <c r="BM10" t="str">
        <f t="shared" si="11"/>
        <v>Notre Dame</v>
      </c>
      <c r="BT10">
        <v>1</v>
      </c>
      <c r="BU10">
        <v>4</v>
      </c>
      <c r="BW10" t="str">
        <f t="shared" si="12"/>
        <v>Dominican</v>
      </c>
      <c r="BX10" t="s">
        <v>14</v>
      </c>
      <c r="BY10" t="str">
        <f t="shared" si="13"/>
        <v>Pepperdine</v>
      </c>
    </row>
    <row r="11" spans="1:77" x14ac:dyDescent="0.45">
      <c r="E11" s="20">
        <v>5</v>
      </c>
      <c r="F11" s="20">
        <v>1</v>
      </c>
      <c r="H11" t="str">
        <f t="shared" si="0"/>
        <v>Major Dodgers</v>
      </c>
      <c r="I11" t="s">
        <v>14</v>
      </c>
      <c r="J11" t="str">
        <f t="shared" si="1"/>
        <v>Major Yankees</v>
      </c>
      <c r="P11">
        <v>3</v>
      </c>
      <c r="Q11">
        <v>2</v>
      </c>
      <c r="S11" t="str">
        <f t="shared" si="2"/>
        <v>Minor Reds</v>
      </c>
      <c r="T11" t="s">
        <v>14</v>
      </c>
      <c r="U11" t="str">
        <f t="shared" si="3"/>
        <v>Minor Mets</v>
      </c>
      <c r="AA11">
        <v>3</v>
      </c>
      <c r="AB11">
        <v>5</v>
      </c>
      <c r="AD11" t="str">
        <f t="shared" si="4"/>
        <v>PW Padres</v>
      </c>
      <c r="AE11" t="s">
        <v>14</v>
      </c>
      <c r="AF11" t="str">
        <f t="shared" si="5"/>
        <v>PW Yankees</v>
      </c>
      <c r="AL11">
        <v>3</v>
      </c>
      <c r="AM11">
        <v>5</v>
      </c>
      <c r="AO11" t="str">
        <f t="shared" si="6"/>
        <v>Colt Mets</v>
      </c>
      <c r="AP11" t="s">
        <v>14</v>
      </c>
      <c r="AQ11" t="str">
        <f t="shared" si="7"/>
        <v>Colt White Sox</v>
      </c>
      <c r="AW11">
        <v>6</v>
      </c>
      <c r="AX11">
        <v>5</v>
      </c>
      <c r="AZ11" t="str">
        <f t="shared" si="8"/>
        <v>TBall Rangers</v>
      </c>
      <c r="BA11" t="s">
        <v>14</v>
      </c>
      <c r="BB11" t="str">
        <f t="shared" si="9"/>
        <v>TBall Phillies</v>
      </c>
      <c r="BH11">
        <v>2</v>
      </c>
      <c r="BI11">
        <v>1</v>
      </c>
      <c r="BK11" t="str">
        <f t="shared" si="10"/>
        <v>Miami Hurricanes</v>
      </c>
      <c r="BL11" t="s">
        <v>14</v>
      </c>
      <c r="BM11" t="str">
        <f t="shared" si="11"/>
        <v>Florida Gators</v>
      </c>
      <c r="BT11">
        <v>3</v>
      </c>
      <c r="BU11">
        <v>2</v>
      </c>
      <c r="BW11" t="str">
        <f t="shared" si="12"/>
        <v>Penn State</v>
      </c>
      <c r="BX11" t="s">
        <v>14</v>
      </c>
      <c r="BY11" t="str">
        <f t="shared" si="13"/>
        <v>Monmouth</v>
      </c>
    </row>
    <row r="12" spans="1:77" x14ac:dyDescent="0.45">
      <c r="E12" s="20">
        <v>4</v>
      </c>
      <c r="F12" s="20">
        <v>2</v>
      </c>
      <c r="H12" t="str">
        <f t="shared" si="0"/>
        <v>Major Pirates</v>
      </c>
      <c r="I12" t="s">
        <v>14</v>
      </c>
      <c r="J12" t="str">
        <f t="shared" si="1"/>
        <v>Major Red Sox</v>
      </c>
      <c r="P12">
        <v>4</v>
      </c>
      <c r="Q12">
        <v>3</v>
      </c>
      <c r="S12" t="str">
        <f t="shared" si="2"/>
        <v>Minor White Sox</v>
      </c>
      <c r="T12" t="s">
        <v>14</v>
      </c>
      <c r="U12" t="str">
        <f t="shared" si="3"/>
        <v>Minor Reds</v>
      </c>
      <c r="AA12">
        <v>5</v>
      </c>
      <c r="AB12">
        <v>3</v>
      </c>
      <c r="AD12" t="str">
        <f t="shared" si="4"/>
        <v>PW Yankees</v>
      </c>
      <c r="AE12" t="s">
        <v>14</v>
      </c>
      <c r="AF12" t="str">
        <f t="shared" si="5"/>
        <v>PW Padres</v>
      </c>
      <c r="AL12">
        <v>5</v>
      </c>
      <c r="AM12">
        <v>3</v>
      </c>
      <c r="AO12" t="str">
        <f t="shared" si="6"/>
        <v>Colt White Sox</v>
      </c>
      <c r="AP12" t="s">
        <v>14</v>
      </c>
      <c r="AQ12" t="str">
        <f t="shared" si="7"/>
        <v>Colt Mets</v>
      </c>
      <c r="AW12">
        <v>1</v>
      </c>
      <c r="AX12">
        <v>7</v>
      </c>
      <c r="AZ12" t="str">
        <f t="shared" si="8"/>
        <v>TBall A's</v>
      </c>
      <c r="BA12" t="s">
        <v>14</v>
      </c>
      <c r="BB12" t="str">
        <f t="shared" si="9"/>
        <v>TBall Yankees</v>
      </c>
      <c r="BH12">
        <v>1</v>
      </c>
      <c r="BI12">
        <v>3</v>
      </c>
      <c r="BK12" t="str">
        <f t="shared" si="10"/>
        <v>Florida Gators</v>
      </c>
      <c r="BL12" t="s">
        <v>14</v>
      </c>
      <c r="BM12" t="str">
        <f t="shared" si="11"/>
        <v>Notre Dame</v>
      </c>
      <c r="BT12">
        <v>4</v>
      </c>
      <c r="BU12">
        <v>3</v>
      </c>
      <c r="BW12" t="str">
        <f t="shared" si="12"/>
        <v>Pepperdine</v>
      </c>
      <c r="BX12" t="s">
        <v>14</v>
      </c>
      <c r="BY12" t="str">
        <f t="shared" si="13"/>
        <v>Penn State</v>
      </c>
    </row>
    <row r="13" spans="1:77" x14ac:dyDescent="0.45">
      <c r="E13" s="20">
        <v>6</v>
      </c>
      <c r="F13" s="20">
        <v>3</v>
      </c>
      <c r="H13" t="str">
        <f t="shared" si="0"/>
        <v>Major Angels</v>
      </c>
      <c r="I13" t="s">
        <v>14</v>
      </c>
      <c r="J13" t="str">
        <f t="shared" si="1"/>
        <v>Major Mets</v>
      </c>
      <c r="P13">
        <v>2</v>
      </c>
      <c r="Q13">
        <v>1</v>
      </c>
      <c r="S13" t="str">
        <f t="shared" si="2"/>
        <v>Minor Mets</v>
      </c>
      <c r="T13" t="s">
        <v>14</v>
      </c>
      <c r="U13" t="str">
        <f t="shared" si="3"/>
        <v>Minor Giants</v>
      </c>
      <c r="AA13">
        <v>1</v>
      </c>
      <c r="AB13">
        <v>4</v>
      </c>
      <c r="AD13" t="str">
        <f t="shared" si="4"/>
        <v>PW Angels</v>
      </c>
      <c r="AE13" t="s">
        <v>14</v>
      </c>
      <c r="AF13" t="str">
        <f t="shared" si="5"/>
        <v>PW Pirates</v>
      </c>
      <c r="AL13">
        <v>1</v>
      </c>
      <c r="AM13">
        <v>4</v>
      </c>
      <c r="AO13" t="str">
        <f t="shared" si="6"/>
        <v>Colt Cubs</v>
      </c>
      <c r="AP13" t="s">
        <v>14</v>
      </c>
      <c r="AQ13" t="str">
        <f t="shared" si="7"/>
        <v>Colt Royals</v>
      </c>
      <c r="AW13">
        <v>3</v>
      </c>
      <c r="AX13">
        <v>2</v>
      </c>
      <c r="AZ13" t="str">
        <f t="shared" si="8"/>
        <v>TBall Dodgers</v>
      </c>
      <c r="BA13" t="s">
        <v>14</v>
      </c>
      <c r="BB13" t="str">
        <f t="shared" si="9"/>
        <v>TBall Cubs</v>
      </c>
      <c r="BH13">
        <v>3</v>
      </c>
      <c r="BI13">
        <v>2</v>
      </c>
      <c r="BK13" t="str">
        <f t="shared" si="10"/>
        <v>Notre Dame</v>
      </c>
      <c r="BL13" t="s">
        <v>14</v>
      </c>
      <c r="BM13" t="str">
        <f t="shared" si="11"/>
        <v>Miami Hurricanes</v>
      </c>
      <c r="BT13">
        <v>2</v>
      </c>
      <c r="BU13">
        <v>1</v>
      </c>
      <c r="BW13" t="str">
        <f t="shared" si="12"/>
        <v>Monmouth</v>
      </c>
      <c r="BX13" t="s">
        <v>14</v>
      </c>
      <c r="BY13" t="str">
        <f t="shared" si="13"/>
        <v>Dominican</v>
      </c>
    </row>
    <row r="14" spans="1:77" x14ac:dyDescent="0.45">
      <c r="E14" s="20">
        <v>2</v>
      </c>
      <c r="F14" s="20">
        <v>5</v>
      </c>
      <c r="H14" t="str">
        <f t="shared" si="0"/>
        <v>Major Red Sox</v>
      </c>
      <c r="I14" t="s">
        <v>14</v>
      </c>
      <c r="J14" t="str">
        <f t="shared" si="1"/>
        <v>Major Dodgers</v>
      </c>
      <c r="P14">
        <v>1</v>
      </c>
      <c r="Q14">
        <v>2</v>
      </c>
      <c r="S14" t="str">
        <f t="shared" si="2"/>
        <v>Minor Giants</v>
      </c>
      <c r="T14" t="s">
        <v>14</v>
      </c>
      <c r="U14" t="str">
        <f t="shared" si="3"/>
        <v>Minor Mets</v>
      </c>
      <c r="AA14">
        <v>2</v>
      </c>
      <c r="AB14">
        <v>5</v>
      </c>
      <c r="AD14" t="str">
        <f t="shared" si="4"/>
        <v>PW Mets</v>
      </c>
      <c r="AE14" t="s">
        <v>14</v>
      </c>
      <c r="AF14" t="str">
        <f t="shared" si="5"/>
        <v>PW Yankees</v>
      </c>
      <c r="AL14">
        <v>2</v>
      </c>
      <c r="AM14">
        <v>5</v>
      </c>
      <c r="AO14" t="str">
        <f t="shared" si="6"/>
        <v>Colt Giants</v>
      </c>
      <c r="AP14" t="s">
        <v>14</v>
      </c>
      <c r="AQ14" t="str">
        <f t="shared" si="7"/>
        <v>Colt White Sox</v>
      </c>
      <c r="AW14">
        <v>5</v>
      </c>
      <c r="AX14">
        <v>4</v>
      </c>
      <c r="AZ14" t="str">
        <f t="shared" si="8"/>
        <v>TBall Phillies</v>
      </c>
      <c r="BA14" t="s">
        <v>14</v>
      </c>
      <c r="BB14" t="str">
        <f t="shared" si="9"/>
        <v>TBall Mets</v>
      </c>
      <c r="BH14">
        <v>1</v>
      </c>
      <c r="BI14">
        <v>2</v>
      </c>
      <c r="BK14" t="str">
        <f t="shared" si="10"/>
        <v>Florida Gators</v>
      </c>
      <c r="BL14" t="s">
        <v>14</v>
      </c>
      <c r="BM14" t="str">
        <f t="shared" si="11"/>
        <v>Miami Hurricanes</v>
      </c>
      <c r="BT14">
        <v>1</v>
      </c>
      <c r="BU14">
        <v>2</v>
      </c>
      <c r="BW14" t="str">
        <f t="shared" si="12"/>
        <v>Dominican</v>
      </c>
      <c r="BX14" t="s">
        <v>14</v>
      </c>
      <c r="BY14" t="str">
        <f t="shared" si="13"/>
        <v>Monmouth</v>
      </c>
    </row>
    <row r="15" spans="1:77" x14ac:dyDescent="0.45">
      <c r="E15" s="20">
        <v>1</v>
      </c>
      <c r="F15" s="20">
        <v>3</v>
      </c>
      <c r="H15" t="str">
        <f t="shared" si="0"/>
        <v>Major Yankees</v>
      </c>
      <c r="I15" t="s">
        <v>14</v>
      </c>
      <c r="J15" t="str">
        <f t="shared" si="1"/>
        <v>Major Mets</v>
      </c>
      <c r="P15">
        <v>3</v>
      </c>
      <c r="Q15">
        <v>4</v>
      </c>
      <c r="S15" t="str">
        <f t="shared" si="2"/>
        <v>Minor Reds</v>
      </c>
      <c r="T15" t="s">
        <v>14</v>
      </c>
      <c r="U15" t="str">
        <f t="shared" si="3"/>
        <v>Minor White Sox</v>
      </c>
      <c r="AA15">
        <v>4</v>
      </c>
      <c r="AB15">
        <v>2</v>
      </c>
      <c r="AD15" t="str">
        <f t="shared" si="4"/>
        <v>PW Pirates</v>
      </c>
      <c r="AE15" t="s">
        <v>14</v>
      </c>
      <c r="AF15" t="str">
        <f t="shared" si="5"/>
        <v>PW Mets</v>
      </c>
      <c r="AL15">
        <v>4</v>
      </c>
      <c r="AM15">
        <v>2</v>
      </c>
      <c r="AO15" t="str">
        <f t="shared" si="6"/>
        <v>Colt Royals</v>
      </c>
      <c r="AP15" t="s">
        <v>14</v>
      </c>
      <c r="AQ15" t="str">
        <f t="shared" si="7"/>
        <v>Colt Giants</v>
      </c>
      <c r="AW15">
        <v>7</v>
      </c>
      <c r="AX15">
        <v>6</v>
      </c>
      <c r="AZ15" t="str">
        <f t="shared" si="8"/>
        <v>TBall Yankees</v>
      </c>
      <c r="BA15" t="s">
        <v>14</v>
      </c>
      <c r="BB15" t="str">
        <f t="shared" si="9"/>
        <v>TBall Rangers</v>
      </c>
      <c r="BH15">
        <v>3</v>
      </c>
      <c r="BI15">
        <v>1</v>
      </c>
      <c r="BK15" t="str">
        <f t="shared" si="10"/>
        <v>Notre Dame</v>
      </c>
      <c r="BL15" t="s">
        <v>14</v>
      </c>
      <c r="BM15" t="str">
        <f t="shared" si="11"/>
        <v>Florida Gators</v>
      </c>
      <c r="BT15">
        <v>3</v>
      </c>
      <c r="BU15">
        <v>4</v>
      </c>
      <c r="BW15" t="str">
        <f t="shared" si="12"/>
        <v>Penn State</v>
      </c>
      <c r="BX15" t="s">
        <v>14</v>
      </c>
      <c r="BY15" t="str">
        <f t="shared" si="13"/>
        <v>Pepperdine</v>
      </c>
    </row>
    <row r="16" spans="1:77" x14ac:dyDescent="0.45">
      <c r="E16" s="20">
        <v>3</v>
      </c>
      <c r="F16" s="20">
        <v>4</v>
      </c>
      <c r="H16" t="str">
        <f t="shared" si="0"/>
        <v>Major Mets</v>
      </c>
      <c r="I16" t="s">
        <v>14</v>
      </c>
      <c r="J16" t="str">
        <f t="shared" si="1"/>
        <v>Major Pirates</v>
      </c>
      <c r="P16">
        <v>2</v>
      </c>
      <c r="Q16">
        <v>3</v>
      </c>
      <c r="S16" t="str">
        <f t="shared" si="2"/>
        <v>Minor Mets</v>
      </c>
      <c r="T16" t="s">
        <v>14</v>
      </c>
      <c r="U16" t="str">
        <f t="shared" si="3"/>
        <v>Minor Reds</v>
      </c>
      <c r="AA16">
        <v>3</v>
      </c>
      <c r="AB16">
        <v>1</v>
      </c>
      <c r="AD16" t="str">
        <f t="shared" si="4"/>
        <v>PW Padres</v>
      </c>
      <c r="AE16" t="s">
        <v>14</v>
      </c>
      <c r="AF16" t="str">
        <f t="shared" si="5"/>
        <v>PW Angels</v>
      </c>
      <c r="AL16">
        <v>3</v>
      </c>
      <c r="AM16">
        <v>1</v>
      </c>
      <c r="AO16" t="str">
        <f t="shared" si="6"/>
        <v>Colt Mets</v>
      </c>
      <c r="AP16" t="s">
        <v>14</v>
      </c>
      <c r="AQ16" t="str">
        <f t="shared" si="7"/>
        <v>Colt Cubs</v>
      </c>
      <c r="AW16">
        <v>1</v>
      </c>
      <c r="AX16">
        <v>3</v>
      </c>
      <c r="AZ16" t="str">
        <f t="shared" si="8"/>
        <v>TBall A's</v>
      </c>
      <c r="BA16" t="s">
        <v>14</v>
      </c>
      <c r="BB16" t="str">
        <f t="shared" si="9"/>
        <v>TBall Dodgers</v>
      </c>
      <c r="BH16">
        <v>2</v>
      </c>
      <c r="BI16">
        <v>3</v>
      </c>
      <c r="BK16" t="str">
        <f t="shared" si="10"/>
        <v>Miami Hurricanes</v>
      </c>
      <c r="BL16" t="s">
        <v>14</v>
      </c>
      <c r="BM16" t="str">
        <f t="shared" si="11"/>
        <v>Notre Dame</v>
      </c>
      <c r="BT16">
        <v>2</v>
      </c>
      <c r="BU16">
        <v>3</v>
      </c>
      <c r="BW16" t="str">
        <f t="shared" si="12"/>
        <v>Monmouth</v>
      </c>
      <c r="BX16" t="s">
        <v>14</v>
      </c>
      <c r="BY16" t="str">
        <f t="shared" si="13"/>
        <v>Penn State</v>
      </c>
    </row>
    <row r="17" spans="5:77" x14ac:dyDescent="0.45">
      <c r="E17" s="20">
        <v>5</v>
      </c>
      <c r="F17" s="20">
        <v>6</v>
      </c>
      <c r="H17" t="str">
        <f t="shared" si="0"/>
        <v>Major Dodgers</v>
      </c>
      <c r="I17" t="s">
        <v>14</v>
      </c>
      <c r="J17" t="str">
        <f t="shared" si="1"/>
        <v>Major Angels</v>
      </c>
      <c r="P17">
        <v>4</v>
      </c>
      <c r="Q17">
        <v>1</v>
      </c>
      <c r="S17" t="str">
        <f t="shared" si="2"/>
        <v>Minor White Sox</v>
      </c>
      <c r="T17" t="s">
        <v>14</v>
      </c>
      <c r="U17" t="str">
        <f t="shared" si="3"/>
        <v>Minor Giants</v>
      </c>
      <c r="AA17">
        <v>5</v>
      </c>
      <c r="AB17">
        <v>4</v>
      </c>
      <c r="AD17" t="str">
        <f t="shared" si="4"/>
        <v>PW Yankees</v>
      </c>
      <c r="AE17" t="s">
        <v>14</v>
      </c>
      <c r="AF17" t="str">
        <f t="shared" si="5"/>
        <v>PW Pirates</v>
      </c>
      <c r="AL17">
        <v>5</v>
      </c>
      <c r="AM17">
        <v>4</v>
      </c>
      <c r="AO17" t="str">
        <f t="shared" si="6"/>
        <v>Colt White Sox</v>
      </c>
      <c r="AP17" t="s">
        <v>14</v>
      </c>
      <c r="AQ17" t="str">
        <f t="shared" si="7"/>
        <v>Colt Royals</v>
      </c>
      <c r="AW17">
        <v>4</v>
      </c>
      <c r="AX17">
        <v>6</v>
      </c>
      <c r="AZ17" t="str">
        <f t="shared" si="8"/>
        <v>TBall Mets</v>
      </c>
      <c r="BA17" t="s">
        <v>14</v>
      </c>
      <c r="BB17" t="str">
        <f t="shared" si="9"/>
        <v>TBall Rangers</v>
      </c>
      <c r="BH17">
        <v>2</v>
      </c>
      <c r="BI17">
        <v>1</v>
      </c>
      <c r="BK17" t="str">
        <f t="shared" si="10"/>
        <v>Miami Hurricanes</v>
      </c>
      <c r="BL17" t="s">
        <v>14</v>
      </c>
      <c r="BM17" t="str">
        <f t="shared" si="11"/>
        <v>Florida Gators</v>
      </c>
      <c r="BT17">
        <v>4</v>
      </c>
      <c r="BU17">
        <v>1</v>
      </c>
      <c r="BW17" t="str">
        <f t="shared" si="12"/>
        <v>Pepperdine</v>
      </c>
      <c r="BX17" t="s">
        <v>14</v>
      </c>
      <c r="BY17" t="str">
        <f t="shared" si="13"/>
        <v>Dominican</v>
      </c>
    </row>
    <row r="18" spans="5:77" x14ac:dyDescent="0.45">
      <c r="E18" s="20">
        <v>4</v>
      </c>
      <c r="F18" s="20">
        <v>1</v>
      </c>
      <c r="H18" t="str">
        <f t="shared" si="0"/>
        <v>Major Pirates</v>
      </c>
      <c r="I18" t="s">
        <v>14</v>
      </c>
      <c r="J18" t="str">
        <f t="shared" si="1"/>
        <v>Major Yankees</v>
      </c>
      <c r="P18">
        <v>1</v>
      </c>
      <c r="Q18">
        <v>3</v>
      </c>
      <c r="S18" t="str">
        <f t="shared" si="2"/>
        <v>Minor Giants</v>
      </c>
      <c r="T18" t="s">
        <v>14</v>
      </c>
      <c r="U18" t="str">
        <f t="shared" si="3"/>
        <v>Minor Reds</v>
      </c>
      <c r="AA18">
        <v>3</v>
      </c>
      <c r="AB18">
        <v>2</v>
      </c>
      <c r="AD18" t="str">
        <f t="shared" si="4"/>
        <v>PW Padres</v>
      </c>
      <c r="AE18" t="s">
        <v>14</v>
      </c>
      <c r="AF18" t="str">
        <f t="shared" si="5"/>
        <v>PW Mets</v>
      </c>
      <c r="AL18">
        <v>3</v>
      </c>
      <c r="AM18">
        <v>2</v>
      </c>
      <c r="AO18" t="str">
        <f t="shared" si="6"/>
        <v>Colt Mets</v>
      </c>
      <c r="AP18" t="s">
        <v>14</v>
      </c>
      <c r="AQ18" t="str">
        <f t="shared" si="7"/>
        <v>Colt Giants</v>
      </c>
      <c r="AW18">
        <v>2</v>
      </c>
      <c r="AX18">
        <v>5</v>
      </c>
      <c r="AZ18" t="str">
        <f t="shared" si="8"/>
        <v>TBall Cubs</v>
      </c>
      <c r="BA18" t="s">
        <v>14</v>
      </c>
      <c r="BB18" t="str">
        <f t="shared" si="9"/>
        <v>TBall Phillies</v>
      </c>
      <c r="BH18">
        <v>1</v>
      </c>
      <c r="BI18">
        <v>3</v>
      </c>
      <c r="BK18" t="str">
        <f t="shared" si="10"/>
        <v>Florida Gators</v>
      </c>
      <c r="BL18" t="s">
        <v>14</v>
      </c>
      <c r="BM18" t="str">
        <f t="shared" si="11"/>
        <v>Notre Dame</v>
      </c>
      <c r="BT18">
        <v>1</v>
      </c>
      <c r="BU18">
        <v>3</v>
      </c>
      <c r="BW18" t="str">
        <f t="shared" si="12"/>
        <v>Dominican</v>
      </c>
      <c r="BX18" t="s">
        <v>14</v>
      </c>
      <c r="BY18" t="str">
        <f t="shared" si="13"/>
        <v>Penn State</v>
      </c>
    </row>
    <row r="19" spans="5:77" x14ac:dyDescent="0.45">
      <c r="E19" s="20">
        <v>6</v>
      </c>
      <c r="F19" s="20">
        <v>2</v>
      </c>
      <c r="H19" t="str">
        <f t="shared" si="0"/>
        <v>Major Angels</v>
      </c>
      <c r="I19" t="s">
        <v>14</v>
      </c>
      <c r="J19" t="str">
        <f t="shared" si="1"/>
        <v>Major Red Sox</v>
      </c>
      <c r="P19">
        <v>2</v>
      </c>
      <c r="Q19">
        <v>4</v>
      </c>
      <c r="S19" t="str">
        <f t="shared" si="2"/>
        <v>Minor Mets</v>
      </c>
      <c r="T19" t="s">
        <v>14</v>
      </c>
      <c r="U19" t="str">
        <f t="shared" si="3"/>
        <v>Minor White Sox</v>
      </c>
      <c r="AA19">
        <v>1</v>
      </c>
      <c r="AB19">
        <v>5</v>
      </c>
      <c r="AD19" t="str">
        <f t="shared" si="4"/>
        <v>PW Angels</v>
      </c>
      <c r="AE19" t="s">
        <v>14</v>
      </c>
      <c r="AF19" t="str">
        <f t="shared" si="5"/>
        <v>PW Yankees</v>
      </c>
      <c r="AL19">
        <v>1</v>
      </c>
      <c r="AM19">
        <v>5</v>
      </c>
      <c r="AO19" t="str">
        <f t="shared" si="6"/>
        <v>Colt Cubs</v>
      </c>
      <c r="AP19" t="s">
        <v>14</v>
      </c>
      <c r="AQ19" t="str">
        <f t="shared" si="7"/>
        <v>Colt White Sox</v>
      </c>
      <c r="AW19">
        <v>3</v>
      </c>
      <c r="AX19">
        <v>7</v>
      </c>
      <c r="AZ19" t="str">
        <f t="shared" si="8"/>
        <v>TBall Dodgers</v>
      </c>
      <c r="BA19" t="s">
        <v>14</v>
      </c>
      <c r="BB19" t="str">
        <f t="shared" si="9"/>
        <v>TBall Yankees</v>
      </c>
      <c r="BH19">
        <v>3</v>
      </c>
      <c r="BI19">
        <v>2</v>
      </c>
      <c r="BK19" t="str">
        <f t="shared" si="10"/>
        <v>Notre Dame</v>
      </c>
      <c r="BL19" t="s">
        <v>14</v>
      </c>
      <c r="BM19" t="str">
        <f t="shared" si="11"/>
        <v>Miami Hurricanes</v>
      </c>
      <c r="BT19">
        <v>2</v>
      </c>
      <c r="BU19">
        <v>4</v>
      </c>
      <c r="BW19" t="str">
        <f t="shared" si="12"/>
        <v>Monmouth</v>
      </c>
      <c r="BX19" t="s">
        <v>14</v>
      </c>
      <c r="BY19" t="str">
        <f t="shared" si="13"/>
        <v>Pepperdine</v>
      </c>
    </row>
    <row r="20" spans="5:77" x14ac:dyDescent="0.45">
      <c r="E20" s="20">
        <v>4</v>
      </c>
      <c r="F20" s="20">
        <v>6</v>
      </c>
      <c r="H20" t="str">
        <f t="shared" si="0"/>
        <v>Major Pirates</v>
      </c>
      <c r="I20" t="s">
        <v>14</v>
      </c>
      <c r="J20" t="str">
        <f t="shared" si="1"/>
        <v>Major Angels</v>
      </c>
      <c r="P20">
        <v>3</v>
      </c>
      <c r="Q20">
        <v>1</v>
      </c>
      <c r="S20" t="str">
        <f t="shared" si="2"/>
        <v>Minor Reds</v>
      </c>
      <c r="T20" t="s">
        <v>14</v>
      </c>
      <c r="U20" t="str">
        <f t="shared" si="3"/>
        <v>Minor Giants</v>
      </c>
      <c r="AA20">
        <v>4</v>
      </c>
      <c r="AB20">
        <v>3</v>
      </c>
      <c r="AD20" t="str">
        <f t="shared" si="4"/>
        <v>PW Pirates</v>
      </c>
      <c r="AE20" t="s">
        <v>14</v>
      </c>
      <c r="AF20" t="str">
        <f t="shared" si="5"/>
        <v>PW Padres</v>
      </c>
      <c r="AL20">
        <v>4</v>
      </c>
      <c r="AM20">
        <v>3</v>
      </c>
      <c r="AO20" t="str">
        <f t="shared" si="6"/>
        <v>Colt Royals</v>
      </c>
      <c r="AP20" t="s">
        <v>14</v>
      </c>
      <c r="AQ20" t="str">
        <f t="shared" si="7"/>
        <v>Colt Mets</v>
      </c>
      <c r="AW20">
        <v>6</v>
      </c>
      <c r="AX20">
        <v>1</v>
      </c>
      <c r="AZ20" t="str">
        <f t="shared" si="8"/>
        <v>TBall Rangers</v>
      </c>
      <c r="BA20" t="s">
        <v>14</v>
      </c>
      <c r="BB20" t="str">
        <f t="shared" si="9"/>
        <v>TBall A's</v>
      </c>
      <c r="BT20">
        <v>3</v>
      </c>
      <c r="BU20">
        <v>1</v>
      </c>
      <c r="BW20" t="str">
        <f t="shared" si="12"/>
        <v>Penn State</v>
      </c>
      <c r="BX20" t="s">
        <v>14</v>
      </c>
      <c r="BY20" t="str">
        <f t="shared" si="13"/>
        <v>Dominican</v>
      </c>
    </row>
    <row r="21" spans="5:77" x14ac:dyDescent="0.45">
      <c r="E21" s="20">
        <v>5</v>
      </c>
      <c r="F21" s="20">
        <v>2</v>
      </c>
      <c r="H21" t="str">
        <f t="shared" si="0"/>
        <v>Major Dodgers</v>
      </c>
      <c r="I21" t="s">
        <v>14</v>
      </c>
      <c r="J21" t="str">
        <f t="shared" si="1"/>
        <v>Major Red Sox</v>
      </c>
      <c r="P21">
        <v>4</v>
      </c>
      <c r="Q21">
        <v>2</v>
      </c>
      <c r="S21" t="str">
        <f t="shared" si="2"/>
        <v>Minor White Sox</v>
      </c>
      <c r="T21" t="s">
        <v>14</v>
      </c>
      <c r="U21" t="str">
        <f t="shared" si="3"/>
        <v>Minor Mets</v>
      </c>
      <c r="AA21">
        <v>2</v>
      </c>
      <c r="AB21">
        <v>1</v>
      </c>
      <c r="AD21" t="str">
        <f t="shared" si="4"/>
        <v>PW Mets</v>
      </c>
      <c r="AE21" t="s">
        <v>14</v>
      </c>
      <c r="AF21" t="str">
        <f t="shared" si="5"/>
        <v>PW Angels</v>
      </c>
      <c r="AL21">
        <v>2</v>
      </c>
      <c r="AM21">
        <v>1</v>
      </c>
      <c r="AO21" t="str">
        <f t="shared" si="6"/>
        <v>Colt Giants</v>
      </c>
      <c r="AP21" t="s">
        <v>14</v>
      </c>
      <c r="AQ21" t="str">
        <f t="shared" si="7"/>
        <v>Colt Cubs</v>
      </c>
      <c r="AW21">
        <v>2</v>
      </c>
      <c r="AX21">
        <v>4</v>
      </c>
      <c r="AZ21" t="str">
        <f t="shared" si="8"/>
        <v>TBall Cubs</v>
      </c>
      <c r="BA21" t="s">
        <v>14</v>
      </c>
      <c r="BB21" t="str">
        <f t="shared" si="9"/>
        <v>TBall Mets</v>
      </c>
      <c r="BT21">
        <v>4</v>
      </c>
      <c r="BU21">
        <v>2</v>
      </c>
      <c r="BW21" t="str">
        <f t="shared" si="12"/>
        <v>Pepperdine</v>
      </c>
      <c r="BX21" t="s">
        <v>14</v>
      </c>
      <c r="BY21" t="str">
        <f t="shared" si="13"/>
        <v>Monmouth</v>
      </c>
    </row>
    <row r="22" spans="5:77" x14ac:dyDescent="0.45">
      <c r="E22" s="20">
        <v>3</v>
      </c>
      <c r="F22" s="20">
        <v>1</v>
      </c>
      <c r="H22" t="str">
        <f t="shared" si="0"/>
        <v>Major Mets</v>
      </c>
      <c r="I22" t="s">
        <v>14</v>
      </c>
      <c r="J22" t="str">
        <f t="shared" si="1"/>
        <v>Major Yankees</v>
      </c>
      <c r="P22">
        <v>1</v>
      </c>
      <c r="Q22">
        <v>4</v>
      </c>
      <c r="S22" t="str">
        <f t="shared" si="2"/>
        <v>Minor Giants</v>
      </c>
      <c r="T22" t="s">
        <v>14</v>
      </c>
      <c r="U22" t="str">
        <f t="shared" si="3"/>
        <v>Minor White Sox</v>
      </c>
      <c r="AA22">
        <v>1</v>
      </c>
      <c r="AB22">
        <v>2</v>
      </c>
      <c r="AD22" t="str">
        <f t="shared" si="4"/>
        <v>PW Angels</v>
      </c>
      <c r="AE22" t="s">
        <v>14</v>
      </c>
      <c r="AF22" t="str">
        <f t="shared" si="5"/>
        <v>PW Mets</v>
      </c>
      <c r="AL22">
        <v>1</v>
      </c>
      <c r="AM22">
        <v>2</v>
      </c>
      <c r="AO22" t="str">
        <f t="shared" si="6"/>
        <v>Colt Cubs</v>
      </c>
      <c r="AP22" t="s">
        <v>14</v>
      </c>
      <c r="AQ22" t="str">
        <f t="shared" si="7"/>
        <v>Colt Giants</v>
      </c>
      <c r="AW22">
        <v>5</v>
      </c>
      <c r="AX22">
        <v>3</v>
      </c>
      <c r="AZ22" t="str">
        <f t="shared" si="8"/>
        <v>TBall Phillies</v>
      </c>
      <c r="BA22" t="s">
        <v>14</v>
      </c>
      <c r="BB22" t="str">
        <f t="shared" si="9"/>
        <v>TBall Dodgers</v>
      </c>
      <c r="BT22">
        <v>1</v>
      </c>
      <c r="BU22">
        <v>4</v>
      </c>
      <c r="BW22" t="str">
        <f t="shared" si="12"/>
        <v>Dominican</v>
      </c>
      <c r="BX22" t="s">
        <v>14</v>
      </c>
      <c r="BY22" t="str">
        <f t="shared" si="13"/>
        <v>Pepperdine</v>
      </c>
    </row>
    <row r="23" spans="5:77" x14ac:dyDescent="0.45">
      <c r="E23" s="20">
        <v>6</v>
      </c>
      <c r="F23" s="20">
        <v>4</v>
      </c>
      <c r="H23" t="str">
        <f t="shared" si="0"/>
        <v>Major Angels</v>
      </c>
      <c r="I23" t="s">
        <v>14</v>
      </c>
      <c r="J23" t="str">
        <f t="shared" si="1"/>
        <v>Major Pirates</v>
      </c>
      <c r="P23">
        <v>3</v>
      </c>
      <c r="Q23">
        <v>2</v>
      </c>
      <c r="S23" t="str">
        <f t="shared" si="2"/>
        <v>Minor Reds</v>
      </c>
      <c r="T23" t="s">
        <v>14</v>
      </c>
      <c r="U23" t="str">
        <f t="shared" si="3"/>
        <v>Minor Mets</v>
      </c>
      <c r="AA23">
        <v>3</v>
      </c>
      <c r="AB23">
        <v>4</v>
      </c>
      <c r="AD23" t="str">
        <f t="shared" si="4"/>
        <v>PW Padres</v>
      </c>
      <c r="AE23" t="s">
        <v>14</v>
      </c>
      <c r="AF23" t="str">
        <f t="shared" si="5"/>
        <v>PW Pirates</v>
      </c>
      <c r="AL23">
        <v>3</v>
      </c>
      <c r="AM23">
        <v>4</v>
      </c>
      <c r="AO23" t="str">
        <f t="shared" si="6"/>
        <v>Colt Mets</v>
      </c>
      <c r="AP23" t="s">
        <v>14</v>
      </c>
      <c r="AQ23" t="str">
        <f t="shared" si="7"/>
        <v>Colt Royals</v>
      </c>
      <c r="AW23">
        <v>1</v>
      </c>
      <c r="AX23">
        <v>6</v>
      </c>
      <c r="AZ23" t="str">
        <f t="shared" si="8"/>
        <v>TBall A's</v>
      </c>
      <c r="BA23" t="s">
        <v>14</v>
      </c>
      <c r="BB23" t="str">
        <f t="shared" si="9"/>
        <v>TBall Rangers</v>
      </c>
      <c r="BT23">
        <v>3</v>
      </c>
      <c r="BU23">
        <v>2</v>
      </c>
      <c r="BW23" t="str">
        <f t="shared" si="12"/>
        <v>Penn State</v>
      </c>
      <c r="BX23" t="s">
        <v>14</v>
      </c>
      <c r="BY23" t="str">
        <f t="shared" si="13"/>
        <v>Monmouth</v>
      </c>
    </row>
    <row r="24" spans="5:77" x14ac:dyDescent="0.45">
      <c r="E24" s="20">
        <v>2</v>
      </c>
      <c r="F24" s="20">
        <v>3</v>
      </c>
      <c r="H24" t="str">
        <f t="shared" si="0"/>
        <v>Major Red Sox</v>
      </c>
      <c r="I24" t="s">
        <v>14</v>
      </c>
      <c r="J24" t="str">
        <f t="shared" si="1"/>
        <v>Major Mets</v>
      </c>
      <c r="P24">
        <v>4</v>
      </c>
      <c r="Q24">
        <v>3</v>
      </c>
      <c r="S24" t="str">
        <f t="shared" si="2"/>
        <v>Minor White Sox</v>
      </c>
      <c r="T24" t="s">
        <v>14</v>
      </c>
      <c r="U24" t="str">
        <f t="shared" si="3"/>
        <v>Minor Reds</v>
      </c>
      <c r="AA24">
        <v>5</v>
      </c>
      <c r="AB24">
        <v>1</v>
      </c>
      <c r="AD24" t="str">
        <f t="shared" si="4"/>
        <v>PW Yankees</v>
      </c>
      <c r="AE24" t="s">
        <v>14</v>
      </c>
      <c r="AF24" t="str">
        <f t="shared" si="5"/>
        <v>PW Angels</v>
      </c>
      <c r="AL24">
        <v>5</v>
      </c>
      <c r="AM24">
        <v>1</v>
      </c>
      <c r="AO24" t="str">
        <f t="shared" si="6"/>
        <v>Colt White Sox</v>
      </c>
      <c r="AP24" t="s">
        <v>14</v>
      </c>
      <c r="AQ24" t="str">
        <f t="shared" si="7"/>
        <v>Colt Cubs</v>
      </c>
      <c r="AW24">
        <v>7</v>
      </c>
      <c r="AX24">
        <v>4</v>
      </c>
      <c r="AZ24" t="str">
        <f t="shared" si="8"/>
        <v>TBall Yankees</v>
      </c>
      <c r="BA24" t="s">
        <v>14</v>
      </c>
      <c r="BB24" t="str">
        <f t="shared" si="9"/>
        <v>TBall Mets</v>
      </c>
      <c r="BT24">
        <v>4</v>
      </c>
      <c r="BU24">
        <v>3</v>
      </c>
      <c r="BW24" t="str">
        <f t="shared" si="12"/>
        <v>Pepperdine</v>
      </c>
      <c r="BX24" t="s">
        <v>14</v>
      </c>
      <c r="BY24" t="str">
        <f t="shared" si="13"/>
        <v>Penn State</v>
      </c>
    </row>
    <row r="25" spans="5:77" x14ac:dyDescent="0.45">
      <c r="E25" s="20">
        <v>5</v>
      </c>
      <c r="F25" s="20">
        <v>1</v>
      </c>
      <c r="H25" t="str">
        <f t="shared" si="0"/>
        <v>Major Dodgers</v>
      </c>
      <c r="I25" t="s">
        <v>14</v>
      </c>
      <c r="J25" t="str">
        <f t="shared" si="1"/>
        <v>Major Yankees</v>
      </c>
      <c r="P25">
        <v>2</v>
      </c>
      <c r="Q25">
        <v>1</v>
      </c>
      <c r="S25" t="str">
        <f t="shared" si="2"/>
        <v>Minor Mets</v>
      </c>
      <c r="T25" t="s">
        <v>14</v>
      </c>
      <c r="U25" t="str">
        <f t="shared" si="3"/>
        <v>Minor Giants</v>
      </c>
      <c r="AA25">
        <v>2</v>
      </c>
      <c r="AB25">
        <v>3</v>
      </c>
      <c r="AD25" t="str">
        <f t="shared" si="4"/>
        <v>PW Mets</v>
      </c>
      <c r="AE25" t="s">
        <v>14</v>
      </c>
      <c r="AF25" t="str">
        <f t="shared" si="5"/>
        <v>PW Padres</v>
      </c>
      <c r="AL25">
        <v>2</v>
      </c>
      <c r="AM25">
        <v>3</v>
      </c>
      <c r="AO25" t="str">
        <f t="shared" si="6"/>
        <v>Colt Giants</v>
      </c>
      <c r="AP25" t="s">
        <v>14</v>
      </c>
      <c r="AQ25" t="str">
        <f t="shared" si="7"/>
        <v>Colt Mets</v>
      </c>
      <c r="AW25">
        <v>3</v>
      </c>
      <c r="AX25">
        <v>5</v>
      </c>
      <c r="AZ25" t="str">
        <f t="shared" si="8"/>
        <v>TBall Dodgers</v>
      </c>
      <c r="BA25" t="s">
        <v>14</v>
      </c>
      <c r="BB25" t="str">
        <f t="shared" si="9"/>
        <v>TBall Phillies</v>
      </c>
      <c r="BT25">
        <v>2</v>
      </c>
      <c r="BU25">
        <v>1</v>
      </c>
      <c r="BW25" t="str">
        <f t="shared" si="12"/>
        <v>Monmouth</v>
      </c>
      <c r="BX25" t="s">
        <v>14</v>
      </c>
      <c r="BY25" t="str">
        <f t="shared" si="13"/>
        <v>Dominican</v>
      </c>
    </row>
    <row r="26" spans="5:77" x14ac:dyDescent="0.45">
      <c r="E26" s="20">
        <v>1</v>
      </c>
      <c r="F26" s="20">
        <v>3</v>
      </c>
      <c r="H26" t="str">
        <f t="shared" si="0"/>
        <v>Major Yankees</v>
      </c>
      <c r="I26" t="s">
        <v>14</v>
      </c>
      <c r="J26" t="str">
        <f t="shared" si="1"/>
        <v>Major Mets</v>
      </c>
      <c r="AA26">
        <v>4</v>
      </c>
      <c r="AB26">
        <v>5</v>
      </c>
      <c r="AD26" t="str">
        <f t="shared" si="4"/>
        <v>PW Pirates</v>
      </c>
      <c r="AE26" t="s">
        <v>14</v>
      </c>
      <c r="AF26" t="str">
        <f t="shared" si="5"/>
        <v>PW Yankees</v>
      </c>
      <c r="AL26">
        <v>4</v>
      </c>
      <c r="AM26">
        <v>5</v>
      </c>
      <c r="AO26" t="str">
        <f t="shared" si="6"/>
        <v>Colt Royals</v>
      </c>
      <c r="AP26" t="s">
        <v>14</v>
      </c>
      <c r="AQ26" t="str">
        <f t="shared" si="7"/>
        <v>Colt White Sox</v>
      </c>
      <c r="AW26">
        <v>6</v>
      </c>
      <c r="AX26">
        <v>2</v>
      </c>
      <c r="AZ26" t="str">
        <f t="shared" si="8"/>
        <v>TBall Rangers</v>
      </c>
      <c r="BA26" t="s">
        <v>14</v>
      </c>
      <c r="BB26" t="str">
        <f t="shared" si="9"/>
        <v>TBall Cubs</v>
      </c>
    </row>
    <row r="27" spans="5:77" x14ac:dyDescent="0.45">
      <c r="E27" s="20">
        <v>5</v>
      </c>
      <c r="F27" s="20">
        <v>2</v>
      </c>
      <c r="H27" t="str">
        <f t="shared" si="0"/>
        <v>Major Dodgers</v>
      </c>
      <c r="I27" t="s">
        <v>14</v>
      </c>
      <c r="J27" t="str">
        <f t="shared" si="1"/>
        <v>Major Red Sox</v>
      </c>
      <c r="AA27">
        <v>1</v>
      </c>
      <c r="AB27">
        <v>3</v>
      </c>
      <c r="AD27" t="str">
        <f t="shared" si="4"/>
        <v>PW Angels</v>
      </c>
      <c r="AE27" t="s">
        <v>14</v>
      </c>
      <c r="AF27" t="str">
        <f t="shared" si="5"/>
        <v>PW Padres</v>
      </c>
      <c r="AL27">
        <v>1</v>
      </c>
      <c r="AM27">
        <v>3</v>
      </c>
      <c r="AO27" t="str">
        <f t="shared" si="6"/>
        <v>Colt Cubs</v>
      </c>
      <c r="AP27" t="s">
        <v>14</v>
      </c>
      <c r="AQ27" t="str">
        <f t="shared" si="7"/>
        <v>Colt Mets</v>
      </c>
      <c r="AW27">
        <v>4</v>
      </c>
      <c r="AX27">
        <v>1</v>
      </c>
      <c r="AZ27" t="str">
        <f t="shared" si="8"/>
        <v>TBall Mets</v>
      </c>
      <c r="BA27" t="s">
        <v>14</v>
      </c>
      <c r="BB27" t="str">
        <f t="shared" si="9"/>
        <v>TBall A's</v>
      </c>
    </row>
    <row r="28" spans="5:77" x14ac:dyDescent="0.45">
      <c r="E28" s="20">
        <v>4</v>
      </c>
      <c r="F28" s="20">
        <v>6</v>
      </c>
      <c r="H28" t="str">
        <f t="shared" si="0"/>
        <v>Major Pirates</v>
      </c>
      <c r="I28" t="s">
        <v>14</v>
      </c>
      <c r="J28" t="str">
        <f t="shared" si="1"/>
        <v>Major Angels</v>
      </c>
      <c r="AA28">
        <v>2</v>
      </c>
      <c r="AB28">
        <v>4</v>
      </c>
      <c r="AD28" t="str">
        <f t="shared" si="4"/>
        <v>PW Mets</v>
      </c>
      <c r="AE28" t="s">
        <v>14</v>
      </c>
      <c r="AF28" t="str">
        <f t="shared" si="5"/>
        <v>PW Pirates</v>
      </c>
      <c r="AL28">
        <v>2</v>
      </c>
      <c r="AM28">
        <v>4</v>
      </c>
      <c r="AO28" t="str">
        <f t="shared" si="6"/>
        <v>Colt Giants</v>
      </c>
      <c r="AP28" t="s">
        <v>14</v>
      </c>
      <c r="AQ28" t="str">
        <f t="shared" si="7"/>
        <v>Colt Royals</v>
      </c>
      <c r="AW28">
        <v>5</v>
      </c>
      <c r="AX28">
        <v>7</v>
      </c>
      <c r="AZ28" t="str">
        <f t="shared" si="8"/>
        <v>TBall Phillies</v>
      </c>
      <c r="BA28" t="s">
        <v>14</v>
      </c>
      <c r="BB28" t="str">
        <f t="shared" si="9"/>
        <v>TBall Yankees</v>
      </c>
    </row>
    <row r="29" spans="5:77" x14ac:dyDescent="0.45">
      <c r="E29" s="20">
        <v>3</v>
      </c>
      <c r="F29" s="20">
        <v>5</v>
      </c>
      <c r="H29" t="str">
        <f t="shared" si="0"/>
        <v>Major Mets</v>
      </c>
      <c r="I29" t="s">
        <v>14</v>
      </c>
      <c r="J29" t="str">
        <f t="shared" si="1"/>
        <v>Major Dodgers</v>
      </c>
      <c r="AA29">
        <v>5</v>
      </c>
      <c r="AB29">
        <v>2</v>
      </c>
      <c r="AD29" t="str">
        <f t="shared" si="4"/>
        <v>PW Yankees</v>
      </c>
      <c r="AE29" t="s">
        <v>14</v>
      </c>
      <c r="AF29" t="str">
        <f t="shared" si="5"/>
        <v>PW Mets</v>
      </c>
      <c r="AL29">
        <v>5</v>
      </c>
      <c r="AM29">
        <v>2</v>
      </c>
      <c r="AO29" t="str">
        <f t="shared" si="6"/>
        <v>Colt White Sox</v>
      </c>
      <c r="AP29" t="s">
        <v>14</v>
      </c>
      <c r="AQ29" t="str">
        <f t="shared" si="7"/>
        <v>Colt Giants</v>
      </c>
      <c r="AW29">
        <v>6</v>
      </c>
      <c r="AX29">
        <v>3</v>
      </c>
      <c r="AZ29" t="str">
        <f t="shared" si="8"/>
        <v>TBall Rangers</v>
      </c>
      <c r="BA29" t="s">
        <v>14</v>
      </c>
      <c r="BB29" t="str">
        <f t="shared" si="9"/>
        <v>TBall Dodgers</v>
      </c>
    </row>
    <row r="30" spans="5:77" x14ac:dyDescent="0.45">
      <c r="E30" s="20">
        <v>2</v>
      </c>
      <c r="F30" s="20">
        <v>4</v>
      </c>
      <c r="H30" t="str">
        <f t="shared" si="0"/>
        <v>Major Red Sox</v>
      </c>
      <c r="I30" t="s">
        <v>14</v>
      </c>
      <c r="J30" t="str">
        <f t="shared" si="1"/>
        <v>Major Pirates</v>
      </c>
      <c r="AA30">
        <v>4</v>
      </c>
      <c r="AB30">
        <v>1</v>
      </c>
      <c r="AD30" t="str">
        <f t="shared" si="4"/>
        <v>PW Pirates</v>
      </c>
      <c r="AE30" t="s">
        <v>14</v>
      </c>
      <c r="AF30" t="str">
        <f t="shared" si="5"/>
        <v>PW Angels</v>
      </c>
      <c r="AL30">
        <v>4</v>
      </c>
      <c r="AM30">
        <v>1</v>
      </c>
      <c r="AO30" t="str">
        <f t="shared" si="6"/>
        <v>Colt Royals</v>
      </c>
      <c r="AP30" t="s">
        <v>14</v>
      </c>
      <c r="AQ30" t="str">
        <f t="shared" si="7"/>
        <v>Colt Cubs</v>
      </c>
      <c r="AW30">
        <v>2</v>
      </c>
      <c r="AX30">
        <v>7</v>
      </c>
      <c r="AZ30" t="str">
        <f t="shared" si="8"/>
        <v>TBall Cubs</v>
      </c>
      <c r="BA30" t="s">
        <v>14</v>
      </c>
      <c r="BB30" t="str">
        <f t="shared" si="9"/>
        <v>TBall Yankees</v>
      </c>
    </row>
    <row r="31" spans="5:77" x14ac:dyDescent="0.45">
      <c r="E31" s="20">
        <v>6</v>
      </c>
      <c r="F31" s="20">
        <v>1</v>
      </c>
      <c r="H31" t="str">
        <f t="shared" si="0"/>
        <v>Major Angels</v>
      </c>
      <c r="I31" t="s">
        <v>14</v>
      </c>
      <c r="J31" t="str">
        <f t="shared" si="1"/>
        <v>Major Yankees</v>
      </c>
      <c r="AA31">
        <v>3</v>
      </c>
      <c r="AB31">
        <v>5</v>
      </c>
      <c r="AD31" t="str">
        <f t="shared" si="4"/>
        <v>PW Padres</v>
      </c>
      <c r="AE31" t="s">
        <v>14</v>
      </c>
      <c r="AF31" t="str">
        <f t="shared" si="5"/>
        <v>PW Yankees</v>
      </c>
      <c r="AL31">
        <v>3</v>
      </c>
      <c r="AM31">
        <v>5</v>
      </c>
      <c r="AO31" t="str">
        <f t="shared" si="6"/>
        <v>Colt Mets</v>
      </c>
      <c r="AP31" t="s">
        <v>14</v>
      </c>
      <c r="AQ31" t="str">
        <f t="shared" si="7"/>
        <v>Colt White Sox</v>
      </c>
      <c r="AW31">
        <v>1</v>
      </c>
      <c r="AX31">
        <v>4</v>
      </c>
      <c r="AZ31" t="str">
        <f t="shared" si="8"/>
        <v>TBall A's</v>
      </c>
      <c r="BA31" t="s">
        <v>14</v>
      </c>
      <c r="BB31" t="str">
        <f t="shared" si="9"/>
        <v>TBall Mets</v>
      </c>
    </row>
    <row r="32" spans="5:77" x14ac:dyDescent="0.45">
      <c r="E32" s="20">
        <v>1</v>
      </c>
      <c r="F32" s="20">
        <v>2</v>
      </c>
      <c r="H32" t="str">
        <f t="shared" si="0"/>
        <v>Major Yankees</v>
      </c>
      <c r="I32" t="s">
        <v>14</v>
      </c>
      <c r="J32" t="str">
        <f t="shared" si="1"/>
        <v>Major Red Sox</v>
      </c>
      <c r="AW32">
        <v>7</v>
      </c>
      <c r="AX32">
        <v>5</v>
      </c>
      <c r="AZ32" t="str">
        <f t="shared" si="8"/>
        <v>TBall Yankees</v>
      </c>
      <c r="BA32" t="s">
        <v>14</v>
      </c>
      <c r="BB32" t="str">
        <f t="shared" si="9"/>
        <v>TBall Phillies</v>
      </c>
    </row>
    <row r="33" spans="5:54" x14ac:dyDescent="0.45">
      <c r="E33" s="20">
        <v>3</v>
      </c>
      <c r="F33" s="20">
        <v>6</v>
      </c>
      <c r="H33" t="str">
        <f t="shared" si="0"/>
        <v>Major Mets</v>
      </c>
      <c r="I33" t="s">
        <v>14</v>
      </c>
      <c r="J33" t="str">
        <f t="shared" si="1"/>
        <v>Major Angels</v>
      </c>
      <c r="AW33">
        <v>3</v>
      </c>
      <c r="AX33">
        <v>6</v>
      </c>
      <c r="AZ33" t="str">
        <f t="shared" si="8"/>
        <v>TBall Dodgers</v>
      </c>
      <c r="BA33" t="s">
        <v>14</v>
      </c>
      <c r="BB33" t="str">
        <f t="shared" si="9"/>
        <v>TBall Rangers</v>
      </c>
    </row>
    <row r="34" spans="5:54" x14ac:dyDescent="0.45">
      <c r="E34" s="20">
        <v>4</v>
      </c>
      <c r="F34" s="20">
        <v>5</v>
      </c>
      <c r="H34" t="str">
        <f t="shared" si="0"/>
        <v>Major Pirates</v>
      </c>
      <c r="I34" t="s">
        <v>14</v>
      </c>
      <c r="J34" t="str">
        <f t="shared" si="1"/>
        <v>Major Dodgers</v>
      </c>
      <c r="AW34">
        <v>4</v>
      </c>
      <c r="AX34">
        <v>2</v>
      </c>
      <c r="AZ34" t="str">
        <f t="shared" si="8"/>
        <v>TBall Mets</v>
      </c>
      <c r="BA34" t="s">
        <v>14</v>
      </c>
      <c r="BB34" t="str">
        <f t="shared" si="9"/>
        <v>TBall Cubs</v>
      </c>
    </row>
    <row r="35" spans="5:54" x14ac:dyDescent="0.45">
      <c r="E35" s="20">
        <v>2</v>
      </c>
      <c r="F35" s="20">
        <v>1</v>
      </c>
      <c r="H35" t="str">
        <f t="shared" si="0"/>
        <v>Major Red Sox</v>
      </c>
      <c r="I35" t="s">
        <v>14</v>
      </c>
      <c r="J35" t="str">
        <f t="shared" si="1"/>
        <v>Major Yankees</v>
      </c>
      <c r="AW35">
        <v>5</v>
      </c>
      <c r="AX35">
        <v>1</v>
      </c>
      <c r="AZ35" t="str">
        <f t="shared" si="8"/>
        <v>TBall Phillies</v>
      </c>
      <c r="BA35" t="s">
        <v>14</v>
      </c>
      <c r="BB35" t="str">
        <f t="shared" si="9"/>
        <v>TBall A's</v>
      </c>
    </row>
    <row r="36" spans="5:54" x14ac:dyDescent="0.45">
      <c r="E36" s="20">
        <v>4</v>
      </c>
      <c r="F36" s="20">
        <v>3</v>
      </c>
      <c r="H36" t="str">
        <f t="shared" si="0"/>
        <v>Major Pirates</v>
      </c>
      <c r="I36" t="s">
        <v>14</v>
      </c>
      <c r="J36" t="str">
        <f t="shared" si="1"/>
        <v>Major Mets</v>
      </c>
      <c r="AW36">
        <v>4</v>
      </c>
      <c r="AX36">
        <v>7</v>
      </c>
      <c r="AZ36" t="str">
        <f t="shared" si="8"/>
        <v>TBall Mets</v>
      </c>
      <c r="BA36" t="s">
        <v>14</v>
      </c>
      <c r="BB36" t="str">
        <f t="shared" si="9"/>
        <v>TBall Yankees</v>
      </c>
    </row>
    <row r="37" spans="5:54" x14ac:dyDescent="0.45">
      <c r="E37" s="20">
        <v>6</v>
      </c>
      <c r="F37" s="20">
        <v>5</v>
      </c>
      <c r="H37" t="str">
        <f t="shared" si="0"/>
        <v>Major Angels</v>
      </c>
      <c r="I37" t="s">
        <v>14</v>
      </c>
      <c r="J37" t="str">
        <f t="shared" si="1"/>
        <v>Major Dodgers</v>
      </c>
      <c r="AW37">
        <v>2</v>
      </c>
      <c r="AX37">
        <v>6</v>
      </c>
      <c r="AZ37" t="str">
        <f t="shared" si="8"/>
        <v>TBall Cubs</v>
      </c>
      <c r="BA37" t="s">
        <v>14</v>
      </c>
      <c r="BB37" t="str">
        <f t="shared" si="9"/>
        <v>TBall Rangers</v>
      </c>
    </row>
    <row r="38" spans="5:54" x14ac:dyDescent="0.45">
      <c r="E38" s="20">
        <v>3</v>
      </c>
      <c r="F38" s="20">
        <v>2</v>
      </c>
      <c r="H38" t="str">
        <f t="shared" si="0"/>
        <v>Major Mets</v>
      </c>
      <c r="I38" t="s">
        <v>14</v>
      </c>
      <c r="J38" t="str">
        <f t="shared" si="1"/>
        <v>Major Red Sox</v>
      </c>
      <c r="AW38">
        <v>1</v>
      </c>
      <c r="AX38">
        <v>5</v>
      </c>
      <c r="AZ38" t="str">
        <f t="shared" si="8"/>
        <v>TBall A's</v>
      </c>
      <c r="BA38" t="s">
        <v>14</v>
      </c>
      <c r="BB38" t="str">
        <f t="shared" si="9"/>
        <v>TBall Phillies</v>
      </c>
    </row>
    <row r="39" spans="5:54" x14ac:dyDescent="0.45">
      <c r="E39" s="20">
        <v>5</v>
      </c>
      <c r="F39" s="20">
        <v>4</v>
      </c>
      <c r="H39" t="str">
        <f t="shared" si="0"/>
        <v>Major Dodgers</v>
      </c>
      <c r="I39" t="s">
        <v>14</v>
      </c>
      <c r="J39" t="str">
        <f t="shared" si="1"/>
        <v>Major Pirates</v>
      </c>
      <c r="AW39">
        <v>7</v>
      </c>
      <c r="AX39">
        <v>3</v>
      </c>
      <c r="AZ39" t="str">
        <f t="shared" si="8"/>
        <v>TBall Yankees</v>
      </c>
      <c r="BA39" t="s">
        <v>14</v>
      </c>
      <c r="BB39" t="str">
        <f t="shared" si="9"/>
        <v>TBall Dodgers</v>
      </c>
    </row>
    <row r="40" spans="5:54" x14ac:dyDescent="0.45">
      <c r="E40" s="20">
        <v>1</v>
      </c>
      <c r="F40" s="20">
        <v>6</v>
      </c>
      <c r="H40" t="str">
        <f t="shared" si="0"/>
        <v>Major Yankees</v>
      </c>
      <c r="I40" t="s">
        <v>14</v>
      </c>
      <c r="J40" t="str">
        <f t="shared" si="1"/>
        <v>Major Angels</v>
      </c>
      <c r="AW40">
        <v>6</v>
      </c>
      <c r="AX40">
        <v>4</v>
      </c>
      <c r="AZ40" t="str">
        <f t="shared" si="8"/>
        <v>TBall Rangers</v>
      </c>
      <c r="BA40" t="s">
        <v>14</v>
      </c>
      <c r="BB40" t="str">
        <f t="shared" si="9"/>
        <v>TBall Mets</v>
      </c>
    </row>
    <row r="41" spans="5:54" x14ac:dyDescent="0.45">
      <c r="E41" s="20">
        <v>5</v>
      </c>
      <c r="F41" s="20">
        <v>3</v>
      </c>
      <c r="H41" t="str">
        <f t="shared" si="0"/>
        <v>Major Dodgers</v>
      </c>
      <c r="I41" t="s">
        <v>14</v>
      </c>
      <c r="J41" t="str">
        <f t="shared" si="1"/>
        <v>Major Mets</v>
      </c>
      <c r="AW41">
        <v>5</v>
      </c>
      <c r="AX41">
        <v>2</v>
      </c>
      <c r="AZ41" t="str">
        <f t="shared" si="8"/>
        <v>TBall Phillies</v>
      </c>
      <c r="BA41" t="s">
        <v>14</v>
      </c>
      <c r="BB41" t="str">
        <f t="shared" si="9"/>
        <v>TBall Cubs</v>
      </c>
    </row>
    <row r="42" spans="5:54" x14ac:dyDescent="0.45">
      <c r="E42" s="20">
        <v>4</v>
      </c>
      <c r="F42" s="20">
        <v>1</v>
      </c>
      <c r="H42" t="str">
        <f t="shared" si="0"/>
        <v>Major Pirates</v>
      </c>
      <c r="I42" t="s">
        <v>14</v>
      </c>
      <c r="J42" t="str">
        <f t="shared" si="1"/>
        <v>Major Yankees</v>
      </c>
      <c r="AW42">
        <v>3</v>
      </c>
      <c r="AX42">
        <v>1</v>
      </c>
      <c r="AZ42" t="str">
        <f t="shared" si="8"/>
        <v>TBall Dodgers</v>
      </c>
      <c r="BA42" t="s">
        <v>14</v>
      </c>
      <c r="BB42" t="str">
        <f t="shared" si="9"/>
        <v>TBall A's</v>
      </c>
    </row>
    <row r="43" spans="5:54" x14ac:dyDescent="0.45">
      <c r="E43" s="20">
        <v>6</v>
      </c>
      <c r="F43" s="20">
        <v>2</v>
      </c>
      <c r="H43" t="str">
        <f t="shared" si="0"/>
        <v>Major Angels</v>
      </c>
      <c r="I43" t="s">
        <v>14</v>
      </c>
      <c r="J43" t="str">
        <f t="shared" si="1"/>
        <v>Major Red Sox</v>
      </c>
      <c r="AW43">
        <v>7</v>
      </c>
      <c r="AX43">
        <v>2</v>
      </c>
      <c r="AZ43" t="str">
        <f t="shared" si="8"/>
        <v>TBall Yankees</v>
      </c>
      <c r="BA43" t="s">
        <v>14</v>
      </c>
      <c r="BB43" t="str">
        <f t="shared" si="9"/>
        <v>TBall Cubs</v>
      </c>
    </row>
    <row r="44" spans="5:54" x14ac:dyDescent="0.45">
      <c r="E44" s="20">
        <v>1</v>
      </c>
      <c r="F44" s="20">
        <v>5</v>
      </c>
      <c r="H44" t="str">
        <f t="shared" si="0"/>
        <v>Major Yankees</v>
      </c>
      <c r="I44" t="s">
        <v>14</v>
      </c>
      <c r="J44" t="str">
        <f t="shared" si="1"/>
        <v>Major Dodgers</v>
      </c>
    </row>
    <row r="45" spans="5:54" x14ac:dyDescent="0.45">
      <c r="E45" s="20">
        <v>2</v>
      </c>
      <c r="F45" s="20">
        <v>4</v>
      </c>
      <c r="H45" t="str">
        <f t="shared" si="0"/>
        <v>Major Red Sox</v>
      </c>
      <c r="I45" t="s">
        <v>14</v>
      </c>
      <c r="J45" t="str">
        <f t="shared" si="1"/>
        <v>Major Pirates</v>
      </c>
    </row>
    <row r="46" spans="5:54" x14ac:dyDescent="0.45">
      <c r="E46" s="20">
        <v>3</v>
      </c>
      <c r="F46" s="20">
        <v>6</v>
      </c>
      <c r="H46" t="str">
        <f t="shared" si="0"/>
        <v>Major Mets</v>
      </c>
      <c r="I46" t="s">
        <v>14</v>
      </c>
      <c r="J46" t="str">
        <f t="shared" si="1"/>
        <v>Major Angels</v>
      </c>
    </row>
  </sheetData>
  <sortState ref="E23:F37">
    <sortCondition ref="E23:E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Major Field</vt:lpstr>
      <vt:lpstr>Minor Field</vt:lpstr>
      <vt:lpstr>Softball Field</vt:lpstr>
      <vt:lpstr>Rotations</vt:lpstr>
      <vt:lpstr>'Major Field'!Print_Area</vt:lpstr>
      <vt:lpstr>'Minor Field'!Print_Area</vt:lpstr>
      <vt:lpstr>'Softball Field'!Print_Area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Jagular</cp:lastModifiedBy>
  <cp:lastPrinted>2018-03-31T12:21:01Z</cp:lastPrinted>
  <dcterms:created xsi:type="dcterms:W3CDTF">2015-03-26T02:35:23Z</dcterms:created>
  <dcterms:modified xsi:type="dcterms:W3CDTF">2018-06-25T12:53:49Z</dcterms:modified>
</cp:coreProperties>
</file>