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y.colvard\Documents\NC High School Rodeo\Rodeo Business\2020-2021\Perry GA\"/>
    </mc:Choice>
  </mc:AlternateContent>
  <bookViews>
    <workbookView xWindow="0" yWindow="0" windowWidth="14380" windowHeight="4020" tabRatio="861" activeTab="1"/>
  </bookViews>
  <sheets>
    <sheet name="BB" sheetId="1" r:id="rId1"/>
    <sheet name="GT" sheetId="3" r:id="rId2"/>
    <sheet name="SB" sheetId="2" r:id="rId3"/>
    <sheet name="TD" sheetId="12" r:id="rId4"/>
    <sheet name="BK" sheetId="11" r:id="rId5"/>
    <sheet name="SW" sheetId="10" r:id="rId6"/>
    <sheet name="BA" sheetId="9" r:id="rId7"/>
    <sheet name="TR" sheetId="20" r:id="rId8"/>
    <sheet name="PB" sheetId="7" r:id="rId9"/>
    <sheet name="BR" sheetId="6" r:id="rId10"/>
    <sheet name="Notes" sheetId="25" r:id="rId11"/>
    <sheet name="Boys AA" sheetId="26" r:id="rId12"/>
    <sheet name="Girls AA" sheetId="27" r:id="rId13"/>
  </sheets>
  <definedNames>
    <definedName name="_xlnm._FilterDatabase" localSheetId="11" hidden="1">'Boys AA'!$C$4:$T$218</definedName>
    <definedName name="_xlnm.Print_Area" localSheetId="6">BA!$C$1:$O$128</definedName>
    <definedName name="_xlnm.Print_Area" localSheetId="9">BR!$C$1:$O$35</definedName>
    <definedName name="_xlnm.Print_Area" localSheetId="8">PB!$D$4:$G$15</definedName>
    <definedName name="_xlnm.Print_Area" localSheetId="5">SW!$C$1:$O$25</definedName>
    <definedName name="_xlnm.Print_Titles" localSheetId="6">BA!$C:$D,BA!$1:$2</definedName>
    <definedName name="_xlnm.Print_Titles" localSheetId="0">BB!$1:$2</definedName>
    <definedName name="_xlnm.Print_Titles" localSheetId="4">BK!$C:$D,BK!$1:$2</definedName>
    <definedName name="_xlnm.Print_Titles" localSheetId="11">'Boys AA'!$2:$4</definedName>
    <definedName name="_xlnm.Print_Titles" localSheetId="9">BR!$C:$D,BR!$1:$2</definedName>
    <definedName name="_xlnm.Print_Titles" localSheetId="12">'Girls AA'!$A:$C,'Girls AA'!$2:$4</definedName>
    <definedName name="_xlnm.Print_Titles" localSheetId="1">GT!$C:$D,GT!$1:$2</definedName>
    <definedName name="_xlnm.Print_Titles" localSheetId="8">PB!$C:$D,PB!$1:$2</definedName>
    <definedName name="_xlnm.Print_Titles" localSheetId="2">SB!$C:$D,SB!$1:$2</definedName>
    <definedName name="_xlnm.Print_Titles" localSheetId="5">SW!$C:$D,SW!$1:$2</definedName>
    <definedName name="_xlnm.Print_Titles" localSheetId="3">TD!$C:$D,TD!$1:$2</definedName>
    <definedName name="_xlnm.Print_Titles" localSheetId="7">TR!$C:$E,TR!$1:$2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2" i="3" l="1"/>
  <c r="D49" i="27" l="1"/>
  <c r="E49" i="27"/>
  <c r="H49" i="27"/>
  <c r="I49" i="27"/>
  <c r="K49" i="27"/>
  <c r="L49" i="27"/>
  <c r="O49" i="27"/>
  <c r="P49" i="27"/>
  <c r="Q49" i="27"/>
  <c r="U6" i="27"/>
  <c r="V6" i="27"/>
  <c r="W6" i="27"/>
  <c r="X6" i="27"/>
  <c r="Y6" i="27"/>
  <c r="Z6" i="27"/>
  <c r="D50" i="27"/>
  <c r="E50" i="27"/>
  <c r="H50" i="27"/>
  <c r="I50" i="27"/>
  <c r="K50" i="27"/>
  <c r="L50" i="27"/>
  <c r="O50" i="27"/>
  <c r="P50" i="27"/>
  <c r="Q50" i="27"/>
  <c r="U7" i="27"/>
  <c r="V7" i="27"/>
  <c r="W7" i="27"/>
  <c r="X7" i="27"/>
  <c r="Y7" i="27"/>
  <c r="Z7" i="27"/>
  <c r="G26" i="27"/>
  <c r="H26" i="27"/>
  <c r="N26" i="27"/>
  <c r="O26" i="27"/>
  <c r="Q26" i="27"/>
  <c r="U8" i="27"/>
  <c r="V8" i="27"/>
  <c r="W8" i="27"/>
  <c r="X8" i="27"/>
  <c r="Y8" i="27"/>
  <c r="Z8" i="27"/>
  <c r="E51" i="27"/>
  <c r="G51" i="27"/>
  <c r="H51" i="27"/>
  <c r="I51" i="27"/>
  <c r="L51" i="27"/>
  <c r="N51" i="27"/>
  <c r="O51" i="27"/>
  <c r="P51" i="27"/>
  <c r="Q51" i="27"/>
  <c r="U9" i="27"/>
  <c r="V9" i="27"/>
  <c r="W9" i="27"/>
  <c r="X9" i="27"/>
  <c r="Y9" i="27"/>
  <c r="Z9" i="27"/>
  <c r="D52" i="27"/>
  <c r="E52" i="27"/>
  <c r="H52" i="27"/>
  <c r="I52" i="27"/>
  <c r="K52" i="27"/>
  <c r="L52" i="27"/>
  <c r="O52" i="27"/>
  <c r="P52" i="27"/>
  <c r="Q52" i="27"/>
  <c r="U10" i="27"/>
  <c r="V10" i="27"/>
  <c r="W10" i="27"/>
  <c r="X10" i="27"/>
  <c r="Y10" i="27"/>
  <c r="Z10" i="27"/>
  <c r="D53" i="27"/>
  <c r="H53" i="27"/>
  <c r="I53" i="27"/>
  <c r="K53" i="27"/>
  <c r="O53" i="27"/>
  <c r="P53" i="27"/>
  <c r="Q53" i="27"/>
  <c r="U11" i="27"/>
  <c r="V11" i="27"/>
  <c r="W11" i="27"/>
  <c r="X11" i="27"/>
  <c r="Y11" i="27"/>
  <c r="Z11" i="27"/>
  <c r="D54" i="27"/>
  <c r="G54" i="27"/>
  <c r="I54" i="27"/>
  <c r="K54" i="27"/>
  <c r="N54" i="27"/>
  <c r="P54" i="27"/>
  <c r="Q54" i="27"/>
  <c r="U12" i="27"/>
  <c r="V12" i="27"/>
  <c r="W12" i="27"/>
  <c r="X12" i="27"/>
  <c r="Y12" i="27"/>
  <c r="Z12" i="27"/>
  <c r="E42" i="27"/>
  <c r="H42" i="27"/>
  <c r="I42" i="27"/>
  <c r="L42" i="27"/>
  <c r="O42" i="27"/>
  <c r="P42" i="27"/>
  <c r="Q42" i="27"/>
  <c r="U13" i="27"/>
  <c r="V13" i="27"/>
  <c r="W13" i="27"/>
  <c r="X13" i="27"/>
  <c r="Y13" i="27"/>
  <c r="Z13" i="27"/>
  <c r="E55" i="27"/>
  <c r="H55" i="27"/>
  <c r="I55" i="27"/>
  <c r="L55" i="27"/>
  <c r="O55" i="27"/>
  <c r="P55" i="27"/>
  <c r="Q55" i="27"/>
  <c r="U14" i="27"/>
  <c r="V14" i="27"/>
  <c r="W14" i="27"/>
  <c r="X14" i="27"/>
  <c r="Y14" i="27"/>
  <c r="Z14" i="27"/>
  <c r="D56" i="27"/>
  <c r="E56" i="27"/>
  <c r="G56" i="27"/>
  <c r="H56" i="27"/>
  <c r="I56" i="27"/>
  <c r="K56" i="27"/>
  <c r="L56" i="27"/>
  <c r="N56" i="27"/>
  <c r="O56" i="27"/>
  <c r="P56" i="27"/>
  <c r="Q56" i="27"/>
  <c r="U15" i="27"/>
  <c r="V15" i="27"/>
  <c r="W15" i="27"/>
  <c r="X15" i="27"/>
  <c r="Y15" i="27"/>
  <c r="Z15" i="27"/>
  <c r="H57" i="27"/>
  <c r="I57" i="27"/>
  <c r="O57" i="27"/>
  <c r="P57" i="27"/>
  <c r="Q57" i="27"/>
  <c r="U16" i="27"/>
  <c r="V16" i="27"/>
  <c r="W16" i="27"/>
  <c r="X16" i="27"/>
  <c r="Y16" i="27"/>
  <c r="Z16" i="27"/>
  <c r="D20" i="27"/>
  <c r="E20" i="27"/>
  <c r="H20" i="27"/>
  <c r="I20" i="27"/>
  <c r="K20" i="27"/>
  <c r="L20" i="27"/>
  <c r="Q20" i="27"/>
  <c r="P20" i="27"/>
  <c r="O20" i="27"/>
  <c r="U17" i="27"/>
  <c r="V17" i="27"/>
  <c r="W17" i="27"/>
  <c r="X17" i="27"/>
  <c r="Y17" i="27"/>
  <c r="Z17" i="27"/>
  <c r="D21" i="27"/>
  <c r="E21" i="27"/>
  <c r="I21" i="27"/>
  <c r="H21" i="27"/>
  <c r="G21" i="27"/>
  <c r="K21" i="27"/>
  <c r="L21" i="27"/>
  <c r="N21" i="27"/>
  <c r="Q21" i="27"/>
  <c r="P21" i="27"/>
  <c r="O21" i="27"/>
  <c r="U18" i="27"/>
  <c r="V18" i="27"/>
  <c r="W18" i="27"/>
  <c r="X18" i="27"/>
  <c r="Z18" i="27"/>
  <c r="Y18" i="27"/>
  <c r="D58" i="27"/>
  <c r="E58" i="27"/>
  <c r="H58" i="27"/>
  <c r="I58" i="27"/>
  <c r="K58" i="27"/>
  <c r="L58" i="27"/>
  <c r="O58" i="27"/>
  <c r="P58" i="27"/>
  <c r="Q58" i="27"/>
  <c r="U19" i="27"/>
  <c r="V19" i="27"/>
  <c r="W19" i="27"/>
  <c r="Z19" i="27"/>
  <c r="Y19" i="27"/>
  <c r="X19" i="27"/>
  <c r="D36" i="27"/>
  <c r="E36" i="27"/>
  <c r="G36" i="27"/>
  <c r="I36" i="27"/>
  <c r="H36" i="27"/>
  <c r="Q36" i="27"/>
  <c r="P36" i="27"/>
  <c r="O36" i="27"/>
  <c r="N36" i="27"/>
  <c r="L36" i="27"/>
  <c r="K36" i="27"/>
  <c r="U20" i="27"/>
  <c r="V20" i="27"/>
  <c r="W20" i="27"/>
  <c r="X20" i="27"/>
  <c r="Y20" i="27"/>
  <c r="Z20" i="27"/>
  <c r="D59" i="27"/>
  <c r="I59" i="27"/>
  <c r="Q59" i="27"/>
  <c r="P59" i="27"/>
  <c r="K59" i="27"/>
  <c r="U21" i="27"/>
  <c r="V21" i="27"/>
  <c r="W21" i="27"/>
  <c r="X21" i="27"/>
  <c r="Y21" i="27"/>
  <c r="Z21" i="27"/>
  <c r="D60" i="27"/>
  <c r="E60" i="27"/>
  <c r="I60" i="27"/>
  <c r="H60" i="27"/>
  <c r="G60" i="27"/>
  <c r="Q60" i="27"/>
  <c r="P60" i="27"/>
  <c r="O60" i="27"/>
  <c r="N60" i="27"/>
  <c r="L60" i="27"/>
  <c r="K60" i="27"/>
  <c r="U22" i="27"/>
  <c r="Z22" i="27"/>
  <c r="Y22" i="27"/>
  <c r="X22" i="27"/>
  <c r="W22" i="27"/>
  <c r="V22" i="27"/>
  <c r="E61" i="27"/>
  <c r="I61" i="27"/>
  <c r="H61" i="27"/>
  <c r="G61" i="27"/>
  <c r="Q61" i="27"/>
  <c r="P61" i="27"/>
  <c r="O61" i="27"/>
  <c r="N61" i="27"/>
  <c r="L61" i="27"/>
  <c r="U23" i="27"/>
  <c r="V23" i="27"/>
  <c r="W23" i="27"/>
  <c r="Z23" i="27"/>
  <c r="Y23" i="27"/>
  <c r="X23" i="27"/>
  <c r="D43" i="27"/>
  <c r="E43" i="27"/>
  <c r="I43" i="27"/>
  <c r="H43" i="27"/>
  <c r="Q43" i="27"/>
  <c r="P43" i="27"/>
  <c r="O43" i="27"/>
  <c r="L43" i="27"/>
  <c r="K43" i="27"/>
  <c r="U24" i="27"/>
  <c r="V24" i="27"/>
  <c r="Z24" i="27"/>
  <c r="Y24" i="27"/>
  <c r="X24" i="27"/>
  <c r="W24" i="27"/>
  <c r="I37" i="27"/>
  <c r="P37" i="27"/>
  <c r="Q37" i="27"/>
  <c r="U25" i="27"/>
  <c r="V25" i="27"/>
  <c r="W25" i="27"/>
  <c r="X25" i="27"/>
  <c r="Y25" i="27"/>
  <c r="Z25" i="27"/>
  <c r="I62" i="27"/>
  <c r="H62" i="27"/>
  <c r="Q62" i="27"/>
  <c r="P62" i="27"/>
  <c r="O62" i="27"/>
  <c r="U26" i="27"/>
  <c r="Z26" i="27"/>
  <c r="Y26" i="27"/>
  <c r="X26" i="27"/>
  <c r="W26" i="27"/>
  <c r="V26" i="27"/>
  <c r="D33" i="27"/>
  <c r="E33" i="27"/>
  <c r="I33" i="27"/>
  <c r="H33" i="27"/>
  <c r="Q33" i="27"/>
  <c r="P33" i="27"/>
  <c r="O33" i="27"/>
  <c r="L33" i="27"/>
  <c r="K33" i="27"/>
  <c r="U27" i="27"/>
  <c r="V27" i="27"/>
  <c r="W27" i="27"/>
  <c r="Z27" i="27"/>
  <c r="Y27" i="27"/>
  <c r="X27" i="27"/>
  <c r="D63" i="27"/>
  <c r="E63" i="27"/>
  <c r="G63" i="27"/>
  <c r="I63" i="27"/>
  <c r="H63" i="27"/>
  <c r="K63" i="27"/>
  <c r="L63" i="27"/>
  <c r="N63" i="27"/>
  <c r="O63" i="27"/>
  <c r="Q63" i="27"/>
  <c r="P63" i="27"/>
  <c r="U28" i="27"/>
  <c r="V28" i="27"/>
  <c r="Z28" i="27"/>
  <c r="Y28" i="27"/>
  <c r="X28" i="27"/>
  <c r="W28" i="27"/>
  <c r="I64" i="27"/>
  <c r="H64" i="27"/>
  <c r="E64" i="27"/>
  <c r="L64" i="27"/>
  <c r="O64" i="27"/>
  <c r="P64" i="27"/>
  <c r="Q64" i="27"/>
  <c r="U29" i="27"/>
  <c r="V29" i="27"/>
  <c r="W29" i="27"/>
  <c r="X29" i="27"/>
  <c r="Y29" i="27"/>
  <c r="Z29" i="27"/>
  <c r="D65" i="27"/>
  <c r="I65" i="27"/>
  <c r="H65" i="27"/>
  <c r="K65" i="27"/>
  <c r="Q65" i="27"/>
  <c r="P65" i="27"/>
  <c r="O65" i="27"/>
  <c r="U30" i="27"/>
  <c r="Z30" i="27"/>
  <c r="Y30" i="27"/>
  <c r="X30" i="27"/>
  <c r="W30" i="27"/>
  <c r="V30" i="27"/>
  <c r="D66" i="27"/>
  <c r="E66" i="27"/>
  <c r="I66" i="27"/>
  <c r="H66" i="27"/>
  <c r="K66" i="27"/>
  <c r="L66" i="27"/>
  <c r="Q66" i="27"/>
  <c r="P66" i="27"/>
  <c r="O66" i="27"/>
  <c r="U31" i="27"/>
  <c r="V31" i="27"/>
  <c r="W31" i="27"/>
  <c r="Z31" i="27"/>
  <c r="Y31" i="27"/>
  <c r="X31" i="27"/>
  <c r="D44" i="27"/>
  <c r="G44" i="27"/>
  <c r="I44" i="27"/>
  <c r="H44" i="27"/>
  <c r="K44" i="27"/>
  <c r="N44" i="27"/>
  <c r="O44" i="27"/>
  <c r="Q44" i="27"/>
  <c r="P44" i="27"/>
  <c r="U32" i="27"/>
  <c r="V32" i="27"/>
  <c r="W32" i="27"/>
  <c r="X32" i="27"/>
  <c r="Y32" i="27"/>
  <c r="Z32" i="27"/>
  <c r="H67" i="27"/>
  <c r="I67" i="27"/>
  <c r="Q67" i="27"/>
  <c r="P67" i="27"/>
  <c r="O67" i="27"/>
  <c r="U33" i="27"/>
  <c r="V33" i="27"/>
  <c r="W33" i="27"/>
  <c r="X33" i="27"/>
  <c r="Y33" i="27"/>
  <c r="Z33" i="27"/>
  <c r="D68" i="27"/>
  <c r="I68" i="27"/>
  <c r="H68" i="27"/>
  <c r="Q68" i="27"/>
  <c r="P68" i="27"/>
  <c r="O68" i="27"/>
  <c r="K68" i="27"/>
  <c r="U34" i="27"/>
  <c r="Z34" i="27"/>
  <c r="Y34" i="27"/>
  <c r="X34" i="27"/>
  <c r="W34" i="27"/>
  <c r="V34" i="27"/>
  <c r="E69" i="27"/>
  <c r="I69" i="27"/>
  <c r="H69" i="27"/>
  <c r="L69" i="27"/>
  <c r="Q69" i="27"/>
  <c r="P69" i="27"/>
  <c r="O69" i="27"/>
  <c r="U35" i="27"/>
  <c r="V35" i="27"/>
  <c r="W35" i="27"/>
  <c r="Z35" i="27"/>
  <c r="Y35" i="27"/>
  <c r="X35" i="27"/>
  <c r="H24" i="27"/>
  <c r="O24" i="27"/>
  <c r="Q24" i="27"/>
  <c r="U36" i="27"/>
  <c r="V36" i="27"/>
  <c r="W36" i="27"/>
  <c r="X36" i="27"/>
  <c r="Y36" i="27"/>
  <c r="Z36" i="27"/>
  <c r="D35" i="27"/>
  <c r="E35" i="27"/>
  <c r="H35" i="27"/>
  <c r="I35" i="27"/>
  <c r="K35" i="27"/>
  <c r="L35" i="27"/>
  <c r="O35" i="27"/>
  <c r="P35" i="27"/>
  <c r="Q35" i="27"/>
  <c r="U37" i="27"/>
  <c r="V37" i="27"/>
  <c r="W37" i="27"/>
  <c r="X37" i="27"/>
  <c r="Y37" i="27"/>
  <c r="Z37" i="27"/>
  <c r="D70" i="27"/>
  <c r="E70" i="27"/>
  <c r="I70" i="27"/>
  <c r="H70" i="27"/>
  <c r="K70" i="27"/>
  <c r="L70" i="27"/>
  <c r="Q70" i="27"/>
  <c r="P70" i="27"/>
  <c r="O70" i="27"/>
  <c r="U38" i="27"/>
  <c r="Z38" i="27"/>
  <c r="Y38" i="27"/>
  <c r="X38" i="27"/>
  <c r="W38" i="27"/>
  <c r="V38" i="27"/>
  <c r="I38" i="27"/>
  <c r="Q38" i="27"/>
  <c r="P38" i="27"/>
  <c r="U39" i="27"/>
  <c r="V39" i="27"/>
  <c r="W39" i="27"/>
  <c r="Z39" i="27"/>
  <c r="Y39" i="27"/>
  <c r="X39" i="27"/>
  <c r="D71" i="27"/>
  <c r="E71" i="27"/>
  <c r="I71" i="27"/>
  <c r="H71" i="27"/>
  <c r="K71" i="27"/>
  <c r="L71" i="27"/>
  <c r="O71" i="27"/>
  <c r="Q71" i="27"/>
  <c r="P71" i="27"/>
  <c r="U40" i="27"/>
  <c r="V40" i="27"/>
  <c r="Z40" i="27"/>
  <c r="Y40" i="27"/>
  <c r="X40" i="27"/>
  <c r="W40" i="27"/>
  <c r="D72" i="27"/>
  <c r="I72" i="27"/>
  <c r="H72" i="27"/>
  <c r="E72" i="27"/>
  <c r="K72" i="27"/>
  <c r="L72" i="27"/>
  <c r="O72" i="27"/>
  <c r="P72" i="27"/>
  <c r="Q72" i="27"/>
  <c r="U41" i="27"/>
  <c r="V41" i="27"/>
  <c r="W41" i="27"/>
  <c r="X41" i="27"/>
  <c r="Y41" i="27"/>
  <c r="Z41" i="27"/>
  <c r="D46" i="27"/>
  <c r="I46" i="27"/>
  <c r="H46" i="27"/>
  <c r="K46" i="27"/>
  <c r="Q46" i="27"/>
  <c r="P46" i="27"/>
  <c r="O46" i="27"/>
  <c r="U42" i="27"/>
  <c r="Z42" i="27"/>
  <c r="Y42" i="27"/>
  <c r="X42" i="27"/>
  <c r="W42" i="27"/>
  <c r="V42" i="27"/>
  <c r="H13" i="27"/>
  <c r="Q13" i="27"/>
  <c r="O13" i="27"/>
  <c r="U43" i="27"/>
  <c r="V43" i="27"/>
  <c r="Z43" i="27"/>
  <c r="Y43" i="27"/>
  <c r="X43" i="27"/>
  <c r="W43" i="27"/>
  <c r="D73" i="27"/>
  <c r="E73" i="27"/>
  <c r="I73" i="27"/>
  <c r="H73" i="27"/>
  <c r="K73" i="27"/>
  <c r="L73" i="27"/>
  <c r="O73" i="27"/>
  <c r="Q73" i="27"/>
  <c r="P73" i="27"/>
  <c r="U44" i="27"/>
  <c r="V44" i="27"/>
  <c r="Z44" i="27"/>
  <c r="Y44" i="27"/>
  <c r="X44" i="27"/>
  <c r="W44" i="27"/>
  <c r="I74" i="27"/>
  <c r="H74" i="27"/>
  <c r="Q74" i="27"/>
  <c r="P74" i="27"/>
  <c r="O74" i="27"/>
  <c r="U45" i="27"/>
  <c r="V45" i="27"/>
  <c r="W45" i="27"/>
  <c r="X45" i="27"/>
  <c r="Y45" i="27"/>
  <c r="Z45" i="27"/>
  <c r="D75" i="27"/>
  <c r="E75" i="27"/>
  <c r="I75" i="27"/>
  <c r="H75" i="27"/>
  <c r="G75" i="27"/>
  <c r="K75" i="27"/>
  <c r="L75" i="27"/>
  <c r="N75" i="27"/>
  <c r="Q75" i="27"/>
  <c r="P75" i="27"/>
  <c r="O75" i="27"/>
  <c r="U46" i="27"/>
  <c r="Z46" i="27"/>
  <c r="Y46" i="27"/>
  <c r="X46" i="27"/>
  <c r="W46" i="27"/>
  <c r="V46" i="27"/>
  <c r="D76" i="27"/>
  <c r="E76" i="27"/>
  <c r="I76" i="27"/>
  <c r="H76" i="27"/>
  <c r="K76" i="27"/>
  <c r="L76" i="27"/>
  <c r="Q76" i="27"/>
  <c r="P76" i="27"/>
  <c r="O76" i="27"/>
  <c r="U47" i="27"/>
  <c r="V47" i="27"/>
  <c r="W47" i="27"/>
  <c r="X47" i="27"/>
  <c r="Y47" i="27"/>
  <c r="Z47" i="27"/>
  <c r="I29" i="27"/>
  <c r="H29" i="27"/>
  <c r="Q29" i="27"/>
  <c r="P29" i="27"/>
  <c r="O29" i="27"/>
  <c r="U48" i="27"/>
  <c r="V48" i="27"/>
  <c r="W48" i="27"/>
  <c r="X48" i="27"/>
  <c r="Z48" i="27"/>
  <c r="Y48" i="27"/>
  <c r="D77" i="27"/>
  <c r="E77" i="27"/>
  <c r="I77" i="27"/>
  <c r="H77" i="27"/>
  <c r="K77" i="27"/>
  <c r="L77" i="27"/>
  <c r="O77" i="27"/>
  <c r="Q77" i="27"/>
  <c r="P77" i="27"/>
  <c r="U49" i="27"/>
  <c r="V49" i="27"/>
  <c r="W49" i="27"/>
  <c r="X49" i="27"/>
  <c r="Z49" i="27"/>
  <c r="Y49" i="27"/>
  <c r="D78" i="27"/>
  <c r="E78" i="27"/>
  <c r="I78" i="27"/>
  <c r="H78" i="27"/>
  <c r="K78" i="27"/>
  <c r="L78" i="27"/>
  <c r="O78" i="27"/>
  <c r="Q78" i="27"/>
  <c r="P78" i="27"/>
  <c r="U50" i="27"/>
  <c r="V50" i="27"/>
  <c r="W50" i="27"/>
  <c r="X50" i="27"/>
  <c r="Z50" i="27"/>
  <c r="Y50" i="27"/>
  <c r="D79" i="27"/>
  <c r="E79" i="27"/>
  <c r="G79" i="27"/>
  <c r="I79" i="27"/>
  <c r="H79" i="27"/>
  <c r="K79" i="27"/>
  <c r="L79" i="27"/>
  <c r="N79" i="27"/>
  <c r="O79" i="27"/>
  <c r="P79" i="27"/>
  <c r="Q79" i="27"/>
  <c r="U51" i="27"/>
  <c r="V51" i="27"/>
  <c r="W51" i="27"/>
  <c r="X51" i="27"/>
  <c r="Y51" i="27"/>
  <c r="Z51" i="27"/>
  <c r="D15" i="27"/>
  <c r="I15" i="27"/>
  <c r="H15" i="27"/>
  <c r="E15" i="27"/>
  <c r="K15" i="27"/>
  <c r="L15" i="27"/>
  <c r="O15" i="27"/>
  <c r="P15" i="27"/>
  <c r="Q15" i="27"/>
  <c r="U52" i="27"/>
  <c r="Z52" i="27"/>
  <c r="Y52" i="27"/>
  <c r="X52" i="27"/>
  <c r="W52" i="27"/>
  <c r="V52" i="27"/>
  <c r="H80" i="27"/>
  <c r="Q80" i="27"/>
  <c r="O80" i="27"/>
  <c r="U53" i="27"/>
  <c r="Z53" i="27"/>
  <c r="Y53" i="27"/>
  <c r="X53" i="27"/>
  <c r="W53" i="27"/>
  <c r="V53" i="27"/>
  <c r="I30" i="27"/>
  <c r="Q30" i="27"/>
  <c r="P30" i="27"/>
  <c r="U54" i="27"/>
  <c r="V54" i="27"/>
  <c r="W54" i="27"/>
  <c r="X54" i="27"/>
  <c r="Y54" i="27"/>
  <c r="Z54" i="27"/>
  <c r="D81" i="27"/>
  <c r="I81" i="27"/>
  <c r="H81" i="27"/>
  <c r="E81" i="27"/>
  <c r="K81" i="27"/>
  <c r="L81" i="27"/>
  <c r="O81" i="27"/>
  <c r="P81" i="27"/>
  <c r="Q81" i="27"/>
  <c r="U55" i="27"/>
  <c r="V55" i="27"/>
  <c r="W55" i="27"/>
  <c r="X55" i="27"/>
  <c r="Y55" i="27"/>
  <c r="Z55" i="27"/>
  <c r="D82" i="27"/>
  <c r="E82" i="27"/>
  <c r="H82" i="27"/>
  <c r="I82" i="27"/>
  <c r="K82" i="27"/>
  <c r="L82" i="27"/>
  <c r="O82" i="27"/>
  <c r="P82" i="27"/>
  <c r="Q82" i="27"/>
  <c r="U56" i="27"/>
  <c r="Z56" i="27"/>
  <c r="Y56" i="27"/>
  <c r="X56" i="27"/>
  <c r="W56" i="27"/>
  <c r="V56" i="27"/>
  <c r="D83" i="27"/>
  <c r="E83" i="27"/>
  <c r="H83" i="27"/>
  <c r="I83" i="27"/>
  <c r="K83" i="27"/>
  <c r="L83" i="27"/>
  <c r="O83" i="27"/>
  <c r="P83" i="27"/>
  <c r="Q83" i="27"/>
  <c r="U57" i="27"/>
  <c r="V57" i="27"/>
  <c r="W57" i="27"/>
  <c r="X57" i="27"/>
  <c r="Y57" i="27"/>
  <c r="Z57" i="27"/>
  <c r="D84" i="27"/>
  <c r="I84" i="27"/>
  <c r="H84" i="27"/>
  <c r="E84" i="27"/>
  <c r="K84" i="27"/>
  <c r="L84" i="27"/>
  <c r="Q84" i="27"/>
  <c r="P84" i="27"/>
  <c r="O84" i="27"/>
  <c r="U58" i="27"/>
  <c r="V58" i="27"/>
  <c r="W58" i="27"/>
  <c r="X58" i="27"/>
  <c r="Y58" i="27"/>
  <c r="Z58" i="27"/>
  <c r="I85" i="27"/>
  <c r="P85" i="27"/>
  <c r="Q85" i="27"/>
  <c r="U59" i="27"/>
  <c r="Z59" i="27"/>
  <c r="Y59" i="27"/>
  <c r="X59" i="27"/>
  <c r="W59" i="27"/>
  <c r="V59" i="27"/>
  <c r="D86" i="27"/>
  <c r="E86" i="27"/>
  <c r="G86" i="27"/>
  <c r="H86" i="27"/>
  <c r="I86" i="27"/>
  <c r="K86" i="27"/>
  <c r="L86" i="27"/>
  <c r="N86" i="27"/>
  <c r="O86" i="27"/>
  <c r="P86" i="27"/>
  <c r="Q86" i="27"/>
  <c r="U60" i="27"/>
  <c r="V60" i="27"/>
  <c r="W60" i="27"/>
  <c r="X60" i="27"/>
  <c r="Y60" i="27"/>
  <c r="Z60" i="27"/>
  <c r="H87" i="27"/>
  <c r="I87" i="27"/>
  <c r="Q87" i="27"/>
  <c r="P87" i="27"/>
  <c r="O87" i="27"/>
  <c r="U61" i="27"/>
  <c r="V61" i="27"/>
  <c r="V5" i="27"/>
  <c r="V62" i="27"/>
  <c r="V63" i="27"/>
  <c r="V64" i="27"/>
  <c r="V65" i="27"/>
  <c r="V66" i="27"/>
  <c r="V67" i="27"/>
  <c r="V68" i="27"/>
  <c r="V69" i="27"/>
  <c r="V70" i="27"/>
  <c r="V71" i="27"/>
  <c r="V72" i="27"/>
  <c r="V73" i="27"/>
  <c r="V74" i="27"/>
  <c r="V75" i="27"/>
  <c r="V76" i="27"/>
  <c r="V77" i="27"/>
  <c r="V78" i="27"/>
  <c r="V79" i="27"/>
  <c r="V80" i="27"/>
  <c r="V81" i="27"/>
  <c r="V82" i="27"/>
  <c r="V83" i="27"/>
  <c r="V84" i="27"/>
  <c r="V85" i="27"/>
  <c r="V86" i="27"/>
  <c r="V87" i="27"/>
  <c r="V88" i="27"/>
  <c r="V89" i="27"/>
  <c r="V90" i="27"/>
  <c r="V91" i="27"/>
  <c r="V92" i="27"/>
  <c r="V93" i="27"/>
  <c r="V94" i="27"/>
  <c r="V95" i="27"/>
  <c r="V96" i="27"/>
  <c r="V97" i="27"/>
  <c r="V98" i="27"/>
  <c r="V99" i="27"/>
  <c r="V100" i="27"/>
  <c r="V101" i="27"/>
  <c r="V102" i="27"/>
  <c r="V103" i="27"/>
  <c r="V104" i="27"/>
  <c r="V105" i="27"/>
  <c r="V106" i="27"/>
  <c r="V107" i="27"/>
  <c r="V108" i="27"/>
  <c r="V109" i="27"/>
  <c r="V110" i="27"/>
  <c r="V111" i="27"/>
  <c r="V112" i="27"/>
  <c r="V113" i="27"/>
  <c r="V114" i="27"/>
  <c r="V115" i="27"/>
  <c r="V116" i="27"/>
  <c r="V117" i="27"/>
  <c r="V118" i="27"/>
  <c r="V119" i="27"/>
  <c r="V120" i="27"/>
  <c r="V121" i="27"/>
  <c r="V122" i="27"/>
  <c r="V123" i="27"/>
  <c r="V124" i="27"/>
  <c r="V125" i="27"/>
  <c r="V126" i="27"/>
  <c r="V127" i="27"/>
  <c r="V128" i="27"/>
  <c r="V129" i="27"/>
  <c r="V130" i="27"/>
  <c r="V131" i="27"/>
  <c r="V132" i="27"/>
  <c r="V133" i="27"/>
  <c r="V134" i="27"/>
  <c r="V135" i="27"/>
  <c r="V136" i="27"/>
  <c r="V137" i="27"/>
  <c r="V138" i="27"/>
  <c r="V139" i="27"/>
  <c r="V140" i="27"/>
  <c r="V141" i="27"/>
  <c r="V142" i="27"/>
  <c r="V143" i="27"/>
  <c r="V144" i="27"/>
  <c r="V145" i="27"/>
  <c r="V146" i="27"/>
  <c r="V147" i="27"/>
  <c r="V148" i="27"/>
  <c r="V149" i="27"/>
  <c r="V150" i="27"/>
  <c r="V151" i="27"/>
  <c r="V152" i="27"/>
  <c r="V153" i="27"/>
  <c r="V154" i="27"/>
  <c r="V155" i="27"/>
  <c r="V156" i="27"/>
  <c r="V157" i="27"/>
  <c r="V158" i="27"/>
  <c r="V159" i="27"/>
  <c r="V160" i="27"/>
  <c r="V161" i="27"/>
  <c r="V162" i="27"/>
  <c r="V163" i="27"/>
  <c r="V164" i="27"/>
  <c r="V165" i="27"/>
  <c r="V166" i="27"/>
  <c r="V167" i="27"/>
  <c r="V168" i="27"/>
  <c r="V169" i="27"/>
  <c r="V170" i="27"/>
  <c r="V171" i="27"/>
  <c r="V172" i="27"/>
  <c r="V173" i="27"/>
  <c r="V174" i="27"/>
  <c r="V175" i="27"/>
  <c r="V176" i="27"/>
  <c r="V177" i="27"/>
  <c r="V178" i="27"/>
  <c r="V179" i="27"/>
  <c r="V180" i="27"/>
  <c r="V181" i="27"/>
  <c r="V182" i="27"/>
  <c r="V183" i="27"/>
  <c r="V184" i="27"/>
  <c r="V185" i="27"/>
  <c r="V186" i="27"/>
  <c r="V187" i="27"/>
  <c r="V188" i="27"/>
  <c r="V189" i="27"/>
  <c r="V190" i="27"/>
  <c r="V191" i="27"/>
  <c r="V192" i="27"/>
  <c r="V193" i="27"/>
  <c r="V194" i="27"/>
  <c r="V195" i="27"/>
  <c r="V196" i="27"/>
  <c r="V197" i="27"/>
  <c r="V198" i="27"/>
  <c r="V199" i="27"/>
  <c r="V200" i="27"/>
  <c r="V201" i="27"/>
  <c r="V202" i="27"/>
  <c r="V203" i="27"/>
  <c r="V204" i="27"/>
  <c r="V205" i="27"/>
  <c r="V206" i="27"/>
  <c r="V207" i="27"/>
  <c r="V208" i="27"/>
  <c r="V209" i="27"/>
  <c r="V210" i="27"/>
  <c r="V211" i="27"/>
  <c r="V212" i="27"/>
  <c r="V213" i="27"/>
  <c r="V214" i="27"/>
  <c r="V215" i="27"/>
  <c r="V216" i="27"/>
  <c r="V217" i="27"/>
  <c r="V218" i="27"/>
  <c r="V219" i="27"/>
  <c r="V220" i="27"/>
  <c r="V221" i="27"/>
  <c r="V222" i="27"/>
  <c r="V223" i="27"/>
  <c r="V224" i="27"/>
  <c r="V225" i="27"/>
  <c r="V226" i="27"/>
  <c r="V227" i="27"/>
  <c r="V228" i="27"/>
  <c r="V229" i="27"/>
  <c r="V230" i="27"/>
  <c r="V231" i="27"/>
  <c r="V232" i="27"/>
  <c r="V233" i="27"/>
  <c r="V234" i="27"/>
  <c r="V235" i="27"/>
  <c r="V236" i="27"/>
  <c r="V237" i="27"/>
  <c r="V238" i="27"/>
  <c r="V239" i="27"/>
  <c r="V240" i="27"/>
  <c r="V241" i="27"/>
  <c r="V242" i="27"/>
  <c r="V243" i="27"/>
  <c r="V244" i="27"/>
  <c r="V245" i="27"/>
  <c r="V246" i="27"/>
  <c r="V247" i="27"/>
  <c r="V248" i="27"/>
  <c r="V249" i="27"/>
  <c r="V250" i="27"/>
  <c r="V251" i="27"/>
  <c r="V252" i="27"/>
  <c r="V253" i="27"/>
  <c r="V254" i="27"/>
  <c r="V255" i="27"/>
  <c r="V256" i="27"/>
  <c r="V257" i="27"/>
  <c r="V258" i="27"/>
  <c r="V259" i="27"/>
  <c r="V260" i="27"/>
  <c r="V261" i="27"/>
  <c r="V262" i="27"/>
  <c r="V263" i="27"/>
  <c r="V264" i="27"/>
  <c r="V265" i="27"/>
  <c r="V266" i="27"/>
  <c r="V267" i="27"/>
  <c r="V268" i="27"/>
  <c r="V269" i="27"/>
  <c r="V270" i="27"/>
  <c r="V271" i="27"/>
  <c r="V272" i="27"/>
  <c r="V273" i="27"/>
  <c r="V274" i="27"/>
  <c r="V275" i="27"/>
  <c r="V276" i="27"/>
  <c r="V277" i="27"/>
  <c r="V278" i="27"/>
  <c r="V279" i="27"/>
  <c r="V280" i="27"/>
  <c r="V281" i="27"/>
  <c r="V282" i="27"/>
  <c r="V283" i="27"/>
  <c r="V284" i="27"/>
  <c r="V285" i="27"/>
  <c r="V286" i="27"/>
  <c r="V287" i="27"/>
  <c r="V288" i="27"/>
  <c r="V289" i="27"/>
  <c r="V290" i="27"/>
  <c r="V291" i="27"/>
  <c r="V292" i="27"/>
  <c r="V293" i="27"/>
  <c r="V294" i="27"/>
  <c r="V295" i="27"/>
  <c r="V296" i="27"/>
  <c r="V297" i="27"/>
  <c r="V298" i="27"/>
  <c r="V299" i="27"/>
  <c r="V300" i="27"/>
  <c r="V301" i="27"/>
  <c r="V302" i="27"/>
  <c r="V303" i="27"/>
  <c r="V304" i="27"/>
  <c r="V305" i="27"/>
  <c r="V306" i="27"/>
  <c r="V307" i="27"/>
  <c r="V308" i="27"/>
  <c r="V309" i="27"/>
  <c r="V310" i="27"/>
  <c r="V311" i="27"/>
  <c r="V312" i="27"/>
  <c r="V313" i="27"/>
  <c r="V314" i="27"/>
  <c r="V315" i="27"/>
  <c r="V316" i="27"/>
  <c r="V317" i="27"/>
  <c r="V318" i="27"/>
  <c r="V319" i="27"/>
  <c r="V320" i="27"/>
  <c r="V321" i="27"/>
  <c r="V322" i="27"/>
  <c r="V323" i="27"/>
  <c r="V324" i="27"/>
  <c r="V325" i="27"/>
  <c r="V326" i="27"/>
  <c r="V327" i="27"/>
  <c r="V328" i="27"/>
  <c r="V329" i="27"/>
  <c r="V330" i="27"/>
  <c r="V331" i="27"/>
  <c r="V332" i="27"/>
  <c r="V333" i="27"/>
  <c r="V334" i="27"/>
  <c r="V335" i="27"/>
  <c r="V336" i="27"/>
  <c r="V337" i="27"/>
  <c r="V338" i="27"/>
  <c r="V339" i="27"/>
  <c r="V340" i="27"/>
  <c r="V341" i="27"/>
  <c r="V342" i="27"/>
  <c r="V343" i="27"/>
  <c r="V344" i="27"/>
  <c r="V345" i="27"/>
  <c r="V346" i="27"/>
  <c r="V347" i="27"/>
  <c r="V348" i="27"/>
  <c r="V349" i="27"/>
  <c r="V350" i="27"/>
  <c r="V351" i="27"/>
  <c r="V352" i="27"/>
  <c r="V353" i="27"/>
  <c r="V354" i="27"/>
  <c r="V355" i="27"/>
  <c r="V356" i="27"/>
  <c r="V357" i="27"/>
  <c r="V358" i="27"/>
  <c r="V359" i="27"/>
  <c r="V360" i="27"/>
  <c r="V361" i="27"/>
  <c r="V362" i="27"/>
  <c r="V363" i="27"/>
  <c r="V364" i="27"/>
  <c r="V365" i="27"/>
  <c r="V366" i="27"/>
  <c r="V367" i="27"/>
  <c r="V368" i="27"/>
  <c r="V369" i="27"/>
  <c r="V370" i="27"/>
  <c r="V371" i="27"/>
  <c r="V372" i="27"/>
  <c r="V373" i="27"/>
  <c r="V374" i="27"/>
  <c r="V375" i="27"/>
  <c r="V376" i="27"/>
  <c r="V377" i="27"/>
  <c r="V378" i="27"/>
  <c r="V379" i="27"/>
  <c r="V380" i="27"/>
  <c r="V381" i="27"/>
  <c r="V382" i="27"/>
  <c r="V383" i="27"/>
  <c r="V384" i="27"/>
  <c r="V385" i="27"/>
  <c r="V386" i="27"/>
  <c r="V387" i="27"/>
  <c r="V388" i="27"/>
  <c r="V389" i="27"/>
  <c r="V390" i="27"/>
  <c r="V391" i="27"/>
  <c r="V392" i="27"/>
  <c r="V393" i="27"/>
  <c r="V394" i="27"/>
  <c r="V395" i="27"/>
  <c r="V396" i="27"/>
  <c r="V397" i="27"/>
  <c r="V398" i="27"/>
  <c r="V399" i="27"/>
  <c r="V400" i="27"/>
  <c r="V401" i="27"/>
  <c r="V402" i="27"/>
  <c r="V403" i="27"/>
  <c r="V404" i="27"/>
  <c r="V405" i="27"/>
  <c r="V406" i="27"/>
  <c r="V407" i="27"/>
  <c r="V408" i="27"/>
  <c r="V409" i="27"/>
  <c r="V410" i="27"/>
  <c r="V411" i="27"/>
  <c r="V412" i="27"/>
  <c r="V413" i="27"/>
  <c r="V414" i="27"/>
  <c r="V415" i="27"/>
  <c r="V416" i="27"/>
  <c r="V417" i="27"/>
  <c r="V418" i="27"/>
  <c r="V419" i="27"/>
  <c r="V420" i="27"/>
  <c r="V421" i="27"/>
  <c r="V422" i="27"/>
  <c r="V423" i="27"/>
  <c r="V424" i="27"/>
  <c r="V425" i="27"/>
  <c r="V426" i="27"/>
  <c r="V427" i="27"/>
  <c r="V428" i="27"/>
  <c r="V429" i="27"/>
  <c r="V430" i="27"/>
  <c r="V431" i="27"/>
  <c r="V432" i="27"/>
  <c r="V433" i="27"/>
  <c r="V434" i="27"/>
  <c r="V435" i="27"/>
  <c r="V436" i="27"/>
  <c r="V437" i="27"/>
  <c r="V438" i="27"/>
  <c r="V439" i="27"/>
  <c r="V440" i="27"/>
  <c r="V441" i="27"/>
  <c r="V442" i="27"/>
  <c r="V443" i="27"/>
  <c r="V444" i="27"/>
  <c r="V445" i="27"/>
  <c r="V446" i="27"/>
  <c r="V447" i="27"/>
  <c r="V448" i="27"/>
  <c r="V449" i="27"/>
  <c r="V450" i="27"/>
  <c r="V451" i="27"/>
  <c r="V452" i="27"/>
  <c r="V453" i="27"/>
  <c r="V454" i="27"/>
  <c r="V455" i="27"/>
  <c r="V456" i="27"/>
  <c r="V457" i="27"/>
  <c r="V458" i="27"/>
  <c r="V459" i="27"/>
  <c r="V460" i="27"/>
  <c r="V461" i="27"/>
  <c r="V462" i="27"/>
  <c r="V463" i="27"/>
  <c r="V464" i="27"/>
  <c r="V465" i="27"/>
  <c r="V466" i="27"/>
  <c r="V467" i="27"/>
  <c r="V468" i="27"/>
  <c r="V469" i="27"/>
  <c r="V470" i="27"/>
  <c r="V471" i="27"/>
  <c r="V472" i="27"/>
  <c r="V473" i="27"/>
  <c r="V474" i="27"/>
  <c r="V475" i="27"/>
  <c r="V476" i="27"/>
  <c r="V477" i="27"/>
  <c r="V478" i="27"/>
  <c r="V479" i="27"/>
  <c r="V480" i="27"/>
  <c r="V481" i="27"/>
  <c r="V482" i="27"/>
  <c r="V483" i="27"/>
  <c r="V484" i="27"/>
  <c r="V485" i="27"/>
  <c r="V486" i="27"/>
  <c r="V487" i="27"/>
  <c r="V488" i="27"/>
  <c r="V489" i="27"/>
  <c r="V490" i="27"/>
  <c r="V491" i="27"/>
  <c r="V492" i="27"/>
  <c r="V493" i="27"/>
  <c r="V494" i="27"/>
  <c r="V495" i="27"/>
  <c r="V496" i="27"/>
  <c r="V497" i="27"/>
  <c r="V498" i="27"/>
  <c r="V499" i="27"/>
  <c r="V500" i="27"/>
  <c r="W61" i="27"/>
  <c r="X61" i="27"/>
  <c r="Y61" i="27"/>
  <c r="Z61" i="27"/>
  <c r="I88" i="27"/>
  <c r="P88" i="27"/>
  <c r="Q88" i="27"/>
  <c r="U62" i="27"/>
  <c r="W62" i="27"/>
  <c r="X62" i="27"/>
  <c r="Y62" i="27"/>
  <c r="Z62" i="27"/>
  <c r="I89" i="27"/>
  <c r="H89" i="27"/>
  <c r="O89" i="27"/>
  <c r="P89" i="27"/>
  <c r="Q89" i="27"/>
  <c r="U63" i="27"/>
  <c r="W63" i="27"/>
  <c r="X63" i="27"/>
  <c r="X5" i="27"/>
  <c r="X64" i="27"/>
  <c r="X65" i="27"/>
  <c r="X66" i="27"/>
  <c r="X67" i="27"/>
  <c r="X68" i="27"/>
  <c r="X69" i="27"/>
  <c r="X70" i="27"/>
  <c r="X71" i="27"/>
  <c r="X72" i="27"/>
  <c r="X73" i="27"/>
  <c r="X74" i="27"/>
  <c r="X75" i="27"/>
  <c r="X76" i="27"/>
  <c r="X77" i="27"/>
  <c r="X78" i="27"/>
  <c r="X79" i="27"/>
  <c r="X80" i="27"/>
  <c r="X81" i="27"/>
  <c r="X82" i="27"/>
  <c r="X83" i="27"/>
  <c r="X84" i="27"/>
  <c r="X85" i="27"/>
  <c r="X86" i="27"/>
  <c r="X87" i="27"/>
  <c r="X88" i="27"/>
  <c r="X89" i="27"/>
  <c r="X90" i="27"/>
  <c r="X91" i="27"/>
  <c r="X92" i="27"/>
  <c r="X93" i="27"/>
  <c r="X94" i="27"/>
  <c r="X95" i="27"/>
  <c r="X96" i="27"/>
  <c r="X97" i="27"/>
  <c r="X98" i="27"/>
  <c r="X99" i="27"/>
  <c r="X100" i="27"/>
  <c r="X101" i="27"/>
  <c r="X102" i="27"/>
  <c r="X103" i="27"/>
  <c r="X104" i="27"/>
  <c r="X105" i="27"/>
  <c r="X106" i="27"/>
  <c r="X107" i="27"/>
  <c r="X108" i="27"/>
  <c r="X109" i="27"/>
  <c r="X110" i="27"/>
  <c r="X111" i="27"/>
  <c r="X112" i="27"/>
  <c r="X113" i="27"/>
  <c r="X114" i="27"/>
  <c r="X115" i="27"/>
  <c r="X116" i="27"/>
  <c r="X117" i="27"/>
  <c r="X118" i="27"/>
  <c r="X119" i="27"/>
  <c r="X120" i="27"/>
  <c r="X121" i="27"/>
  <c r="X122" i="27"/>
  <c r="X123" i="27"/>
  <c r="X124" i="27"/>
  <c r="X125" i="27"/>
  <c r="X126" i="27"/>
  <c r="X127" i="27"/>
  <c r="X128" i="27"/>
  <c r="X129" i="27"/>
  <c r="X130" i="27"/>
  <c r="X131" i="27"/>
  <c r="X132" i="27"/>
  <c r="X133" i="27"/>
  <c r="X134" i="27"/>
  <c r="X135" i="27"/>
  <c r="X136" i="27"/>
  <c r="X137" i="27"/>
  <c r="X138" i="27"/>
  <c r="X139" i="27"/>
  <c r="X140" i="27"/>
  <c r="X141" i="27"/>
  <c r="X142" i="27"/>
  <c r="X143" i="27"/>
  <c r="X144" i="27"/>
  <c r="X145" i="27"/>
  <c r="X146" i="27"/>
  <c r="X147" i="27"/>
  <c r="X148" i="27"/>
  <c r="X149" i="27"/>
  <c r="X150" i="27"/>
  <c r="X151" i="27"/>
  <c r="X152" i="27"/>
  <c r="X153" i="27"/>
  <c r="X154" i="27"/>
  <c r="X155" i="27"/>
  <c r="X156" i="27"/>
  <c r="X157" i="27"/>
  <c r="X158" i="27"/>
  <c r="X159" i="27"/>
  <c r="X160" i="27"/>
  <c r="X161" i="27"/>
  <c r="X162" i="27"/>
  <c r="X163" i="27"/>
  <c r="X164" i="27"/>
  <c r="X165" i="27"/>
  <c r="X166" i="27"/>
  <c r="X167" i="27"/>
  <c r="X168" i="27"/>
  <c r="X169" i="27"/>
  <c r="X170" i="27"/>
  <c r="X171" i="27"/>
  <c r="X172" i="27"/>
  <c r="X173" i="27"/>
  <c r="X174" i="27"/>
  <c r="X175" i="27"/>
  <c r="X176" i="27"/>
  <c r="X177" i="27"/>
  <c r="X178" i="27"/>
  <c r="X179" i="27"/>
  <c r="X180" i="27"/>
  <c r="X181" i="27"/>
  <c r="X182" i="27"/>
  <c r="X183" i="27"/>
  <c r="X184" i="27"/>
  <c r="X185" i="27"/>
  <c r="X186" i="27"/>
  <c r="X187" i="27"/>
  <c r="X188" i="27"/>
  <c r="X189" i="27"/>
  <c r="X190" i="27"/>
  <c r="X191" i="27"/>
  <c r="X192" i="27"/>
  <c r="X193" i="27"/>
  <c r="X194" i="27"/>
  <c r="X195" i="27"/>
  <c r="X196" i="27"/>
  <c r="X197" i="27"/>
  <c r="X198" i="27"/>
  <c r="X199" i="27"/>
  <c r="X200" i="27"/>
  <c r="X201" i="27"/>
  <c r="X202" i="27"/>
  <c r="X203" i="27"/>
  <c r="X204" i="27"/>
  <c r="X205" i="27"/>
  <c r="X206" i="27"/>
  <c r="X207" i="27"/>
  <c r="X208" i="27"/>
  <c r="X209" i="27"/>
  <c r="X210" i="27"/>
  <c r="X211" i="27"/>
  <c r="X212" i="27"/>
  <c r="X213" i="27"/>
  <c r="X214" i="27"/>
  <c r="X215" i="27"/>
  <c r="X216" i="27"/>
  <c r="X217" i="27"/>
  <c r="X218" i="27"/>
  <c r="X219" i="27"/>
  <c r="X220" i="27"/>
  <c r="X221" i="27"/>
  <c r="X222" i="27"/>
  <c r="X223" i="27"/>
  <c r="X224" i="27"/>
  <c r="X225" i="27"/>
  <c r="X226" i="27"/>
  <c r="X227" i="27"/>
  <c r="X228" i="27"/>
  <c r="X229" i="27"/>
  <c r="X230" i="27"/>
  <c r="X231" i="27"/>
  <c r="X232" i="27"/>
  <c r="X233" i="27"/>
  <c r="X234" i="27"/>
  <c r="X235" i="27"/>
  <c r="X236" i="27"/>
  <c r="X237" i="27"/>
  <c r="X238" i="27"/>
  <c r="X239" i="27"/>
  <c r="X240" i="27"/>
  <c r="X241" i="27"/>
  <c r="X242" i="27"/>
  <c r="X243" i="27"/>
  <c r="X244" i="27"/>
  <c r="X245" i="27"/>
  <c r="X246" i="27"/>
  <c r="X247" i="27"/>
  <c r="X248" i="27"/>
  <c r="X249" i="27"/>
  <c r="X250" i="27"/>
  <c r="X251" i="27"/>
  <c r="X252" i="27"/>
  <c r="X253" i="27"/>
  <c r="X254" i="27"/>
  <c r="X255" i="27"/>
  <c r="X256" i="27"/>
  <c r="X257" i="27"/>
  <c r="X258" i="27"/>
  <c r="X259" i="27"/>
  <c r="X260" i="27"/>
  <c r="X261" i="27"/>
  <c r="X262" i="27"/>
  <c r="X263" i="27"/>
  <c r="X264" i="27"/>
  <c r="X265" i="27"/>
  <c r="X266" i="27"/>
  <c r="X267" i="27"/>
  <c r="X268" i="27"/>
  <c r="X269" i="27"/>
  <c r="X270" i="27"/>
  <c r="X271" i="27"/>
  <c r="X272" i="27"/>
  <c r="X273" i="27"/>
  <c r="X274" i="27"/>
  <c r="X275" i="27"/>
  <c r="X276" i="27"/>
  <c r="X277" i="27"/>
  <c r="X278" i="27"/>
  <c r="X279" i="27"/>
  <c r="X280" i="27"/>
  <c r="X281" i="27"/>
  <c r="X282" i="27"/>
  <c r="X283" i="27"/>
  <c r="X284" i="27"/>
  <c r="X285" i="27"/>
  <c r="X286" i="27"/>
  <c r="X287" i="27"/>
  <c r="X288" i="27"/>
  <c r="X289" i="27"/>
  <c r="X290" i="27"/>
  <c r="X291" i="27"/>
  <c r="X292" i="27"/>
  <c r="X293" i="27"/>
  <c r="X294" i="27"/>
  <c r="X295" i="27"/>
  <c r="X296" i="27"/>
  <c r="X297" i="27"/>
  <c r="X298" i="27"/>
  <c r="X299" i="27"/>
  <c r="X300" i="27"/>
  <c r="X301" i="27"/>
  <c r="X302" i="27"/>
  <c r="X303" i="27"/>
  <c r="X304" i="27"/>
  <c r="X305" i="27"/>
  <c r="X306" i="27"/>
  <c r="X307" i="27"/>
  <c r="X308" i="27"/>
  <c r="X309" i="27"/>
  <c r="X310" i="27"/>
  <c r="X311" i="27"/>
  <c r="X312" i="27"/>
  <c r="X313" i="27"/>
  <c r="X314" i="27"/>
  <c r="X315" i="27"/>
  <c r="X316" i="27"/>
  <c r="X317" i="27"/>
  <c r="X318" i="27"/>
  <c r="X319" i="27"/>
  <c r="X320" i="27"/>
  <c r="X321" i="27"/>
  <c r="X322" i="27"/>
  <c r="X323" i="27"/>
  <c r="X324" i="27"/>
  <c r="X325" i="27"/>
  <c r="X326" i="27"/>
  <c r="X327" i="27"/>
  <c r="X328" i="27"/>
  <c r="X329" i="27"/>
  <c r="X330" i="27"/>
  <c r="X331" i="27"/>
  <c r="X332" i="27"/>
  <c r="X333" i="27"/>
  <c r="X334" i="27"/>
  <c r="X335" i="27"/>
  <c r="X336" i="27"/>
  <c r="X337" i="27"/>
  <c r="X338" i="27"/>
  <c r="X339" i="27"/>
  <c r="X340" i="27"/>
  <c r="X341" i="27"/>
  <c r="X342" i="27"/>
  <c r="X343" i="27"/>
  <c r="X344" i="27"/>
  <c r="X345" i="27"/>
  <c r="X346" i="27"/>
  <c r="X347" i="27"/>
  <c r="X348" i="27"/>
  <c r="X349" i="27"/>
  <c r="X350" i="27"/>
  <c r="X351" i="27"/>
  <c r="X352" i="27"/>
  <c r="X353" i="27"/>
  <c r="X354" i="27"/>
  <c r="X355" i="27"/>
  <c r="X356" i="27"/>
  <c r="X357" i="27"/>
  <c r="X358" i="27"/>
  <c r="X359" i="27"/>
  <c r="X360" i="27"/>
  <c r="X361" i="27"/>
  <c r="X362" i="27"/>
  <c r="X363" i="27"/>
  <c r="X364" i="27"/>
  <c r="X365" i="27"/>
  <c r="X366" i="27"/>
  <c r="X367" i="27"/>
  <c r="X368" i="27"/>
  <c r="X369" i="27"/>
  <c r="X370" i="27"/>
  <c r="X371" i="27"/>
  <c r="X372" i="27"/>
  <c r="X373" i="27"/>
  <c r="X374" i="27"/>
  <c r="X375" i="27"/>
  <c r="X376" i="27"/>
  <c r="X377" i="27"/>
  <c r="X378" i="27"/>
  <c r="X379" i="27"/>
  <c r="X380" i="27"/>
  <c r="X381" i="27"/>
  <c r="X382" i="27"/>
  <c r="X383" i="27"/>
  <c r="X384" i="27"/>
  <c r="X385" i="27"/>
  <c r="X386" i="27"/>
  <c r="X387" i="27"/>
  <c r="X388" i="27"/>
  <c r="X389" i="27"/>
  <c r="X390" i="27"/>
  <c r="X391" i="27"/>
  <c r="X392" i="27"/>
  <c r="X393" i="27"/>
  <c r="X394" i="27"/>
  <c r="X395" i="27"/>
  <c r="X396" i="27"/>
  <c r="X397" i="27"/>
  <c r="X398" i="27"/>
  <c r="X399" i="27"/>
  <c r="X400" i="27"/>
  <c r="X401" i="27"/>
  <c r="X402" i="27"/>
  <c r="X403" i="27"/>
  <c r="X404" i="27"/>
  <c r="X405" i="27"/>
  <c r="X406" i="27"/>
  <c r="X407" i="27"/>
  <c r="X408" i="27"/>
  <c r="X409" i="27"/>
  <c r="X410" i="27"/>
  <c r="X411" i="27"/>
  <c r="X412" i="27"/>
  <c r="X413" i="27"/>
  <c r="X414" i="27"/>
  <c r="X415" i="27"/>
  <c r="X416" i="27"/>
  <c r="X417" i="27"/>
  <c r="X418" i="27"/>
  <c r="X419" i="27"/>
  <c r="X420" i="27"/>
  <c r="X421" i="27"/>
  <c r="X422" i="27"/>
  <c r="X423" i="27"/>
  <c r="X424" i="27"/>
  <c r="X425" i="27"/>
  <c r="X426" i="27"/>
  <c r="X427" i="27"/>
  <c r="X428" i="27"/>
  <c r="X429" i="27"/>
  <c r="X430" i="27"/>
  <c r="X431" i="27"/>
  <c r="X432" i="27"/>
  <c r="X433" i="27"/>
  <c r="X434" i="27"/>
  <c r="X435" i="27"/>
  <c r="X436" i="27"/>
  <c r="X437" i="27"/>
  <c r="X438" i="27"/>
  <c r="X439" i="27"/>
  <c r="X440" i="27"/>
  <c r="X441" i="27"/>
  <c r="X442" i="27"/>
  <c r="X443" i="27"/>
  <c r="X444" i="27"/>
  <c r="X445" i="27"/>
  <c r="X446" i="27"/>
  <c r="X447" i="27"/>
  <c r="X448" i="27"/>
  <c r="X449" i="27"/>
  <c r="X450" i="27"/>
  <c r="X451" i="27"/>
  <c r="X452" i="27"/>
  <c r="X453" i="27"/>
  <c r="X454" i="27"/>
  <c r="X455" i="27"/>
  <c r="X456" i="27"/>
  <c r="X457" i="27"/>
  <c r="X458" i="27"/>
  <c r="X459" i="27"/>
  <c r="X460" i="27"/>
  <c r="X461" i="27"/>
  <c r="X462" i="27"/>
  <c r="X463" i="27"/>
  <c r="X464" i="27"/>
  <c r="X465" i="27"/>
  <c r="X466" i="27"/>
  <c r="X467" i="27"/>
  <c r="X468" i="27"/>
  <c r="X469" i="27"/>
  <c r="X470" i="27"/>
  <c r="X471" i="27"/>
  <c r="X472" i="27"/>
  <c r="X473" i="27"/>
  <c r="X474" i="27"/>
  <c r="X475" i="27"/>
  <c r="X476" i="27"/>
  <c r="X477" i="27"/>
  <c r="X478" i="27"/>
  <c r="X479" i="27"/>
  <c r="X480" i="27"/>
  <c r="X481" i="27"/>
  <c r="X482" i="27"/>
  <c r="X483" i="27"/>
  <c r="X484" i="27"/>
  <c r="X485" i="27"/>
  <c r="X486" i="27"/>
  <c r="X487" i="27"/>
  <c r="X488" i="27"/>
  <c r="X489" i="27"/>
  <c r="X490" i="27"/>
  <c r="X491" i="27"/>
  <c r="X492" i="27"/>
  <c r="X493" i="27"/>
  <c r="X494" i="27"/>
  <c r="X495" i="27"/>
  <c r="X496" i="27"/>
  <c r="X497" i="27"/>
  <c r="X498" i="27"/>
  <c r="X499" i="27"/>
  <c r="X500" i="27"/>
  <c r="Y63" i="27"/>
  <c r="Z63" i="27"/>
  <c r="D90" i="27"/>
  <c r="E90" i="27"/>
  <c r="H90" i="27"/>
  <c r="I90" i="27"/>
  <c r="K90" i="27"/>
  <c r="L90" i="27"/>
  <c r="O90" i="27"/>
  <c r="P90" i="27"/>
  <c r="Q90" i="27"/>
  <c r="U64" i="27"/>
  <c r="Z64" i="27"/>
  <c r="Y64" i="27"/>
  <c r="W64" i="27"/>
  <c r="D91" i="27"/>
  <c r="E91" i="27"/>
  <c r="H91" i="27"/>
  <c r="I91" i="27"/>
  <c r="K91" i="27"/>
  <c r="L91" i="27"/>
  <c r="O91" i="27"/>
  <c r="P91" i="27"/>
  <c r="Q91" i="27"/>
  <c r="U65" i="27"/>
  <c r="W65" i="27"/>
  <c r="Y65" i="27"/>
  <c r="Z65" i="27"/>
  <c r="Z5" i="27"/>
  <c r="Z66" i="27"/>
  <c r="Z67" i="27"/>
  <c r="Z68" i="27"/>
  <c r="Z69" i="27"/>
  <c r="Z70" i="27"/>
  <c r="Z71" i="27"/>
  <c r="Z72" i="27"/>
  <c r="Z73" i="27"/>
  <c r="Z74" i="27"/>
  <c r="Z75" i="27"/>
  <c r="Z76" i="27"/>
  <c r="Z77" i="27"/>
  <c r="Z78" i="27"/>
  <c r="Z79" i="27"/>
  <c r="Z80" i="27"/>
  <c r="Z81" i="27"/>
  <c r="Z82" i="27"/>
  <c r="Z83" i="27"/>
  <c r="Z84" i="27"/>
  <c r="Z85" i="27"/>
  <c r="Z86" i="27"/>
  <c r="Z87" i="27"/>
  <c r="Z88" i="27"/>
  <c r="Z89" i="27"/>
  <c r="Z90" i="27"/>
  <c r="Z91" i="27"/>
  <c r="Z92" i="27"/>
  <c r="Z93" i="27"/>
  <c r="Z94" i="27"/>
  <c r="Z95" i="27"/>
  <c r="Z96" i="27"/>
  <c r="Z97" i="27"/>
  <c r="Z98" i="27"/>
  <c r="Z99" i="27"/>
  <c r="Z100" i="27"/>
  <c r="Z101" i="27"/>
  <c r="Z102" i="27"/>
  <c r="Z103" i="27"/>
  <c r="Z104" i="27"/>
  <c r="Z105" i="27"/>
  <c r="Z106" i="27"/>
  <c r="Z107" i="27"/>
  <c r="Z108" i="27"/>
  <c r="Z109" i="27"/>
  <c r="Z110" i="27"/>
  <c r="Z111" i="27"/>
  <c r="Z112" i="27"/>
  <c r="Z113" i="27"/>
  <c r="Z114" i="27"/>
  <c r="Z115" i="27"/>
  <c r="Z116" i="27"/>
  <c r="Z117" i="27"/>
  <c r="Z118" i="27"/>
  <c r="Z119" i="27"/>
  <c r="Z120" i="27"/>
  <c r="Z121" i="27"/>
  <c r="Z122" i="27"/>
  <c r="Z123" i="27"/>
  <c r="Z124" i="27"/>
  <c r="Z125" i="27"/>
  <c r="Z126" i="27"/>
  <c r="Z127" i="27"/>
  <c r="Z128" i="27"/>
  <c r="Z129" i="27"/>
  <c r="Z130" i="27"/>
  <c r="Z131" i="27"/>
  <c r="Z132" i="27"/>
  <c r="Z133" i="27"/>
  <c r="Z134" i="27"/>
  <c r="Z135" i="27"/>
  <c r="Z136" i="27"/>
  <c r="Z137" i="27"/>
  <c r="Z138" i="27"/>
  <c r="Z139" i="27"/>
  <c r="Z140" i="27"/>
  <c r="Z141" i="27"/>
  <c r="Z142" i="27"/>
  <c r="Z143" i="27"/>
  <c r="Z144" i="27"/>
  <c r="Z145" i="27"/>
  <c r="Z146" i="27"/>
  <c r="Z147" i="27"/>
  <c r="Z148" i="27"/>
  <c r="Z149" i="27"/>
  <c r="Z150" i="27"/>
  <c r="Z151" i="27"/>
  <c r="Z152" i="27"/>
  <c r="Z153" i="27"/>
  <c r="Z154" i="27"/>
  <c r="Z155" i="27"/>
  <c r="Z156" i="27"/>
  <c r="Z157" i="27"/>
  <c r="Z158" i="27"/>
  <c r="Z159" i="27"/>
  <c r="Z160" i="27"/>
  <c r="Z161" i="27"/>
  <c r="Z162" i="27"/>
  <c r="Z163" i="27"/>
  <c r="Z164" i="27"/>
  <c r="Z165" i="27"/>
  <c r="Z166" i="27"/>
  <c r="Z167" i="27"/>
  <c r="Z168" i="27"/>
  <c r="Z169" i="27"/>
  <c r="Z170" i="27"/>
  <c r="Z171" i="27"/>
  <c r="Z172" i="27"/>
  <c r="Z173" i="27"/>
  <c r="Z174" i="27"/>
  <c r="Z175" i="27"/>
  <c r="Z176" i="27"/>
  <c r="Z177" i="27"/>
  <c r="Z178" i="27"/>
  <c r="Z179" i="27"/>
  <c r="Z180" i="27"/>
  <c r="Z181" i="27"/>
  <c r="Z182" i="27"/>
  <c r="Z183" i="27"/>
  <c r="Z184" i="27"/>
  <c r="Z185" i="27"/>
  <c r="Z186" i="27"/>
  <c r="Z187" i="27"/>
  <c r="Z188" i="27"/>
  <c r="Z189" i="27"/>
  <c r="Z190" i="27"/>
  <c r="Z191" i="27"/>
  <c r="Z192" i="27"/>
  <c r="Z193" i="27"/>
  <c r="Z194" i="27"/>
  <c r="Z195" i="27"/>
  <c r="Z196" i="27"/>
  <c r="Z197" i="27"/>
  <c r="Z198" i="27"/>
  <c r="Z199" i="27"/>
  <c r="Z200" i="27"/>
  <c r="Z201" i="27"/>
  <c r="Z202" i="27"/>
  <c r="Z203" i="27"/>
  <c r="Z204" i="27"/>
  <c r="Z205" i="27"/>
  <c r="Z206" i="27"/>
  <c r="Z207" i="27"/>
  <c r="Z208" i="27"/>
  <c r="Z209" i="27"/>
  <c r="Z210" i="27"/>
  <c r="Z211" i="27"/>
  <c r="Z212" i="27"/>
  <c r="Z213" i="27"/>
  <c r="Z214" i="27"/>
  <c r="Z215" i="27"/>
  <c r="Z216" i="27"/>
  <c r="Z217" i="27"/>
  <c r="Z218" i="27"/>
  <c r="Z219" i="27"/>
  <c r="Z220" i="27"/>
  <c r="Z221" i="27"/>
  <c r="Z222" i="27"/>
  <c r="Z223" i="27"/>
  <c r="Z224" i="27"/>
  <c r="Z225" i="27"/>
  <c r="Z226" i="27"/>
  <c r="Z227" i="27"/>
  <c r="Z228" i="27"/>
  <c r="Z229" i="27"/>
  <c r="Z230" i="27"/>
  <c r="Z231" i="27"/>
  <c r="Z232" i="27"/>
  <c r="Z233" i="27"/>
  <c r="Z234" i="27"/>
  <c r="Z235" i="27"/>
  <c r="Z236" i="27"/>
  <c r="Z237" i="27"/>
  <c r="Z238" i="27"/>
  <c r="Z239" i="27"/>
  <c r="Z240" i="27"/>
  <c r="Z241" i="27"/>
  <c r="Z242" i="27"/>
  <c r="Z243" i="27"/>
  <c r="Z244" i="27"/>
  <c r="Z245" i="27"/>
  <c r="Z246" i="27"/>
  <c r="Z247" i="27"/>
  <c r="Z248" i="27"/>
  <c r="Z249" i="27"/>
  <c r="Z250" i="27"/>
  <c r="Z251" i="27"/>
  <c r="Z252" i="27"/>
  <c r="Z253" i="27"/>
  <c r="Z254" i="27"/>
  <c r="Z255" i="27"/>
  <c r="Z256" i="27"/>
  <c r="Z257" i="27"/>
  <c r="Z258" i="27"/>
  <c r="Z259" i="27"/>
  <c r="Z260" i="27"/>
  <c r="Z261" i="27"/>
  <c r="Z262" i="27"/>
  <c r="Z263" i="27"/>
  <c r="Z264" i="27"/>
  <c r="Z265" i="27"/>
  <c r="Z266" i="27"/>
  <c r="Z267" i="27"/>
  <c r="Z268" i="27"/>
  <c r="Z269" i="27"/>
  <c r="Z270" i="27"/>
  <c r="Z271" i="27"/>
  <c r="Z272" i="27"/>
  <c r="Z273" i="27"/>
  <c r="Z274" i="27"/>
  <c r="Z275" i="27"/>
  <c r="Z276" i="27"/>
  <c r="Z277" i="27"/>
  <c r="Z278" i="27"/>
  <c r="Z279" i="27"/>
  <c r="Z280" i="27"/>
  <c r="Z281" i="27"/>
  <c r="Z282" i="27"/>
  <c r="Z283" i="27"/>
  <c r="Z284" i="27"/>
  <c r="Z285" i="27"/>
  <c r="Z286" i="27"/>
  <c r="Z287" i="27"/>
  <c r="Z288" i="27"/>
  <c r="Z289" i="27"/>
  <c r="Z290" i="27"/>
  <c r="Z291" i="27"/>
  <c r="Z292" i="27"/>
  <c r="Z293" i="27"/>
  <c r="Z294" i="27"/>
  <c r="Z295" i="27"/>
  <c r="Z296" i="27"/>
  <c r="Z297" i="27"/>
  <c r="Z298" i="27"/>
  <c r="Z299" i="27"/>
  <c r="Z300" i="27"/>
  <c r="Z301" i="27"/>
  <c r="Z302" i="27"/>
  <c r="Z303" i="27"/>
  <c r="Z304" i="27"/>
  <c r="Z305" i="27"/>
  <c r="Z306" i="27"/>
  <c r="Z307" i="27"/>
  <c r="Z308" i="27"/>
  <c r="Z309" i="27"/>
  <c r="Z310" i="27"/>
  <c r="Z311" i="27"/>
  <c r="Z312" i="27"/>
  <c r="Z313" i="27"/>
  <c r="Z314" i="27"/>
  <c r="Z315" i="27"/>
  <c r="Z316" i="27"/>
  <c r="Z317" i="27"/>
  <c r="Z318" i="27"/>
  <c r="Z319" i="27"/>
  <c r="Z320" i="27"/>
  <c r="Z321" i="27"/>
  <c r="Z322" i="27"/>
  <c r="Z323" i="27"/>
  <c r="Z324" i="27"/>
  <c r="Z325" i="27"/>
  <c r="Z326" i="27"/>
  <c r="Z327" i="27"/>
  <c r="Z328" i="27"/>
  <c r="Z329" i="27"/>
  <c r="Z330" i="27"/>
  <c r="Z331" i="27"/>
  <c r="Z332" i="27"/>
  <c r="Z333" i="27"/>
  <c r="Z334" i="27"/>
  <c r="Z335" i="27"/>
  <c r="Z336" i="27"/>
  <c r="Z337" i="27"/>
  <c r="Z338" i="27"/>
  <c r="Z339" i="27"/>
  <c r="Z340" i="27"/>
  <c r="Z341" i="27"/>
  <c r="Z342" i="27"/>
  <c r="Z343" i="27"/>
  <c r="Z344" i="27"/>
  <c r="Z345" i="27"/>
  <c r="Z346" i="27"/>
  <c r="Z347" i="27"/>
  <c r="Z348" i="27"/>
  <c r="Z349" i="27"/>
  <c r="Z350" i="27"/>
  <c r="Z351" i="27"/>
  <c r="Z352" i="27"/>
  <c r="Z353" i="27"/>
  <c r="Z354" i="27"/>
  <c r="Z355" i="27"/>
  <c r="Z356" i="27"/>
  <c r="Z357" i="27"/>
  <c r="Z358" i="27"/>
  <c r="Z359" i="27"/>
  <c r="Z360" i="27"/>
  <c r="Z361" i="27"/>
  <c r="Z362" i="27"/>
  <c r="Z363" i="27"/>
  <c r="Z364" i="27"/>
  <c r="Z365" i="27"/>
  <c r="Z366" i="27"/>
  <c r="Z367" i="27"/>
  <c r="Z368" i="27"/>
  <c r="Z369" i="27"/>
  <c r="Z370" i="27"/>
  <c r="Z371" i="27"/>
  <c r="Z372" i="27"/>
  <c r="Z373" i="27"/>
  <c r="Z374" i="27"/>
  <c r="Z375" i="27"/>
  <c r="Z376" i="27"/>
  <c r="Z377" i="27"/>
  <c r="Z378" i="27"/>
  <c r="Z379" i="27"/>
  <c r="Z380" i="27"/>
  <c r="Z381" i="27"/>
  <c r="Z382" i="27"/>
  <c r="Z383" i="27"/>
  <c r="Z384" i="27"/>
  <c r="Z385" i="27"/>
  <c r="Z386" i="27"/>
  <c r="Z387" i="27"/>
  <c r="Z388" i="27"/>
  <c r="Z389" i="27"/>
  <c r="Z390" i="27"/>
  <c r="Z391" i="27"/>
  <c r="Z392" i="27"/>
  <c r="Z393" i="27"/>
  <c r="Z394" i="27"/>
  <c r="Z395" i="27"/>
  <c r="Z396" i="27"/>
  <c r="Z397" i="27"/>
  <c r="Z398" i="27"/>
  <c r="Z399" i="27"/>
  <c r="Z400" i="27"/>
  <c r="Z401" i="27"/>
  <c r="Z402" i="27"/>
  <c r="Z403" i="27"/>
  <c r="Z404" i="27"/>
  <c r="Z405" i="27"/>
  <c r="Z406" i="27"/>
  <c r="Z407" i="27"/>
  <c r="Z408" i="27"/>
  <c r="Z409" i="27"/>
  <c r="Z410" i="27"/>
  <c r="Z411" i="27"/>
  <c r="Z412" i="27"/>
  <c r="Z413" i="27"/>
  <c r="Z414" i="27"/>
  <c r="Z415" i="27"/>
  <c r="Z416" i="27"/>
  <c r="Z417" i="27"/>
  <c r="Z418" i="27"/>
  <c r="Z419" i="27"/>
  <c r="Z420" i="27"/>
  <c r="Z421" i="27"/>
  <c r="Z422" i="27"/>
  <c r="Z423" i="27"/>
  <c r="Z424" i="27"/>
  <c r="Z425" i="27"/>
  <c r="Z426" i="27"/>
  <c r="Z427" i="27"/>
  <c r="Z428" i="27"/>
  <c r="Z429" i="27"/>
  <c r="Z430" i="27"/>
  <c r="Z431" i="27"/>
  <c r="Z432" i="27"/>
  <c r="Z433" i="27"/>
  <c r="Z434" i="27"/>
  <c r="Z435" i="27"/>
  <c r="Z436" i="27"/>
  <c r="Z437" i="27"/>
  <c r="Z438" i="27"/>
  <c r="Z439" i="27"/>
  <c r="Z440" i="27"/>
  <c r="Z441" i="27"/>
  <c r="Z442" i="27"/>
  <c r="Z443" i="27"/>
  <c r="Z444" i="27"/>
  <c r="Z445" i="27"/>
  <c r="Z446" i="27"/>
  <c r="Z447" i="27"/>
  <c r="Z448" i="27"/>
  <c r="Z449" i="27"/>
  <c r="Z450" i="27"/>
  <c r="Z451" i="27"/>
  <c r="Z452" i="27"/>
  <c r="Z453" i="27"/>
  <c r="Z454" i="27"/>
  <c r="Z455" i="27"/>
  <c r="Z456" i="27"/>
  <c r="Z457" i="27"/>
  <c r="Z458" i="27"/>
  <c r="Z459" i="27"/>
  <c r="Z460" i="27"/>
  <c r="Z461" i="27"/>
  <c r="Z462" i="27"/>
  <c r="Z463" i="27"/>
  <c r="Z464" i="27"/>
  <c r="Z465" i="27"/>
  <c r="Z466" i="27"/>
  <c r="Z467" i="27"/>
  <c r="Z468" i="27"/>
  <c r="Z469" i="27"/>
  <c r="Z470" i="27"/>
  <c r="Z471" i="27"/>
  <c r="Z472" i="27"/>
  <c r="Z473" i="27"/>
  <c r="Z474" i="27"/>
  <c r="Z475" i="27"/>
  <c r="Z476" i="27"/>
  <c r="Z477" i="27"/>
  <c r="Z478" i="27"/>
  <c r="Z479" i="27"/>
  <c r="Z480" i="27"/>
  <c r="Z481" i="27"/>
  <c r="Z482" i="27"/>
  <c r="Z483" i="27"/>
  <c r="Z484" i="27"/>
  <c r="Z485" i="27"/>
  <c r="Z486" i="27"/>
  <c r="Z487" i="27"/>
  <c r="Z488" i="27"/>
  <c r="Z489" i="27"/>
  <c r="Z490" i="27"/>
  <c r="Z491" i="27"/>
  <c r="Z492" i="27"/>
  <c r="Z493" i="27"/>
  <c r="Z494" i="27"/>
  <c r="Z495" i="27"/>
  <c r="Z496" i="27"/>
  <c r="Z497" i="27"/>
  <c r="Z498" i="27"/>
  <c r="Z499" i="27"/>
  <c r="Z500" i="27"/>
  <c r="D92" i="27"/>
  <c r="E92" i="27"/>
  <c r="H92" i="27"/>
  <c r="I92" i="27"/>
  <c r="K92" i="27"/>
  <c r="L92" i="27"/>
  <c r="Q92" i="27"/>
  <c r="P92" i="27"/>
  <c r="O92" i="27"/>
  <c r="U66" i="27"/>
  <c r="W66" i="27"/>
  <c r="Y66" i="27"/>
  <c r="D93" i="27"/>
  <c r="H93" i="27"/>
  <c r="I93" i="27"/>
  <c r="K93" i="27"/>
  <c r="O93" i="27"/>
  <c r="P93" i="27"/>
  <c r="Q93" i="27"/>
  <c r="U67" i="27"/>
  <c r="W67" i="27"/>
  <c r="Y67" i="27"/>
  <c r="D94" i="27"/>
  <c r="E94" i="27"/>
  <c r="G94" i="27"/>
  <c r="H94" i="27"/>
  <c r="I94" i="27"/>
  <c r="K94" i="27"/>
  <c r="L94" i="27"/>
  <c r="N94" i="27"/>
  <c r="O94" i="27"/>
  <c r="P94" i="27"/>
  <c r="Q94" i="27"/>
  <c r="U68" i="27"/>
  <c r="W68" i="27"/>
  <c r="Y68" i="27"/>
  <c r="D95" i="27"/>
  <c r="E95" i="27"/>
  <c r="G95" i="27"/>
  <c r="H95" i="27"/>
  <c r="I95" i="27"/>
  <c r="K95" i="27"/>
  <c r="L95" i="27"/>
  <c r="N95" i="27"/>
  <c r="O95" i="27"/>
  <c r="P95" i="27"/>
  <c r="Q95" i="27"/>
  <c r="U69" i="27"/>
  <c r="W69" i="27"/>
  <c r="Y69" i="27"/>
  <c r="I19" i="27"/>
  <c r="P19" i="27"/>
  <c r="Q19" i="27"/>
  <c r="U70" i="27"/>
  <c r="W70" i="27"/>
  <c r="Y70" i="27"/>
  <c r="D96" i="27"/>
  <c r="I96" i="27"/>
  <c r="H96" i="27"/>
  <c r="G96" i="27"/>
  <c r="E96" i="27"/>
  <c r="K96" i="27"/>
  <c r="L96" i="27"/>
  <c r="Q96" i="27"/>
  <c r="P96" i="27"/>
  <c r="O96" i="27"/>
  <c r="N96" i="27"/>
  <c r="U71" i="27"/>
  <c r="Y71" i="27"/>
  <c r="W71" i="27"/>
  <c r="I10" i="27"/>
  <c r="H10" i="27"/>
  <c r="Q10" i="27"/>
  <c r="P10" i="27"/>
  <c r="O10" i="27"/>
  <c r="U72" i="27"/>
  <c r="W72" i="27"/>
  <c r="Y72" i="27"/>
  <c r="H22" i="27"/>
  <c r="Q22" i="27"/>
  <c r="O22" i="27"/>
  <c r="U73" i="27"/>
  <c r="W73" i="27"/>
  <c r="Y73" i="27"/>
  <c r="H97" i="27"/>
  <c r="I97" i="27"/>
  <c r="O97" i="27"/>
  <c r="P97" i="27"/>
  <c r="Q97" i="27"/>
  <c r="U74" i="27"/>
  <c r="Y74" i="27"/>
  <c r="W74" i="27"/>
  <c r="I98" i="27"/>
  <c r="Q98" i="27"/>
  <c r="P98" i="27"/>
  <c r="U75" i="27"/>
  <c r="W75" i="27"/>
  <c r="Y75" i="27"/>
  <c r="E99" i="27"/>
  <c r="H99" i="27"/>
  <c r="I99" i="27"/>
  <c r="L99" i="27"/>
  <c r="O99" i="27"/>
  <c r="P99" i="27"/>
  <c r="Q99" i="27"/>
  <c r="U76" i="27"/>
  <c r="Y76" i="27"/>
  <c r="W76" i="27"/>
  <c r="D100" i="27"/>
  <c r="E100" i="27"/>
  <c r="H100" i="27"/>
  <c r="I100" i="27"/>
  <c r="K100" i="27"/>
  <c r="L100" i="27"/>
  <c r="O100" i="27"/>
  <c r="P100" i="27"/>
  <c r="Q100" i="27"/>
  <c r="U77" i="27"/>
  <c r="Y77" i="27"/>
  <c r="W77" i="27"/>
  <c r="I7" i="27"/>
  <c r="Q7" i="27"/>
  <c r="P7" i="27"/>
  <c r="U78" i="27"/>
  <c r="W78" i="27"/>
  <c r="Y78" i="27"/>
  <c r="D101" i="27"/>
  <c r="I101" i="27"/>
  <c r="K101" i="27"/>
  <c r="Q101" i="27"/>
  <c r="P101" i="27"/>
  <c r="U79" i="27"/>
  <c r="Y79" i="27"/>
  <c r="W79" i="27"/>
  <c r="D102" i="27"/>
  <c r="I102" i="27"/>
  <c r="H102" i="27"/>
  <c r="E102" i="27"/>
  <c r="K102" i="27"/>
  <c r="L102" i="27"/>
  <c r="O102" i="27"/>
  <c r="P102" i="27"/>
  <c r="Q102" i="27"/>
  <c r="U80" i="27"/>
  <c r="W80" i="27"/>
  <c r="Y80" i="27"/>
  <c r="D103" i="27"/>
  <c r="E103" i="27"/>
  <c r="H103" i="27"/>
  <c r="I103" i="27"/>
  <c r="K103" i="27"/>
  <c r="L103" i="27"/>
  <c r="Q103" i="27"/>
  <c r="P103" i="27"/>
  <c r="O103" i="27"/>
  <c r="U81" i="27"/>
  <c r="Y81" i="27"/>
  <c r="W81" i="27"/>
  <c r="D104" i="27"/>
  <c r="E104" i="27"/>
  <c r="H104" i="27"/>
  <c r="I104" i="27"/>
  <c r="K104" i="27"/>
  <c r="L104" i="27"/>
  <c r="O104" i="27"/>
  <c r="P104" i="27"/>
  <c r="Q104" i="27"/>
  <c r="U82" i="27"/>
  <c r="W82" i="27"/>
  <c r="Y82" i="27"/>
  <c r="I105" i="27"/>
  <c r="H105" i="27"/>
  <c r="E105" i="27"/>
  <c r="L105" i="27"/>
  <c r="Q105" i="27"/>
  <c r="P105" i="27"/>
  <c r="O105" i="27"/>
  <c r="U83" i="27"/>
  <c r="W83" i="27"/>
  <c r="Y83" i="27"/>
  <c r="D106" i="27"/>
  <c r="I106" i="27"/>
  <c r="H106" i="27"/>
  <c r="E106" i="27"/>
  <c r="K106" i="27"/>
  <c r="L106" i="27"/>
  <c r="O106" i="27"/>
  <c r="P106" i="27"/>
  <c r="Q106" i="27"/>
  <c r="U84" i="27"/>
  <c r="W84" i="27"/>
  <c r="Y84" i="27"/>
  <c r="H107" i="27"/>
  <c r="O107" i="27"/>
  <c r="Q107" i="27"/>
  <c r="U85" i="27"/>
  <c r="Y85" i="27"/>
  <c r="W85" i="27"/>
  <c r="D108" i="27"/>
  <c r="E108" i="27"/>
  <c r="G108" i="27"/>
  <c r="H108" i="27"/>
  <c r="I108" i="27"/>
  <c r="K108" i="27"/>
  <c r="L108" i="27"/>
  <c r="N108" i="27"/>
  <c r="O108" i="27"/>
  <c r="P108" i="27"/>
  <c r="Q108" i="27"/>
  <c r="U86" i="27"/>
  <c r="W86" i="27"/>
  <c r="Y86" i="27"/>
  <c r="D109" i="27"/>
  <c r="E109" i="27"/>
  <c r="H109" i="27"/>
  <c r="I109" i="27"/>
  <c r="K109" i="27"/>
  <c r="L109" i="27"/>
  <c r="O109" i="27"/>
  <c r="P109" i="27"/>
  <c r="Q109" i="27"/>
  <c r="U87" i="27"/>
  <c r="W87" i="27"/>
  <c r="Y87" i="27"/>
  <c r="D110" i="27"/>
  <c r="E110" i="27"/>
  <c r="G110" i="27"/>
  <c r="H110" i="27"/>
  <c r="I110" i="27"/>
  <c r="K110" i="27"/>
  <c r="L110" i="27"/>
  <c r="N110" i="27"/>
  <c r="O110" i="27"/>
  <c r="P110" i="27"/>
  <c r="Q110" i="27"/>
  <c r="U88" i="27"/>
  <c r="W88" i="27"/>
  <c r="Y88" i="27"/>
  <c r="E111" i="27"/>
  <c r="G111" i="27"/>
  <c r="H111" i="27"/>
  <c r="I111" i="27"/>
  <c r="L111" i="27"/>
  <c r="N111" i="27"/>
  <c r="O111" i="27"/>
  <c r="P111" i="27"/>
  <c r="Q111" i="27"/>
  <c r="U89" i="27"/>
  <c r="W89" i="27"/>
  <c r="Y89" i="27"/>
  <c r="D112" i="27"/>
  <c r="E112" i="27"/>
  <c r="G112" i="27"/>
  <c r="H112" i="27"/>
  <c r="I112" i="27"/>
  <c r="K112" i="27"/>
  <c r="Q112" i="27"/>
  <c r="P112" i="27"/>
  <c r="O112" i="27"/>
  <c r="N112" i="27"/>
  <c r="L112" i="27"/>
  <c r="U90" i="27"/>
  <c r="W90" i="27"/>
  <c r="Y90" i="27"/>
  <c r="H113" i="27"/>
  <c r="I113" i="27"/>
  <c r="O113" i="27"/>
  <c r="P113" i="27"/>
  <c r="Q113" i="27"/>
  <c r="U91" i="27"/>
  <c r="W91" i="27"/>
  <c r="Y91" i="27"/>
  <c r="I11" i="27"/>
  <c r="P11" i="27"/>
  <c r="Q11" i="27"/>
  <c r="U92" i="27"/>
  <c r="W92" i="27"/>
  <c r="Y92" i="27"/>
  <c r="D114" i="27"/>
  <c r="E114" i="27"/>
  <c r="H114" i="27"/>
  <c r="I114" i="27"/>
  <c r="K114" i="27"/>
  <c r="L114" i="27"/>
  <c r="O114" i="27"/>
  <c r="P114" i="27"/>
  <c r="Q114" i="27"/>
  <c r="U93" i="27"/>
  <c r="Y93" i="27"/>
  <c r="W93" i="27"/>
  <c r="H115" i="27"/>
  <c r="I115" i="27"/>
  <c r="O115" i="27"/>
  <c r="P115" i="27"/>
  <c r="Q115" i="27"/>
  <c r="U94" i="27"/>
  <c r="W94" i="27"/>
  <c r="Y94" i="27"/>
  <c r="D116" i="27"/>
  <c r="E116" i="27"/>
  <c r="H116" i="27"/>
  <c r="I116" i="27"/>
  <c r="K116" i="27"/>
  <c r="L116" i="27"/>
  <c r="O116" i="27"/>
  <c r="P116" i="27"/>
  <c r="Q116" i="27"/>
  <c r="U95" i="27"/>
  <c r="W95" i="27"/>
  <c r="Y95" i="27"/>
  <c r="D117" i="27"/>
  <c r="E117" i="27"/>
  <c r="G117" i="27"/>
  <c r="H117" i="27"/>
  <c r="I117" i="27"/>
  <c r="K117" i="27"/>
  <c r="L117" i="27"/>
  <c r="N117" i="27"/>
  <c r="O117" i="27"/>
  <c r="P117" i="27"/>
  <c r="Q117" i="27"/>
  <c r="U96" i="27"/>
  <c r="W96" i="27"/>
  <c r="Y96" i="27"/>
  <c r="D118" i="27"/>
  <c r="E118" i="27"/>
  <c r="H118" i="27"/>
  <c r="I118" i="27"/>
  <c r="K118" i="27"/>
  <c r="L118" i="27"/>
  <c r="O118" i="27"/>
  <c r="P118" i="27"/>
  <c r="Q118" i="27"/>
  <c r="U97" i="27"/>
  <c r="W97" i="27"/>
  <c r="Y97" i="27"/>
  <c r="Y5" i="27"/>
  <c r="Y98" i="27"/>
  <c r="Y99" i="27"/>
  <c r="Y100" i="27"/>
  <c r="Y101" i="27"/>
  <c r="Y102" i="27"/>
  <c r="Y103" i="27"/>
  <c r="Y104" i="27"/>
  <c r="Y105" i="27"/>
  <c r="Y106" i="27"/>
  <c r="Y107" i="27"/>
  <c r="Y108" i="27"/>
  <c r="Y109" i="27"/>
  <c r="Y110" i="27"/>
  <c r="Y111" i="27"/>
  <c r="Y112" i="27"/>
  <c r="Y113" i="27"/>
  <c r="Y114" i="27"/>
  <c r="Y115" i="27"/>
  <c r="Y116" i="27"/>
  <c r="Y117" i="27"/>
  <c r="Y118" i="27"/>
  <c r="Y119" i="27"/>
  <c r="Y120" i="27"/>
  <c r="Y121" i="27"/>
  <c r="Y122" i="27"/>
  <c r="Y123" i="27"/>
  <c r="Y124" i="27"/>
  <c r="Y125" i="27"/>
  <c r="Y126" i="27"/>
  <c r="Y127" i="27"/>
  <c r="Y128" i="27"/>
  <c r="Y129" i="27"/>
  <c r="Y130" i="27"/>
  <c r="Y131" i="27"/>
  <c r="Y132" i="27"/>
  <c r="Y133" i="27"/>
  <c r="Y134" i="27"/>
  <c r="Y135" i="27"/>
  <c r="Y136" i="27"/>
  <c r="Y137" i="27"/>
  <c r="Y138" i="27"/>
  <c r="Y139" i="27"/>
  <c r="Y140" i="27"/>
  <c r="Y141" i="27"/>
  <c r="Y142" i="27"/>
  <c r="Y143" i="27"/>
  <c r="Y144" i="27"/>
  <c r="Y145" i="27"/>
  <c r="Y146" i="27"/>
  <c r="Y147" i="27"/>
  <c r="Y148" i="27"/>
  <c r="Y149" i="27"/>
  <c r="Y150" i="27"/>
  <c r="Y151" i="27"/>
  <c r="Y152" i="27"/>
  <c r="Y153" i="27"/>
  <c r="Y154" i="27"/>
  <c r="Y155" i="27"/>
  <c r="Y156" i="27"/>
  <c r="Y157" i="27"/>
  <c r="Y158" i="27"/>
  <c r="Y159" i="27"/>
  <c r="Y160" i="27"/>
  <c r="Y161" i="27"/>
  <c r="Y162" i="27"/>
  <c r="Y163" i="27"/>
  <c r="Y164" i="27"/>
  <c r="Y165" i="27"/>
  <c r="Y166" i="27"/>
  <c r="Y167" i="27"/>
  <c r="Y168" i="27"/>
  <c r="Y169" i="27"/>
  <c r="Y170" i="27"/>
  <c r="Y171" i="27"/>
  <c r="Y172" i="27"/>
  <c r="Y173" i="27"/>
  <c r="Y174" i="27"/>
  <c r="Y175" i="27"/>
  <c r="Y176" i="27"/>
  <c r="Y177" i="27"/>
  <c r="Y178" i="27"/>
  <c r="Y179" i="27"/>
  <c r="Y180" i="27"/>
  <c r="Y181" i="27"/>
  <c r="Y182" i="27"/>
  <c r="Y183" i="27"/>
  <c r="Y184" i="27"/>
  <c r="Y185" i="27"/>
  <c r="Y186" i="27"/>
  <c r="Y187" i="27"/>
  <c r="Y188" i="27"/>
  <c r="Y189" i="27"/>
  <c r="Y190" i="27"/>
  <c r="Y191" i="27"/>
  <c r="Y192" i="27"/>
  <c r="Y193" i="27"/>
  <c r="Y194" i="27"/>
  <c r="Y195" i="27"/>
  <c r="Y196" i="27"/>
  <c r="Y197" i="27"/>
  <c r="Y198" i="27"/>
  <c r="Y199" i="27"/>
  <c r="Y200" i="27"/>
  <c r="Y201" i="27"/>
  <c r="Y202" i="27"/>
  <c r="Y203" i="27"/>
  <c r="Y204" i="27"/>
  <c r="Y205" i="27"/>
  <c r="Y206" i="27"/>
  <c r="Y207" i="27"/>
  <c r="Y208" i="27"/>
  <c r="Y209" i="27"/>
  <c r="Y210" i="27"/>
  <c r="Y211" i="27"/>
  <c r="Y212" i="27"/>
  <c r="Y213" i="27"/>
  <c r="Y214" i="27"/>
  <c r="Y215" i="27"/>
  <c r="Y216" i="27"/>
  <c r="Y217" i="27"/>
  <c r="Y218" i="27"/>
  <c r="Y219" i="27"/>
  <c r="Y220" i="27"/>
  <c r="Y221" i="27"/>
  <c r="Y222" i="27"/>
  <c r="Y223" i="27"/>
  <c r="Y224" i="27"/>
  <c r="Y225" i="27"/>
  <c r="Y226" i="27"/>
  <c r="Y227" i="27"/>
  <c r="Y228" i="27"/>
  <c r="Y229" i="27"/>
  <c r="Y230" i="27"/>
  <c r="Y231" i="27"/>
  <c r="Y232" i="27"/>
  <c r="Y233" i="27"/>
  <c r="Y234" i="27"/>
  <c r="Y235" i="27"/>
  <c r="Y236" i="27"/>
  <c r="Y237" i="27"/>
  <c r="Y238" i="27"/>
  <c r="Y239" i="27"/>
  <c r="Y240" i="27"/>
  <c r="Y241" i="27"/>
  <c r="Y242" i="27"/>
  <c r="Y243" i="27"/>
  <c r="Y244" i="27"/>
  <c r="Y245" i="27"/>
  <c r="Y246" i="27"/>
  <c r="Y247" i="27"/>
  <c r="Y248" i="27"/>
  <c r="Y249" i="27"/>
  <c r="Y250" i="27"/>
  <c r="Y251" i="27"/>
  <c r="Y252" i="27"/>
  <c r="Y253" i="27"/>
  <c r="Y254" i="27"/>
  <c r="Y255" i="27"/>
  <c r="Y256" i="27"/>
  <c r="Y257" i="27"/>
  <c r="Y258" i="27"/>
  <c r="Y259" i="27"/>
  <c r="Y260" i="27"/>
  <c r="Y261" i="27"/>
  <c r="Y262" i="27"/>
  <c r="Y263" i="27"/>
  <c r="Y264" i="27"/>
  <c r="Y265" i="27"/>
  <c r="Y266" i="27"/>
  <c r="Y267" i="27"/>
  <c r="Y268" i="27"/>
  <c r="Y269" i="27"/>
  <c r="Y270" i="27"/>
  <c r="Y271" i="27"/>
  <c r="Y272" i="27"/>
  <c r="Y273" i="27"/>
  <c r="Y274" i="27"/>
  <c r="Y275" i="27"/>
  <c r="Y276" i="27"/>
  <c r="Y277" i="27"/>
  <c r="Y278" i="27"/>
  <c r="Y279" i="27"/>
  <c r="Y280" i="27"/>
  <c r="Y281" i="27"/>
  <c r="Y282" i="27"/>
  <c r="Y283" i="27"/>
  <c r="Y284" i="27"/>
  <c r="Y285" i="27"/>
  <c r="Y286" i="27"/>
  <c r="Y287" i="27"/>
  <c r="Y288" i="27"/>
  <c r="Y289" i="27"/>
  <c r="Y290" i="27"/>
  <c r="Y291" i="27"/>
  <c r="Y292" i="27"/>
  <c r="Y293" i="27"/>
  <c r="Y294" i="27"/>
  <c r="Y295" i="27"/>
  <c r="Y296" i="27"/>
  <c r="Y297" i="27"/>
  <c r="Y298" i="27"/>
  <c r="Y299" i="27"/>
  <c r="Y300" i="27"/>
  <c r="Y301" i="27"/>
  <c r="Y302" i="27"/>
  <c r="Y303" i="27"/>
  <c r="Y304" i="27"/>
  <c r="Y305" i="27"/>
  <c r="Y306" i="27"/>
  <c r="Y307" i="27"/>
  <c r="Y308" i="27"/>
  <c r="Y309" i="27"/>
  <c r="Y310" i="27"/>
  <c r="Y311" i="27"/>
  <c r="Y312" i="27"/>
  <c r="Y313" i="27"/>
  <c r="Y314" i="27"/>
  <c r="Y315" i="27"/>
  <c r="Y316" i="27"/>
  <c r="Y317" i="27"/>
  <c r="Y318" i="27"/>
  <c r="Y319" i="27"/>
  <c r="Y320" i="27"/>
  <c r="Y321" i="27"/>
  <c r="Y322" i="27"/>
  <c r="Y323" i="27"/>
  <c r="Y324" i="27"/>
  <c r="Y325" i="27"/>
  <c r="Y326" i="27"/>
  <c r="Y327" i="27"/>
  <c r="Y328" i="27"/>
  <c r="Y329" i="27"/>
  <c r="Y330" i="27"/>
  <c r="Y331" i="27"/>
  <c r="Y332" i="27"/>
  <c r="Y333" i="27"/>
  <c r="Y334" i="27"/>
  <c r="Y335" i="27"/>
  <c r="Y336" i="27"/>
  <c r="Y337" i="27"/>
  <c r="Y338" i="27"/>
  <c r="Y339" i="27"/>
  <c r="Y340" i="27"/>
  <c r="Y341" i="27"/>
  <c r="Y342" i="27"/>
  <c r="Y343" i="27"/>
  <c r="Y344" i="27"/>
  <c r="Y345" i="27"/>
  <c r="Y346" i="27"/>
  <c r="Y347" i="27"/>
  <c r="Y348" i="27"/>
  <c r="Y349" i="27"/>
  <c r="Y350" i="27"/>
  <c r="Y351" i="27"/>
  <c r="Y352" i="27"/>
  <c r="Y353" i="27"/>
  <c r="Y354" i="27"/>
  <c r="Y355" i="27"/>
  <c r="Y356" i="27"/>
  <c r="Y357" i="27"/>
  <c r="Y358" i="27"/>
  <c r="Y359" i="27"/>
  <c r="Y360" i="27"/>
  <c r="Y361" i="27"/>
  <c r="Y362" i="27"/>
  <c r="Y363" i="27"/>
  <c r="Y364" i="27"/>
  <c r="Y365" i="27"/>
  <c r="Y366" i="27"/>
  <c r="Y367" i="27"/>
  <c r="Y368" i="27"/>
  <c r="Y369" i="27"/>
  <c r="Y370" i="27"/>
  <c r="Y371" i="27"/>
  <c r="Y372" i="27"/>
  <c r="Y373" i="27"/>
  <c r="Y374" i="27"/>
  <c r="Y375" i="27"/>
  <c r="Y376" i="27"/>
  <c r="Y377" i="27"/>
  <c r="Y378" i="27"/>
  <c r="Y379" i="27"/>
  <c r="Y380" i="27"/>
  <c r="Y381" i="27"/>
  <c r="Y382" i="27"/>
  <c r="Y383" i="27"/>
  <c r="Y384" i="27"/>
  <c r="Y385" i="27"/>
  <c r="Y386" i="27"/>
  <c r="Y387" i="27"/>
  <c r="Y388" i="27"/>
  <c r="Y389" i="27"/>
  <c r="Y390" i="27"/>
  <c r="Y391" i="27"/>
  <c r="Y392" i="27"/>
  <c r="Y393" i="27"/>
  <c r="Y394" i="27"/>
  <c r="Y395" i="27"/>
  <c r="Y396" i="27"/>
  <c r="Y397" i="27"/>
  <c r="Y398" i="27"/>
  <c r="Y399" i="27"/>
  <c r="Y400" i="27"/>
  <c r="Y401" i="27"/>
  <c r="Y402" i="27"/>
  <c r="Y403" i="27"/>
  <c r="Y404" i="27"/>
  <c r="Y405" i="27"/>
  <c r="Y406" i="27"/>
  <c r="Y407" i="27"/>
  <c r="Y408" i="27"/>
  <c r="Y409" i="27"/>
  <c r="Y410" i="27"/>
  <c r="Y411" i="27"/>
  <c r="Y412" i="27"/>
  <c r="Y413" i="27"/>
  <c r="Y414" i="27"/>
  <c r="Y415" i="27"/>
  <c r="Y416" i="27"/>
  <c r="Y417" i="27"/>
  <c r="Y418" i="27"/>
  <c r="Y419" i="27"/>
  <c r="Y420" i="27"/>
  <c r="Y421" i="27"/>
  <c r="Y422" i="27"/>
  <c r="Y423" i="27"/>
  <c r="Y424" i="27"/>
  <c r="Y425" i="27"/>
  <c r="Y426" i="27"/>
  <c r="Y427" i="27"/>
  <c r="Y428" i="27"/>
  <c r="Y429" i="27"/>
  <c r="Y430" i="27"/>
  <c r="Y431" i="27"/>
  <c r="Y432" i="27"/>
  <c r="Y433" i="27"/>
  <c r="Y434" i="27"/>
  <c r="Y435" i="27"/>
  <c r="Y436" i="27"/>
  <c r="Y437" i="27"/>
  <c r="Y438" i="27"/>
  <c r="Y439" i="27"/>
  <c r="Y440" i="27"/>
  <c r="Y441" i="27"/>
  <c r="Y442" i="27"/>
  <c r="Y443" i="27"/>
  <c r="Y444" i="27"/>
  <c r="Y445" i="27"/>
  <c r="Y446" i="27"/>
  <c r="Y447" i="27"/>
  <c r="Y448" i="27"/>
  <c r="Y449" i="27"/>
  <c r="Y450" i="27"/>
  <c r="Y451" i="27"/>
  <c r="Y452" i="27"/>
  <c r="Y453" i="27"/>
  <c r="Y454" i="27"/>
  <c r="Y455" i="27"/>
  <c r="Y456" i="27"/>
  <c r="Y457" i="27"/>
  <c r="Y458" i="27"/>
  <c r="Y459" i="27"/>
  <c r="Y460" i="27"/>
  <c r="Y461" i="27"/>
  <c r="Y462" i="27"/>
  <c r="Y463" i="27"/>
  <c r="Y464" i="27"/>
  <c r="Y465" i="27"/>
  <c r="Y466" i="27"/>
  <c r="Y467" i="27"/>
  <c r="Y468" i="27"/>
  <c r="Y469" i="27"/>
  <c r="Y470" i="27"/>
  <c r="Y471" i="27"/>
  <c r="Y472" i="27"/>
  <c r="Y473" i="27"/>
  <c r="Y474" i="27"/>
  <c r="Y475" i="27"/>
  <c r="Y476" i="27"/>
  <c r="Y477" i="27"/>
  <c r="Y478" i="27"/>
  <c r="Y479" i="27"/>
  <c r="Y480" i="27"/>
  <c r="Y481" i="27"/>
  <c r="Y482" i="27"/>
  <c r="Y483" i="27"/>
  <c r="Y484" i="27"/>
  <c r="Y485" i="27"/>
  <c r="Y486" i="27"/>
  <c r="Y487" i="27"/>
  <c r="Y488" i="27"/>
  <c r="Y489" i="27"/>
  <c r="Y490" i="27"/>
  <c r="Y491" i="27"/>
  <c r="Y492" i="27"/>
  <c r="Y493" i="27"/>
  <c r="Y494" i="27"/>
  <c r="Y495" i="27"/>
  <c r="Y496" i="27"/>
  <c r="Y497" i="27"/>
  <c r="Y498" i="27"/>
  <c r="Y499" i="27"/>
  <c r="Y500" i="27"/>
  <c r="D119" i="27"/>
  <c r="G119" i="27"/>
  <c r="H119" i="27"/>
  <c r="I119" i="27"/>
  <c r="K119" i="27"/>
  <c r="Q119" i="27"/>
  <c r="P119" i="27"/>
  <c r="O119" i="27"/>
  <c r="N119" i="27"/>
  <c r="U98" i="27"/>
  <c r="W98" i="27"/>
  <c r="D120" i="27"/>
  <c r="E120" i="27"/>
  <c r="H120" i="27"/>
  <c r="I120" i="27"/>
  <c r="K120" i="27"/>
  <c r="L120" i="27"/>
  <c r="O120" i="27"/>
  <c r="P120" i="27"/>
  <c r="Q120" i="27"/>
  <c r="U99" i="27"/>
  <c r="W99" i="27"/>
  <c r="I25" i="27"/>
  <c r="H25" i="27"/>
  <c r="O25" i="27"/>
  <c r="P25" i="27"/>
  <c r="Q25" i="27"/>
  <c r="U100" i="27"/>
  <c r="W100" i="27"/>
  <c r="G14" i="27"/>
  <c r="H14" i="27"/>
  <c r="I14" i="27"/>
  <c r="N14" i="27"/>
  <c r="O14" i="27"/>
  <c r="P14" i="27"/>
  <c r="Q14" i="27"/>
  <c r="U101" i="27"/>
  <c r="W101" i="27"/>
  <c r="D121" i="27"/>
  <c r="E121" i="27"/>
  <c r="H121" i="27"/>
  <c r="I121" i="27"/>
  <c r="K121" i="27"/>
  <c r="L121" i="27"/>
  <c r="O121" i="27"/>
  <c r="P121" i="27"/>
  <c r="Q121" i="27"/>
  <c r="U102" i="27"/>
  <c r="W102" i="27"/>
  <c r="I27" i="27"/>
  <c r="P27" i="27"/>
  <c r="Q27" i="27"/>
  <c r="U103" i="27"/>
  <c r="W103" i="27"/>
  <c r="D122" i="27"/>
  <c r="E122" i="27"/>
  <c r="H122" i="27"/>
  <c r="I122" i="27"/>
  <c r="K122" i="27"/>
  <c r="L122" i="27"/>
  <c r="O122" i="27"/>
  <c r="P122" i="27"/>
  <c r="Q122" i="27"/>
  <c r="U104" i="27"/>
  <c r="W104" i="27"/>
  <c r="D34" i="27"/>
  <c r="G34" i="27"/>
  <c r="H34" i="27"/>
  <c r="I34" i="27"/>
  <c r="K34" i="27"/>
  <c r="N34" i="27"/>
  <c r="O34" i="27"/>
  <c r="P34" i="27"/>
  <c r="Q34" i="27"/>
  <c r="U105" i="27"/>
  <c r="W105" i="27"/>
  <c r="E123" i="27"/>
  <c r="H123" i="27"/>
  <c r="I123" i="27"/>
  <c r="Q123" i="27"/>
  <c r="P123" i="27"/>
  <c r="O123" i="27"/>
  <c r="L123" i="27"/>
  <c r="U106" i="27"/>
  <c r="W106" i="27"/>
  <c r="D124" i="27"/>
  <c r="E124" i="27"/>
  <c r="H124" i="27"/>
  <c r="I124" i="27"/>
  <c r="K124" i="27"/>
  <c r="L124" i="27"/>
  <c r="O124" i="27"/>
  <c r="P124" i="27"/>
  <c r="Q124" i="27"/>
  <c r="U107" i="27"/>
  <c r="W107" i="27"/>
  <c r="D125" i="27"/>
  <c r="I125" i="27"/>
  <c r="E125" i="27"/>
  <c r="K125" i="27"/>
  <c r="L125" i="27"/>
  <c r="P125" i="27"/>
  <c r="Q125" i="27"/>
  <c r="U108" i="27"/>
  <c r="W108" i="27"/>
  <c r="H126" i="27"/>
  <c r="O126" i="27"/>
  <c r="Q126" i="27"/>
  <c r="U109" i="27"/>
  <c r="W109" i="27"/>
  <c r="E127" i="27"/>
  <c r="H127" i="27"/>
  <c r="I127" i="27"/>
  <c r="L127" i="27"/>
  <c r="O127" i="27"/>
  <c r="P127" i="27"/>
  <c r="Q127" i="27"/>
  <c r="U110" i="27"/>
  <c r="W110" i="27"/>
  <c r="D31" i="27"/>
  <c r="G31" i="27"/>
  <c r="H31" i="27"/>
  <c r="I31" i="27"/>
  <c r="K31" i="27"/>
  <c r="N31" i="27"/>
  <c r="O31" i="27"/>
  <c r="P31" i="27"/>
  <c r="Q31" i="27"/>
  <c r="U111" i="27"/>
  <c r="W111" i="27"/>
  <c r="D128" i="27"/>
  <c r="E128" i="27"/>
  <c r="H128" i="27"/>
  <c r="I128" i="27"/>
  <c r="K128" i="27"/>
  <c r="L128" i="27"/>
  <c r="O128" i="27"/>
  <c r="P128" i="27"/>
  <c r="Q128" i="27"/>
  <c r="U112" i="27"/>
  <c r="W112" i="27"/>
  <c r="D129" i="27"/>
  <c r="E129" i="27"/>
  <c r="H129" i="27"/>
  <c r="I129" i="27"/>
  <c r="K129" i="27"/>
  <c r="L129" i="27"/>
  <c r="O129" i="27"/>
  <c r="P129" i="27"/>
  <c r="Q129" i="27"/>
  <c r="U113" i="27"/>
  <c r="W113" i="27"/>
  <c r="D130" i="27"/>
  <c r="G130" i="27"/>
  <c r="H130" i="27"/>
  <c r="I130" i="27"/>
  <c r="K130" i="27"/>
  <c r="N130" i="27"/>
  <c r="O130" i="27"/>
  <c r="P130" i="27"/>
  <c r="Q130" i="27"/>
  <c r="U114" i="27"/>
  <c r="W114" i="27"/>
  <c r="H6" i="27"/>
  <c r="O6" i="27"/>
  <c r="Q6" i="27"/>
  <c r="U115" i="27"/>
  <c r="W115" i="27"/>
  <c r="I9" i="27"/>
  <c r="P9" i="27"/>
  <c r="Q9" i="27"/>
  <c r="U116" i="27"/>
  <c r="W116" i="27"/>
  <c r="D131" i="27"/>
  <c r="G131" i="27"/>
  <c r="H131" i="27"/>
  <c r="I131" i="27"/>
  <c r="K131" i="27"/>
  <c r="Q131" i="27"/>
  <c r="P131" i="27"/>
  <c r="O131" i="27"/>
  <c r="N131" i="27"/>
  <c r="U117" i="27"/>
  <c r="W117" i="27"/>
  <c r="D132" i="27"/>
  <c r="E132" i="27"/>
  <c r="H132" i="27"/>
  <c r="I132" i="27"/>
  <c r="K132" i="27"/>
  <c r="L132" i="27"/>
  <c r="O132" i="27"/>
  <c r="P132" i="27"/>
  <c r="Q132" i="27"/>
  <c r="U118" i="27"/>
  <c r="W118" i="27"/>
  <c r="E133" i="27"/>
  <c r="G133" i="27"/>
  <c r="H133" i="27"/>
  <c r="I133" i="27"/>
  <c r="L133" i="27"/>
  <c r="N133" i="27"/>
  <c r="O133" i="27"/>
  <c r="P133" i="27"/>
  <c r="Q133" i="27"/>
  <c r="U119" i="27"/>
  <c r="W119" i="27"/>
  <c r="H134" i="27"/>
  <c r="I134" i="27"/>
  <c r="O134" i="27"/>
  <c r="P134" i="27"/>
  <c r="Q134" i="27"/>
  <c r="U120" i="27"/>
  <c r="W120" i="27"/>
  <c r="D135" i="27"/>
  <c r="E135" i="27"/>
  <c r="H135" i="27"/>
  <c r="I135" i="27"/>
  <c r="K135" i="27"/>
  <c r="L135" i="27"/>
  <c r="O135" i="27"/>
  <c r="P135" i="27"/>
  <c r="Q135" i="27"/>
  <c r="U121" i="27"/>
  <c r="W121" i="27"/>
  <c r="D136" i="27"/>
  <c r="G136" i="27"/>
  <c r="H136" i="27"/>
  <c r="I136" i="27"/>
  <c r="K136" i="27"/>
  <c r="N136" i="27"/>
  <c r="O136" i="27"/>
  <c r="P136" i="27"/>
  <c r="Q136" i="27"/>
  <c r="U122" i="27"/>
  <c r="W122" i="27"/>
  <c r="I45" i="27"/>
  <c r="H45" i="27"/>
  <c r="E45" i="27"/>
  <c r="L45" i="27"/>
  <c r="O45" i="27"/>
  <c r="P45" i="27"/>
  <c r="Q45" i="27"/>
  <c r="U123" i="27"/>
  <c r="W123" i="27"/>
  <c r="D137" i="27"/>
  <c r="E137" i="27"/>
  <c r="H137" i="27"/>
  <c r="I137" i="27"/>
  <c r="K137" i="27"/>
  <c r="L137" i="27"/>
  <c r="O137" i="27"/>
  <c r="P137" i="27"/>
  <c r="Q137" i="27"/>
  <c r="U124" i="27"/>
  <c r="W124" i="27"/>
  <c r="H138" i="27"/>
  <c r="Q138" i="27"/>
  <c r="O138" i="27"/>
  <c r="U125" i="27"/>
  <c r="W125" i="27"/>
  <c r="D47" i="27"/>
  <c r="H47" i="27"/>
  <c r="I47" i="27"/>
  <c r="K47" i="27"/>
  <c r="O47" i="27"/>
  <c r="P47" i="27"/>
  <c r="Q47" i="27"/>
  <c r="U126" i="27"/>
  <c r="W126" i="27"/>
  <c r="I139" i="27"/>
  <c r="H139" i="27"/>
  <c r="O139" i="27"/>
  <c r="P139" i="27"/>
  <c r="Q139" i="27"/>
  <c r="U127" i="27"/>
  <c r="W127" i="27"/>
  <c r="I140" i="27"/>
  <c r="H140" i="27"/>
  <c r="Q140" i="27"/>
  <c r="P140" i="27"/>
  <c r="O140" i="27"/>
  <c r="U128" i="27"/>
  <c r="W128" i="27"/>
  <c r="D141" i="27"/>
  <c r="I141" i="27"/>
  <c r="H141" i="27"/>
  <c r="G141" i="27"/>
  <c r="E141" i="27"/>
  <c r="K141" i="27"/>
  <c r="L141" i="27"/>
  <c r="N141" i="27"/>
  <c r="O141" i="27"/>
  <c r="P141" i="27"/>
  <c r="Q141" i="27"/>
  <c r="U129" i="27"/>
  <c r="W129" i="27"/>
  <c r="D142" i="27"/>
  <c r="I142" i="27"/>
  <c r="K142" i="27"/>
  <c r="P142" i="27"/>
  <c r="Q142" i="27"/>
  <c r="U130" i="27"/>
  <c r="W130" i="27"/>
  <c r="D143" i="27"/>
  <c r="E143" i="27"/>
  <c r="G143" i="27"/>
  <c r="H143" i="27"/>
  <c r="I143" i="27"/>
  <c r="K143" i="27"/>
  <c r="Q143" i="27"/>
  <c r="P143" i="27"/>
  <c r="O143" i="27"/>
  <c r="N143" i="27"/>
  <c r="L143" i="27"/>
  <c r="U131" i="27"/>
  <c r="W131" i="27"/>
  <c r="D144" i="27"/>
  <c r="E144" i="27"/>
  <c r="G144" i="27"/>
  <c r="H144" i="27"/>
  <c r="I144" i="27"/>
  <c r="K144" i="27"/>
  <c r="L144" i="27"/>
  <c r="N144" i="27"/>
  <c r="O144" i="27"/>
  <c r="P144" i="27"/>
  <c r="Q144" i="27"/>
  <c r="U132" i="27"/>
  <c r="W132" i="27"/>
  <c r="D145" i="27"/>
  <c r="G145" i="27"/>
  <c r="H145" i="27"/>
  <c r="I145" i="27"/>
  <c r="K145" i="27"/>
  <c r="Q145" i="27"/>
  <c r="P145" i="27"/>
  <c r="O145" i="27"/>
  <c r="N145" i="27"/>
  <c r="U133" i="27"/>
  <c r="W133" i="27"/>
  <c r="D32" i="27"/>
  <c r="I32" i="27"/>
  <c r="K32" i="27"/>
  <c r="Q32" i="27"/>
  <c r="P32" i="27"/>
  <c r="U134" i="27"/>
  <c r="W134" i="27"/>
  <c r="I146" i="27"/>
  <c r="H146" i="27"/>
  <c r="E146" i="27"/>
  <c r="L146" i="27"/>
  <c r="O146" i="27"/>
  <c r="P146" i="27"/>
  <c r="Q146" i="27"/>
  <c r="U135" i="27"/>
  <c r="W135" i="27"/>
  <c r="D147" i="27"/>
  <c r="I147" i="27"/>
  <c r="H147" i="27"/>
  <c r="G147" i="27"/>
  <c r="E147" i="27"/>
  <c r="Q147" i="27"/>
  <c r="P147" i="27"/>
  <c r="O147" i="27"/>
  <c r="N147" i="27"/>
  <c r="L147" i="27"/>
  <c r="K147" i="27"/>
  <c r="U136" i="27"/>
  <c r="W136" i="27"/>
  <c r="H148" i="27"/>
  <c r="I148" i="27"/>
  <c r="O148" i="27"/>
  <c r="P148" i="27"/>
  <c r="Q148" i="27"/>
  <c r="U137" i="27"/>
  <c r="W137" i="27"/>
  <c r="D149" i="27"/>
  <c r="G149" i="27"/>
  <c r="H149" i="27"/>
  <c r="I149" i="27"/>
  <c r="K149" i="27"/>
  <c r="N149" i="27"/>
  <c r="O149" i="27"/>
  <c r="P149" i="27"/>
  <c r="Q149" i="27"/>
  <c r="U138" i="27"/>
  <c r="W138" i="27"/>
  <c r="H150" i="27"/>
  <c r="I150" i="27"/>
  <c r="O150" i="27"/>
  <c r="P150" i="27"/>
  <c r="Q150" i="27"/>
  <c r="U139" i="27"/>
  <c r="W139" i="27"/>
  <c r="D151" i="27"/>
  <c r="E151" i="27"/>
  <c r="H151" i="27"/>
  <c r="I151" i="27"/>
  <c r="K151" i="27"/>
  <c r="L151" i="27"/>
  <c r="O151" i="27"/>
  <c r="P151" i="27"/>
  <c r="Q151" i="27"/>
  <c r="U140" i="27"/>
  <c r="W140" i="27"/>
  <c r="D152" i="27"/>
  <c r="E152" i="27"/>
  <c r="H152" i="27"/>
  <c r="I152" i="27"/>
  <c r="K152" i="27"/>
  <c r="L152" i="27"/>
  <c r="O152" i="27"/>
  <c r="P152" i="27"/>
  <c r="Q152" i="27"/>
  <c r="U141" i="27"/>
  <c r="W141" i="27"/>
  <c r="E153" i="27"/>
  <c r="H153" i="27"/>
  <c r="I153" i="27"/>
  <c r="L153" i="27"/>
  <c r="O153" i="27"/>
  <c r="P153" i="27"/>
  <c r="Q153" i="27"/>
  <c r="U142" i="27"/>
  <c r="W142" i="27"/>
  <c r="D154" i="27"/>
  <c r="E154" i="27"/>
  <c r="H154" i="27"/>
  <c r="I154" i="27"/>
  <c r="K154" i="27"/>
  <c r="L154" i="27"/>
  <c r="O154" i="27"/>
  <c r="P154" i="27"/>
  <c r="Q154" i="27"/>
  <c r="U143" i="27"/>
  <c r="W143" i="27"/>
  <c r="D155" i="27"/>
  <c r="I155" i="27"/>
  <c r="H155" i="27"/>
  <c r="E155" i="27"/>
  <c r="K155" i="27"/>
  <c r="Q155" i="27"/>
  <c r="P155" i="27"/>
  <c r="O155" i="27"/>
  <c r="L155" i="27"/>
  <c r="U144" i="27"/>
  <c r="W144" i="27"/>
  <c r="H156" i="27"/>
  <c r="I156" i="27"/>
  <c r="O156" i="27"/>
  <c r="P156" i="27"/>
  <c r="Q156" i="27"/>
  <c r="U145" i="27"/>
  <c r="W145" i="27"/>
  <c r="I157" i="27"/>
  <c r="H157" i="27"/>
  <c r="O157" i="27"/>
  <c r="P157" i="27"/>
  <c r="Q157" i="27"/>
  <c r="U146" i="27"/>
  <c r="W146" i="27"/>
  <c r="D40" i="27"/>
  <c r="H40" i="27"/>
  <c r="I40" i="27"/>
  <c r="K40" i="27"/>
  <c r="O40" i="27"/>
  <c r="P40" i="27"/>
  <c r="Q40" i="27"/>
  <c r="U147" i="27"/>
  <c r="W147" i="27"/>
  <c r="D158" i="27"/>
  <c r="E158" i="27"/>
  <c r="H158" i="27"/>
  <c r="I158" i="27"/>
  <c r="K158" i="27"/>
  <c r="L158" i="27"/>
  <c r="O158" i="27"/>
  <c r="P158" i="27"/>
  <c r="Q158" i="27"/>
  <c r="U148" i="27"/>
  <c r="W148" i="27"/>
  <c r="D18" i="27"/>
  <c r="H18" i="27"/>
  <c r="K18" i="27"/>
  <c r="O18" i="27"/>
  <c r="Q18" i="27"/>
  <c r="U149" i="27"/>
  <c r="W149" i="27"/>
  <c r="E159" i="27"/>
  <c r="H159" i="27"/>
  <c r="I159" i="27"/>
  <c r="L159" i="27"/>
  <c r="O159" i="27"/>
  <c r="P159" i="27"/>
  <c r="Q159" i="27"/>
  <c r="U150" i="27"/>
  <c r="W150" i="27"/>
  <c r="D160" i="27"/>
  <c r="E160" i="27"/>
  <c r="H160" i="27"/>
  <c r="I160" i="27"/>
  <c r="K160" i="27"/>
  <c r="L160" i="27"/>
  <c r="O160" i="27"/>
  <c r="P160" i="27"/>
  <c r="Q160" i="27"/>
  <c r="U151" i="27"/>
  <c r="W151" i="27"/>
  <c r="D161" i="27"/>
  <c r="I161" i="27"/>
  <c r="H161" i="27"/>
  <c r="G161" i="27"/>
  <c r="E161" i="27"/>
  <c r="K161" i="27"/>
  <c r="L161" i="27"/>
  <c r="N161" i="27"/>
  <c r="O161" i="27"/>
  <c r="P161" i="27"/>
  <c r="Q161" i="27"/>
  <c r="U152" i="27"/>
  <c r="W152" i="27"/>
  <c r="H162" i="27"/>
  <c r="I162" i="27"/>
  <c r="O162" i="27"/>
  <c r="P162" i="27"/>
  <c r="Q162" i="27"/>
  <c r="U153" i="27"/>
  <c r="W153" i="27"/>
  <c r="D163" i="27"/>
  <c r="I163" i="27"/>
  <c r="H163" i="27"/>
  <c r="E163" i="27"/>
  <c r="K163" i="27"/>
  <c r="L163" i="27"/>
  <c r="O163" i="27"/>
  <c r="P163" i="27"/>
  <c r="Q163" i="27"/>
  <c r="U154" i="27"/>
  <c r="W154" i="27"/>
  <c r="E164" i="27"/>
  <c r="H164" i="27"/>
  <c r="I164" i="27"/>
  <c r="L164" i="27"/>
  <c r="O164" i="27"/>
  <c r="P164" i="27"/>
  <c r="Q164" i="27"/>
  <c r="U155" i="27"/>
  <c r="W155" i="27"/>
  <c r="D165" i="27"/>
  <c r="E165" i="27"/>
  <c r="H165" i="27"/>
  <c r="I165" i="27"/>
  <c r="K165" i="27"/>
  <c r="Q165" i="27"/>
  <c r="P165" i="27"/>
  <c r="O165" i="27"/>
  <c r="L165" i="27"/>
  <c r="U156" i="27"/>
  <c r="W156" i="27"/>
  <c r="D166" i="27"/>
  <c r="E166" i="27"/>
  <c r="H166" i="27"/>
  <c r="I166" i="27"/>
  <c r="K166" i="27"/>
  <c r="L166" i="27"/>
  <c r="O166" i="27"/>
  <c r="P166" i="27"/>
  <c r="Q166" i="27"/>
  <c r="U157" i="27"/>
  <c r="W157" i="27"/>
  <c r="H167" i="27"/>
  <c r="I167" i="27"/>
  <c r="O167" i="27"/>
  <c r="P167" i="27"/>
  <c r="Q167" i="27"/>
  <c r="U158" i="27"/>
  <c r="W158" i="27"/>
  <c r="H41" i="27"/>
  <c r="I41" i="27"/>
  <c r="O41" i="27"/>
  <c r="P41" i="27"/>
  <c r="Q41" i="27"/>
  <c r="U159" i="27"/>
  <c r="W159" i="27"/>
  <c r="D168" i="27"/>
  <c r="I168" i="27"/>
  <c r="H168" i="27"/>
  <c r="E168" i="27"/>
  <c r="K168" i="27"/>
  <c r="L168" i="27"/>
  <c r="O168" i="27"/>
  <c r="P168" i="27"/>
  <c r="Q168" i="27"/>
  <c r="U160" i="27"/>
  <c r="W160" i="27"/>
  <c r="D169" i="27"/>
  <c r="E169" i="27"/>
  <c r="H169" i="27"/>
  <c r="I169" i="27"/>
  <c r="K169" i="27"/>
  <c r="L169" i="27"/>
  <c r="O169" i="27"/>
  <c r="P169" i="27"/>
  <c r="Q169" i="27"/>
  <c r="U161" i="27"/>
  <c r="W161" i="27"/>
  <c r="D170" i="27"/>
  <c r="I170" i="27"/>
  <c r="H170" i="27"/>
  <c r="K170" i="27"/>
  <c r="O170" i="27"/>
  <c r="P170" i="27"/>
  <c r="Q170" i="27"/>
  <c r="U162" i="27"/>
  <c r="W162" i="27"/>
  <c r="G171" i="27"/>
  <c r="H171" i="27"/>
  <c r="N171" i="27"/>
  <c r="O171" i="27"/>
  <c r="Q171" i="27"/>
  <c r="U163" i="27"/>
  <c r="W163" i="27"/>
  <c r="H12" i="27"/>
  <c r="I12" i="27"/>
  <c r="Q12" i="27"/>
  <c r="P12" i="27"/>
  <c r="O12" i="27"/>
  <c r="U164" i="27"/>
  <c r="W164" i="27"/>
  <c r="I17" i="27"/>
  <c r="P17" i="27"/>
  <c r="Q17" i="27"/>
  <c r="U165" i="27"/>
  <c r="W165" i="27"/>
  <c r="H172" i="27"/>
  <c r="I172" i="27"/>
  <c r="O172" i="27"/>
  <c r="P172" i="27"/>
  <c r="Q172" i="27"/>
  <c r="U166" i="27"/>
  <c r="W166" i="27"/>
  <c r="D173" i="27"/>
  <c r="H173" i="27"/>
  <c r="I173" i="27"/>
  <c r="K173" i="27"/>
  <c r="O173" i="27"/>
  <c r="P173" i="27"/>
  <c r="Q173" i="27"/>
  <c r="U167" i="27"/>
  <c r="W167" i="27"/>
  <c r="D16" i="27"/>
  <c r="I16" i="27"/>
  <c r="H16" i="27"/>
  <c r="G16" i="27"/>
  <c r="E16" i="27"/>
  <c r="K16" i="27"/>
  <c r="L16" i="27"/>
  <c r="N16" i="27"/>
  <c r="O16" i="27"/>
  <c r="P16" i="27"/>
  <c r="Q16" i="27"/>
  <c r="U168" i="27"/>
  <c r="W168" i="27"/>
  <c r="D174" i="27"/>
  <c r="H174" i="27"/>
  <c r="I174" i="27"/>
  <c r="K174" i="27"/>
  <c r="O174" i="27"/>
  <c r="P174" i="27"/>
  <c r="Q174" i="27"/>
  <c r="U169" i="27"/>
  <c r="W169" i="27"/>
  <c r="D175" i="27"/>
  <c r="I175" i="27"/>
  <c r="H175" i="27"/>
  <c r="E175" i="27"/>
  <c r="K175" i="27"/>
  <c r="L175" i="27"/>
  <c r="O175" i="27"/>
  <c r="P175" i="27"/>
  <c r="Q175" i="27"/>
  <c r="U170" i="27"/>
  <c r="W170" i="27"/>
  <c r="H176" i="27"/>
  <c r="I176" i="27"/>
  <c r="K176" i="27"/>
  <c r="O176" i="27"/>
  <c r="P176" i="27"/>
  <c r="Q176" i="27"/>
  <c r="U171" i="27"/>
  <c r="W171" i="27"/>
  <c r="E177" i="27"/>
  <c r="H177" i="27"/>
  <c r="I177" i="27"/>
  <c r="Q177" i="27"/>
  <c r="P177" i="27"/>
  <c r="O177" i="27"/>
  <c r="L177" i="27"/>
  <c r="U172" i="27"/>
  <c r="W172" i="27"/>
  <c r="D28" i="27"/>
  <c r="E28" i="27"/>
  <c r="H28" i="27"/>
  <c r="I28" i="27"/>
  <c r="K28" i="27"/>
  <c r="L28" i="27"/>
  <c r="O28" i="27"/>
  <c r="P28" i="27"/>
  <c r="Q28" i="27"/>
  <c r="U173" i="27"/>
  <c r="W173" i="27"/>
  <c r="D178" i="27"/>
  <c r="E178" i="27"/>
  <c r="H178" i="27"/>
  <c r="I178" i="27"/>
  <c r="K178" i="27"/>
  <c r="L178" i="27"/>
  <c r="O178" i="27"/>
  <c r="P178" i="27"/>
  <c r="Q178" i="27"/>
  <c r="U174" i="27"/>
  <c r="W174" i="27"/>
  <c r="E179" i="27"/>
  <c r="H179" i="27"/>
  <c r="I179" i="27"/>
  <c r="L179" i="27"/>
  <c r="O179" i="27"/>
  <c r="P179" i="27"/>
  <c r="Q179" i="27"/>
  <c r="U175" i="27"/>
  <c r="W175" i="27"/>
  <c r="D180" i="27"/>
  <c r="E180" i="27"/>
  <c r="I180" i="27"/>
  <c r="H180" i="27"/>
  <c r="K180" i="27"/>
  <c r="L180" i="27"/>
  <c r="O180" i="27"/>
  <c r="P180" i="27"/>
  <c r="Q180" i="27"/>
  <c r="U176" i="27"/>
  <c r="W176" i="27"/>
  <c r="I5" i="27"/>
  <c r="H5" i="27"/>
  <c r="Q5" i="27"/>
  <c r="P5" i="27"/>
  <c r="O5" i="27"/>
  <c r="U177" i="27"/>
  <c r="W177" i="27"/>
  <c r="E181" i="27"/>
  <c r="H181" i="27"/>
  <c r="I181" i="27"/>
  <c r="Q181" i="27"/>
  <c r="P181" i="27"/>
  <c r="O181" i="27"/>
  <c r="L181" i="27"/>
  <c r="U178" i="27"/>
  <c r="W178" i="27"/>
  <c r="D182" i="27"/>
  <c r="I182" i="27"/>
  <c r="H182" i="27"/>
  <c r="E182" i="27"/>
  <c r="K182" i="27"/>
  <c r="L182" i="27"/>
  <c r="O182" i="27"/>
  <c r="P182" i="27"/>
  <c r="Q182" i="27"/>
  <c r="U179" i="27"/>
  <c r="W179" i="27"/>
  <c r="E183" i="27"/>
  <c r="G183" i="27"/>
  <c r="H183" i="27"/>
  <c r="I183" i="27"/>
  <c r="L183" i="27"/>
  <c r="N183" i="27"/>
  <c r="O183" i="27"/>
  <c r="P183" i="27"/>
  <c r="Q183" i="27"/>
  <c r="U180" i="27"/>
  <c r="W180" i="27"/>
  <c r="G8" i="27"/>
  <c r="H8" i="27"/>
  <c r="I8" i="27"/>
  <c r="N8" i="27"/>
  <c r="O8" i="27"/>
  <c r="P8" i="27"/>
  <c r="Q8" i="27"/>
  <c r="U181" i="27"/>
  <c r="W181" i="27"/>
  <c r="H48" i="27"/>
  <c r="I48" i="27"/>
  <c r="O48" i="27"/>
  <c r="P48" i="27"/>
  <c r="Q48" i="27"/>
  <c r="U182" i="27"/>
  <c r="W182" i="27"/>
  <c r="D184" i="27"/>
  <c r="I184" i="27"/>
  <c r="H184" i="27"/>
  <c r="G184" i="27"/>
  <c r="K184" i="27"/>
  <c r="N184" i="27"/>
  <c r="O184" i="27"/>
  <c r="P184" i="27"/>
  <c r="Q184" i="27"/>
  <c r="U183" i="27"/>
  <c r="W183" i="27"/>
  <c r="G23" i="27"/>
  <c r="H23" i="27"/>
  <c r="I23" i="27"/>
  <c r="N23" i="27"/>
  <c r="O23" i="27"/>
  <c r="P23" i="27"/>
  <c r="Q23" i="27"/>
  <c r="U184" i="27"/>
  <c r="W184" i="27"/>
  <c r="D185" i="27"/>
  <c r="E185" i="27"/>
  <c r="F185" i="27"/>
  <c r="G185" i="27"/>
  <c r="H185" i="27"/>
  <c r="I185" i="27"/>
  <c r="K185" i="27"/>
  <c r="Q185" i="27"/>
  <c r="P185" i="27"/>
  <c r="O185" i="27"/>
  <c r="N185" i="27"/>
  <c r="M185" i="27"/>
  <c r="L185" i="27"/>
  <c r="U185" i="27"/>
  <c r="W185" i="27"/>
  <c r="D186" i="27"/>
  <c r="E186" i="27"/>
  <c r="F186" i="27"/>
  <c r="G186" i="27"/>
  <c r="H186" i="27"/>
  <c r="I186" i="27"/>
  <c r="K186" i="27"/>
  <c r="L186" i="27"/>
  <c r="M186" i="27"/>
  <c r="N186" i="27"/>
  <c r="O186" i="27"/>
  <c r="P186" i="27"/>
  <c r="Q186" i="27"/>
  <c r="U186" i="27"/>
  <c r="W186" i="27"/>
  <c r="D187" i="27"/>
  <c r="E187" i="27"/>
  <c r="F187" i="27"/>
  <c r="G187" i="27"/>
  <c r="H187" i="27"/>
  <c r="I187" i="27"/>
  <c r="K187" i="27"/>
  <c r="L187" i="27"/>
  <c r="M187" i="27"/>
  <c r="N187" i="27"/>
  <c r="O187" i="27"/>
  <c r="P187" i="27"/>
  <c r="Q187" i="27"/>
  <c r="U187" i="27"/>
  <c r="W187" i="27"/>
  <c r="D188" i="27"/>
  <c r="E188" i="27"/>
  <c r="F188" i="27"/>
  <c r="G188" i="27"/>
  <c r="H188" i="27"/>
  <c r="I188" i="27"/>
  <c r="K188" i="27"/>
  <c r="L188" i="27"/>
  <c r="M188" i="27"/>
  <c r="N188" i="27"/>
  <c r="O188" i="27"/>
  <c r="P188" i="27"/>
  <c r="Q188" i="27"/>
  <c r="U188" i="27"/>
  <c r="W188" i="27"/>
  <c r="D189" i="27"/>
  <c r="E189" i="27"/>
  <c r="F189" i="27"/>
  <c r="G189" i="27"/>
  <c r="H189" i="27"/>
  <c r="I189" i="27"/>
  <c r="K189" i="27"/>
  <c r="L189" i="27"/>
  <c r="M189" i="27"/>
  <c r="N189" i="27"/>
  <c r="O189" i="27"/>
  <c r="P189" i="27"/>
  <c r="Q189" i="27"/>
  <c r="U189" i="27"/>
  <c r="W189" i="27"/>
  <c r="D190" i="27"/>
  <c r="E190" i="27"/>
  <c r="F190" i="27"/>
  <c r="G190" i="27"/>
  <c r="H190" i="27"/>
  <c r="I190" i="27"/>
  <c r="K190" i="27"/>
  <c r="L190" i="27"/>
  <c r="M190" i="27"/>
  <c r="N190" i="27"/>
  <c r="O190" i="27"/>
  <c r="P190" i="27"/>
  <c r="Q190" i="27"/>
  <c r="U190" i="27"/>
  <c r="W190" i="27"/>
  <c r="D191" i="27"/>
  <c r="I191" i="27"/>
  <c r="H191" i="27"/>
  <c r="G191" i="27"/>
  <c r="F191" i="27"/>
  <c r="E191" i="27"/>
  <c r="K191" i="27"/>
  <c r="L191" i="27"/>
  <c r="M191" i="27"/>
  <c r="N191" i="27"/>
  <c r="O191" i="27"/>
  <c r="P191" i="27"/>
  <c r="Q191" i="27"/>
  <c r="U191" i="27"/>
  <c r="W191" i="27"/>
  <c r="D192" i="27"/>
  <c r="E192" i="27"/>
  <c r="F192" i="27"/>
  <c r="G192" i="27"/>
  <c r="H192" i="27"/>
  <c r="I192" i="27"/>
  <c r="K192" i="27"/>
  <c r="L192" i="27"/>
  <c r="M192" i="27"/>
  <c r="N192" i="27"/>
  <c r="O192" i="27"/>
  <c r="P192" i="27"/>
  <c r="Q192" i="27"/>
  <c r="U192" i="27"/>
  <c r="W192" i="27"/>
  <c r="D193" i="27"/>
  <c r="E193" i="27"/>
  <c r="F193" i="27"/>
  <c r="G193" i="27"/>
  <c r="H193" i="27"/>
  <c r="I193" i="27"/>
  <c r="K193" i="27"/>
  <c r="Q193" i="27"/>
  <c r="P193" i="27"/>
  <c r="O193" i="27"/>
  <c r="N193" i="27"/>
  <c r="M193" i="27"/>
  <c r="L193" i="27"/>
  <c r="U193" i="27"/>
  <c r="W193" i="27"/>
  <c r="D194" i="27"/>
  <c r="E194" i="27"/>
  <c r="F194" i="27"/>
  <c r="G194" i="27"/>
  <c r="H194" i="27"/>
  <c r="I194" i="27"/>
  <c r="K194" i="27"/>
  <c r="L194" i="27"/>
  <c r="M194" i="27"/>
  <c r="N194" i="27"/>
  <c r="O194" i="27"/>
  <c r="P194" i="27"/>
  <c r="Q194" i="27"/>
  <c r="U194" i="27"/>
  <c r="W194" i="27"/>
  <c r="D195" i="27"/>
  <c r="E195" i="27"/>
  <c r="F195" i="27"/>
  <c r="G195" i="27"/>
  <c r="H195" i="27"/>
  <c r="I195" i="27"/>
  <c r="K195" i="27"/>
  <c r="L195" i="27"/>
  <c r="M195" i="27"/>
  <c r="N195" i="27"/>
  <c r="O195" i="27"/>
  <c r="P195" i="27"/>
  <c r="Q195" i="27"/>
  <c r="U195" i="27"/>
  <c r="W195" i="27"/>
  <c r="D196" i="27"/>
  <c r="E196" i="27"/>
  <c r="F196" i="27"/>
  <c r="G196" i="27"/>
  <c r="H196" i="27"/>
  <c r="I196" i="27"/>
  <c r="K196" i="27"/>
  <c r="L196" i="27"/>
  <c r="M196" i="27"/>
  <c r="N196" i="27"/>
  <c r="O196" i="27"/>
  <c r="P196" i="27"/>
  <c r="Q196" i="27"/>
  <c r="U196" i="27"/>
  <c r="W196" i="27"/>
  <c r="D197" i="27"/>
  <c r="E197" i="27"/>
  <c r="I197" i="27"/>
  <c r="H197" i="27"/>
  <c r="G197" i="27"/>
  <c r="F197" i="27"/>
  <c r="K197" i="27"/>
  <c r="L197" i="27"/>
  <c r="M197" i="27"/>
  <c r="N197" i="27"/>
  <c r="O197" i="27"/>
  <c r="P197" i="27"/>
  <c r="Q197" i="27"/>
  <c r="U197" i="27"/>
  <c r="W197" i="27"/>
  <c r="D198" i="27"/>
  <c r="I198" i="27"/>
  <c r="H198" i="27"/>
  <c r="G198" i="27"/>
  <c r="F198" i="27"/>
  <c r="E198" i="27"/>
  <c r="K198" i="27"/>
  <c r="L198" i="27"/>
  <c r="M198" i="27"/>
  <c r="N198" i="27"/>
  <c r="O198" i="27"/>
  <c r="P198" i="27"/>
  <c r="Q198" i="27"/>
  <c r="U198" i="27"/>
  <c r="W198" i="27"/>
  <c r="D199" i="27"/>
  <c r="I199" i="27"/>
  <c r="H199" i="27"/>
  <c r="G199" i="27"/>
  <c r="F199" i="27"/>
  <c r="E199" i="27"/>
  <c r="Q199" i="27"/>
  <c r="P199" i="27"/>
  <c r="O199" i="27"/>
  <c r="N199" i="27"/>
  <c r="M199" i="27"/>
  <c r="L199" i="27"/>
  <c r="K199" i="27"/>
  <c r="U199" i="27"/>
  <c r="W199" i="27"/>
  <c r="D200" i="27"/>
  <c r="E200" i="27"/>
  <c r="F200" i="27"/>
  <c r="G200" i="27"/>
  <c r="H200" i="27"/>
  <c r="I200" i="27"/>
  <c r="K200" i="27"/>
  <c r="Q200" i="27"/>
  <c r="P200" i="27"/>
  <c r="O200" i="27"/>
  <c r="N200" i="27"/>
  <c r="M200" i="27"/>
  <c r="L200" i="27"/>
  <c r="U200" i="27"/>
  <c r="W200" i="27"/>
  <c r="D201" i="27"/>
  <c r="E201" i="27"/>
  <c r="F201" i="27"/>
  <c r="G201" i="27"/>
  <c r="H201" i="27"/>
  <c r="I201" i="27"/>
  <c r="K201" i="27"/>
  <c r="L201" i="27"/>
  <c r="M201" i="27"/>
  <c r="N201" i="27"/>
  <c r="O201" i="27"/>
  <c r="P201" i="27"/>
  <c r="Q201" i="27"/>
  <c r="U201" i="27"/>
  <c r="W201" i="27"/>
  <c r="D202" i="27"/>
  <c r="I202" i="27"/>
  <c r="H202" i="27"/>
  <c r="G202" i="27"/>
  <c r="F202" i="27"/>
  <c r="E202" i="27"/>
  <c r="K202" i="27"/>
  <c r="L202" i="27"/>
  <c r="M202" i="27"/>
  <c r="N202" i="27"/>
  <c r="O202" i="27"/>
  <c r="P202" i="27"/>
  <c r="Q202" i="27"/>
  <c r="U202" i="27"/>
  <c r="W202" i="27"/>
  <c r="D203" i="27"/>
  <c r="E203" i="27"/>
  <c r="F203" i="27"/>
  <c r="G203" i="27"/>
  <c r="H203" i="27"/>
  <c r="I203" i="27"/>
  <c r="K203" i="27"/>
  <c r="L203" i="27"/>
  <c r="M203" i="27"/>
  <c r="N203" i="27"/>
  <c r="O203" i="27"/>
  <c r="P203" i="27"/>
  <c r="Q203" i="27"/>
  <c r="U203" i="27"/>
  <c r="W203" i="27"/>
  <c r="D204" i="27"/>
  <c r="E204" i="27"/>
  <c r="F204" i="27"/>
  <c r="G204" i="27"/>
  <c r="H204" i="27"/>
  <c r="I204" i="27"/>
  <c r="K204" i="27"/>
  <c r="Q204" i="27"/>
  <c r="P204" i="27"/>
  <c r="O204" i="27"/>
  <c r="N204" i="27"/>
  <c r="M204" i="27"/>
  <c r="L204" i="27"/>
  <c r="U204" i="27"/>
  <c r="W204" i="27"/>
  <c r="D205" i="27"/>
  <c r="E205" i="27"/>
  <c r="F205" i="27"/>
  <c r="G205" i="27"/>
  <c r="H205" i="27"/>
  <c r="I205" i="27"/>
  <c r="K205" i="27"/>
  <c r="L205" i="27"/>
  <c r="M205" i="27"/>
  <c r="N205" i="27"/>
  <c r="O205" i="27"/>
  <c r="P205" i="27"/>
  <c r="Q205" i="27"/>
  <c r="U205" i="27"/>
  <c r="W205" i="27"/>
  <c r="D206" i="27"/>
  <c r="E206" i="27"/>
  <c r="F206" i="27"/>
  <c r="G206" i="27"/>
  <c r="H206" i="27"/>
  <c r="I206" i="27"/>
  <c r="K206" i="27"/>
  <c r="L206" i="27"/>
  <c r="M206" i="27"/>
  <c r="N206" i="27"/>
  <c r="O206" i="27"/>
  <c r="P206" i="27"/>
  <c r="Q206" i="27"/>
  <c r="U206" i="27"/>
  <c r="W206" i="27"/>
  <c r="D207" i="27"/>
  <c r="E207" i="27"/>
  <c r="F207" i="27"/>
  <c r="G207" i="27"/>
  <c r="H207" i="27"/>
  <c r="I207" i="27"/>
  <c r="K207" i="27"/>
  <c r="Q207" i="27"/>
  <c r="P207" i="27"/>
  <c r="O207" i="27"/>
  <c r="N207" i="27"/>
  <c r="M207" i="27"/>
  <c r="L207" i="27"/>
  <c r="U207" i="27"/>
  <c r="W207" i="27"/>
  <c r="D208" i="27"/>
  <c r="E208" i="27"/>
  <c r="F208" i="27"/>
  <c r="G208" i="27"/>
  <c r="H208" i="27"/>
  <c r="I208" i="27"/>
  <c r="K208" i="27"/>
  <c r="L208" i="27"/>
  <c r="M208" i="27"/>
  <c r="N208" i="27"/>
  <c r="O208" i="27"/>
  <c r="P208" i="27"/>
  <c r="Q208" i="27"/>
  <c r="U208" i="27"/>
  <c r="W208" i="27"/>
  <c r="D209" i="27"/>
  <c r="E209" i="27"/>
  <c r="F209" i="27"/>
  <c r="G209" i="27"/>
  <c r="H209" i="27"/>
  <c r="I209" i="27"/>
  <c r="K209" i="27"/>
  <c r="L209" i="27"/>
  <c r="M209" i="27"/>
  <c r="N209" i="27"/>
  <c r="O209" i="27"/>
  <c r="P209" i="27"/>
  <c r="Q209" i="27"/>
  <c r="U209" i="27"/>
  <c r="W209" i="27"/>
  <c r="D210" i="27"/>
  <c r="I210" i="27"/>
  <c r="H210" i="27"/>
  <c r="G210" i="27"/>
  <c r="F210" i="27"/>
  <c r="E210" i="27"/>
  <c r="K210" i="27"/>
  <c r="L210" i="27"/>
  <c r="M210" i="27"/>
  <c r="N210" i="27"/>
  <c r="O210" i="27"/>
  <c r="P210" i="27"/>
  <c r="Q210" i="27"/>
  <c r="U210" i="27"/>
  <c r="W210" i="27"/>
  <c r="D211" i="27"/>
  <c r="E211" i="27"/>
  <c r="F211" i="27"/>
  <c r="G211" i="27"/>
  <c r="H211" i="27"/>
  <c r="I211" i="27"/>
  <c r="K211" i="27"/>
  <c r="L211" i="27"/>
  <c r="M211" i="27"/>
  <c r="N211" i="27"/>
  <c r="O211" i="27"/>
  <c r="P211" i="27"/>
  <c r="Q211" i="27"/>
  <c r="U211" i="27"/>
  <c r="W211" i="27"/>
  <c r="D212" i="27"/>
  <c r="E212" i="27"/>
  <c r="F212" i="27"/>
  <c r="G212" i="27"/>
  <c r="H212" i="27"/>
  <c r="I212" i="27"/>
  <c r="K212" i="27"/>
  <c r="Q212" i="27"/>
  <c r="P212" i="27"/>
  <c r="O212" i="27"/>
  <c r="N212" i="27"/>
  <c r="M212" i="27"/>
  <c r="L212" i="27"/>
  <c r="U212" i="27"/>
  <c r="W212" i="27"/>
  <c r="D213" i="27"/>
  <c r="E213" i="27"/>
  <c r="F213" i="27"/>
  <c r="G213" i="27"/>
  <c r="H213" i="27"/>
  <c r="I213" i="27"/>
  <c r="K213" i="27"/>
  <c r="L213" i="27"/>
  <c r="M213" i="27"/>
  <c r="N213" i="27"/>
  <c r="O213" i="27"/>
  <c r="P213" i="27"/>
  <c r="Q213" i="27"/>
  <c r="U213" i="27"/>
  <c r="W213" i="27"/>
  <c r="D214" i="27"/>
  <c r="E214" i="27"/>
  <c r="F214" i="27"/>
  <c r="G214" i="27"/>
  <c r="H214" i="27"/>
  <c r="I214" i="27"/>
  <c r="K214" i="27"/>
  <c r="L214" i="27"/>
  <c r="M214" i="27"/>
  <c r="N214" i="27"/>
  <c r="O214" i="27"/>
  <c r="P214" i="27"/>
  <c r="Q214" i="27"/>
  <c r="U214" i="27"/>
  <c r="W214" i="27"/>
  <c r="D215" i="27"/>
  <c r="I215" i="27"/>
  <c r="H215" i="27"/>
  <c r="G215" i="27"/>
  <c r="F215" i="27"/>
  <c r="E215" i="27"/>
  <c r="K215" i="27"/>
  <c r="L215" i="27"/>
  <c r="M215" i="27"/>
  <c r="N215" i="27"/>
  <c r="O215" i="27"/>
  <c r="P215" i="27"/>
  <c r="Q215" i="27"/>
  <c r="U215" i="27"/>
  <c r="W215" i="27"/>
  <c r="D216" i="27"/>
  <c r="E216" i="27"/>
  <c r="F216" i="27"/>
  <c r="G216" i="27"/>
  <c r="H216" i="27"/>
  <c r="I216" i="27"/>
  <c r="K216" i="27"/>
  <c r="L216" i="27"/>
  <c r="M216" i="27"/>
  <c r="N216" i="27"/>
  <c r="O216" i="27"/>
  <c r="P216" i="27"/>
  <c r="Q216" i="27"/>
  <c r="U216" i="27"/>
  <c r="W216" i="27"/>
  <c r="D217" i="27"/>
  <c r="E217" i="27"/>
  <c r="F217" i="27"/>
  <c r="G217" i="27"/>
  <c r="H217" i="27"/>
  <c r="I217" i="27"/>
  <c r="K217" i="27"/>
  <c r="L217" i="27"/>
  <c r="M217" i="27"/>
  <c r="N217" i="27"/>
  <c r="O217" i="27"/>
  <c r="P217" i="27"/>
  <c r="Q217" i="27"/>
  <c r="U217" i="27"/>
  <c r="W217" i="27"/>
  <c r="D218" i="27"/>
  <c r="I218" i="27"/>
  <c r="H218" i="27"/>
  <c r="G218" i="27"/>
  <c r="F218" i="27"/>
  <c r="E218" i="27"/>
  <c r="K218" i="27"/>
  <c r="L218" i="27"/>
  <c r="M218" i="27"/>
  <c r="N218" i="27"/>
  <c r="O218" i="27"/>
  <c r="P218" i="27"/>
  <c r="Q218" i="27"/>
  <c r="U218" i="27"/>
  <c r="W218" i="27"/>
  <c r="D219" i="27"/>
  <c r="E219" i="27"/>
  <c r="F219" i="27"/>
  <c r="G219" i="27"/>
  <c r="H219" i="27"/>
  <c r="I219" i="27"/>
  <c r="K219" i="27"/>
  <c r="L219" i="27"/>
  <c r="M219" i="27"/>
  <c r="N219" i="27"/>
  <c r="O219" i="27"/>
  <c r="P219" i="27"/>
  <c r="Q219" i="27"/>
  <c r="U219" i="27"/>
  <c r="W219" i="27"/>
  <c r="D220" i="27"/>
  <c r="E220" i="27"/>
  <c r="F220" i="27"/>
  <c r="G220" i="27"/>
  <c r="H220" i="27"/>
  <c r="I220" i="27"/>
  <c r="K220" i="27"/>
  <c r="Q220" i="27"/>
  <c r="P220" i="27"/>
  <c r="O220" i="27"/>
  <c r="N220" i="27"/>
  <c r="M220" i="27"/>
  <c r="L220" i="27"/>
  <c r="U220" i="27"/>
  <c r="W220" i="27"/>
  <c r="D221" i="27"/>
  <c r="E221" i="27"/>
  <c r="F221" i="27"/>
  <c r="G221" i="27"/>
  <c r="H221" i="27"/>
  <c r="I221" i="27"/>
  <c r="K221" i="27"/>
  <c r="L221" i="27"/>
  <c r="M221" i="27"/>
  <c r="N221" i="27"/>
  <c r="O221" i="27"/>
  <c r="P221" i="27"/>
  <c r="Q221" i="27"/>
  <c r="U221" i="27"/>
  <c r="W221" i="27"/>
  <c r="D222" i="27"/>
  <c r="E222" i="27"/>
  <c r="F222" i="27"/>
  <c r="G222" i="27"/>
  <c r="H222" i="27"/>
  <c r="I222" i="27"/>
  <c r="K222" i="27"/>
  <c r="L222" i="27"/>
  <c r="M222" i="27"/>
  <c r="N222" i="27"/>
  <c r="O222" i="27"/>
  <c r="P222" i="27"/>
  <c r="Q222" i="27"/>
  <c r="U222" i="27"/>
  <c r="W222" i="27"/>
  <c r="D223" i="27"/>
  <c r="E223" i="27"/>
  <c r="F223" i="27"/>
  <c r="G223" i="27"/>
  <c r="H223" i="27"/>
  <c r="I223" i="27"/>
  <c r="K223" i="27"/>
  <c r="L223" i="27"/>
  <c r="M223" i="27"/>
  <c r="N223" i="27"/>
  <c r="O223" i="27"/>
  <c r="P223" i="27"/>
  <c r="Q223" i="27"/>
  <c r="U223" i="27"/>
  <c r="W223" i="27"/>
  <c r="D224" i="27"/>
  <c r="E224" i="27"/>
  <c r="F224" i="27"/>
  <c r="G224" i="27"/>
  <c r="H224" i="27"/>
  <c r="I224" i="27"/>
  <c r="K224" i="27"/>
  <c r="L224" i="27"/>
  <c r="M224" i="27"/>
  <c r="N224" i="27"/>
  <c r="O224" i="27"/>
  <c r="P224" i="27"/>
  <c r="Q224" i="27"/>
  <c r="U224" i="27"/>
  <c r="W224" i="27"/>
  <c r="D225" i="27"/>
  <c r="E225" i="27"/>
  <c r="F225" i="27"/>
  <c r="G225" i="27"/>
  <c r="H225" i="27"/>
  <c r="I225" i="27"/>
  <c r="K225" i="27"/>
  <c r="L225" i="27"/>
  <c r="M225" i="27"/>
  <c r="N225" i="27"/>
  <c r="O225" i="27"/>
  <c r="P225" i="27"/>
  <c r="Q225" i="27"/>
  <c r="U225" i="27"/>
  <c r="W225" i="27"/>
  <c r="D226" i="27"/>
  <c r="I226" i="27"/>
  <c r="H226" i="27"/>
  <c r="G226" i="27"/>
  <c r="F226" i="27"/>
  <c r="E226" i="27"/>
  <c r="K226" i="27"/>
  <c r="L226" i="27"/>
  <c r="M226" i="27"/>
  <c r="N226" i="27"/>
  <c r="O226" i="27"/>
  <c r="P226" i="27"/>
  <c r="Q226" i="27"/>
  <c r="U226" i="27"/>
  <c r="W226" i="27"/>
  <c r="D227" i="27"/>
  <c r="E227" i="27"/>
  <c r="F227" i="27"/>
  <c r="G227" i="27"/>
  <c r="H227" i="27"/>
  <c r="I227" i="27"/>
  <c r="K227" i="27"/>
  <c r="L227" i="27"/>
  <c r="M227" i="27"/>
  <c r="N227" i="27"/>
  <c r="O227" i="27"/>
  <c r="P227" i="27"/>
  <c r="Q227" i="27"/>
  <c r="U227" i="27"/>
  <c r="W227" i="27"/>
  <c r="D228" i="27"/>
  <c r="E228" i="27"/>
  <c r="F228" i="27"/>
  <c r="G228" i="27"/>
  <c r="H228" i="27"/>
  <c r="I228" i="27"/>
  <c r="K228" i="27"/>
  <c r="Q228" i="27"/>
  <c r="P228" i="27"/>
  <c r="O228" i="27"/>
  <c r="N228" i="27"/>
  <c r="M228" i="27"/>
  <c r="L228" i="27"/>
  <c r="U228" i="27"/>
  <c r="W228" i="27"/>
  <c r="D229" i="27"/>
  <c r="E229" i="27"/>
  <c r="F229" i="27"/>
  <c r="G229" i="27"/>
  <c r="H229" i="27"/>
  <c r="I229" i="27"/>
  <c r="K229" i="27"/>
  <c r="L229" i="27"/>
  <c r="M229" i="27"/>
  <c r="N229" i="27"/>
  <c r="O229" i="27"/>
  <c r="P229" i="27"/>
  <c r="Q229" i="27"/>
  <c r="U229" i="27"/>
  <c r="W229" i="27"/>
  <c r="D230" i="27"/>
  <c r="E230" i="27"/>
  <c r="F230" i="27"/>
  <c r="G230" i="27"/>
  <c r="H230" i="27"/>
  <c r="I230" i="27"/>
  <c r="K230" i="27"/>
  <c r="L230" i="27"/>
  <c r="M230" i="27"/>
  <c r="N230" i="27"/>
  <c r="O230" i="27"/>
  <c r="P230" i="27"/>
  <c r="Q230" i="27"/>
  <c r="U230" i="27"/>
  <c r="W230" i="27"/>
  <c r="D231" i="27"/>
  <c r="E231" i="27"/>
  <c r="F231" i="27"/>
  <c r="G231" i="27"/>
  <c r="H231" i="27"/>
  <c r="I231" i="27"/>
  <c r="K231" i="27"/>
  <c r="L231" i="27"/>
  <c r="M231" i="27"/>
  <c r="N231" i="27"/>
  <c r="O231" i="27"/>
  <c r="P231" i="27"/>
  <c r="Q231" i="27"/>
  <c r="U231" i="27"/>
  <c r="W231" i="27"/>
  <c r="D232" i="27"/>
  <c r="E232" i="27"/>
  <c r="F232" i="27"/>
  <c r="G232" i="27"/>
  <c r="H232" i="27"/>
  <c r="I232" i="27"/>
  <c r="K232" i="27"/>
  <c r="L232" i="27"/>
  <c r="M232" i="27"/>
  <c r="N232" i="27"/>
  <c r="O232" i="27"/>
  <c r="P232" i="27"/>
  <c r="Q232" i="27"/>
  <c r="U232" i="27"/>
  <c r="W232" i="27"/>
  <c r="D233" i="27"/>
  <c r="E233" i="27"/>
  <c r="F233" i="27"/>
  <c r="G233" i="27"/>
  <c r="H233" i="27"/>
  <c r="I233" i="27"/>
  <c r="K233" i="27"/>
  <c r="L233" i="27"/>
  <c r="M233" i="27"/>
  <c r="N233" i="27"/>
  <c r="O233" i="27"/>
  <c r="P233" i="27"/>
  <c r="Q233" i="27"/>
  <c r="U233" i="27"/>
  <c r="W233" i="27"/>
  <c r="D234" i="27"/>
  <c r="I234" i="27"/>
  <c r="H234" i="27"/>
  <c r="G234" i="27"/>
  <c r="F234" i="27"/>
  <c r="E234" i="27"/>
  <c r="K234" i="27"/>
  <c r="L234" i="27"/>
  <c r="M234" i="27"/>
  <c r="N234" i="27"/>
  <c r="O234" i="27"/>
  <c r="P234" i="27"/>
  <c r="Q234" i="27"/>
  <c r="U234" i="27"/>
  <c r="W234" i="27"/>
  <c r="D235" i="27"/>
  <c r="E235" i="27"/>
  <c r="F235" i="27"/>
  <c r="G235" i="27"/>
  <c r="H235" i="27"/>
  <c r="I235" i="27"/>
  <c r="K235" i="27"/>
  <c r="L235" i="27"/>
  <c r="M235" i="27"/>
  <c r="N235" i="27"/>
  <c r="O235" i="27"/>
  <c r="P235" i="27"/>
  <c r="Q235" i="27"/>
  <c r="U235" i="27"/>
  <c r="W235" i="27"/>
  <c r="D236" i="27"/>
  <c r="E236" i="27"/>
  <c r="F236" i="27"/>
  <c r="G236" i="27"/>
  <c r="H236" i="27"/>
  <c r="I236" i="27"/>
  <c r="K236" i="27"/>
  <c r="Q236" i="27"/>
  <c r="P236" i="27"/>
  <c r="O236" i="27"/>
  <c r="N236" i="27"/>
  <c r="M236" i="27"/>
  <c r="L236" i="27"/>
  <c r="U236" i="27"/>
  <c r="W236" i="27"/>
  <c r="D237" i="27"/>
  <c r="E237" i="27"/>
  <c r="F237" i="27"/>
  <c r="G237" i="27"/>
  <c r="H237" i="27"/>
  <c r="I237" i="27"/>
  <c r="K237" i="27"/>
  <c r="L237" i="27"/>
  <c r="M237" i="27"/>
  <c r="N237" i="27"/>
  <c r="O237" i="27"/>
  <c r="P237" i="27"/>
  <c r="Q237" i="27"/>
  <c r="U237" i="27"/>
  <c r="W237" i="27"/>
  <c r="D238" i="27"/>
  <c r="E238" i="27"/>
  <c r="F238" i="27"/>
  <c r="G238" i="27"/>
  <c r="H238" i="27"/>
  <c r="I238" i="27"/>
  <c r="K238" i="27"/>
  <c r="L238" i="27"/>
  <c r="M238" i="27"/>
  <c r="N238" i="27"/>
  <c r="O238" i="27"/>
  <c r="P238" i="27"/>
  <c r="Q238" i="27"/>
  <c r="U238" i="27"/>
  <c r="W238" i="27"/>
  <c r="D239" i="27"/>
  <c r="E239" i="27"/>
  <c r="F239" i="27"/>
  <c r="G239" i="27"/>
  <c r="H239" i="27"/>
  <c r="I239" i="27"/>
  <c r="K239" i="27"/>
  <c r="L239" i="27"/>
  <c r="M239" i="27"/>
  <c r="N239" i="27"/>
  <c r="O239" i="27"/>
  <c r="P239" i="27"/>
  <c r="Q239" i="27"/>
  <c r="U239" i="27"/>
  <c r="W239" i="27"/>
  <c r="D240" i="27"/>
  <c r="E240" i="27"/>
  <c r="F240" i="27"/>
  <c r="G240" i="27"/>
  <c r="H240" i="27"/>
  <c r="I240" i="27"/>
  <c r="K240" i="27"/>
  <c r="L240" i="27"/>
  <c r="M240" i="27"/>
  <c r="N240" i="27"/>
  <c r="O240" i="27"/>
  <c r="P240" i="27"/>
  <c r="Q240" i="27"/>
  <c r="U240" i="27"/>
  <c r="W240" i="27"/>
  <c r="D241" i="27"/>
  <c r="E241" i="27"/>
  <c r="F241" i="27"/>
  <c r="G241" i="27"/>
  <c r="H241" i="27"/>
  <c r="I241" i="27"/>
  <c r="K241" i="27"/>
  <c r="L241" i="27"/>
  <c r="M241" i="27"/>
  <c r="N241" i="27"/>
  <c r="O241" i="27"/>
  <c r="P241" i="27"/>
  <c r="Q241" i="27"/>
  <c r="U241" i="27"/>
  <c r="W241" i="27"/>
  <c r="D242" i="27"/>
  <c r="I242" i="27"/>
  <c r="H242" i="27"/>
  <c r="G242" i="27"/>
  <c r="F242" i="27"/>
  <c r="E242" i="27"/>
  <c r="K242" i="27"/>
  <c r="L242" i="27"/>
  <c r="M242" i="27"/>
  <c r="N242" i="27"/>
  <c r="O242" i="27"/>
  <c r="P242" i="27"/>
  <c r="Q242" i="27"/>
  <c r="U242" i="27"/>
  <c r="W242" i="27"/>
  <c r="D243" i="27"/>
  <c r="E243" i="27"/>
  <c r="F243" i="27"/>
  <c r="G243" i="27"/>
  <c r="H243" i="27"/>
  <c r="I243" i="27"/>
  <c r="K243" i="27"/>
  <c r="L243" i="27"/>
  <c r="M243" i="27"/>
  <c r="N243" i="27"/>
  <c r="O243" i="27"/>
  <c r="P243" i="27"/>
  <c r="Q243" i="27"/>
  <c r="U243" i="27"/>
  <c r="W243" i="27"/>
  <c r="D244" i="27"/>
  <c r="E244" i="27"/>
  <c r="F244" i="27"/>
  <c r="G244" i="27"/>
  <c r="H244" i="27"/>
  <c r="I244" i="27"/>
  <c r="K244" i="27"/>
  <c r="Q244" i="27"/>
  <c r="P244" i="27"/>
  <c r="O244" i="27"/>
  <c r="N244" i="27"/>
  <c r="M244" i="27"/>
  <c r="L244" i="27"/>
  <c r="U244" i="27"/>
  <c r="W244" i="27"/>
  <c r="D245" i="27"/>
  <c r="E245" i="27"/>
  <c r="F245" i="27"/>
  <c r="G245" i="27"/>
  <c r="H245" i="27"/>
  <c r="I245" i="27"/>
  <c r="K245" i="27"/>
  <c r="L245" i="27"/>
  <c r="M245" i="27"/>
  <c r="N245" i="27"/>
  <c r="O245" i="27"/>
  <c r="P245" i="27"/>
  <c r="Q245" i="27"/>
  <c r="U245" i="27"/>
  <c r="W245" i="27"/>
  <c r="D246" i="27"/>
  <c r="E246" i="27"/>
  <c r="F246" i="27"/>
  <c r="G246" i="27"/>
  <c r="H246" i="27"/>
  <c r="I246" i="27"/>
  <c r="K246" i="27"/>
  <c r="L246" i="27"/>
  <c r="M246" i="27"/>
  <c r="N246" i="27"/>
  <c r="O246" i="27"/>
  <c r="P246" i="27"/>
  <c r="Q246" i="27"/>
  <c r="U246" i="27"/>
  <c r="W246" i="27"/>
  <c r="D247" i="27"/>
  <c r="E247" i="27"/>
  <c r="F247" i="27"/>
  <c r="G247" i="27"/>
  <c r="H247" i="27"/>
  <c r="I247" i="27"/>
  <c r="K247" i="27"/>
  <c r="L247" i="27"/>
  <c r="M247" i="27"/>
  <c r="N247" i="27"/>
  <c r="O247" i="27"/>
  <c r="P247" i="27"/>
  <c r="Q247" i="27"/>
  <c r="U247" i="27"/>
  <c r="W247" i="27"/>
  <c r="D248" i="27"/>
  <c r="E248" i="27"/>
  <c r="I248" i="27"/>
  <c r="H248" i="27"/>
  <c r="G248" i="27"/>
  <c r="F248" i="27"/>
  <c r="K248" i="27"/>
  <c r="L248" i="27"/>
  <c r="M248" i="27"/>
  <c r="N248" i="27"/>
  <c r="O248" i="27"/>
  <c r="P248" i="27"/>
  <c r="Q248" i="27"/>
  <c r="U248" i="27"/>
  <c r="W248" i="27"/>
  <c r="D249" i="27"/>
  <c r="E249" i="27"/>
  <c r="F249" i="27"/>
  <c r="G249" i="27"/>
  <c r="H249" i="27"/>
  <c r="I249" i="27"/>
  <c r="K249" i="27"/>
  <c r="L249" i="27"/>
  <c r="M249" i="27"/>
  <c r="Q249" i="27"/>
  <c r="P249" i="27"/>
  <c r="O249" i="27"/>
  <c r="N249" i="27"/>
  <c r="U249" i="27"/>
  <c r="W249" i="27"/>
  <c r="D250" i="27"/>
  <c r="E250" i="27"/>
  <c r="I250" i="27"/>
  <c r="H250" i="27"/>
  <c r="G250" i="27"/>
  <c r="F250" i="27"/>
  <c r="K250" i="27"/>
  <c r="L250" i="27"/>
  <c r="M250" i="27"/>
  <c r="Q250" i="27"/>
  <c r="P250" i="27"/>
  <c r="O250" i="27"/>
  <c r="N250" i="27"/>
  <c r="U250" i="27"/>
  <c r="W250" i="27"/>
  <c r="D251" i="27"/>
  <c r="E251" i="27"/>
  <c r="F251" i="27"/>
  <c r="G251" i="27"/>
  <c r="H251" i="27"/>
  <c r="I251" i="27"/>
  <c r="K251" i="27"/>
  <c r="L251" i="27"/>
  <c r="M251" i="27"/>
  <c r="Q251" i="27"/>
  <c r="P251" i="27"/>
  <c r="O251" i="27"/>
  <c r="N251" i="27"/>
  <c r="U251" i="27"/>
  <c r="W251" i="27"/>
  <c r="D252" i="27"/>
  <c r="E252" i="27"/>
  <c r="F252" i="27"/>
  <c r="G252" i="27"/>
  <c r="H252" i="27"/>
  <c r="I252" i="27"/>
  <c r="K252" i="27"/>
  <c r="L252" i="27"/>
  <c r="M252" i="27"/>
  <c r="N252" i="27"/>
  <c r="O252" i="27"/>
  <c r="P252" i="27"/>
  <c r="Q252" i="27"/>
  <c r="U252" i="27"/>
  <c r="W252" i="27"/>
  <c r="D253" i="27"/>
  <c r="E253" i="27"/>
  <c r="F253" i="27"/>
  <c r="G253" i="27"/>
  <c r="H253" i="27"/>
  <c r="I253" i="27"/>
  <c r="K253" i="27"/>
  <c r="L253" i="27"/>
  <c r="M253" i="27"/>
  <c r="Q253" i="27"/>
  <c r="P253" i="27"/>
  <c r="O253" i="27"/>
  <c r="N253" i="27"/>
  <c r="U253" i="27"/>
  <c r="W253" i="27"/>
  <c r="D254" i="27"/>
  <c r="E254" i="27"/>
  <c r="F254" i="27"/>
  <c r="G254" i="27"/>
  <c r="H254" i="27"/>
  <c r="I254" i="27"/>
  <c r="K254" i="27"/>
  <c r="L254" i="27"/>
  <c r="M254" i="27"/>
  <c r="N254" i="27"/>
  <c r="O254" i="27"/>
  <c r="P254" i="27"/>
  <c r="Q254" i="27"/>
  <c r="U254" i="27"/>
  <c r="W254" i="27"/>
  <c r="D255" i="27"/>
  <c r="E255" i="27"/>
  <c r="F255" i="27"/>
  <c r="G255" i="27"/>
  <c r="H255" i="27"/>
  <c r="I255" i="27"/>
  <c r="K255" i="27"/>
  <c r="L255" i="27"/>
  <c r="M255" i="27"/>
  <c r="N255" i="27"/>
  <c r="O255" i="27"/>
  <c r="P255" i="27"/>
  <c r="Q255" i="27"/>
  <c r="U255" i="27"/>
  <c r="W255" i="27"/>
  <c r="D256" i="27"/>
  <c r="E256" i="27"/>
  <c r="F256" i="27"/>
  <c r="G256" i="27"/>
  <c r="H256" i="27"/>
  <c r="I256" i="27"/>
  <c r="K256" i="27"/>
  <c r="L256" i="27"/>
  <c r="Q256" i="27"/>
  <c r="P256" i="27"/>
  <c r="O256" i="27"/>
  <c r="N256" i="27"/>
  <c r="M256" i="27"/>
  <c r="U256" i="27"/>
  <c r="W256" i="27"/>
  <c r="D257" i="27"/>
  <c r="E257" i="27"/>
  <c r="F257" i="27"/>
  <c r="G257" i="27"/>
  <c r="H257" i="27"/>
  <c r="I257" i="27"/>
  <c r="K257" i="27"/>
  <c r="L257" i="27"/>
  <c r="M257" i="27"/>
  <c r="N257" i="27"/>
  <c r="O257" i="27"/>
  <c r="P257" i="27"/>
  <c r="Q257" i="27"/>
  <c r="U257" i="27"/>
  <c r="W257" i="27"/>
  <c r="D258" i="27"/>
  <c r="I258" i="27"/>
  <c r="H258" i="27"/>
  <c r="G258" i="27"/>
  <c r="F258" i="27"/>
  <c r="E258" i="27"/>
  <c r="K258" i="27"/>
  <c r="L258" i="27"/>
  <c r="M258" i="27"/>
  <c r="N258" i="27"/>
  <c r="O258" i="27"/>
  <c r="P258" i="27"/>
  <c r="Q258" i="27"/>
  <c r="U258" i="27"/>
  <c r="W258" i="27"/>
  <c r="D259" i="27"/>
  <c r="E259" i="27"/>
  <c r="F259" i="27"/>
  <c r="G259" i="27"/>
  <c r="H259" i="27"/>
  <c r="I259" i="27"/>
  <c r="K259" i="27"/>
  <c r="L259" i="27"/>
  <c r="M259" i="27"/>
  <c r="N259" i="27"/>
  <c r="O259" i="27"/>
  <c r="P259" i="27"/>
  <c r="Q259" i="27"/>
  <c r="U259" i="27"/>
  <c r="W259" i="27"/>
  <c r="D260" i="27"/>
  <c r="E260" i="27"/>
  <c r="F260" i="27"/>
  <c r="G260" i="27"/>
  <c r="H260" i="27"/>
  <c r="I260" i="27"/>
  <c r="K260" i="27"/>
  <c r="L260" i="27"/>
  <c r="M260" i="27"/>
  <c r="N260" i="27"/>
  <c r="O260" i="27"/>
  <c r="P260" i="27"/>
  <c r="Q260" i="27"/>
  <c r="U260" i="27"/>
  <c r="W260" i="27"/>
  <c r="D261" i="27"/>
  <c r="E261" i="27"/>
  <c r="F261" i="27"/>
  <c r="G261" i="27"/>
  <c r="H261" i="27"/>
  <c r="I261" i="27"/>
  <c r="K261" i="27"/>
  <c r="L261" i="27"/>
  <c r="Q261" i="27"/>
  <c r="P261" i="27"/>
  <c r="O261" i="27"/>
  <c r="N261" i="27"/>
  <c r="M261" i="27"/>
  <c r="U261" i="27"/>
  <c r="W261" i="27"/>
  <c r="D262" i="27"/>
  <c r="E262" i="27"/>
  <c r="F262" i="27"/>
  <c r="G262" i="27"/>
  <c r="H262" i="27"/>
  <c r="I262" i="27"/>
  <c r="K262" i="27"/>
  <c r="L262" i="27"/>
  <c r="M262" i="27"/>
  <c r="N262" i="27"/>
  <c r="O262" i="27"/>
  <c r="P262" i="27"/>
  <c r="Q262" i="27"/>
  <c r="U262" i="27"/>
  <c r="W262" i="27"/>
  <c r="D263" i="27"/>
  <c r="E263" i="27"/>
  <c r="F263" i="27"/>
  <c r="G263" i="27"/>
  <c r="H263" i="27"/>
  <c r="I263" i="27"/>
  <c r="K263" i="27"/>
  <c r="L263" i="27"/>
  <c r="M263" i="27"/>
  <c r="N263" i="27"/>
  <c r="O263" i="27"/>
  <c r="P263" i="27"/>
  <c r="Q263" i="27"/>
  <c r="U263" i="27"/>
  <c r="W263" i="27"/>
  <c r="D264" i="27"/>
  <c r="E264" i="27"/>
  <c r="F264" i="27"/>
  <c r="G264" i="27"/>
  <c r="H264" i="27"/>
  <c r="I264" i="27"/>
  <c r="K264" i="27"/>
  <c r="L264" i="27"/>
  <c r="M264" i="27"/>
  <c r="N264" i="27"/>
  <c r="O264" i="27"/>
  <c r="P264" i="27"/>
  <c r="Q264" i="27"/>
  <c r="U264" i="27"/>
  <c r="W264" i="27"/>
  <c r="D265" i="27"/>
  <c r="E265" i="27"/>
  <c r="F265" i="27"/>
  <c r="G265" i="27"/>
  <c r="H265" i="27"/>
  <c r="I265" i="27"/>
  <c r="K265" i="27"/>
  <c r="L265" i="27"/>
  <c r="M265" i="27"/>
  <c r="N265" i="27"/>
  <c r="O265" i="27"/>
  <c r="P265" i="27"/>
  <c r="Q265" i="27"/>
  <c r="U265" i="27"/>
  <c r="W265" i="27"/>
  <c r="D266" i="27"/>
  <c r="E266" i="27"/>
  <c r="F266" i="27"/>
  <c r="G266" i="27"/>
  <c r="H266" i="27"/>
  <c r="I266" i="27"/>
  <c r="K266" i="27"/>
  <c r="L266" i="27"/>
  <c r="M266" i="27"/>
  <c r="N266" i="27"/>
  <c r="O266" i="27"/>
  <c r="P266" i="27"/>
  <c r="Q266" i="27"/>
  <c r="U266" i="27"/>
  <c r="W266" i="27"/>
  <c r="D267" i="27"/>
  <c r="I267" i="27"/>
  <c r="H267" i="27"/>
  <c r="G267" i="27"/>
  <c r="F267" i="27"/>
  <c r="E267" i="27"/>
  <c r="K267" i="27"/>
  <c r="L267" i="27"/>
  <c r="Q267" i="27"/>
  <c r="P267" i="27"/>
  <c r="O267" i="27"/>
  <c r="N267" i="27"/>
  <c r="M267" i="27"/>
  <c r="U267" i="27"/>
  <c r="W267" i="27"/>
  <c r="D268" i="27"/>
  <c r="E268" i="27"/>
  <c r="F268" i="27"/>
  <c r="G268" i="27"/>
  <c r="H268" i="27"/>
  <c r="I268" i="27"/>
  <c r="K268" i="27"/>
  <c r="L268" i="27"/>
  <c r="M268" i="27"/>
  <c r="Q268" i="27"/>
  <c r="P268" i="27"/>
  <c r="O268" i="27"/>
  <c r="N268" i="27"/>
  <c r="U268" i="27"/>
  <c r="W268" i="27"/>
  <c r="D269" i="27"/>
  <c r="E269" i="27"/>
  <c r="F269" i="27"/>
  <c r="G269" i="27"/>
  <c r="H269" i="27"/>
  <c r="I269" i="27"/>
  <c r="K269" i="27"/>
  <c r="L269" i="27"/>
  <c r="Q269" i="27"/>
  <c r="P269" i="27"/>
  <c r="O269" i="27"/>
  <c r="N269" i="27"/>
  <c r="M269" i="27"/>
  <c r="U269" i="27"/>
  <c r="W269" i="27"/>
  <c r="D270" i="27"/>
  <c r="E270" i="27"/>
  <c r="F270" i="27"/>
  <c r="G270" i="27"/>
  <c r="H270" i="27"/>
  <c r="I270" i="27"/>
  <c r="K270" i="27"/>
  <c r="L270" i="27"/>
  <c r="M270" i="27"/>
  <c r="N270" i="27"/>
  <c r="O270" i="27"/>
  <c r="P270" i="27"/>
  <c r="Q270" i="27"/>
  <c r="U270" i="27"/>
  <c r="W270" i="27"/>
  <c r="D271" i="27"/>
  <c r="I271" i="27"/>
  <c r="H271" i="27"/>
  <c r="G271" i="27"/>
  <c r="F271" i="27"/>
  <c r="E271" i="27"/>
  <c r="K271" i="27"/>
  <c r="L271" i="27"/>
  <c r="Q271" i="27"/>
  <c r="P271" i="27"/>
  <c r="O271" i="27"/>
  <c r="N271" i="27"/>
  <c r="M271" i="27"/>
  <c r="U271" i="27"/>
  <c r="W271" i="27"/>
  <c r="D272" i="27"/>
  <c r="I272" i="27"/>
  <c r="H272" i="27"/>
  <c r="G272" i="27"/>
  <c r="F272" i="27"/>
  <c r="E272" i="27"/>
  <c r="Q272" i="27"/>
  <c r="P272" i="27"/>
  <c r="O272" i="27"/>
  <c r="N272" i="27"/>
  <c r="M272" i="27"/>
  <c r="L272" i="27"/>
  <c r="K272" i="27"/>
  <c r="U272" i="27"/>
  <c r="W272" i="27"/>
  <c r="D273" i="27"/>
  <c r="E273" i="27"/>
  <c r="F273" i="27"/>
  <c r="G273" i="27"/>
  <c r="H273" i="27"/>
  <c r="I273" i="27"/>
  <c r="K273" i="27"/>
  <c r="L273" i="27"/>
  <c r="M273" i="27"/>
  <c r="N273" i="27"/>
  <c r="O273" i="27"/>
  <c r="P273" i="27"/>
  <c r="Q273" i="27"/>
  <c r="U273" i="27"/>
  <c r="W273" i="27"/>
  <c r="D274" i="27"/>
  <c r="E274" i="27"/>
  <c r="F274" i="27"/>
  <c r="G274" i="27"/>
  <c r="H274" i="27"/>
  <c r="I274" i="27"/>
  <c r="K274" i="27"/>
  <c r="L274" i="27"/>
  <c r="M274" i="27"/>
  <c r="N274" i="27"/>
  <c r="O274" i="27"/>
  <c r="P274" i="27"/>
  <c r="Q274" i="27"/>
  <c r="U274" i="27"/>
  <c r="W274" i="27"/>
  <c r="D275" i="27"/>
  <c r="I275" i="27"/>
  <c r="H275" i="27"/>
  <c r="G275" i="27"/>
  <c r="F275" i="27"/>
  <c r="E275" i="27"/>
  <c r="K275" i="27"/>
  <c r="L275" i="27"/>
  <c r="M275" i="27"/>
  <c r="N275" i="27"/>
  <c r="O275" i="27"/>
  <c r="P275" i="27"/>
  <c r="Q275" i="27"/>
  <c r="U275" i="27"/>
  <c r="W275" i="27"/>
  <c r="D276" i="27"/>
  <c r="E276" i="27"/>
  <c r="F276" i="27"/>
  <c r="G276" i="27"/>
  <c r="H276" i="27"/>
  <c r="I276" i="27"/>
  <c r="K276" i="27"/>
  <c r="L276" i="27"/>
  <c r="M276" i="27"/>
  <c r="N276" i="27"/>
  <c r="O276" i="27"/>
  <c r="P276" i="27"/>
  <c r="Q276" i="27"/>
  <c r="U276" i="27"/>
  <c r="W276" i="27"/>
  <c r="D277" i="27"/>
  <c r="I277" i="27"/>
  <c r="H277" i="27"/>
  <c r="G277" i="27"/>
  <c r="F277" i="27"/>
  <c r="E277" i="27"/>
  <c r="K277" i="27"/>
  <c r="L277" i="27"/>
  <c r="M277" i="27"/>
  <c r="N277" i="27"/>
  <c r="O277" i="27"/>
  <c r="P277" i="27"/>
  <c r="Q277" i="27"/>
  <c r="U277" i="27"/>
  <c r="W277" i="27"/>
  <c r="D278" i="27"/>
  <c r="E278" i="27"/>
  <c r="F278" i="27"/>
  <c r="G278" i="27"/>
  <c r="H278" i="27"/>
  <c r="I278" i="27"/>
  <c r="K278" i="27"/>
  <c r="L278" i="27"/>
  <c r="M278" i="27"/>
  <c r="N278" i="27"/>
  <c r="O278" i="27"/>
  <c r="P278" i="27"/>
  <c r="Q278" i="27"/>
  <c r="U278" i="27"/>
  <c r="W278" i="27"/>
  <c r="D279" i="27"/>
  <c r="E279" i="27"/>
  <c r="F279" i="27"/>
  <c r="G279" i="27"/>
  <c r="H279" i="27"/>
  <c r="I279" i="27"/>
  <c r="K279" i="27"/>
  <c r="Q279" i="27"/>
  <c r="P279" i="27"/>
  <c r="O279" i="27"/>
  <c r="N279" i="27"/>
  <c r="M279" i="27"/>
  <c r="L279" i="27"/>
  <c r="U279" i="27"/>
  <c r="W279" i="27"/>
  <c r="D280" i="27"/>
  <c r="E280" i="27"/>
  <c r="F280" i="27"/>
  <c r="G280" i="27"/>
  <c r="H280" i="27"/>
  <c r="I280" i="27"/>
  <c r="K280" i="27"/>
  <c r="L280" i="27"/>
  <c r="M280" i="27"/>
  <c r="N280" i="27"/>
  <c r="O280" i="27"/>
  <c r="P280" i="27"/>
  <c r="Q280" i="27"/>
  <c r="U280" i="27"/>
  <c r="W280" i="27"/>
  <c r="D281" i="27"/>
  <c r="E281" i="27"/>
  <c r="F281" i="27"/>
  <c r="G281" i="27"/>
  <c r="H281" i="27"/>
  <c r="I281" i="27"/>
  <c r="K281" i="27"/>
  <c r="L281" i="27"/>
  <c r="M281" i="27"/>
  <c r="N281" i="27"/>
  <c r="O281" i="27"/>
  <c r="P281" i="27"/>
  <c r="Q281" i="27"/>
  <c r="U281" i="27"/>
  <c r="W281" i="27"/>
  <c r="D282" i="27"/>
  <c r="E282" i="27"/>
  <c r="F282" i="27"/>
  <c r="G282" i="27"/>
  <c r="H282" i="27"/>
  <c r="I282" i="27"/>
  <c r="K282" i="27"/>
  <c r="L282" i="27"/>
  <c r="M282" i="27"/>
  <c r="N282" i="27"/>
  <c r="O282" i="27"/>
  <c r="P282" i="27"/>
  <c r="Q282" i="27"/>
  <c r="U282" i="27"/>
  <c r="W282" i="27"/>
  <c r="D283" i="27"/>
  <c r="E283" i="27"/>
  <c r="F283" i="27"/>
  <c r="G283" i="27"/>
  <c r="H283" i="27"/>
  <c r="I283" i="27"/>
  <c r="K283" i="27"/>
  <c r="L283" i="27"/>
  <c r="M283" i="27"/>
  <c r="N283" i="27"/>
  <c r="O283" i="27"/>
  <c r="P283" i="27"/>
  <c r="Q283" i="27"/>
  <c r="U283" i="27"/>
  <c r="W283" i="27"/>
  <c r="D284" i="27"/>
  <c r="E284" i="27"/>
  <c r="F284" i="27"/>
  <c r="G284" i="27"/>
  <c r="H284" i="27"/>
  <c r="I284" i="27"/>
  <c r="K284" i="27"/>
  <c r="L284" i="27"/>
  <c r="M284" i="27"/>
  <c r="N284" i="27"/>
  <c r="O284" i="27"/>
  <c r="P284" i="27"/>
  <c r="Q284" i="27"/>
  <c r="U284" i="27"/>
  <c r="W284" i="27"/>
  <c r="D285" i="27"/>
  <c r="I285" i="27"/>
  <c r="H285" i="27"/>
  <c r="G285" i="27"/>
  <c r="F285" i="27"/>
  <c r="E285" i="27"/>
  <c r="K285" i="27"/>
  <c r="L285" i="27"/>
  <c r="M285" i="27"/>
  <c r="N285" i="27"/>
  <c r="O285" i="27"/>
  <c r="P285" i="27"/>
  <c r="Q285" i="27"/>
  <c r="U285" i="27"/>
  <c r="W285" i="27"/>
  <c r="D286" i="27"/>
  <c r="E286" i="27"/>
  <c r="F286" i="27"/>
  <c r="G286" i="27"/>
  <c r="H286" i="27"/>
  <c r="I286" i="27"/>
  <c r="K286" i="27"/>
  <c r="L286" i="27"/>
  <c r="M286" i="27"/>
  <c r="N286" i="27"/>
  <c r="O286" i="27"/>
  <c r="P286" i="27"/>
  <c r="Q286" i="27"/>
  <c r="U286" i="27"/>
  <c r="W286" i="27"/>
  <c r="D287" i="27"/>
  <c r="E287" i="27"/>
  <c r="F287" i="27"/>
  <c r="G287" i="27"/>
  <c r="H287" i="27"/>
  <c r="I287" i="27"/>
  <c r="K287" i="27"/>
  <c r="Q287" i="27"/>
  <c r="P287" i="27"/>
  <c r="O287" i="27"/>
  <c r="N287" i="27"/>
  <c r="M287" i="27"/>
  <c r="L287" i="27"/>
  <c r="U287" i="27"/>
  <c r="W287" i="27"/>
  <c r="D288" i="27"/>
  <c r="E288" i="27"/>
  <c r="F288" i="27"/>
  <c r="G288" i="27"/>
  <c r="H288" i="27"/>
  <c r="I288" i="27"/>
  <c r="K288" i="27"/>
  <c r="L288" i="27"/>
  <c r="M288" i="27"/>
  <c r="N288" i="27"/>
  <c r="O288" i="27"/>
  <c r="P288" i="27"/>
  <c r="Q288" i="27"/>
  <c r="U288" i="27"/>
  <c r="W288" i="27"/>
  <c r="D289" i="27"/>
  <c r="E289" i="27"/>
  <c r="F289" i="27"/>
  <c r="G289" i="27"/>
  <c r="H289" i="27"/>
  <c r="I289" i="27"/>
  <c r="K289" i="27"/>
  <c r="L289" i="27"/>
  <c r="M289" i="27"/>
  <c r="N289" i="27"/>
  <c r="O289" i="27"/>
  <c r="P289" i="27"/>
  <c r="Q289" i="27"/>
  <c r="U289" i="27"/>
  <c r="W289" i="27"/>
  <c r="D290" i="27"/>
  <c r="E290" i="27"/>
  <c r="F290" i="27"/>
  <c r="G290" i="27"/>
  <c r="H290" i="27"/>
  <c r="I290" i="27"/>
  <c r="K290" i="27"/>
  <c r="L290" i="27"/>
  <c r="M290" i="27"/>
  <c r="N290" i="27"/>
  <c r="O290" i="27"/>
  <c r="P290" i="27"/>
  <c r="Q290" i="27"/>
  <c r="U290" i="27"/>
  <c r="W290" i="27"/>
  <c r="D291" i="27"/>
  <c r="E291" i="27"/>
  <c r="F291" i="27"/>
  <c r="G291" i="27"/>
  <c r="H291" i="27"/>
  <c r="I291" i="27"/>
  <c r="K291" i="27"/>
  <c r="L291" i="27"/>
  <c r="M291" i="27"/>
  <c r="N291" i="27"/>
  <c r="O291" i="27"/>
  <c r="P291" i="27"/>
  <c r="Q291" i="27"/>
  <c r="U291" i="27"/>
  <c r="W291" i="27"/>
  <c r="D292" i="27"/>
  <c r="E292" i="27"/>
  <c r="F292" i="27"/>
  <c r="G292" i="27"/>
  <c r="H292" i="27"/>
  <c r="I292" i="27"/>
  <c r="K292" i="27"/>
  <c r="L292" i="27"/>
  <c r="M292" i="27"/>
  <c r="N292" i="27"/>
  <c r="O292" i="27"/>
  <c r="P292" i="27"/>
  <c r="Q292" i="27"/>
  <c r="U292" i="27"/>
  <c r="W292" i="27"/>
  <c r="D293" i="27"/>
  <c r="I293" i="27"/>
  <c r="H293" i="27"/>
  <c r="G293" i="27"/>
  <c r="F293" i="27"/>
  <c r="E293" i="27"/>
  <c r="K293" i="27"/>
  <c r="L293" i="27"/>
  <c r="M293" i="27"/>
  <c r="N293" i="27"/>
  <c r="O293" i="27"/>
  <c r="P293" i="27"/>
  <c r="Q293" i="27"/>
  <c r="U293" i="27"/>
  <c r="W293" i="27"/>
  <c r="D294" i="27"/>
  <c r="E294" i="27"/>
  <c r="F294" i="27"/>
  <c r="G294" i="27"/>
  <c r="H294" i="27"/>
  <c r="I294" i="27"/>
  <c r="K294" i="27"/>
  <c r="L294" i="27"/>
  <c r="M294" i="27"/>
  <c r="N294" i="27"/>
  <c r="O294" i="27"/>
  <c r="P294" i="27"/>
  <c r="Q294" i="27"/>
  <c r="U294" i="27"/>
  <c r="W294" i="27"/>
  <c r="D295" i="27"/>
  <c r="E295" i="27"/>
  <c r="F295" i="27"/>
  <c r="G295" i="27"/>
  <c r="H295" i="27"/>
  <c r="I295" i="27"/>
  <c r="K295" i="27"/>
  <c r="L295" i="27"/>
  <c r="M295" i="27"/>
  <c r="N295" i="27"/>
  <c r="O295" i="27"/>
  <c r="P295" i="27"/>
  <c r="Q295" i="27"/>
  <c r="U295" i="27"/>
  <c r="W295" i="27"/>
  <c r="D296" i="27"/>
  <c r="E296" i="27"/>
  <c r="F296" i="27"/>
  <c r="G296" i="27"/>
  <c r="H296" i="27"/>
  <c r="I296" i="27"/>
  <c r="K296" i="27"/>
  <c r="L296" i="27"/>
  <c r="M296" i="27"/>
  <c r="N296" i="27"/>
  <c r="O296" i="27"/>
  <c r="P296" i="27"/>
  <c r="Q296" i="27"/>
  <c r="U296" i="27"/>
  <c r="W296" i="27"/>
  <c r="D297" i="27"/>
  <c r="E297" i="27"/>
  <c r="F297" i="27"/>
  <c r="G297" i="27"/>
  <c r="H297" i="27"/>
  <c r="I297" i="27"/>
  <c r="K297" i="27"/>
  <c r="L297" i="27"/>
  <c r="M297" i="27"/>
  <c r="N297" i="27"/>
  <c r="O297" i="27"/>
  <c r="P297" i="27"/>
  <c r="Q297" i="27"/>
  <c r="U297" i="27"/>
  <c r="W297" i="27"/>
  <c r="D298" i="27"/>
  <c r="E298" i="27"/>
  <c r="F298" i="27"/>
  <c r="G298" i="27"/>
  <c r="H298" i="27"/>
  <c r="I298" i="27"/>
  <c r="K298" i="27"/>
  <c r="L298" i="27"/>
  <c r="M298" i="27"/>
  <c r="N298" i="27"/>
  <c r="O298" i="27"/>
  <c r="P298" i="27"/>
  <c r="Q298" i="27"/>
  <c r="U298" i="27"/>
  <c r="W298" i="27"/>
  <c r="D299" i="27"/>
  <c r="E299" i="27"/>
  <c r="F299" i="27"/>
  <c r="G299" i="27"/>
  <c r="H299" i="27"/>
  <c r="I299" i="27"/>
  <c r="K299" i="27"/>
  <c r="L299" i="27"/>
  <c r="M299" i="27"/>
  <c r="N299" i="27"/>
  <c r="O299" i="27"/>
  <c r="P299" i="27"/>
  <c r="Q299" i="27"/>
  <c r="U299" i="27"/>
  <c r="W299" i="27"/>
  <c r="D300" i="27"/>
  <c r="E300" i="27"/>
  <c r="F300" i="27"/>
  <c r="G300" i="27"/>
  <c r="H300" i="27"/>
  <c r="I300" i="27"/>
  <c r="K300" i="27"/>
  <c r="L300" i="27"/>
  <c r="M300" i="27"/>
  <c r="N300" i="27"/>
  <c r="O300" i="27"/>
  <c r="P300" i="27"/>
  <c r="Q300" i="27"/>
  <c r="U300" i="27"/>
  <c r="W300" i="27"/>
  <c r="D301" i="27"/>
  <c r="E301" i="27"/>
  <c r="F301" i="27"/>
  <c r="G301" i="27"/>
  <c r="H301" i="27"/>
  <c r="I301" i="27"/>
  <c r="K301" i="27"/>
  <c r="L301" i="27"/>
  <c r="M301" i="27"/>
  <c r="N301" i="27"/>
  <c r="O301" i="27"/>
  <c r="P301" i="27"/>
  <c r="Q301" i="27"/>
  <c r="U301" i="27"/>
  <c r="W301" i="27"/>
  <c r="D302" i="27"/>
  <c r="E302" i="27"/>
  <c r="F302" i="27"/>
  <c r="G302" i="27"/>
  <c r="H302" i="27"/>
  <c r="I302" i="27"/>
  <c r="K302" i="27"/>
  <c r="L302" i="27"/>
  <c r="M302" i="27"/>
  <c r="N302" i="27"/>
  <c r="O302" i="27"/>
  <c r="P302" i="27"/>
  <c r="Q302" i="27"/>
  <c r="U302" i="27"/>
  <c r="W302" i="27"/>
  <c r="D303" i="27"/>
  <c r="E303" i="27"/>
  <c r="F303" i="27"/>
  <c r="G303" i="27"/>
  <c r="H303" i="27"/>
  <c r="I303" i="27"/>
  <c r="K303" i="27"/>
  <c r="L303" i="27"/>
  <c r="M303" i="27"/>
  <c r="N303" i="27"/>
  <c r="O303" i="27"/>
  <c r="P303" i="27"/>
  <c r="Q303" i="27"/>
  <c r="U303" i="27"/>
  <c r="W303" i="27"/>
  <c r="D304" i="27"/>
  <c r="E304" i="27"/>
  <c r="F304" i="27"/>
  <c r="G304" i="27"/>
  <c r="H304" i="27"/>
  <c r="I304" i="27"/>
  <c r="K304" i="27"/>
  <c r="L304" i="27"/>
  <c r="M304" i="27"/>
  <c r="N304" i="27"/>
  <c r="O304" i="27"/>
  <c r="P304" i="27"/>
  <c r="Q304" i="27"/>
  <c r="U304" i="27"/>
  <c r="W304" i="27"/>
  <c r="D305" i="27"/>
  <c r="E305" i="27"/>
  <c r="F305" i="27"/>
  <c r="G305" i="27"/>
  <c r="H305" i="27"/>
  <c r="I305" i="27"/>
  <c r="K305" i="27"/>
  <c r="L305" i="27"/>
  <c r="M305" i="27"/>
  <c r="N305" i="27"/>
  <c r="O305" i="27"/>
  <c r="P305" i="27"/>
  <c r="Q305" i="27"/>
  <c r="U305" i="27"/>
  <c r="W305" i="27"/>
  <c r="D306" i="27"/>
  <c r="E306" i="27"/>
  <c r="F306" i="27"/>
  <c r="G306" i="27"/>
  <c r="H306" i="27"/>
  <c r="I306" i="27"/>
  <c r="K306" i="27"/>
  <c r="L306" i="27"/>
  <c r="M306" i="27"/>
  <c r="N306" i="27"/>
  <c r="O306" i="27"/>
  <c r="P306" i="27"/>
  <c r="Q306" i="27"/>
  <c r="U306" i="27"/>
  <c r="W306" i="27"/>
  <c r="D307" i="27"/>
  <c r="E307" i="27"/>
  <c r="F307" i="27"/>
  <c r="G307" i="27"/>
  <c r="H307" i="27"/>
  <c r="I307" i="27"/>
  <c r="K307" i="27"/>
  <c r="L307" i="27"/>
  <c r="M307" i="27"/>
  <c r="N307" i="27"/>
  <c r="O307" i="27"/>
  <c r="P307" i="27"/>
  <c r="Q307" i="27"/>
  <c r="U307" i="27"/>
  <c r="W307" i="27"/>
  <c r="D308" i="27"/>
  <c r="E308" i="27"/>
  <c r="F308" i="27"/>
  <c r="G308" i="27"/>
  <c r="I308" i="27"/>
  <c r="H308" i="27"/>
  <c r="K308" i="27"/>
  <c r="L308" i="27"/>
  <c r="M308" i="27"/>
  <c r="N308" i="27"/>
  <c r="O308" i="27"/>
  <c r="Q308" i="27"/>
  <c r="P308" i="27"/>
  <c r="U308" i="27"/>
  <c r="W308" i="27"/>
  <c r="D309" i="27"/>
  <c r="E309" i="27"/>
  <c r="F309" i="27"/>
  <c r="G309" i="27"/>
  <c r="H309" i="27"/>
  <c r="I309" i="27"/>
  <c r="K309" i="27"/>
  <c r="L309" i="27"/>
  <c r="M309" i="27"/>
  <c r="N309" i="27"/>
  <c r="O309" i="27"/>
  <c r="P309" i="27"/>
  <c r="Q309" i="27"/>
  <c r="U309" i="27"/>
  <c r="W309" i="27"/>
  <c r="D310" i="27"/>
  <c r="E310" i="27"/>
  <c r="F310" i="27"/>
  <c r="G310" i="27"/>
  <c r="H310" i="27"/>
  <c r="I310" i="27"/>
  <c r="K310" i="27"/>
  <c r="L310" i="27"/>
  <c r="M310" i="27"/>
  <c r="N310" i="27"/>
  <c r="O310" i="27"/>
  <c r="P310" i="27"/>
  <c r="Q310" i="27"/>
  <c r="U310" i="27"/>
  <c r="W310" i="27"/>
  <c r="D311" i="27"/>
  <c r="E311" i="27"/>
  <c r="F311" i="27"/>
  <c r="G311" i="27"/>
  <c r="H311" i="27"/>
  <c r="I311" i="27"/>
  <c r="K311" i="27"/>
  <c r="L311" i="27"/>
  <c r="M311" i="27"/>
  <c r="N311" i="27"/>
  <c r="O311" i="27"/>
  <c r="P311" i="27"/>
  <c r="Q311" i="27"/>
  <c r="U311" i="27"/>
  <c r="W311" i="27"/>
  <c r="D312" i="27"/>
  <c r="E312" i="27"/>
  <c r="F312" i="27"/>
  <c r="G312" i="27"/>
  <c r="I312" i="27"/>
  <c r="H312" i="27"/>
  <c r="Q312" i="27"/>
  <c r="P312" i="27"/>
  <c r="O312" i="27"/>
  <c r="N312" i="27"/>
  <c r="M312" i="27"/>
  <c r="L312" i="27"/>
  <c r="K312" i="27"/>
  <c r="U312" i="27"/>
  <c r="W312" i="27"/>
  <c r="D313" i="27"/>
  <c r="E313" i="27"/>
  <c r="F313" i="27"/>
  <c r="G313" i="27"/>
  <c r="H313" i="27"/>
  <c r="I313" i="27"/>
  <c r="K313" i="27"/>
  <c r="L313" i="27"/>
  <c r="M313" i="27"/>
  <c r="N313" i="27"/>
  <c r="O313" i="27"/>
  <c r="P313" i="27"/>
  <c r="Q313" i="27"/>
  <c r="U313" i="27"/>
  <c r="W313" i="27"/>
  <c r="D314" i="27"/>
  <c r="E314" i="27"/>
  <c r="F314" i="27"/>
  <c r="G314" i="27"/>
  <c r="H314" i="27"/>
  <c r="I314" i="27"/>
  <c r="K314" i="27"/>
  <c r="L314" i="27"/>
  <c r="M314" i="27"/>
  <c r="N314" i="27"/>
  <c r="O314" i="27"/>
  <c r="P314" i="27"/>
  <c r="Q314" i="27"/>
  <c r="U314" i="27"/>
  <c r="W314" i="27"/>
  <c r="D315" i="27"/>
  <c r="E315" i="27"/>
  <c r="F315" i="27"/>
  <c r="G315" i="27"/>
  <c r="H315" i="27"/>
  <c r="I315" i="27"/>
  <c r="K315" i="27"/>
  <c r="L315" i="27"/>
  <c r="M315" i="27"/>
  <c r="N315" i="27"/>
  <c r="O315" i="27"/>
  <c r="P315" i="27"/>
  <c r="Q315" i="27"/>
  <c r="U315" i="27"/>
  <c r="W315" i="27"/>
  <c r="D316" i="27"/>
  <c r="E316" i="27"/>
  <c r="F316" i="27"/>
  <c r="G316" i="27"/>
  <c r="I316" i="27"/>
  <c r="H316" i="27"/>
  <c r="Q316" i="27"/>
  <c r="P316" i="27"/>
  <c r="O316" i="27"/>
  <c r="N316" i="27"/>
  <c r="M316" i="27"/>
  <c r="L316" i="27"/>
  <c r="K316" i="27"/>
  <c r="U316" i="27"/>
  <c r="W316" i="27"/>
  <c r="D317" i="27"/>
  <c r="E317" i="27"/>
  <c r="F317" i="27"/>
  <c r="G317" i="27"/>
  <c r="H317" i="27"/>
  <c r="I317" i="27"/>
  <c r="K317" i="27"/>
  <c r="L317" i="27"/>
  <c r="M317" i="27"/>
  <c r="N317" i="27"/>
  <c r="O317" i="27"/>
  <c r="P317" i="27"/>
  <c r="Q317" i="27"/>
  <c r="U317" i="27"/>
  <c r="W317" i="27"/>
  <c r="D318" i="27"/>
  <c r="E318" i="27"/>
  <c r="F318" i="27"/>
  <c r="G318" i="27"/>
  <c r="H318" i="27"/>
  <c r="I318" i="27"/>
  <c r="K318" i="27"/>
  <c r="L318" i="27"/>
  <c r="M318" i="27"/>
  <c r="N318" i="27"/>
  <c r="O318" i="27"/>
  <c r="P318" i="27"/>
  <c r="Q318" i="27"/>
  <c r="U318" i="27"/>
  <c r="W318" i="27"/>
  <c r="D319" i="27"/>
  <c r="E319" i="27"/>
  <c r="F319" i="27"/>
  <c r="I319" i="27"/>
  <c r="H319" i="27"/>
  <c r="G319" i="27"/>
  <c r="Q319" i="27"/>
  <c r="P319" i="27"/>
  <c r="O319" i="27"/>
  <c r="N319" i="27"/>
  <c r="M319" i="27"/>
  <c r="L319" i="27"/>
  <c r="K319" i="27"/>
  <c r="U319" i="27"/>
  <c r="W319" i="27"/>
  <c r="D320" i="27"/>
  <c r="E320" i="27"/>
  <c r="F320" i="27"/>
  <c r="G320" i="27"/>
  <c r="H320" i="27"/>
  <c r="I320" i="27"/>
  <c r="K320" i="27"/>
  <c r="L320" i="27"/>
  <c r="M320" i="27"/>
  <c r="N320" i="27"/>
  <c r="O320" i="27"/>
  <c r="P320" i="27"/>
  <c r="Q320" i="27"/>
  <c r="U320" i="27"/>
  <c r="W320" i="27"/>
  <c r="D321" i="27"/>
  <c r="E321" i="27"/>
  <c r="F321" i="27"/>
  <c r="G321" i="27"/>
  <c r="H321" i="27"/>
  <c r="I321" i="27"/>
  <c r="K321" i="27"/>
  <c r="L321" i="27"/>
  <c r="M321" i="27"/>
  <c r="N321" i="27"/>
  <c r="O321" i="27"/>
  <c r="P321" i="27"/>
  <c r="Q321" i="27"/>
  <c r="U321" i="27"/>
  <c r="W321" i="27"/>
  <c r="D322" i="27"/>
  <c r="E322" i="27"/>
  <c r="F322" i="27"/>
  <c r="G322" i="27"/>
  <c r="H322" i="27"/>
  <c r="I322" i="27"/>
  <c r="K322" i="27"/>
  <c r="L322" i="27"/>
  <c r="Q322" i="27"/>
  <c r="P322" i="27"/>
  <c r="O322" i="27"/>
  <c r="N322" i="27"/>
  <c r="M322" i="27"/>
  <c r="U322" i="27"/>
  <c r="W322" i="27"/>
  <c r="D323" i="27"/>
  <c r="I323" i="27"/>
  <c r="H323" i="27"/>
  <c r="G323" i="27"/>
  <c r="F323" i="27"/>
  <c r="E323" i="27"/>
  <c r="K323" i="27"/>
  <c r="L323" i="27"/>
  <c r="Q323" i="27"/>
  <c r="P323" i="27"/>
  <c r="O323" i="27"/>
  <c r="N323" i="27"/>
  <c r="M323" i="27"/>
  <c r="U323" i="27"/>
  <c r="W323" i="27"/>
  <c r="D324" i="27"/>
  <c r="E324" i="27"/>
  <c r="F324" i="27"/>
  <c r="G324" i="27"/>
  <c r="H324" i="27"/>
  <c r="I324" i="27"/>
  <c r="K324" i="27"/>
  <c r="L324" i="27"/>
  <c r="M324" i="27"/>
  <c r="N324" i="27"/>
  <c r="O324" i="27"/>
  <c r="P324" i="27"/>
  <c r="Q324" i="27"/>
  <c r="U324" i="27"/>
  <c r="W324" i="27"/>
  <c r="D325" i="27"/>
  <c r="E325" i="27"/>
  <c r="F325" i="27"/>
  <c r="G325" i="27"/>
  <c r="H325" i="27"/>
  <c r="I325" i="27"/>
  <c r="K325" i="27"/>
  <c r="L325" i="27"/>
  <c r="M325" i="27"/>
  <c r="N325" i="27"/>
  <c r="O325" i="27"/>
  <c r="P325" i="27"/>
  <c r="Q325" i="27"/>
  <c r="U325" i="27"/>
  <c r="W325" i="27"/>
  <c r="D326" i="27"/>
  <c r="I326" i="27"/>
  <c r="H326" i="27"/>
  <c r="G326" i="27"/>
  <c r="F326" i="27"/>
  <c r="E326" i="27"/>
  <c r="Q326" i="27"/>
  <c r="P326" i="27"/>
  <c r="O326" i="27"/>
  <c r="N326" i="27"/>
  <c r="M326" i="27"/>
  <c r="L326" i="27"/>
  <c r="K326" i="27"/>
  <c r="U326" i="27"/>
  <c r="W326" i="27"/>
  <c r="D327" i="27"/>
  <c r="E327" i="27"/>
  <c r="F327" i="27"/>
  <c r="I327" i="27"/>
  <c r="H327" i="27"/>
  <c r="G327" i="27"/>
  <c r="K327" i="27"/>
  <c r="L327" i="27"/>
  <c r="M327" i="27"/>
  <c r="N327" i="27"/>
  <c r="O327" i="27"/>
  <c r="P327" i="27"/>
  <c r="Q327" i="27"/>
  <c r="U327" i="27"/>
  <c r="W327" i="27"/>
  <c r="D328" i="27"/>
  <c r="I328" i="27"/>
  <c r="H328" i="27"/>
  <c r="G328" i="27"/>
  <c r="F328" i="27"/>
  <c r="E328" i="27"/>
  <c r="Q328" i="27"/>
  <c r="P328" i="27"/>
  <c r="O328" i="27"/>
  <c r="N328" i="27"/>
  <c r="M328" i="27"/>
  <c r="L328" i="27"/>
  <c r="K328" i="27"/>
  <c r="U328" i="27"/>
  <c r="W328" i="27"/>
  <c r="D329" i="27"/>
  <c r="E329" i="27"/>
  <c r="F329" i="27"/>
  <c r="G329" i="27"/>
  <c r="H329" i="27"/>
  <c r="I329" i="27"/>
  <c r="K329" i="27"/>
  <c r="L329" i="27"/>
  <c r="M329" i="27"/>
  <c r="N329" i="27"/>
  <c r="O329" i="27"/>
  <c r="P329" i="27"/>
  <c r="Q329" i="27"/>
  <c r="U329" i="27"/>
  <c r="W329" i="27"/>
  <c r="D330" i="27"/>
  <c r="I330" i="27"/>
  <c r="H330" i="27"/>
  <c r="G330" i="27"/>
  <c r="F330" i="27"/>
  <c r="E330" i="27"/>
  <c r="Q330" i="27"/>
  <c r="P330" i="27"/>
  <c r="O330" i="27"/>
  <c r="N330" i="27"/>
  <c r="M330" i="27"/>
  <c r="L330" i="27"/>
  <c r="K330" i="27"/>
  <c r="U330" i="27"/>
  <c r="W330" i="27"/>
  <c r="D331" i="27"/>
  <c r="E331" i="27"/>
  <c r="F331" i="27"/>
  <c r="I331" i="27"/>
  <c r="H331" i="27"/>
  <c r="G331" i="27"/>
  <c r="K331" i="27"/>
  <c r="L331" i="27"/>
  <c r="M331" i="27"/>
  <c r="N331" i="27"/>
  <c r="Q331" i="27"/>
  <c r="P331" i="27"/>
  <c r="O331" i="27"/>
  <c r="U331" i="27"/>
  <c r="W331" i="27"/>
  <c r="D332" i="27"/>
  <c r="I332" i="27"/>
  <c r="H332" i="27"/>
  <c r="G332" i="27"/>
  <c r="F332" i="27"/>
  <c r="E332" i="27"/>
  <c r="Q332" i="27"/>
  <c r="P332" i="27"/>
  <c r="O332" i="27"/>
  <c r="N332" i="27"/>
  <c r="M332" i="27"/>
  <c r="L332" i="27"/>
  <c r="K332" i="27"/>
  <c r="U332" i="27"/>
  <c r="W332" i="27"/>
  <c r="D333" i="27"/>
  <c r="E333" i="27"/>
  <c r="F333" i="27"/>
  <c r="G333" i="27"/>
  <c r="H333" i="27"/>
  <c r="I333" i="27"/>
  <c r="K333" i="27"/>
  <c r="L333" i="27"/>
  <c r="M333" i="27"/>
  <c r="N333" i="27"/>
  <c r="O333" i="27"/>
  <c r="P333" i="27"/>
  <c r="Q333" i="27"/>
  <c r="U333" i="27"/>
  <c r="W333" i="27"/>
  <c r="D334" i="27"/>
  <c r="I334" i="27"/>
  <c r="H334" i="27"/>
  <c r="G334" i="27"/>
  <c r="F334" i="27"/>
  <c r="E334" i="27"/>
  <c r="Q334" i="27"/>
  <c r="P334" i="27"/>
  <c r="O334" i="27"/>
  <c r="N334" i="27"/>
  <c r="M334" i="27"/>
  <c r="L334" i="27"/>
  <c r="K334" i="27"/>
  <c r="U334" i="27"/>
  <c r="W334" i="27"/>
  <c r="D335" i="27"/>
  <c r="E335" i="27"/>
  <c r="F335" i="27"/>
  <c r="I335" i="27"/>
  <c r="H335" i="27"/>
  <c r="G335" i="27"/>
  <c r="K335" i="27"/>
  <c r="L335" i="27"/>
  <c r="M335" i="27"/>
  <c r="N335" i="27"/>
  <c r="Q335" i="27"/>
  <c r="P335" i="27"/>
  <c r="O335" i="27"/>
  <c r="U335" i="27"/>
  <c r="W335" i="27"/>
  <c r="D336" i="27"/>
  <c r="E336" i="27"/>
  <c r="F336" i="27"/>
  <c r="G336" i="27"/>
  <c r="H336" i="27"/>
  <c r="I336" i="27"/>
  <c r="K336" i="27"/>
  <c r="L336" i="27"/>
  <c r="M336" i="27"/>
  <c r="N336" i="27"/>
  <c r="O336" i="27"/>
  <c r="P336" i="27"/>
  <c r="Q336" i="27"/>
  <c r="U336" i="27"/>
  <c r="W336" i="27"/>
  <c r="D337" i="27"/>
  <c r="E337" i="27"/>
  <c r="F337" i="27"/>
  <c r="G337" i="27"/>
  <c r="H337" i="27"/>
  <c r="I337" i="27"/>
  <c r="K337" i="27"/>
  <c r="L337" i="27"/>
  <c r="M337" i="27"/>
  <c r="N337" i="27"/>
  <c r="O337" i="27"/>
  <c r="P337" i="27"/>
  <c r="Q337" i="27"/>
  <c r="U337" i="27"/>
  <c r="W337" i="27"/>
  <c r="D338" i="27"/>
  <c r="I338" i="27"/>
  <c r="H338" i="27"/>
  <c r="G338" i="27"/>
  <c r="F338" i="27"/>
  <c r="E338" i="27"/>
  <c r="Q338" i="27"/>
  <c r="P338" i="27"/>
  <c r="O338" i="27"/>
  <c r="N338" i="27"/>
  <c r="M338" i="27"/>
  <c r="L338" i="27"/>
  <c r="K338" i="27"/>
  <c r="U338" i="27"/>
  <c r="W338" i="27"/>
  <c r="D339" i="27"/>
  <c r="E339" i="27"/>
  <c r="F339" i="27"/>
  <c r="I339" i="27"/>
  <c r="H339" i="27"/>
  <c r="G339" i="27"/>
  <c r="K339" i="27"/>
  <c r="L339" i="27"/>
  <c r="M339" i="27"/>
  <c r="N339" i="27"/>
  <c r="Q339" i="27"/>
  <c r="P339" i="27"/>
  <c r="O339" i="27"/>
  <c r="U339" i="27"/>
  <c r="W339" i="27"/>
  <c r="D340" i="27"/>
  <c r="E340" i="27"/>
  <c r="F340" i="27"/>
  <c r="G340" i="27"/>
  <c r="H340" i="27"/>
  <c r="I340" i="27"/>
  <c r="K340" i="27"/>
  <c r="L340" i="27"/>
  <c r="M340" i="27"/>
  <c r="N340" i="27"/>
  <c r="O340" i="27"/>
  <c r="P340" i="27"/>
  <c r="Q340" i="27"/>
  <c r="U340" i="27"/>
  <c r="W340" i="27"/>
  <c r="D341" i="27"/>
  <c r="E341" i="27"/>
  <c r="F341" i="27"/>
  <c r="G341" i="27"/>
  <c r="H341" i="27"/>
  <c r="I341" i="27"/>
  <c r="K341" i="27"/>
  <c r="L341" i="27"/>
  <c r="M341" i="27"/>
  <c r="N341" i="27"/>
  <c r="O341" i="27"/>
  <c r="P341" i="27"/>
  <c r="Q341" i="27"/>
  <c r="U341" i="27"/>
  <c r="W341" i="27"/>
  <c r="D342" i="27"/>
  <c r="I342" i="27"/>
  <c r="H342" i="27"/>
  <c r="G342" i="27"/>
  <c r="F342" i="27"/>
  <c r="E342" i="27"/>
  <c r="Q342" i="27"/>
  <c r="P342" i="27"/>
  <c r="O342" i="27"/>
  <c r="N342" i="27"/>
  <c r="M342" i="27"/>
  <c r="L342" i="27"/>
  <c r="K342" i="27"/>
  <c r="U342" i="27"/>
  <c r="W342" i="27"/>
  <c r="D343" i="27"/>
  <c r="E343" i="27"/>
  <c r="F343" i="27"/>
  <c r="I343" i="27"/>
  <c r="H343" i="27"/>
  <c r="G343" i="27"/>
  <c r="K343" i="27"/>
  <c r="L343" i="27"/>
  <c r="M343" i="27"/>
  <c r="N343" i="27"/>
  <c r="Q343" i="27"/>
  <c r="P343" i="27"/>
  <c r="O343" i="27"/>
  <c r="U343" i="27"/>
  <c r="W343" i="27"/>
  <c r="D344" i="27"/>
  <c r="I344" i="27"/>
  <c r="H344" i="27"/>
  <c r="G344" i="27"/>
  <c r="F344" i="27"/>
  <c r="E344" i="27"/>
  <c r="Q344" i="27"/>
  <c r="P344" i="27"/>
  <c r="O344" i="27"/>
  <c r="N344" i="27"/>
  <c r="M344" i="27"/>
  <c r="L344" i="27"/>
  <c r="K344" i="27"/>
  <c r="U344" i="27"/>
  <c r="W344" i="27"/>
  <c r="D345" i="27"/>
  <c r="E345" i="27"/>
  <c r="F345" i="27"/>
  <c r="G345" i="27"/>
  <c r="H345" i="27"/>
  <c r="I345" i="27"/>
  <c r="K345" i="27"/>
  <c r="L345" i="27"/>
  <c r="M345" i="27"/>
  <c r="N345" i="27"/>
  <c r="O345" i="27"/>
  <c r="P345" i="27"/>
  <c r="Q345" i="27"/>
  <c r="U345" i="27"/>
  <c r="W345" i="27"/>
  <c r="D346" i="27"/>
  <c r="I346" i="27"/>
  <c r="H346" i="27"/>
  <c r="G346" i="27"/>
  <c r="F346" i="27"/>
  <c r="E346" i="27"/>
  <c r="Q346" i="27"/>
  <c r="P346" i="27"/>
  <c r="O346" i="27"/>
  <c r="N346" i="27"/>
  <c r="M346" i="27"/>
  <c r="L346" i="27"/>
  <c r="K346" i="27"/>
  <c r="U346" i="27"/>
  <c r="W346" i="27"/>
  <c r="D347" i="27"/>
  <c r="E347" i="27"/>
  <c r="F347" i="27"/>
  <c r="I347" i="27"/>
  <c r="H347" i="27"/>
  <c r="G347" i="27"/>
  <c r="K347" i="27"/>
  <c r="L347" i="27"/>
  <c r="M347" i="27"/>
  <c r="N347" i="27"/>
  <c r="Q347" i="27"/>
  <c r="P347" i="27"/>
  <c r="O347" i="27"/>
  <c r="U347" i="27"/>
  <c r="W347" i="27"/>
  <c r="D348" i="27"/>
  <c r="I348" i="27"/>
  <c r="H348" i="27"/>
  <c r="G348" i="27"/>
  <c r="F348" i="27"/>
  <c r="E348" i="27"/>
  <c r="Q348" i="27"/>
  <c r="P348" i="27"/>
  <c r="O348" i="27"/>
  <c r="N348" i="27"/>
  <c r="M348" i="27"/>
  <c r="L348" i="27"/>
  <c r="K348" i="27"/>
  <c r="U348" i="27"/>
  <c r="W348" i="27"/>
  <c r="D349" i="27"/>
  <c r="E349" i="27"/>
  <c r="F349" i="27"/>
  <c r="G349" i="27"/>
  <c r="H349" i="27"/>
  <c r="I349" i="27"/>
  <c r="K349" i="27"/>
  <c r="L349" i="27"/>
  <c r="M349" i="27"/>
  <c r="N349" i="27"/>
  <c r="O349" i="27"/>
  <c r="P349" i="27"/>
  <c r="Q349" i="27"/>
  <c r="U349" i="27"/>
  <c r="W349" i="27"/>
  <c r="D350" i="27"/>
  <c r="I350" i="27"/>
  <c r="H350" i="27"/>
  <c r="G350" i="27"/>
  <c r="F350" i="27"/>
  <c r="E350" i="27"/>
  <c r="Q350" i="27"/>
  <c r="P350" i="27"/>
  <c r="O350" i="27"/>
  <c r="N350" i="27"/>
  <c r="M350" i="27"/>
  <c r="L350" i="27"/>
  <c r="K350" i="27"/>
  <c r="U350" i="27"/>
  <c r="W350" i="27"/>
  <c r="D351" i="27"/>
  <c r="E351" i="27"/>
  <c r="F351" i="27"/>
  <c r="I351" i="27"/>
  <c r="H351" i="27"/>
  <c r="G351" i="27"/>
  <c r="K351" i="27"/>
  <c r="L351" i="27"/>
  <c r="M351" i="27"/>
  <c r="N351" i="27"/>
  <c r="Q351" i="27"/>
  <c r="P351" i="27"/>
  <c r="O351" i="27"/>
  <c r="U351" i="27"/>
  <c r="W351" i="27"/>
  <c r="D352" i="27"/>
  <c r="E352" i="27"/>
  <c r="F352" i="27"/>
  <c r="G352" i="27"/>
  <c r="H352" i="27"/>
  <c r="I352" i="27"/>
  <c r="K352" i="27"/>
  <c r="L352" i="27"/>
  <c r="M352" i="27"/>
  <c r="N352" i="27"/>
  <c r="O352" i="27"/>
  <c r="P352" i="27"/>
  <c r="Q352" i="27"/>
  <c r="U352" i="27"/>
  <c r="W352" i="27"/>
  <c r="D353" i="27"/>
  <c r="E353" i="27"/>
  <c r="F353" i="27"/>
  <c r="G353" i="27"/>
  <c r="H353" i="27"/>
  <c r="I353" i="27"/>
  <c r="K353" i="27"/>
  <c r="L353" i="27"/>
  <c r="M353" i="27"/>
  <c r="N353" i="27"/>
  <c r="O353" i="27"/>
  <c r="P353" i="27"/>
  <c r="Q353" i="27"/>
  <c r="U353" i="27"/>
  <c r="W353" i="27"/>
  <c r="D354" i="27"/>
  <c r="I354" i="27"/>
  <c r="H354" i="27"/>
  <c r="G354" i="27"/>
  <c r="F354" i="27"/>
  <c r="E354" i="27"/>
  <c r="Q354" i="27"/>
  <c r="P354" i="27"/>
  <c r="O354" i="27"/>
  <c r="N354" i="27"/>
  <c r="M354" i="27"/>
  <c r="L354" i="27"/>
  <c r="K354" i="27"/>
  <c r="U354" i="27"/>
  <c r="W354" i="27"/>
  <c r="D355" i="27"/>
  <c r="E355" i="27"/>
  <c r="F355" i="27"/>
  <c r="I355" i="27"/>
  <c r="H355" i="27"/>
  <c r="G355" i="27"/>
  <c r="K355" i="27"/>
  <c r="L355" i="27"/>
  <c r="M355" i="27"/>
  <c r="N355" i="27"/>
  <c r="Q355" i="27"/>
  <c r="P355" i="27"/>
  <c r="O355" i="27"/>
  <c r="U355" i="27"/>
  <c r="W355" i="27"/>
  <c r="D356" i="27"/>
  <c r="E356" i="27"/>
  <c r="F356" i="27"/>
  <c r="G356" i="27"/>
  <c r="H356" i="27"/>
  <c r="I356" i="27"/>
  <c r="K356" i="27"/>
  <c r="L356" i="27"/>
  <c r="Q356" i="27"/>
  <c r="P356" i="27"/>
  <c r="O356" i="27"/>
  <c r="N356" i="27"/>
  <c r="M356" i="27"/>
  <c r="U356" i="27"/>
  <c r="W356" i="27"/>
  <c r="D357" i="27"/>
  <c r="E357" i="27"/>
  <c r="F357" i="27"/>
  <c r="G357" i="27"/>
  <c r="H357" i="27"/>
  <c r="I357" i="27"/>
  <c r="K357" i="27"/>
  <c r="L357" i="27"/>
  <c r="M357" i="27"/>
  <c r="N357" i="27"/>
  <c r="O357" i="27"/>
  <c r="P357" i="27"/>
  <c r="Q357" i="27"/>
  <c r="U357" i="27"/>
  <c r="W357" i="27"/>
  <c r="D358" i="27"/>
  <c r="I358" i="27"/>
  <c r="H358" i="27"/>
  <c r="G358" i="27"/>
  <c r="F358" i="27"/>
  <c r="E358" i="27"/>
  <c r="Q358" i="27"/>
  <c r="P358" i="27"/>
  <c r="O358" i="27"/>
  <c r="N358" i="27"/>
  <c r="M358" i="27"/>
  <c r="L358" i="27"/>
  <c r="K358" i="27"/>
  <c r="U358" i="27"/>
  <c r="W358" i="27"/>
  <c r="D359" i="27"/>
  <c r="E359" i="27"/>
  <c r="F359" i="27"/>
  <c r="I359" i="27"/>
  <c r="H359" i="27"/>
  <c r="G359" i="27"/>
  <c r="K359" i="27"/>
  <c r="L359" i="27"/>
  <c r="M359" i="27"/>
  <c r="N359" i="27"/>
  <c r="Q359" i="27"/>
  <c r="P359" i="27"/>
  <c r="O359" i="27"/>
  <c r="U359" i="27"/>
  <c r="W359" i="27"/>
  <c r="D360" i="27"/>
  <c r="I360" i="27"/>
  <c r="H360" i="27"/>
  <c r="G360" i="27"/>
  <c r="F360" i="27"/>
  <c r="E360" i="27"/>
  <c r="Q360" i="27"/>
  <c r="P360" i="27"/>
  <c r="O360" i="27"/>
  <c r="N360" i="27"/>
  <c r="M360" i="27"/>
  <c r="L360" i="27"/>
  <c r="K360" i="27"/>
  <c r="U360" i="27"/>
  <c r="W360" i="27"/>
  <c r="D361" i="27"/>
  <c r="E361" i="27"/>
  <c r="F361" i="27"/>
  <c r="G361" i="27"/>
  <c r="H361" i="27"/>
  <c r="I361" i="27"/>
  <c r="K361" i="27"/>
  <c r="L361" i="27"/>
  <c r="M361" i="27"/>
  <c r="N361" i="27"/>
  <c r="O361" i="27"/>
  <c r="P361" i="27"/>
  <c r="Q361" i="27"/>
  <c r="U361" i="27"/>
  <c r="W361" i="27"/>
  <c r="D362" i="27"/>
  <c r="I362" i="27"/>
  <c r="H362" i="27"/>
  <c r="G362" i="27"/>
  <c r="F362" i="27"/>
  <c r="E362" i="27"/>
  <c r="Q362" i="27"/>
  <c r="P362" i="27"/>
  <c r="O362" i="27"/>
  <c r="N362" i="27"/>
  <c r="M362" i="27"/>
  <c r="L362" i="27"/>
  <c r="K362" i="27"/>
  <c r="U362" i="27"/>
  <c r="W362" i="27"/>
  <c r="D363" i="27"/>
  <c r="E363" i="27"/>
  <c r="F363" i="27"/>
  <c r="I363" i="27"/>
  <c r="H363" i="27"/>
  <c r="G363" i="27"/>
  <c r="K363" i="27"/>
  <c r="L363" i="27"/>
  <c r="M363" i="27"/>
  <c r="N363" i="27"/>
  <c r="Q363" i="27"/>
  <c r="P363" i="27"/>
  <c r="O363" i="27"/>
  <c r="U363" i="27"/>
  <c r="W363" i="27"/>
  <c r="D364" i="27"/>
  <c r="I364" i="27"/>
  <c r="H364" i="27"/>
  <c r="G364" i="27"/>
  <c r="F364" i="27"/>
  <c r="E364" i="27"/>
  <c r="Q364" i="27"/>
  <c r="P364" i="27"/>
  <c r="O364" i="27"/>
  <c r="N364" i="27"/>
  <c r="M364" i="27"/>
  <c r="L364" i="27"/>
  <c r="K364" i="27"/>
  <c r="U364" i="27"/>
  <c r="W364" i="27"/>
  <c r="D365" i="27"/>
  <c r="E365" i="27"/>
  <c r="F365" i="27"/>
  <c r="G365" i="27"/>
  <c r="H365" i="27"/>
  <c r="I365" i="27"/>
  <c r="K365" i="27"/>
  <c r="L365" i="27"/>
  <c r="M365" i="27"/>
  <c r="N365" i="27"/>
  <c r="O365" i="27"/>
  <c r="P365" i="27"/>
  <c r="Q365" i="27"/>
  <c r="U365" i="27"/>
  <c r="W365" i="27"/>
  <c r="D366" i="27"/>
  <c r="I366" i="27"/>
  <c r="H366" i="27"/>
  <c r="G366" i="27"/>
  <c r="F366" i="27"/>
  <c r="E366" i="27"/>
  <c r="Q366" i="27"/>
  <c r="P366" i="27"/>
  <c r="O366" i="27"/>
  <c r="N366" i="27"/>
  <c r="M366" i="27"/>
  <c r="L366" i="27"/>
  <c r="K366" i="27"/>
  <c r="U366" i="27"/>
  <c r="W366" i="27"/>
  <c r="D367" i="27"/>
  <c r="E367" i="27"/>
  <c r="F367" i="27"/>
  <c r="I367" i="27"/>
  <c r="H367" i="27"/>
  <c r="G367" i="27"/>
  <c r="K367" i="27"/>
  <c r="L367" i="27"/>
  <c r="M367" i="27"/>
  <c r="N367" i="27"/>
  <c r="Q367" i="27"/>
  <c r="P367" i="27"/>
  <c r="O367" i="27"/>
  <c r="U367" i="27"/>
  <c r="W367" i="27"/>
  <c r="D368" i="27"/>
  <c r="E368" i="27"/>
  <c r="F368" i="27"/>
  <c r="G368" i="27"/>
  <c r="H368" i="27"/>
  <c r="I368" i="27"/>
  <c r="K368" i="27"/>
  <c r="L368" i="27"/>
  <c r="M368" i="27"/>
  <c r="N368" i="27"/>
  <c r="O368" i="27"/>
  <c r="P368" i="27"/>
  <c r="Q368" i="27"/>
  <c r="U368" i="27"/>
  <c r="W368" i="27"/>
  <c r="D369" i="27"/>
  <c r="E369" i="27"/>
  <c r="F369" i="27"/>
  <c r="G369" i="27"/>
  <c r="H369" i="27"/>
  <c r="I369" i="27"/>
  <c r="K369" i="27"/>
  <c r="L369" i="27"/>
  <c r="M369" i="27"/>
  <c r="N369" i="27"/>
  <c r="O369" i="27"/>
  <c r="P369" i="27"/>
  <c r="Q369" i="27"/>
  <c r="U369" i="27"/>
  <c r="W369" i="27"/>
  <c r="D370" i="27"/>
  <c r="I370" i="27"/>
  <c r="H370" i="27"/>
  <c r="G370" i="27"/>
  <c r="F370" i="27"/>
  <c r="E370" i="27"/>
  <c r="Q370" i="27"/>
  <c r="P370" i="27"/>
  <c r="O370" i="27"/>
  <c r="N370" i="27"/>
  <c r="M370" i="27"/>
  <c r="L370" i="27"/>
  <c r="K370" i="27"/>
  <c r="U370" i="27"/>
  <c r="W370" i="27"/>
  <c r="D371" i="27"/>
  <c r="E371" i="27"/>
  <c r="F371" i="27"/>
  <c r="I371" i="27"/>
  <c r="H371" i="27"/>
  <c r="G371" i="27"/>
  <c r="K371" i="27"/>
  <c r="L371" i="27"/>
  <c r="M371" i="27"/>
  <c r="N371" i="27"/>
  <c r="Q371" i="27"/>
  <c r="P371" i="27"/>
  <c r="O371" i="27"/>
  <c r="U371" i="27"/>
  <c r="W371" i="27"/>
  <c r="D372" i="27"/>
  <c r="I372" i="27"/>
  <c r="H372" i="27"/>
  <c r="G372" i="27"/>
  <c r="F372" i="27"/>
  <c r="E372" i="27"/>
  <c r="Q372" i="27"/>
  <c r="P372" i="27"/>
  <c r="O372" i="27"/>
  <c r="N372" i="27"/>
  <c r="M372" i="27"/>
  <c r="L372" i="27"/>
  <c r="K372" i="27"/>
  <c r="U372" i="27"/>
  <c r="W372" i="27"/>
  <c r="D373" i="27"/>
  <c r="E373" i="27"/>
  <c r="F373" i="27"/>
  <c r="G373" i="27"/>
  <c r="H373" i="27"/>
  <c r="I373" i="27"/>
  <c r="K373" i="27"/>
  <c r="L373" i="27"/>
  <c r="M373" i="27"/>
  <c r="N373" i="27"/>
  <c r="O373" i="27"/>
  <c r="P373" i="27"/>
  <c r="Q373" i="27"/>
  <c r="U373" i="27"/>
  <c r="W373" i="27"/>
  <c r="D374" i="27"/>
  <c r="I374" i="27"/>
  <c r="H374" i="27"/>
  <c r="G374" i="27"/>
  <c r="F374" i="27"/>
  <c r="E374" i="27"/>
  <c r="K374" i="27"/>
  <c r="Q374" i="27"/>
  <c r="P374" i="27"/>
  <c r="O374" i="27"/>
  <c r="N374" i="27"/>
  <c r="M374" i="27"/>
  <c r="L374" i="27"/>
  <c r="U374" i="27"/>
  <c r="W374" i="27"/>
  <c r="D375" i="27"/>
  <c r="E375" i="27"/>
  <c r="F375" i="27"/>
  <c r="G375" i="27"/>
  <c r="H375" i="27"/>
  <c r="I375" i="27"/>
  <c r="K375" i="27"/>
  <c r="L375" i="27"/>
  <c r="M375" i="27"/>
  <c r="N375" i="27"/>
  <c r="O375" i="27"/>
  <c r="P375" i="27"/>
  <c r="Q375" i="27"/>
  <c r="U375" i="27"/>
  <c r="W375" i="27"/>
  <c r="D376" i="27"/>
  <c r="I376" i="27"/>
  <c r="H376" i="27"/>
  <c r="G376" i="27"/>
  <c r="F376" i="27"/>
  <c r="E376" i="27"/>
  <c r="K376" i="27"/>
  <c r="L376" i="27"/>
  <c r="M376" i="27"/>
  <c r="N376" i="27"/>
  <c r="O376" i="27"/>
  <c r="P376" i="27"/>
  <c r="Q376" i="27"/>
  <c r="U376" i="27"/>
  <c r="W376" i="27"/>
  <c r="D377" i="27"/>
  <c r="E377" i="27"/>
  <c r="F377" i="27"/>
  <c r="G377" i="27"/>
  <c r="H377" i="27"/>
  <c r="I377" i="27"/>
  <c r="K377" i="27"/>
  <c r="L377" i="27"/>
  <c r="M377" i="27"/>
  <c r="N377" i="27"/>
  <c r="O377" i="27"/>
  <c r="P377" i="27"/>
  <c r="Q377" i="27"/>
  <c r="U377" i="27"/>
  <c r="W377" i="27"/>
  <c r="D378" i="27"/>
  <c r="E378" i="27"/>
  <c r="F378" i="27"/>
  <c r="G378" i="27"/>
  <c r="H378" i="27"/>
  <c r="I378" i="27"/>
  <c r="K378" i="27"/>
  <c r="L378" i="27"/>
  <c r="M378" i="27"/>
  <c r="N378" i="27"/>
  <c r="O378" i="27"/>
  <c r="P378" i="27"/>
  <c r="Q378" i="27"/>
  <c r="U378" i="27"/>
  <c r="W378" i="27"/>
  <c r="D379" i="27"/>
  <c r="E379" i="27"/>
  <c r="F379" i="27"/>
  <c r="G379" i="27"/>
  <c r="H379" i="27"/>
  <c r="I379" i="27"/>
  <c r="K379" i="27"/>
  <c r="L379" i="27"/>
  <c r="M379" i="27"/>
  <c r="N379" i="27"/>
  <c r="O379" i="27"/>
  <c r="P379" i="27"/>
  <c r="Q379" i="27"/>
  <c r="U379" i="27"/>
  <c r="W379" i="27"/>
  <c r="D380" i="27"/>
  <c r="I380" i="27"/>
  <c r="H380" i="27"/>
  <c r="G380" i="27"/>
  <c r="F380" i="27"/>
  <c r="E380" i="27"/>
  <c r="K380" i="27"/>
  <c r="L380" i="27"/>
  <c r="M380" i="27"/>
  <c r="N380" i="27"/>
  <c r="O380" i="27"/>
  <c r="P380" i="27"/>
  <c r="Q380" i="27"/>
  <c r="U380" i="27"/>
  <c r="W380" i="27"/>
  <c r="D381" i="27"/>
  <c r="I381" i="27"/>
  <c r="H381" i="27"/>
  <c r="G381" i="27"/>
  <c r="F381" i="27"/>
  <c r="E381" i="27"/>
  <c r="K381" i="27"/>
  <c r="L381" i="27"/>
  <c r="M381" i="27"/>
  <c r="N381" i="27"/>
  <c r="O381" i="27"/>
  <c r="P381" i="27"/>
  <c r="Q381" i="27"/>
  <c r="U381" i="27"/>
  <c r="W381" i="27"/>
  <c r="D382" i="27"/>
  <c r="E382" i="27"/>
  <c r="F382" i="27"/>
  <c r="G382" i="27"/>
  <c r="H382" i="27"/>
  <c r="I382" i="27"/>
  <c r="K382" i="27"/>
  <c r="L382" i="27"/>
  <c r="M382" i="27"/>
  <c r="N382" i="27"/>
  <c r="O382" i="27"/>
  <c r="P382" i="27"/>
  <c r="Q382" i="27"/>
  <c r="U382" i="27"/>
  <c r="W382" i="27"/>
  <c r="D383" i="27"/>
  <c r="E383" i="27"/>
  <c r="F383" i="27"/>
  <c r="G383" i="27"/>
  <c r="H383" i="27"/>
  <c r="I383" i="27"/>
  <c r="K383" i="27"/>
  <c r="Q383" i="27"/>
  <c r="P383" i="27"/>
  <c r="O383" i="27"/>
  <c r="N383" i="27"/>
  <c r="M383" i="27"/>
  <c r="L383" i="27"/>
  <c r="U383" i="27"/>
  <c r="W383" i="27"/>
  <c r="D384" i="27"/>
  <c r="E384" i="27"/>
  <c r="F384" i="27"/>
  <c r="G384" i="27"/>
  <c r="H384" i="27"/>
  <c r="I384" i="27"/>
  <c r="K384" i="27"/>
  <c r="L384" i="27"/>
  <c r="M384" i="27"/>
  <c r="N384" i="27"/>
  <c r="O384" i="27"/>
  <c r="P384" i="27"/>
  <c r="Q384" i="27"/>
  <c r="U384" i="27"/>
  <c r="W384" i="27"/>
  <c r="D385" i="27"/>
  <c r="E385" i="27"/>
  <c r="F385" i="27"/>
  <c r="G385" i="27"/>
  <c r="H385" i="27"/>
  <c r="I385" i="27"/>
  <c r="K385" i="27"/>
  <c r="L385" i="27"/>
  <c r="M385" i="27"/>
  <c r="N385" i="27"/>
  <c r="O385" i="27"/>
  <c r="P385" i="27"/>
  <c r="Q385" i="27"/>
  <c r="U385" i="27"/>
  <c r="W385" i="27"/>
  <c r="D386" i="27"/>
  <c r="E386" i="27"/>
  <c r="F386" i="27"/>
  <c r="G386" i="27"/>
  <c r="H386" i="27"/>
  <c r="I386" i="27"/>
  <c r="K386" i="27"/>
  <c r="L386" i="27"/>
  <c r="M386" i="27"/>
  <c r="N386" i="27"/>
  <c r="O386" i="27"/>
  <c r="P386" i="27"/>
  <c r="Q386" i="27"/>
  <c r="U386" i="27"/>
  <c r="W386" i="27"/>
  <c r="D387" i="27"/>
  <c r="E387" i="27"/>
  <c r="F387" i="27"/>
  <c r="G387" i="27"/>
  <c r="H387" i="27"/>
  <c r="I387" i="27"/>
  <c r="K387" i="27"/>
  <c r="L387" i="27"/>
  <c r="M387" i="27"/>
  <c r="N387" i="27"/>
  <c r="O387" i="27"/>
  <c r="P387" i="27"/>
  <c r="Q387" i="27"/>
  <c r="U387" i="27"/>
  <c r="W387" i="27"/>
  <c r="D388" i="27"/>
  <c r="E388" i="27"/>
  <c r="F388" i="27"/>
  <c r="G388" i="27"/>
  <c r="H388" i="27"/>
  <c r="I388" i="27"/>
  <c r="K388" i="27"/>
  <c r="L388" i="27"/>
  <c r="M388" i="27"/>
  <c r="N388" i="27"/>
  <c r="O388" i="27"/>
  <c r="P388" i="27"/>
  <c r="Q388" i="27"/>
  <c r="U388" i="27"/>
  <c r="W388" i="27"/>
  <c r="D389" i="27"/>
  <c r="I389" i="27"/>
  <c r="H389" i="27"/>
  <c r="G389" i="27"/>
  <c r="F389" i="27"/>
  <c r="E389" i="27"/>
  <c r="K389" i="27"/>
  <c r="L389" i="27"/>
  <c r="M389" i="27"/>
  <c r="N389" i="27"/>
  <c r="O389" i="27"/>
  <c r="P389" i="27"/>
  <c r="Q389" i="27"/>
  <c r="U389" i="27"/>
  <c r="W389" i="27"/>
  <c r="D390" i="27"/>
  <c r="E390" i="27"/>
  <c r="F390" i="27"/>
  <c r="G390" i="27"/>
  <c r="H390" i="27"/>
  <c r="I390" i="27"/>
  <c r="K390" i="27"/>
  <c r="L390" i="27"/>
  <c r="M390" i="27"/>
  <c r="N390" i="27"/>
  <c r="O390" i="27"/>
  <c r="P390" i="27"/>
  <c r="Q390" i="27"/>
  <c r="U390" i="27"/>
  <c r="W390" i="27"/>
  <c r="D391" i="27"/>
  <c r="E391" i="27"/>
  <c r="F391" i="27"/>
  <c r="G391" i="27"/>
  <c r="H391" i="27"/>
  <c r="I391" i="27"/>
  <c r="K391" i="27"/>
  <c r="Q391" i="27"/>
  <c r="P391" i="27"/>
  <c r="O391" i="27"/>
  <c r="N391" i="27"/>
  <c r="M391" i="27"/>
  <c r="L391" i="27"/>
  <c r="U391" i="27"/>
  <c r="W391" i="27"/>
  <c r="D392" i="27"/>
  <c r="E392" i="27"/>
  <c r="F392" i="27"/>
  <c r="G392" i="27"/>
  <c r="H392" i="27"/>
  <c r="I392" i="27"/>
  <c r="K392" i="27"/>
  <c r="L392" i="27"/>
  <c r="M392" i="27"/>
  <c r="N392" i="27"/>
  <c r="O392" i="27"/>
  <c r="P392" i="27"/>
  <c r="Q392" i="27"/>
  <c r="U392" i="27"/>
  <c r="W392" i="27"/>
  <c r="D393" i="27"/>
  <c r="E393" i="27"/>
  <c r="F393" i="27"/>
  <c r="G393" i="27"/>
  <c r="H393" i="27"/>
  <c r="I393" i="27"/>
  <c r="K393" i="27"/>
  <c r="L393" i="27"/>
  <c r="M393" i="27"/>
  <c r="N393" i="27"/>
  <c r="O393" i="27"/>
  <c r="P393" i="27"/>
  <c r="Q393" i="27"/>
  <c r="U393" i="27"/>
  <c r="W393" i="27"/>
  <c r="D394" i="27"/>
  <c r="E394" i="27"/>
  <c r="F394" i="27"/>
  <c r="G394" i="27"/>
  <c r="H394" i="27"/>
  <c r="I394" i="27"/>
  <c r="K394" i="27"/>
  <c r="L394" i="27"/>
  <c r="M394" i="27"/>
  <c r="N394" i="27"/>
  <c r="O394" i="27"/>
  <c r="P394" i="27"/>
  <c r="Q394" i="27"/>
  <c r="U394" i="27"/>
  <c r="W394" i="27"/>
  <c r="D395" i="27"/>
  <c r="E395" i="27"/>
  <c r="F395" i="27"/>
  <c r="G395" i="27"/>
  <c r="H395" i="27"/>
  <c r="I395" i="27"/>
  <c r="K395" i="27"/>
  <c r="L395" i="27"/>
  <c r="M395" i="27"/>
  <c r="N395" i="27"/>
  <c r="O395" i="27"/>
  <c r="P395" i="27"/>
  <c r="Q395" i="27"/>
  <c r="U395" i="27"/>
  <c r="W395" i="27"/>
  <c r="D396" i="27"/>
  <c r="E396" i="27"/>
  <c r="F396" i="27"/>
  <c r="G396" i="27"/>
  <c r="H396" i="27"/>
  <c r="I396" i="27"/>
  <c r="K396" i="27"/>
  <c r="L396" i="27"/>
  <c r="M396" i="27"/>
  <c r="N396" i="27"/>
  <c r="O396" i="27"/>
  <c r="P396" i="27"/>
  <c r="Q396" i="27"/>
  <c r="U396" i="27"/>
  <c r="W396" i="27"/>
  <c r="D397" i="27"/>
  <c r="I397" i="27"/>
  <c r="H397" i="27"/>
  <c r="G397" i="27"/>
  <c r="F397" i="27"/>
  <c r="E397" i="27"/>
  <c r="K397" i="27"/>
  <c r="L397" i="27"/>
  <c r="M397" i="27"/>
  <c r="N397" i="27"/>
  <c r="O397" i="27"/>
  <c r="P397" i="27"/>
  <c r="Q397" i="27"/>
  <c r="U397" i="27"/>
  <c r="W397" i="27"/>
  <c r="D398" i="27"/>
  <c r="E398" i="27"/>
  <c r="F398" i="27"/>
  <c r="G398" i="27"/>
  <c r="H398" i="27"/>
  <c r="I398" i="27"/>
  <c r="K398" i="27"/>
  <c r="L398" i="27"/>
  <c r="M398" i="27"/>
  <c r="N398" i="27"/>
  <c r="O398" i="27"/>
  <c r="P398" i="27"/>
  <c r="Q398" i="27"/>
  <c r="U398" i="27"/>
  <c r="W398" i="27"/>
  <c r="D399" i="27"/>
  <c r="E399" i="27"/>
  <c r="F399" i="27"/>
  <c r="G399" i="27"/>
  <c r="H399" i="27"/>
  <c r="I399" i="27"/>
  <c r="K399" i="27"/>
  <c r="Q399" i="27"/>
  <c r="P399" i="27"/>
  <c r="O399" i="27"/>
  <c r="N399" i="27"/>
  <c r="M399" i="27"/>
  <c r="L399" i="27"/>
  <c r="U399" i="27"/>
  <c r="W399" i="27"/>
  <c r="D400" i="27"/>
  <c r="E400" i="27"/>
  <c r="F400" i="27"/>
  <c r="G400" i="27"/>
  <c r="H400" i="27"/>
  <c r="I400" i="27"/>
  <c r="K400" i="27"/>
  <c r="L400" i="27"/>
  <c r="M400" i="27"/>
  <c r="N400" i="27"/>
  <c r="O400" i="27"/>
  <c r="P400" i="27"/>
  <c r="Q400" i="27"/>
  <c r="U400" i="27"/>
  <c r="W400" i="27"/>
  <c r="D401" i="27"/>
  <c r="E401" i="27"/>
  <c r="F401" i="27"/>
  <c r="G401" i="27"/>
  <c r="H401" i="27"/>
  <c r="I401" i="27"/>
  <c r="K401" i="27"/>
  <c r="L401" i="27"/>
  <c r="M401" i="27"/>
  <c r="N401" i="27"/>
  <c r="O401" i="27"/>
  <c r="P401" i="27"/>
  <c r="Q401" i="27"/>
  <c r="U401" i="27"/>
  <c r="W401" i="27"/>
  <c r="D402" i="27"/>
  <c r="E402" i="27"/>
  <c r="F402" i="27"/>
  <c r="G402" i="27"/>
  <c r="H402" i="27"/>
  <c r="I402" i="27"/>
  <c r="K402" i="27"/>
  <c r="L402" i="27"/>
  <c r="M402" i="27"/>
  <c r="N402" i="27"/>
  <c r="O402" i="27"/>
  <c r="P402" i="27"/>
  <c r="Q402" i="27"/>
  <c r="U402" i="27"/>
  <c r="W402" i="27"/>
  <c r="D403" i="27"/>
  <c r="E403" i="27"/>
  <c r="F403" i="27"/>
  <c r="G403" i="27"/>
  <c r="H403" i="27"/>
  <c r="I403" i="27"/>
  <c r="K403" i="27"/>
  <c r="L403" i="27"/>
  <c r="M403" i="27"/>
  <c r="N403" i="27"/>
  <c r="O403" i="27"/>
  <c r="P403" i="27"/>
  <c r="Q403" i="27"/>
  <c r="U403" i="27"/>
  <c r="W403" i="27"/>
  <c r="D404" i="27"/>
  <c r="E404" i="27"/>
  <c r="F404" i="27"/>
  <c r="G404" i="27"/>
  <c r="H404" i="27"/>
  <c r="I404" i="27"/>
  <c r="K404" i="27"/>
  <c r="L404" i="27"/>
  <c r="M404" i="27"/>
  <c r="N404" i="27"/>
  <c r="O404" i="27"/>
  <c r="P404" i="27"/>
  <c r="Q404" i="27"/>
  <c r="U404" i="27"/>
  <c r="W404" i="27"/>
  <c r="D405" i="27"/>
  <c r="I405" i="27"/>
  <c r="H405" i="27"/>
  <c r="G405" i="27"/>
  <c r="F405" i="27"/>
  <c r="E405" i="27"/>
  <c r="K405" i="27"/>
  <c r="L405" i="27"/>
  <c r="M405" i="27"/>
  <c r="N405" i="27"/>
  <c r="O405" i="27"/>
  <c r="P405" i="27"/>
  <c r="Q405" i="27"/>
  <c r="U405" i="27"/>
  <c r="W405" i="27"/>
  <c r="D406" i="27"/>
  <c r="E406" i="27"/>
  <c r="F406" i="27"/>
  <c r="G406" i="27"/>
  <c r="H406" i="27"/>
  <c r="I406" i="27"/>
  <c r="K406" i="27"/>
  <c r="L406" i="27"/>
  <c r="M406" i="27"/>
  <c r="N406" i="27"/>
  <c r="O406" i="27"/>
  <c r="P406" i="27"/>
  <c r="Q406" i="27"/>
  <c r="U406" i="27"/>
  <c r="W406" i="27"/>
  <c r="D407" i="27"/>
  <c r="E407" i="27"/>
  <c r="F407" i="27"/>
  <c r="G407" i="27"/>
  <c r="H407" i="27"/>
  <c r="I407" i="27"/>
  <c r="K407" i="27"/>
  <c r="Q407" i="27"/>
  <c r="P407" i="27"/>
  <c r="O407" i="27"/>
  <c r="N407" i="27"/>
  <c r="M407" i="27"/>
  <c r="L407" i="27"/>
  <c r="U407" i="27"/>
  <c r="W407" i="27"/>
  <c r="D408" i="27"/>
  <c r="E408" i="27"/>
  <c r="F408" i="27"/>
  <c r="G408" i="27"/>
  <c r="H408" i="27"/>
  <c r="I408" i="27"/>
  <c r="K408" i="27"/>
  <c r="L408" i="27"/>
  <c r="M408" i="27"/>
  <c r="N408" i="27"/>
  <c r="O408" i="27"/>
  <c r="P408" i="27"/>
  <c r="Q408" i="27"/>
  <c r="U408" i="27"/>
  <c r="W408" i="27"/>
  <c r="D409" i="27"/>
  <c r="E409" i="27"/>
  <c r="F409" i="27"/>
  <c r="G409" i="27"/>
  <c r="H409" i="27"/>
  <c r="I409" i="27"/>
  <c r="K409" i="27"/>
  <c r="L409" i="27"/>
  <c r="M409" i="27"/>
  <c r="N409" i="27"/>
  <c r="O409" i="27"/>
  <c r="P409" i="27"/>
  <c r="Q409" i="27"/>
  <c r="U409" i="27"/>
  <c r="W409" i="27"/>
  <c r="D410" i="27"/>
  <c r="E410" i="27"/>
  <c r="F410" i="27"/>
  <c r="G410" i="27"/>
  <c r="H410" i="27"/>
  <c r="I410" i="27"/>
  <c r="K410" i="27"/>
  <c r="L410" i="27"/>
  <c r="M410" i="27"/>
  <c r="N410" i="27"/>
  <c r="O410" i="27"/>
  <c r="P410" i="27"/>
  <c r="Q410" i="27"/>
  <c r="U410" i="27"/>
  <c r="W410" i="27"/>
  <c r="D411" i="27"/>
  <c r="E411" i="27"/>
  <c r="F411" i="27"/>
  <c r="G411" i="27"/>
  <c r="H411" i="27"/>
  <c r="I411" i="27"/>
  <c r="K411" i="27"/>
  <c r="L411" i="27"/>
  <c r="M411" i="27"/>
  <c r="N411" i="27"/>
  <c r="O411" i="27"/>
  <c r="P411" i="27"/>
  <c r="Q411" i="27"/>
  <c r="U411" i="27"/>
  <c r="W411" i="27"/>
  <c r="D412" i="27"/>
  <c r="E412" i="27"/>
  <c r="F412" i="27"/>
  <c r="G412" i="27"/>
  <c r="H412" i="27"/>
  <c r="I412" i="27"/>
  <c r="K412" i="27"/>
  <c r="L412" i="27"/>
  <c r="M412" i="27"/>
  <c r="N412" i="27"/>
  <c r="O412" i="27"/>
  <c r="P412" i="27"/>
  <c r="Q412" i="27"/>
  <c r="U412" i="27"/>
  <c r="W412" i="27"/>
  <c r="D413" i="27"/>
  <c r="I413" i="27"/>
  <c r="H413" i="27"/>
  <c r="G413" i="27"/>
  <c r="F413" i="27"/>
  <c r="E413" i="27"/>
  <c r="K413" i="27"/>
  <c r="L413" i="27"/>
  <c r="M413" i="27"/>
  <c r="N413" i="27"/>
  <c r="O413" i="27"/>
  <c r="P413" i="27"/>
  <c r="Q413" i="27"/>
  <c r="U413" i="27"/>
  <c r="W413" i="27"/>
  <c r="D414" i="27"/>
  <c r="E414" i="27"/>
  <c r="F414" i="27"/>
  <c r="G414" i="27"/>
  <c r="H414" i="27"/>
  <c r="I414" i="27"/>
  <c r="K414" i="27"/>
  <c r="L414" i="27"/>
  <c r="M414" i="27"/>
  <c r="N414" i="27"/>
  <c r="O414" i="27"/>
  <c r="P414" i="27"/>
  <c r="Q414" i="27"/>
  <c r="U414" i="27"/>
  <c r="W414" i="27"/>
  <c r="D415" i="27"/>
  <c r="E415" i="27"/>
  <c r="F415" i="27"/>
  <c r="G415" i="27"/>
  <c r="H415" i="27"/>
  <c r="I415" i="27"/>
  <c r="K415" i="27"/>
  <c r="Q415" i="27"/>
  <c r="P415" i="27"/>
  <c r="O415" i="27"/>
  <c r="N415" i="27"/>
  <c r="M415" i="27"/>
  <c r="L415" i="27"/>
  <c r="U415" i="27"/>
  <c r="W415" i="27"/>
  <c r="D416" i="27"/>
  <c r="E416" i="27"/>
  <c r="F416" i="27"/>
  <c r="G416" i="27"/>
  <c r="H416" i="27"/>
  <c r="I416" i="27"/>
  <c r="K416" i="27"/>
  <c r="L416" i="27"/>
  <c r="M416" i="27"/>
  <c r="N416" i="27"/>
  <c r="O416" i="27"/>
  <c r="P416" i="27"/>
  <c r="Q416" i="27"/>
  <c r="U416" i="27"/>
  <c r="W416" i="27"/>
  <c r="D417" i="27"/>
  <c r="E417" i="27"/>
  <c r="F417" i="27"/>
  <c r="G417" i="27"/>
  <c r="H417" i="27"/>
  <c r="I417" i="27"/>
  <c r="K417" i="27"/>
  <c r="L417" i="27"/>
  <c r="M417" i="27"/>
  <c r="N417" i="27"/>
  <c r="O417" i="27"/>
  <c r="P417" i="27"/>
  <c r="Q417" i="27"/>
  <c r="U417" i="27"/>
  <c r="W417" i="27"/>
  <c r="D418" i="27"/>
  <c r="E418" i="27"/>
  <c r="F418" i="27"/>
  <c r="G418" i="27"/>
  <c r="H418" i="27"/>
  <c r="I418" i="27"/>
  <c r="K418" i="27"/>
  <c r="L418" i="27"/>
  <c r="M418" i="27"/>
  <c r="N418" i="27"/>
  <c r="O418" i="27"/>
  <c r="P418" i="27"/>
  <c r="Q418" i="27"/>
  <c r="U418" i="27"/>
  <c r="W418" i="27"/>
  <c r="D419" i="27"/>
  <c r="E419" i="27"/>
  <c r="F419" i="27"/>
  <c r="G419" i="27"/>
  <c r="H419" i="27"/>
  <c r="I419" i="27"/>
  <c r="K419" i="27"/>
  <c r="L419" i="27"/>
  <c r="M419" i="27"/>
  <c r="N419" i="27"/>
  <c r="O419" i="27"/>
  <c r="P419" i="27"/>
  <c r="Q419" i="27"/>
  <c r="U419" i="27"/>
  <c r="W419" i="27"/>
  <c r="D420" i="27"/>
  <c r="E420" i="27"/>
  <c r="F420" i="27"/>
  <c r="G420" i="27"/>
  <c r="H420" i="27"/>
  <c r="I420" i="27"/>
  <c r="K420" i="27"/>
  <c r="L420" i="27"/>
  <c r="M420" i="27"/>
  <c r="N420" i="27"/>
  <c r="O420" i="27"/>
  <c r="P420" i="27"/>
  <c r="Q420" i="27"/>
  <c r="U420" i="27"/>
  <c r="W420" i="27"/>
  <c r="D421" i="27"/>
  <c r="I421" i="27"/>
  <c r="H421" i="27"/>
  <c r="G421" i="27"/>
  <c r="F421" i="27"/>
  <c r="E421" i="27"/>
  <c r="K421" i="27"/>
  <c r="L421" i="27"/>
  <c r="M421" i="27"/>
  <c r="N421" i="27"/>
  <c r="O421" i="27"/>
  <c r="P421" i="27"/>
  <c r="Q421" i="27"/>
  <c r="U421" i="27"/>
  <c r="W421" i="27"/>
  <c r="D422" i="27"/>
  <c r="E422" i="27"/>
  <c r="F422" i="27"/>
  <c r="G422" i="27"/>
  <c r="H422" i="27"/>
  <c r="I422" i="27"/>
  <c r="K422" i="27"/>
  <c r="L422" i="27"/>
  <c r="M422" i="27"/>
  <c r="N422" i="27"/>
  <c r="O422" i="27"/>
  <c r="P422" i="27"/>
  <c r="Q422" i="27"/>
  <c r="U422" i="27"/>
  <c r="W422" i="27"/>
  <c r="D423" i="27"/>
  <c r="E423" i="27"/>
  <c r="F423" i="27"/>
  <c r="G423" i="27"/>
  <c r="H423" i="27"/>
  <c r="I423" i="27"/>
  <c r="Q423" i="27"/>
  <c r="P423" i="27"/>
  <c r="O423" i="27"/>
  <c r="N423" i="27"/>
  <c r="M423" i="27"/>
  <c r="L423" i="27"/>
  <c r="K423" i="27"/>
  <c r="U423" i="27"/>
  <c r="W423" i="27"/>
  <c r="D424" i="27"/>
  <c r="E424" i="27"/>
  <c r="F424" i="27"/>
  <c r="G424" i="27"/>
  <c r="H424" i="27"/>
  <c r="I424" i="27"/>
  <c r="Q424" i="27"/>
  <c r="P424" i="27"/>
  <c r="O424" i="27"/>
  <c r="N424" i="27"/>
  <c r="M424" i="27"/>
  <c r="L424" i="27"/>
  <c r="K424" i="27"/>
  <c r="U424" i="27"/>
  <c r="W424" i="27"/>
  <c r="D425" i="27"/>
  <c r="E425" i="27"/>
  <c r="F425" i="27"/>
  <c r="G425" i="27"/>
  <c r="H425" i="27"/>
  <c r="I425" i="27"/>
  <c r="Q425" i="27"/>
  <c r="P425" i="27"/>
  <c r="O425" i="27"/>
  <c r="N425" i="27"/>
  <c r="M425" i="27"/>
  <c r="L425" i="27"/>
  <c r="K425" i="27"/>
  <c r="U425" i="27"/>
  <c r="W425" i="27"/>
  <c r="D426" i="27"/>
  <c r="E426" i="27"/>
  <c r="F426" i="27"/>
  <c r="G426" i="27"/>
  <c r="H426" i="27"/>
  <c r="I426" i="27"/>
  <c r="Q426" i="27"/>
  <c r="P426" i="27"/>
  <c r="O426" i="27"/>
  <c r="N426" i="27"/>
  <c r="M426" i="27"/>
  <c r="L426" i="27"/>
  <c r="K426" i="27"/>
  <c r="U426" i="27"/>
  <c r="W426" i="27"/>
  <c r="D427" i="27"/>
  <c r="E427" i="27"/>
  <c r="F427" i="27"/>
  <c r="G427" i="27"/>
  <c r="H427" i="27"/>
  <c r="I427" i="27"/>
  <c r="Q427" i="27"/>
  <c r="P427" i="27"/>
  <c r="O427" i="27"/>
  <c r="N427" i="27"/>
  <c r="M427" i="27"/>
  <c r="L427" i="27"/>
  <c r="K427" i="27"/>
  <c r="U427" i="27"/>
  <c r="W427" i="27"/>
  <c r="D428" i="27"/>
  <c r="E428" i="27"/>
  <c r="F428" i="27"/>
  <c r="G428" i="27"/>
  <c r="H428" i="27"/>
  <c r="I428" i="27"/>
  <c r="Q428" i="27"/>
  <c r="P428" i="27"/>
  <c r="O428" i="27"/>
  <c r="N428" i="27"/>
  <c r="M428" i="27"/>
  <c r="L428" i="27"/>
  <c r="K428" i="27"/>
  <c r="U428" i="27"/>
  <c r="W428" i="27"/>
  <c r="D429" i="27"/>
  <c r="E429" i="27"/>
  <c r="F429" i="27"/>
  <c r="G429" i="27"/>
  <c r="H429" i="27"/>
  <c r="I429" i="27"/>
  <c r="Q429" i="27"/>
  <c r="P429" i="27"/>
  <c r="O429" i="27"/>
  <c r="N429" i="27"/>
  <c r="M429" i="27"/>
  <c r="L429" i="27"/>
  <c r="K429" i="27"/>
  <c r="U429" i="27"/>
  <c r="W429" i="27"/>
  <c r="D430" i="27"/>
  <c r="E430" i="27"/>
  <c r="F430" i="27"/>
  <c r="G430" i="27"/>
  <c r="H430" i="27"/>
  <c r="I430" i="27"/>
  <c r="Q430" i="27"/>
  <c r="P430" i="27"/>
  <c r="O430" i="27"/>
  <c r="N430" i="27"/>
  <c r="M430" i="27"/>
  <c r="L430" i="27"/>
  <c r="K430" i="27"/>
  <c r="U430" i="27"/>
  <c r="W430" i="27"/>
  <c r="D431" i="27"/>
  <c r="E431" i="27"/>
  <c r="F431" i="27"/>
  <c r="G431" i="27"/>
  <c r="H431" i="27"/>
  <c r="I431" i="27"/>
  <c r="Q431" i="27"/>
  <c r="P431" i="27"/>
  <c r="O431" i="27"/>
  <c r="N431" i="27"/>
  <c r="M431" i="27"/>
  <c r="L431" i="27"/>
  <c r="K431" i="27"/>
  <c r="U431" i="27"/>
  <c r="W431" i="27"/>
  <c r="D432" i="27"/>
  <c r="E432" i="27"/>
  <c r="F432" i="27"/>
  <c r="G432" i="27"/>
  <c r="H432" i="27"/>
  <c r="I432" i="27"/>
  <c r="Q432" i="27"/>
  <c r="P432" i="27"/>
  <c r="O432" i="27"/>
  <c r="N432" i="27"/>
  <c r="M432" i="27"/>
  <c r="L432" i="27"/>
  <c r="K432" i="27"/>
  <c r="U432" i="27"/>
  <c r="W432" i="27"/>
  <c r="D433" i="27"/>
  <c r="E433" i="27"/>
  <c r="F433" i="27"/>
  <c r="G433" i="27"/>
  <c r="H433" i="27"/>
  <c r="I433" i="27"/>
  <c r="Q433" i="27"/>
  <c r="P433" i="27"/>
  <c r="O433" i="27"/>
  <c r="N433" i="27"/>
  <c r="M433" i="27"/>
  <c r="L433" i="27"/>
  <c r="K433" i="27"/>
  <c r="U433" i="27"/>
  <c r="W433" i="27"/>
  <c r="D434" i="27"/>
  <c r="E434" i="27"/>
  <c r="F434" i="27"/>
  <c r="G434" i="27"/>
  <c r="H434" i="27"/>
  <c r="I434" i="27"/>
  <c r="Q434" i="27"/>
  <c r="P434" i="27"/>
  <c r="O434" i="27"/>
  <c r="N434" i="27"/>
  <c r="M434" i="27"/>
  <c r="L434" i="27"/>
  <c r="K434" i="27"/>
  <c r="U434" i="27"/>
  <c r="W434" i="27"/>
  <c r="D435" i="27"/>
  <c r="E435" i="27"/>
  <c r="F435" i="27"/>
  <c r="G435" i="27"/>
  <c r="H435" i="27"/>
  <c r="I435" i="27"/>
  <c r="Q435" i="27"/>
  <c r="P435" i="27"/>
  <c r="O435" i="27"/>
  <c r="N435" i="27"/>
  <c r="M435" i="27"/>
  <c r="L435" i="27"/>
  <c r="K435" i="27"/>
  <c r="U435" i="27"/>
  <c r="W435" i="27"/>
  <c r="D436" i="27"/>
  <c r="E436" i="27"/>
  <c r="F436" i="27"/>
  <c r="G436" i="27"/>
  <c r="H436" i="27"/>
  <c r="I436" i="27"/>
  <c r="Q436" i="27"/>
  <c r="P436" i="27"/>
  <c r="O436" i="27"/>
  <c r="N436" i="27"/>
  <c r="M436" i="27"/>
  <c r="L436" i="27"/>
  <c r="K436" i="27"/>
  <c r="U436" i="27"/>
  <c r="W436" i="27"/>
  <c r="D437" i="27"/>
  <c r="E437" i="27"/>
  <c r="F437" i="27"/>
  <c r="G437" i="27"/>
  <c r="H437" i="27"/>
  <c r="I437" i="27"/>
  <c r="Q437" i="27"/>
  <c r="P437" i="27"/>
  <c r="O437" i="27"/>
  <c r="N437" i="27"/>
  <c r="M437" i="27"/>
  <c r="L437" i="27"/>
  <c r="K437" i="27"/>
  <c r="U437" i="27"/>
  <c r="W437" i="27"/>
  <c r="D438" i="27"/>
  <c r="E438" i="27"/>
  <c r="F438" i="27"/>
  <c r="G438" i="27"/>
  <c r="H438" i="27"/>
  <c r="I438" i="27"/>
  <c r="Q438" i="27"/>
  <c r="P438" i="27"/>
  <c r="O438" i="27"/>
  <c r="N438" i="27"/>
  <c r="M438" i="27"/>
  <c r="L438" i="27"/>
  <c r="K438" i="27"/>
  <c r="U438" i="27"/>
  <c r="W438" i="27"/>
  <c r="D439" i="27"/>
  <c r="E439" i="27"/>
  <c r="F439" i="27"/>
  <c r="G439" i="27"/>
  <c r="H439" i="27"/>
  <c r="I439" i="27"/>
  <c r="Q439" i="27"/>
  <c r="P439" i="27"/>
  <c r="O439" i="27"/>
  <c r="N439" i="27"/>
  <c r="M439" i="27"/>
  <c r="L439" i="27"/>
  <c r="K439" i="27"/>
  <c r="U439" i="27"/>
  <c r="W439" i="27"/>
  <c r="D440" i="27"/>
  <c r="E440" i="27"/>
  <c r="F440" i="27"/>
  <c r="G440" i="27"/>
  <c r="H440" i="27"/>
  <c r="I440" i="27"/>
  <c r="Q440" i="27"/>
  <c r="P440" i="27"/>
  <c r="O440" i="27"/>
  <c r="N440" i="27"/>
  <c r="M440" i="27"/>
  <c r="L440" i="27"/>
  <c r="K440" i="27"/>
  <c r="U440" i="27"/>
  <c r="W440" i="27"/>
  <c r="D441" i="27"/>
  <c r="E441" i="27"/>
  <c r="F441" i="27"/>
  <c r="G441" i="27"/>
  <c r="H441" i="27"/>
  <c r="I441" i="27"/>
  <c r="Q441" i="27"/>
  <c r="P441" i="27"/>
  <c r="O441" i="27"/>
  <c r="N441" i="27"/>
  <c r="M441" i="27"/>
  <c r="L441" i="27"/>
  <c r="K441" i="27"/>
  <c r="U441" i="27"/>
  <c r="W441" i="27"/>
  <c r="D442" i="27"/>
  <c r="E442" i="27"/>
  <c r="F442" i="27"/>
  <c r="G442" i="27"/>
  <c r="H442" i="27"/>
  <c r="I442" i="27"/>
  <c r="Q442" i="27"/>
  <c r="P442" i="27"/>
  <c r="O442" i="27"/>
  <c r="N442" i="27"/>
  <c r="M442" i="27"/>
  <c r="L442" i="27"/>
  <c r="K442" i="27"/>
  <c r="U442" i="27"/>
  <c r="W442" i="27"/>
  <c r="D443" i="27"/>
  <c r="E443" i="27"/>
  <c r="F443" i="27"/>
  <c r="G443" i="27"/>
  <c r="H443" i="27"/>
  <c r="I443" i="27"/>
  <c r="Q443" i="27"/>
  <c r="P443" i="27"/>
  <c r="O443" i="27"/>
  <c r="N443" i="27"/>
  <c r="M443" i="27"/>
  <c r="L443" i="27"/>
  <c r="K443" i="27"/>
  <c r="U443" i="27"/>
  <c r="W443" i="27"/>
  <c r="D444" i="27"/>
  <c r="E444" i="27"/>
  <c r="F444" i="27"/>
  <c r="G444" i="27"/>
  <c r="H444" i="27"/>
  <c r="I444" i="27"/>
  <c r="Q444" i="27"/>
  <c r="P444" i="27"/>
  <c r="O444" i="27"/>
  <c r="N444" i="27"/>
  <c r="M444" i="27"/>
  <c r="L444" i="27"/>
  <c r="K444" i="27"/>
  <c r="U444" i="27"/>
  <c r="W444" i="27"/>
  <c r="D445" i="27"/>
  <c r="E445" i="27"/>
  <c r="F445" i="27"/>
  <c r="G445" i="27"/>
  <c r="H445" i="27"/>
  <c r="I445" i="27"/>
  <c r="Q445" i="27"/>
  <c r="P445" i="27"/>
  <c r="O445" i="27"/>
  <c r="N445" i="27"/>
  <c r="M445" i="27"/>
  <c r="L445" i="27"/>
  <c r="K445" i="27"/>
  <c r="U445" i="27"/>
  <c r="W445" i="27"/>
  <c r="D446" i="27"/>
  <c r="E446" i="27"/>
  <c r="F446" i="27"/>
  <c r="G446" i="27"/>
  <c r="H446" i="27"/>
  <c r="I446" i="27"/>
  <c r="Q446" i="27"/>
  <c r="P446" i="27"/>
  <c r="O446" i="27"/>
  <c r="N446" i="27"/>
  <c r="M446" i="27"/>
  <c r="L446" i="27"/>
  <c r="K446" i="27"/>
  <c r="U446" i="27"/>
  <c r="W446" i="27"/>
  <c r="D447" i="27"/>
  <c r="E447" i="27"/>
  <c r="F447" i="27"/>
  <c r="G447" i="27"/>
  <c r="H447" i="27"/>
  <c r="I447" i="27"/>
  <c r="Q447" i="27"/>
  <c r="P447" i="27"/>
  <c r="O447" i="27"/>
  <c r="N447" i="27"/>
  <c r="M447" i="27"/>
  <c r="L447" i="27"/>
  <c r="K447" i="27"/>
  <c r="U447" i="27"/>
  <c r="W447" i="27"/>
  <c r="D448" i="27"/>
  <c r="E448" i="27"/>
  <c r="F448" i="27"/>
  <c r="G448" i="27"/>
  <c r="H448" i="27"/>
  <c r="I448" i="27"/>
  <c r="Q448" i="27"/>
  <c r="P448" i="27"/>
  <c r="O448" i="27"/>
  <c r="N448" i="27"/>
  <c r="M448" i="27"/>
  <c r="L448" i="27"/>
  <c r="K448" i="27"/>
  <c r="U448" i="27"/>
  <c r="W448" i="27"/>
  <c r="D449" i="27"/>
  <c r="E449" i="27"/>
  <c r="F449" i="27"/>
  <c r="G449" i="27"/>
  <c r="H449" i="27"/>
  <c r="I449" i="27"/>
  <c r="Q449" i="27"/>
  <c r="P449" i="27"/>
  <c r="O449" i="27"/>
  <c r="N449" i="27"/>
  <c r="M449" i="27"/>
  <c r="L449" i="27"/>
  <c r="K449" i="27"/>
  <c r="U449" i="27"/>
  <c r="W449" i="27"/>
  <c r="D450" i="27"/>
  <c r="E450" i="27"/>
  <c r="F450" i="27"/>
  <c r="G450" i="27"/>
  <c r="H450" i="27"/>
  <c r="I450" i="27"/>
  <c r="Q450" i="27"/>
  <c r="P450" i="27"/>
  <c r="O450" i="27"/>
  <c r="N450" i="27"/>
  <c r="M450" i="27"/>
  <c r="L450" i="27"/>
  <c r="K450" i="27"/>
  <c r="U450" i="27"/>
  <c r="W450" i="27"/>
  <c r="D451" i="27"/>
  <c r="E451" i="27"/>
  <c r="F451" i="27"/>
  <c r="G451" i="27"/>
  <c r="H451" i="27"/>
  <c r="I451" i="27"/>
  <c r="Q451" i="27"/>
  <c r="P451" i="27"/>
  <c r="O451" i="27"/>
  <c r="N451" i="27"/>
  <c r="M451" i="27"/>
  <c r="L451" i="27"/>
  <c r="K451" i="27"/>
  <c r="U451" i="27"/>
  <c r="W451" i="27"/>
  <c r="D452" i="27"/>
  <c r="E452" i="27"/>
  <c r="F452" i="27"/>
  <c r="G452" i="27"/>
  <c r="H452" i="27"/>
  <c r="I452" i="27"/>
  <c r="Q452" i="27"/>
  <c r="P452" i="27"/>
  <c r="O452" i="27"/>
  <c r="N452" i="27"/>
  <c r="M452" i="27"/>
  <c r="L452" i="27"/>
  <c r="K452" i="27"/>
  <c r="U452" i="27"/>
  <c r="W452" i="27"/>
  <c r="D453" i="27"/>
  <c r="E453" i="27"/>
  <c r="F453" i="27"/>
  <c r="G453" i="27"/>
  <c r="H453" i="27"/>
  <c r="I453" i="27"/>
  <c r="Q453" i="27"/>
  <c r="P453" i="27"/>
  <c r="O453" i="27"/>
  <c r="N453" i="27"/>
  <c r="M453" i="27"/>
  <c r="L453" i="27"/>
  <c r="K453" i="27"/>
  <c r="U453" i="27"/>
  <c r="W453" i="27"/>
  <c r="D454" i="27"/>
  <c r="E454" i="27"/>
  <c r="F454" i="27"/>
  <c r="G454" i="27"/>
  <c r="H454" i="27"/>
  <c r="I454" i="27"/>
  <c r="Q454" i="27"/>
  <c r="P454" i="27"/>
  <c r="O454" i="27"/>
  <c r="N454" i="27"/>
  <c r="M454" i="27"/>
  <c r="L454" i="27"/>
  <c r="K454" i="27"/>
  <c r="U454" i="27"/>
  <c r="W454" i="27"/>
  <c r="D455" i="27"/>
  <c r="E455" i="27"/>
  <c r="F455" i="27"/>
  <c r="G455" i="27"/>
  <c r="H455" i="27"/>
  <c r="I455" i="27"/>
  <c r="Q455" i="27"/>
  <c r="P455" i="27"/>
  <c r="O455" i="27"/>
  <c r="N455" i="27"/>
  <c r="M455" i="27"/>
  <c r="L455" i="27"/>
  <c r="K455" i="27"/>
  <c r="U455" i="27"/>
  <c r="W455" i="27"/>
  <c r="D456" i="27"/>
  <c r="E456" i="27"/>
  <c r="F456" i="27"/>
  <c r="G456" i="27"/>
  <c r="H456" i="27"/>
  <c r="I456" i="27"/>
  <c r="Q456" i="27"/>
  <c r="P456" i="27"/>
  <c r="O456" i="27"/>
  <c r="N456" i="27"/>
  <c r="M456" i="27"/>
  <c r="L456" i="27"/>
  <c r="K456" i="27"/>
  <c r="U456" i="27"/>
  <c r="W456" i="27"/>
  <c r="D457" i="27"/>
  <c r="E457" i="27"/>
  <c r="F457" i="27"/>
  <c r="G457" i="27"/>
  <c r="H457" i="27"/>
  <c r="I457" i="27"/>
  <c r="Q457" i="27"/>
  <c r="P457" i="27"/>
  <c r="O457" i="27"/>
  <c r="N457" i="27"/>
  <c r="M457" i="27"/>
  <c r="L457" i="27"/>
  <c r="K457" i="27"/>
  <c r="U457" i="27"/>
  <c r="W457" i="27"/>
  <c r="D458" i="27"/>
  <c r="E458" i="27"/>
  <c r="F458" i="27"/>
  <c r="G458" i="27"/>
  <c r="H458" i="27"/>
  <c r="I458" i="27"/>
  <c r="Q458" i="27"/>
  <c r="P458" i="27"/>
  <c r="O458" i="27"/>
  <c r="N458" i="27"/>
  <c r="M458" i="27"/>
  <c r="L458" i="27"/>
  <c r="K458" i="27"/>
  <c r="U458" i="27"/>
  <c r="W458" i="27"/>
  <c r="D459" i="27"/>
  <c r="E459" i="27"/>
  <c r="F459" i="27"/>
  <c r="G459" i="27"/>
  <c r="H459" i="27"/>
  <c r="I459" i="27"/>
  <c r="Q459" i="27"/>
  <c r="P459" i="27"/>
  <c r="O459" i="27"/>
  <c r="N459" i="27"/>
  <c r="M459" i="27"/>
  <c r="L459" i="27"/>
  <c r="K459" i="27"/>
  <c r="U459" i="27"/>
  <c r="W459" i="27"/>
  <c r="D460" i="27"/>
  <c r="E460" i="27"/>
  <c r="F460" i="27"/>
  <c r="G460" i="27"/>
  <c r="H460" i="27"/>
  <c r="I460" i="27"/>
  <c r="Q460" i="27"/>
  <c r="P460" i="27"/>
  <c r="O460" i="27"/>
  <c r="N460" i="27"/>
  <c r="M460" i="27"/>
  <c r="L460" i="27"/>
  <c r="K460" i="27"/>
  <c r="U460" i="27"/>
  <c r="W460" i="27"/>
  <c r="D461" i="27"/>
  <c r="E461" i="27"/>
  <c r="F461" i="27"/>
  <c r="G461" i="27"/>
  <c r="H461" i="27"/>
  <c r="I461" i="27"/>
  <c r="Q461" i="27"/>
  <c r="P461" i="27"/>
  <c r="O461" i="27"/>
  <c r="N461" i="27"/>
  <c r="M461" i="27"/>
  <c r="L461" i="27"/>
  <c r="K461" i="27"/>
  <c r="U461" i="27"/>
  <c r="W461" i="27"/>
  <c r="D462" i="27"/>
  <c r="E462" i="27"/>
  <c r="F462" i="27"/>
  <c r="G462" i="27"/>
  <c r="H462" i="27"/>
  <c r="I462" i="27"/>
  <c r="Q462" i="27"/>
  <c r="P462" i="27"/>
  <c r="O462" i="27"/>
  <c r="N462" i="27"/>
  <c r="M462" i="27"/>
  <c r="L462" i="27"/>
  <c r="K462" i="27"/>
  <c r="U462" i="27"/>
  <c r="W462" i="27"/>
  <c r="D463" i="27"/>
  <c r="E463" i="27"/>
  <c r="F463" i="27"/>
  <c r="G463" i="27"/>
  <c r="H463" i="27"/>
  <c r="I463" i="27"/>
  <c r="Q463" i="27"/>
  <c r="P463" i="27"/>
  <c r="O463" i="27"/>
  <c r="N463" i="27"/>
  <c r="M463" i="27"/>
  <c r="L463" i="27"/>
  <c r="K463" i="27"/>
  <c r="U463" i="27"/>
  <c r="W463" i="27"/>
  <c r="D464" i="27"/>
  <c r="E464" i="27"/>
  <c r="F464" i="27"/>
  <c r="G464" i="27"/>
  <c r="H464" i="27"/>
  <c r="I464" i="27"/>
  <c r="Q464" i="27"/>
  <c r="P464" i="27"/>
  <c r="O464" i="27"/>
  <c r="N464" i="27"/>
  <c r="M464" i="27"/>
  <c r="L464" i="27"/>
  <c r="K464" i="27"/>
  <c r="U464" i="27"/>
  <c r="W464" i="27"/>
  <c r="D465" i="27"/>
  <c r="E465" i="27"/>
  <c r="F465" i="27"/>
  <c r="G465" i="27"/>
  <c r="H465" i="27"/>
  <c r="I465" i="27"/>
  <c r="Q465" i="27"/>
  <c r="P465" i="27"/>
  <c r="O465" i="27"/>
  <c r="N465" i="27"/>
  <c r="M465" i="27"/>
  <c r="L465" i="27"/>
  <c r="K465" i="27"/>
  <c r="U465" i="27"/>
  <c r="W465" i="27"/>
  <c r="D466" i="27"/>
  <c r="E466" i="27"/>
  <c r="F466" i="27"/>
  <c r="G466" i="27"/>
  <c r="H466" i="27"/>
  <c r="I466" i="27"/>
  <c r="Q466" i="27"/>
  <c r="P466" i="27"/>
  <c r="O466" i="27"/>
  <c r="N466" i="27"/>
  <c r="M466" i="27"/>
  <c r="L466" i="27"/>
  <c r="K466" i="27"/>
  <c r="U466" i="27"/>
  <c r="W466" i="27"/>
  <c r="D467" i="27"/>
  <c r="E467" i="27"/>
  <c r="F467" i="27"/>
  <c r="G467" i="27"/>
  <c r="H467" i="27"/>
  <c r="I467" i="27"/>
  <c r="Q467" i="27"/>
  <c r="P467" i="27"/>
  <c r="O467" i="27"/>
  <c r="N467" i="27"/>
  <c r="M467" i="27"/>
  <c r="L467" i="27"/>
  <c r="K467" i="27"/>
  <c r="U467" i="27"/>
  <c r="W467" i="27"/>
  <c r="D468" i="27"/>
  <c r="E468" i="27"/>
  <c r="F468" i="27"/>
  <c r="G468" i="27"/>
  <c r="H468" i="27"/>
  <c r="I468" i="27"/>
  <c r="Q468" i="27"/>
  <c r="P468" i="27"/>
  <c r="O468" i="27"/>
  <c r="N468" i="27"/>
  <c r="M468" i="27"/>
  <c r="L468" i="27"/>
  <c r="K468" i="27"/>
  <c r="U468" i="27"/>
  <c r="W468" i="27"/>
  <c r="D469" i="27"/>
  <c r="E469" i="27"/>
  <c r="F469" i="27"/>
  <c r="G469" i="27"/>
  <c r="H469" i="27"/>
  <c r="I469" i="27"/>
  <c r="Q469" i="27"/>
  <c r="P469" i="27"/>
  <c r="O469" i="27"/>
  <c r="N469" i="27"/>
  <c r="M469" i="27"/>
  <c r="L469" i="27"/>
  <c r="K469" i="27"/>
  <c r="U469" i="27"/>
  <c r="W469" i="27"/>
  <c r="D470" i="27"/>
  <c r="E470" i="27"/>
  <c r="F470" i="27"/>
  <c r="G470" i="27"/>
  <c r="H470" i="27"/>
  <c r="I470" i="27"/>
  <c r="Q470" i="27"/>
  <c r="P470" i="27"/>
  <c r="O470" i="27"/>
  <c r="N470" i="27"/>
  <c r="M470" i="27"/>
  <c r="L470" i="27"/>
  <c r="K470" i="27"/>
  <c r="U470" i="27"/>
  <c r="W470" i="27"/>
  <c r="D471" i="27"/>
  <c r="E471" i="27"/>
  <c r="F471" i="27"/>
  <c r="G471" i="27"/>
  <c r="H471" i="27"/>
  <c r="I471" i="27"/>
  <c r="Q471" i="27"/>
  <c r="P471" i="27"/>
  <c r="O471" i="27"/>
  <c r="N471" i="27"/>
  <c r="M471" i="27"/>
  <c r="L471" i="27"/>
  <c r="K471" i="27"/>
  <c r="U471" i="27"/>
  <c r="W471" i="27"/>
  <c r="D472" i="27"/>
  <c r="E472" i="27"/>
  <c r="F472" i="27"/>
  <c r="G472" i="27"/>
  <c r="H472" i="27"/>
  <c r="I472" i="27"/>
  <c r="Q472" i="27"/>
  <c r="P472" i="27"/>
  <c r="O472" i="27"/>
  <c r="N472" i="27"/>
  <c r="M472" i="27"/>
  <c r="L472" i="27"/>
  <c r="K472" i="27"/>
  <c r="U472" i="27"/>
  <c r="W472" i="27"/>
  <c r="D473" i="27"/>
  <c r="E473" i="27"/>
  <c r="F473" i="27"/>
  <c r="G473" i="27"/>
  <c r="H473" i="27"/>
  <c r="I473" i="27"/>
  <c r="Q473" i="27"/>
  <c r="P473" i="27"/>
  <c r="O473" i="27"/>
  <c r="N473" i="27"/>
  <c r="M473" i="27"/>
  <c r="L473" i="27"/>
  <c r="K473" i="27"/>
  <c r="U473" i="27"/>
  <c r="W473" i="27"/>
  <c r="D474" i="27"/>
  <c r="E474" i="27"/>
  <c r="F474" i="27"/>
  <c r="G474" i="27"/>
  <c r="H474" i="27"/>
  <c r="I474" i="27"/>
  <c r="Q474" i="27"/>
  <c r="P474" i="27"/>
  <c r="O474" i="27"/>
  <c r="N474" i="27"/>
  <c r="M474" i="27"/>
  <c r="L474" i="27"/>
  <c r="K474" i="27"/>
  <c r="U474" i="27"/>
  <c r="W474" i="27"/>
  <c r="D475" i="27"/>
  <c r="E475" i="27"/>
  <c r="F475" i="27"/>
  <c r="G475" i="27"/>
  <c r="H475" i="27"/>
  <c r="I475" i="27"/>
  <c r="Q475" i="27"/>
  <c r="P475" i="27"/>
  <c r="O475" i="27"/>
  <c r="N475" i="27"/>
  <c r="M475" i="27"/>
  <c r="L475" i="27"/>
  <c r="K475" i="27"/>
  <c r="U475" i="27"/>
  <c r="W475" i="27"/>
  <c r="D476" i="27"/>
  <c r="E476" i="27"/>
  <c r="F476" i="27"/>
  <c r="G476" i="27"/>
  <c r="H476" i="27"/>
  <c r="I476" i="27"/>
  <c r="Q476" i="27"/>
  <c r="P476" i="27"/>
  <c r="O476" i="27"/>
  <c r="N476" i="27"/>
  <c r="M476" i="27"/>
  <c r="L476" i="27"/>
  <c r="K476" i="27"/>
  <c r="U476" i="27"/>
  <c r="W476" i="27"/>
  <c r="D477" i="27"/>
  <c r="E477" i="27"/>
  <c r="F477" i="27"/>
  <c r="G477" i="27"/>
  <c r="H477" i="27"/>
  <c r="I477" i="27"/>
  <c r="Q477" i="27"/>
  <c r="P477" i="27"/>
  <c r="O477" i="27"/>
  <c r="N477" i="27"/>
  <c r="M477" i="27"/>
  <c r="L477" i="27"/>
  <c r="K477" i="27"/>
  <c r="U477" i="27"/>
  <c r="W477" i="27"/>
  <c r="D478" i="27"/>
  <c r="E478" i="27"/>
  <c r="F478" i="27"/>
  <c r="G478" i="27"/>
  <c r="H478" i="27"/>
  <c r="I478" i="27"/>
  <c r="Q478" i="27"/>
  <c r="P478" i="27"/>
  <c r="O478" i="27"/>
  <c r="N478" i="27"/>
  <c r="M478" i="27"/>
  <c r="L478" i="27"/>
  <c r="K478" i="27"/>
  <c r="U478" i="27"/>
  <c r="W478" i="27"/>
  <c r="D479" i="27"/>
  <c r="E479" i="27"/>
  <c r="F479" i="27"/>
  <c r="G479" i="27"/>
  <c r="H479" i="27"/>
  <c r="I479" i="27"/>
  <c r="Q479" i="27"/>
  <c r="P479" i="27"/>
  <c r="O479" i="27"/>
  <c r="N479" i="27"/>
  <c r="M479" i="27"/>
  <c r="L479" i="27"/>
  <c r="K479" i="27"/>
  <c r="U479" i="27"/>
  <c r="W479" i="27"/>
  <c r="D480" i="27"/>
  <c r="E480" i="27"/>
  <c r="F480" i="27"/>
  <c r="G480" i="27"/>
  <c r="H480" i="27"/>
  <c r="I480" i="27"/>
  <c r="Q480" i="27"/>
  <c r="P480" i="27"/>
  <c r="O480" i="27"/>
  <c r="N480" i="27"/>
  <c r="M480" i="27"/>
  <c r="L480" i="27"/>
  <c r="K480" i="27"/>
  <c r="U480" i="27"/>
  <c r="W480" i="27"/>
  <c r="D481" i="27"/>
  <c r="E481" i="27"/>
  <c r="F481" i="27"/>
  <c r="G481" i="27"/>
  <c r="H481" i="27"/>
  <c r="I481" i="27"/>
  <c r="Q481" i="27"/>
  <c r="P481" i="27"/>
  <c r="O481" i="27"/>
  <c r="N481" i="27"/>
  <c r="M481" i="27"/>
  <c r="L481" i="27"/>
  <c r="K481" i="27"/>
  <c r="U481" i="27"/>
  <c r="W481" i="27"/>
  <c r="D482" i="27"/>
  <c r="E482" i="27"/>
  <c r="F482" i="27"/>
  <c r="G482" i="27"/>
  <c r="H482" i="27"/>
  <c r="I482" i="27"/>
  <c r="Q482" i="27"/>
  <c r="P482" i="27"/>
  <c r="O482" i="27"/>
  <c r="N482" i="27"/>
  <c r="M482" i="27"/>
  <c r="L482" i="27"/>
  <c r="K482" i="27"/>
  <c r="U482" i="27"/>
  <c r="W482" i="27"/>
  <c r="D483" i="27"/>
  <c r="E483" i="27"/>
  <c r="F483" i="27"/>
  <c r="G483" i="27"/>
  <c r="H483" i="27"/>
  <c r="I483" i="27"/>
  <c r="Q483" i="27"/>
  <c r="P483" i="27"/>
  <c r="O483" i="27"/>
  <c r="N483" i="27"/>
  <c r="M483" i="27"/>
  <c r="L483" i="27"/>
  <c r="K483" i="27"/>
  <c r="U483" i="27"/>
  <c r="W483" i="27"/>
  <c r="D484" i="27"/>
  <c r="E484" i="27"/>
  <c r="F484" i="27"/>
  <c r="G484" i="27"/>
  <c r="H484" i="27"/>
  <c r="I484" i="27"/>
  <c r="Q484" i="27"/>
  <c r="P484" i="27"/>
  <c r="O484" i="27"/>
  <c r="N484" i="27"/>
  <c r="M484" i="27"/>
  <c r="L484" i="27"/>
  <c r="K484" i="27"/>
  <c r="U484" i="27"/>
  <c r="W484" i="27"/>
  <c r="D485" i="27"/>
  <c r="E485" i="27"/>
  <c r="F485" i="27"/>
  <c r="G485" i="27"/>
  <c r="H485" i="27"/>
  <c r="I485" i="27"/>
  <c r="Q485" i="27"/>
  <c r="P485" i="27"/>
  <c r="O485" i="27"/>
  <c r="N485" i="27"/>
  <c r="M485" i="27"/>
  <c r="L485" i="27"/>
  <c r="K485" i="27"/>
  <c r="U485" i="27"/>
  <c r="W485" i="27"/>
  <c r="D486" i="27"/>
  <c r="E486" i="27"/>
  <c r="F486" i="27"/>
  <c r="G486" i="27"/>
  <c r="H486" i="27"/>
  <c r="I486" i="27"/>
  <c r="Q486" i="27"/>
  <c r="P486" i="27"/>
  <c r="O486" i="27"/>
  <c r="N486" i="27"/>
  <c r="M486" i="27"/>
  <c r="L486" i="27"/>
  <c r="K486" i="27"/>
  <c r="U486" i="27"/>
  <c r="W486" i="27"/>
  <c r="D487" i="27"/>
  <c r="E487" i="27"/>
  <c r="F487" i="27"/>
  <c r="G487" i="27"/>
  <c r="H487" i="27"/>
  <c r="I487" i="27"/>
  <c r="Q487" i="27"/>
  <c r="P487" i="27"/>
  <c r="O487" i="27"/>
  <c r="N487" i="27"/>
  <c r="M487" i="27"/>
  <c r="L487" i="27"/>
  <c r="K487" i="27"/>
  <c r="U487" i="27"/>
  <c r="W487" i="27"/>
  <c r="D488" i="27"/>
  <c r="E488" i="27"/>
  <c r="F488" i="27"/>
  <c r="G488" i="27"/>
  <c r="H488" i="27"/>
  <c r="I488" i="27"/>
  <c r="Q488" i="27"/>
  <c r="P488" i="27"/>
  <c r="O488" i="27"/>
  <c r="N488" i="27"/>
  <c r="M488" i="27"/>
  <c r="L488" i="27"/>
  <c r="K488" i="27"/>
  <c r="U488" i="27"/>
  <c r="W488" i="27"/>
  <c r="D489" i="27"/>
  <c r="E489" i="27"/>
  <c r="F489" i="27"/>
  <c r="G489" i="27"/>
  <c r="H489" i="27"/>
  <c r="I489" i="27"/>
  <c r="Q489" i="27"/>
  <c r="P489" i="27"/>
  <c r="O489" i="27"/>
  <c r="N489" i="27"/>
  <c r="M489" i="27"/>
  <c r="L489" i="27"/>
  <c r="K489" i="27"/>
  <c r="U489" i="27"/>
  <c r="W489" i="27"/>
  <c r="D490" i="27"/>
  <c r="E490" i="27"/>
  <c r="F490" i="27"/>
  <c r="G490" i="27"/>
  <c r="H490" i="27"/>
  <c r="I490" i="27"/>
  <c r="Q490" i="27"/>
  <c r="P490" i="27"/>
  <c r="O490" i="27"/>
  <c r="N490" i="27"/>
  <c r="M490" i="27"/>
  <c r="L490" i="27"/>
  <c r="K490" i="27"/>
  <c r="U490" i="27"/>
  <c r="W490" i="27"/>
  <c r="D491" i="27"/>
  <c r="E491" i="27"/>
  <c r="F491" i="27"/>
  <c r="G491" i="27"/>
  <c r="H491" i="27"/>
  <c r="I491" i="27"/>
  <c r="Q491" i="27"/>
  <c r="P491" i="27"/>
  <c r="O491" i="27"/>
  <c r="N491" i="27"/>
  <c r="M491" i="27"/>
  <c r="L491" i="27"/>
  <c r="K491" i="27"/>
  <c r="U491" i="27"/>
  <c r="W491" i="27"/>
  <c r="D492" i="27"/>
  <c r="E492" i="27"/>
  <c r="F492" i="27"/>
  <c r="G492" i="27"/>
  <c r="H492" i="27"/>
  <c r="I492" i="27"/>
  <c r="Q492" i="27"/>
  <c r="P492" i="27"/>
  <c r="O492" i="27"/>
  <c r="N492" i="27"/>
  <c r="M492" i="27"/>
  <c r="L492" i="27"/>
  <c r="K492" i="27"/>
  <c r="U492" i="27"/>
  <c r="W492" i="27"/>
  <c r="D493" i="27"/>
  <c r="E493" i="27"/>
  <c r="F493" i="27"/>
  <c r="G493" i="27"/>
  <c r="H493" i="27"/>
  <c r="I493" i="27"/>
  <c r="Q493" i="27"/>
  <c r="P493" i="27"/>
  <c r="O493" i="27"/>
  <c r="N493" i="27"/>
  <c r="M493" i="27"/>
  <c r="L493" i="27"/>
  <c r="K493" i="27"/>
  <c r="U493" i="27"/>
  <c r="W493" i="27"/>
  <c r="D494" i="27"/>
  <c r="E494" i="27"/>
  <c r="F494" i="27"/>
  <c r="G494" i="27"/>
  <c r="H494" i="27"/>
  <c r="I494" i="27"/>
  <c r="Q494" i="27"/>
  <c r="P494" i="27"/>
  <c r="O494" i="27"/>
  <c r="N494" i="27"/>
  <c r="M494" i="27"/>
  <c r="L494" i="27"/>
  <c r="K494" i="27"/>
  <c r="U494" i="27"/>
  <c r="W494" i="27"/>
  <c r="D495" i="27"/>
  <c r="E495" i="27"/>
  <c r="F495" i="27"/>
  <c r="G495" i="27"/>
  <c r="H495" i="27"/>
  <c r="I495" i="27"/>
  <c r="Q495" i="27"/>
  <c r="P495" i="27"/>
  <c r="O495" i="27"/>
  <c r="N495" i="27"/>
  <c r="M495" i="27"/>
  <c r="L495" i="27"/>
  <c r="K495" i="27"/>
  <c r="U495" i="27"/>
  <c r="W495" i="27"/>
  <c r="D496" i="27"/>
  <c r="E496" i="27"/>
  <c r="F496" i="27"/>
  <c r="G496" i="27"/>
  <c r="H496" i="27"/>
  <c r="I496" i="27"/>
  <c r="Q496" i="27"/>
  <c r="P496" i="27"/>
  <c r="O496" i="27"/>
  <c r="N496" i="27"/>
  <c r="M496" i="27"/>
  <c r="L496" i="27"/>
  <c r="K496" i="27"/>
  <c r="U496" i="27"/>
  <c r="W496" i="27"/>
  <c r="D497" i="27"/>
  <c r="E497" i="27"/>
  <c r="F497" i="27"/>
  <c r="G497" i="27"/>
  <c r="H497" i="27"/>
  <c r="I497" i="27"/>
  <c r="Q497" i="27"/>
  <c r="P497" i="27"/>
  <c r="O497" i="27"/>
  <c r="N497" i="27"/>
  <c r="M497" i="27"/>
  <c r="L497" i="27"/>
  <c r="K497" i="27"/>
  <c r="U497" i="27"/>
  <c r="W497" i="27"/>
  <c r="D498" i="27"/>
  <c r="E498" i="27"/>
  <c r="F498" i="27"/>
  <c r="G498" i="27"/>
  <c r="H498" i="27"/>
  <c r="I498" i="27"/>
  <c r="Q498" i="27"/>
  <c r="P498" i="27"/>
  <c r="O498" i="27"/>
  <c r="N498" i="27"/>
  <c r="M498" i="27"/>
  <c r="L498" i="27"/>
  <c r="K498" i="27"/>
  <c r="U498" i="27"/>
  <c r="W498" i="27"/>
  <c r="D499" i="27"/>
  <c r="E499" i="27"/>
  <c r="F499" i="27"/>
  <c r="G499" i="27"/>
  <c r="H499" i="27"/>
  <c r="I499" i="27"/>
  <c r="Q499" i="27"/>
  <c r="P499" i="27"/>
  <c r="O499" i="27"/>
  <c r="N499" i="27"/>
  <c r="M499" i="27"/>
  <c r="L499" i="27"/>
  <c r="K499" i="27"/>
  <c r="U499" i="27"/>
  <c r="W499" i="27"/>
  <c r="D500" i="27"/>
  <c r="E500" i="27"/>
  <c r="F500" i="27"/>
  <c r="G500" i="27"/>
  <c r="H500" i="27"/>
  <c r="I500" i="27"/>
  <c r="Q500" i="27"/>
  <c r="P500" i="27"/>
  <c r="O500" i="27"/>
  <c r="N500" i="27"/>
  <c r="M500" i="27"/>
  <c r="L500" i="27"/>
  <c r="K500" i="27"/>
  <c r="U500" i="27"/>
  <c r="W500" i="27"/>
  <c r="I39" i="27"/>
  <c r="H39" i="27"/>
  <c r="G39" i="27"/>
  <c r="D39" i="27"/>
  <c r="Q39" i="27"/>
  <c r="P39" i="27"/>
  <c r="O39" i="27"/>
  <c r="N39" i="27"/>
  <c r="K39" i="27"/>
  <c r="U5" i="27"/>
  <c r="W5" i="27"/>
  <c r="D78" i="26"/>
  <c r="E78" i="26"/>
  <c r="G78" i="26"/>
  <c r="I78" i="26"/>
  <c r="J78" i="26"/>
  <c r="L78" i="26"/>
  <c r="M78" i="26"/>
  <c r="O78" i="26"/>
  <c r="Q78" i="26"/>
  <c r="R78" i="26"/>
  <c r="D79" i="26"/>
  <c r="E79" i="26"/>
  <c r="G79" i="26"/>
  <c r="I79" i="26"/>
  <c r="J79" i="26"/>
  <c r="L79" i="26"/>
  <c r="M79" i="26"/>
  <c r="O79" i="26"/>
  <c r="Q79" i="26"/>
  <c r="R79" i="26"/>
  <c r="D90" i="26"/>
  <c r="J90" i="26"/>
  <c r="H90" i="26"/>
  <c r="G90" i="26"/>
  <c r="E90" i="26"/>
  <c r="L90" i="26"/>
  <c r="R90" i="26"/>
  <c r="P90" i="26"/>
  <c r="O90" i="26"/>
  <c r="M90" i="26"/>
  <c r="D80" i="26"/>
  <c r="E80" i="26"/>
  <c r="J80" i="26"/>
  <c r="H80" i="26"/>
  <c r="G80" i="26"/>
  <c r="L80" i="26"/>
  <c r="M80" i="26"/>
  <c r="O80" i="26"/>
  <c r="P80" i="26"/>
  <c r="R80" i="26"/>
  <c r="D91" i="26"/>
  <c r="E91" i="26"/>
  <c r="I91" i="26"/>
  <c r="J91" i="26"/>
  <c r="L91" i="26"/>
  <c r="M91" i="26"/>
  <c r="Q91" i="26"/>
  <c r="R91" i="26"/>
  <c r="D10" i="26"/>
  <c r="E10" i="26"/>
  <c r="G10" i="26"/>
  <c r="H10" i="26"/>
  <c r="J10" i="26"/>
  <c r="L10" i="26"/>
  <c r="M10" i="26"/>
  <c r="R10" i="26"/>
  <c r="P10" i="26"/>
  <c r="O10" i="26"/>
  <c r="D92" i="26"/>
  <c r="E92" i="26"/>
  <c r="G92" i="26"/>
  <c r="I92" i="26"/>
  <c r="J92" i="26"/>
  <c r="L92" i="26"/>
  <c r="R92" i="26"/>
  <c r="Q92" i="26"/>
  <c r="O92" i="26"/>
  <c r="M92" i="26"/>
  <c r="D45" i="26"/>
  <c r="J45" i="26"/>
  <c r="I45" i="26"/>
  <c r="E45" i="26"/>
  <c r="L45" i="26"/>
  <c r="R45" i="26"/>
  <c r="Q45" i="26"/>
  <c r="M45" i="26"/>
  <c r="D66" i="26"/>
  <c r="E66" i="26"/>
  <c r="G66" i="26"/>
  <c r="H66" i="26"/>
  <c r="I66" i="26"/>
  <c r="J66" i="26"/>
  <c r="L66" i="26"/>
  <c r="M66" i="26"/>
  <c r="O66" i="26"/>
  <c r="P66" i="26"/>
  <c r="Q66" i="26"/>
  <c r="R66" i="26"/>
  <c r="D81" i="26"/>
  <c r="E81" i="26"/>
  <c r="G81" i="26"/>
  <c r="I81" i="26"/>
  <c r="J81" i="26"/>
  <c r="L81" i="26"/>
  <c r="R81" i="26"/>
  <c r="Q81" i="26"/>
  <c r="O81" i="26"/>
  <c r="M81" i="26"/>
  <c r="D20" i="26"/>
  <c r="E20" i="26"/>
  <c r="G20" i="26"/>
  <c r="H20" i="26"/>
  <c r="J20" i="26"/>
  <c r="I20" i="26"/>
  <c r="L20" i="26"/>
  <c r="M20" i="26"/>
  <c r="O20" i="26"/>
  <c r="P20" i="26"/>
  <c r="Q20" i="26"/>
  <c r="R20" i="26"/>
  <c r="D93" i="26"/>
  <c r="E93" i="26"/>
  <c r="I93" i="26"/>
  <c r="J93" i="26"/>
  <c r="L93" i="26"/>
  <c r="M93" i="26"/>
  <c r="Q93" i="26"/>
  <c r="R93" i="26"/>
  <c r="D67" i="26"/>
  <c r="J67" i="26"/>
  <c r="I67" i="26"/>
  <c r="H67" i="26"/>
  <c r="G67" i="26"/>
  <c r="E67" i="26"/>
  <c r="R67" i="26"/>
  <c r="Q67" i="26"/>
  <c r="P67" i="26"/>
  <c r="O67" i="26"/>
  <c r="M67" i="26"/>
  <c r="L67" i="26"/>
  <c r="D36" i="26"/>
  <c r="E36" i="26"/>
  <c r="G36" i="26"/>
  <c r="I36" i="26"/>
  <c r="J36" i="26"/>
  <c r="L36" i="26"/>
  <c r="M36" i="26"/>
  <c r="O36" i="26"/>
  <c r="Q36" i="26"/>
  <c r="R36" i="26"/>
  <c r="D82" i="26"/>
  <c r="E82" i="26"/>
  <c r="G82" i="26"/>
  <c r="I82" i="26"/>
  <c r="J82" i="26"/>
  <c r="L82" i="26"/>
  <c r="M82" i="26"/>
  <c r="O82" i="26"/>
  <c r="Q82" i="26"/>
  <c r="R82" i="26"/>
  <c r="D100" i="26"/>
  <c r="J100" i="26"/>
  <c r="I100" i="26"/>
  <c r="G100" i="26"/>
  <c r="E100" i="26"/>
  <c r="R100" i="26"/>
  <c r="Q100" i="26"/>
  <c r="O100" i="26"/>
  <c r="M100" i="26"/>
  <c r="L100" i="26"/>
  <c r="D83" i="26"/>
  <c r="E83" i="26"/>
  <c r="G83" i="26"/>
  <c r="H83" i="26"/>
  <c r="I83" i="26"/>
  <c r="J83" i="26"/>
  <c r="L83" i="26"/>
  <c r="M83" i="26"/>
  <c r="O83" i="26"/>
  <c r="P83" i="26"/>
  <c r="Q83" i="26"/>
  <c r="R83" i="26"/>
  <c r="D94" i="26"/>
  <c r="J94" i="26"/>
  <c r="I94" i="26"/>
  <c r="G94" i="26"/>
  <c r="E94" i="26"/>
  <c r="L94" i="26"/>
  <c r="M94" i="26"/>
  <c r="O94" i="26"/>
  <c r="Q94" i="26"/>
  <c r="R94" i="26"/>
  <c r="D101" i="26"/>
  <c r="E101" i="26"/>
  <c r="G101" i="26"/>
  <c r="I101" i="26"/>
  <c r="J101" i="26"/>
  <c r="L101" i="26"/>
  <c r="M101" i="26"/>
  <c r="O101" i="26"/>
  <c r="R101" i="26"/>
  <c r="Q101" i="26"/>
  <c r="D95" i="26"/>
  <c r="E95" i="26"/>
  <c r="G95" i="26"/>
  <c r="H95" i="26"/>
  <c r="J95" i="26"/>
  <c r="L95" i="26"/>
  <c r="R95" i="26"/>
  <c r="P95" i="26"/>
  <c r="O95" i="26"/>
  <c r="M95" i="26"/>
  <c r="D68" i="26"/>
  <c r="E68" i="26"/>
  <c r="G68" i="26"/>
  <c r="H68" i="26"/>
  <c r="I68" i="26"/>
  <c r="J68" i="26"/>
  <c r="L68" i="26"/>
  <c r="R68" i="26"/>
  <c r="Q68" i="26"/>
  <c r="P68" i="26"/>
  <c r="O68" i="26"/>
  <c r="M68" i="26"/>
  <c r="D47" i="26"/>
  <c r="E47" i="26"/>
  <c r="J47" i="26"/>
  <c r="H47" i="26"/>
  <c r="G47" i="26"/>
  <c r="L47" i="26"/>
  <c r="M47" i="26"/>
  <c r="O47" i="26"/>
  <c r="P47" i="26"/>
  <c r="R47" i="26"/>
  <c r="D84" i="26"/>
  <c r="E84" i="26"/>
  <c r="G84" i="26"/>
  <c r="H84" i="26"/>
  <c r="J84" i="26"/>
  <c r="L84" i="26"/>
  <c r="M84" i="26"/>
  <c r="O84" i="26"/>
  <c r="P84" i="26"/>
  <c r="R84" i="26"/>
  <c r="D96" i="26"/>
  <c r="E96" i="26"/>
  <c r="G96" i="26"/>
  <c r="I96" i="26"/>
  <c r="J96" i="26"/>
  <c r="R96" i="26"/>
  <c r="Q96" i="26"/>
  <c r="O96" i="26"/>
  <c r="M96" i="26"/>
  <c r="L96" i="26"/>
  <c r="D53" i="26"/>
  <c r="E53" i="26"/>
  <c r="G53" i="26"/>
  <c r="I53" i="26"/>
  <c r="J53" i="26"/>
  <c r="L53" i="26"/>
  <c r="M53" i="26"/>
  <c r="O53" i="26"/>
  <c r="Q53" i="26"/>
  <c r="R53" i="26"/>
  <c r="D9" i="26"/>
  <c r="E9" i="26"/>
  <c r="H9" i="26"/>
  <c r="J9" i="26"/>
  <c r="L9" i="26"/>
  <c r="M9" i="26"/>
  <c r="P9" i="26"/>
  <c r="R9" i="26"/>
  <c r="D54" i="26"/>
  <c r="E54" i="26"/>
  <c r="G54" i="26"/>
  <c r="I54" i="26"/>
  <c r="J54" i="26"/>
  <c r="L54" i="26"/>
  <c r="M54" i="26"/>
  <c r="O54" i="26"/>
  <c r="Q54" i="26"/>
  <c r="R54" i="26"/>
  <c r="D43" i="26"/>
  <c r="E43" i="26"/>
  <c r="J43" i="26"/>
  <c r="H43" i="26"/>
  <c r="G43" i="26"/>
  <c r="L43" i="26"/>
  <c r="R43" i="26"/>
  <c r="P43" i="26"/>
  <c r="O43" i="26"/>
  <c r="M43" i="26"/>
  <c r="D29" i="26"/>
  <c r="J29" i="26"/>
  <c r="H29" i="26"/>
  <c r="E29" i="26"/>
  <c r="L29" i="26"/>
  <c r="M29" i="26"/>
  <c r="P29" i="26"/>
  <c r="R29" i="26"/>
  <c r="D5" i="26"/>
  <c r="G5" i="26"/>
  <c r="H5" i="26"/>
  <c r="L5" i="26"/>
  <c r="O5" i="26"/>
  <c r="P5" i="26"/>
  <c r="D69" i="26"/>
  <c r="J69" i="26"/>
  <c r="I69" i="26"/>
  <c r="G69" i="26"/>
  <c r="E69" i="26"/>
  <c r="L69" i="26"/>
  <c r="M69" i="26"/>
  <c r="O69" i="26"/>
  <c r="Q69" i="26"/>
  <c r="R69" i="26"/>
  <c r="D26" i="26"/>
  <c r="J26" i="26"/>
  <c r="I26" i="26"/>
  <c r="G26" i="26"/>
  <c r="E26" i="26"/>
  <c r="R26" i="26"/>
  <c r="Q26" i="26"/>
  <c r="O26" i="26"/>
  <c r="M26" i="26"/>
  <c r="L26" i="26"/>
  <c r="D51" i="26"/>
  <c r="E51" i="26"/>
  <c r="I51" i="26"/>
  <c r="J51" i="26"/>
  <c r="L51" i="26"/>
  <c r="M51" i="26"/>
  <c r="Q51" i="26"/>
  <c r="R51" i="26"/>
  <c r="D85" i="26"/>
  <c r="G85" i="26"/>
  <c r="H85" i="26"/>
  <c r="J85" i="26"/>
  <c r="L85" i="26"/>
  <c r="O85" i="26"/>
  <c r="P85" i="26"/>
  <c r="R85" i="26"/>
  <c r="D103" i="26"/>
  <c r="E103" i="26"/>
  <c r="G103" i="26"/>
  <c r="H103" i="26"/>
  <c r="J103" i="26"/>
  <c r="L103" i="26"/>
  <c r="M103" i="26"/>
  <c r="O103" i="26"/>
  <c r="P103" i="26"/>
  <c r="R103" i="26"/>
  <c r="D86" i="26"/>
  <c r="E86" i="26"/>
  <c r="J86" i="26"/>
  <c r="H86" i="26"/>
  <c r="G86" i="26"/>
  <c r="R86" i="26"/>
  <c r="P86" i="26"/>
  <c r="O86" i="26"/>
  <c r="M86" i="26"/>
  <c r="L86" i="26"/>
  <c r="D104" i="26"/>
  <c r="E104" i="26"/>
  <c r="G104" i="26"/>
  <c r="I104" i="26"/>
  <c r="J104" i="26"/>
  <c r="L104" i="26"/>
  <c r="M104" i="26"/>
  <c r="O104" i="26"/>
  <c r="Q104" i="26"/>
  <c r="R104" i="26"/>
  <c r="D97" i="26"/>
  <c r="E97" i="26"/>
  <c r="J97" i="26"/>
  <c r="H97" i="26"/>
  <c r="G97" i="26"/>
  <c r="L97" i="26"/>
  <c r="M97" i="26"/>
  <c r="R97" i="26"/>
  <c r="P97" i="26"/>
  <c r="O97" i="26"/>
  <c r="D105" i="26"/>
  <c r="E105" i="26"/>
  <c r="G105" i="26"/>
  <c r="H105" i="26"/>
  <c r="I105" i="26"/>
  <c r="J105" i="26"/>
  <c r="L105" i="26"/>
  <c r="R105" i="26"/>
  <c r="Q105" i="26"/>
  <c r="P105" i="26"/>
  <c r="O105" i="26"/>
  <c r="M105" i="26"/>
  <c r="D12" i="26"/>
  <c r="J12" i="26"/>
  <c r="I12" i="26"/>
  <c r="G12" i="26"/>
  <c r="E12" i="26"/>
  <c r="L12" i="26"/>
  <c r="R12" i="26"/>
  <c r="Q12" i="26"/>
  <c r="O12" i="26"/>
  <c r="M12" i="26"/>
  <c r="D106" i="26"/>
  <c r="E106" i="26"/>
  <c r="G106" i="26"/>
  <c r="H106" i="26"/>
  <c r="J106" i="26"/>
  <c r="L106" i="26"/>
  <c r="M106" i="26"/>
  <c r="O106" i="26"/>
  <c r="P106" i="26"/>
  <c r="R106" i="26"/>
  <c r="D8" i="26"/>
  <c r="E8" i="26"/>
  <c r="G8" i="26"/>
  <c r="H8" i="26"/>
  <c r="J8" i="26"/>
  <c r="L8" i="26"/>
  <c r="M8" i="26"/>
  <c r="O8" i="26"/>
  <c r="P8" i="26"/>
  <c r="R8" i="26"/>
  <c r="D41" i="26"/>
  <c r="E41" i="26"/>
  <c r="G41" i="26"/>
  <c r="H41" i="26"/>
  <c r="J41" i="26"/>
  <c r="I41" i="26"/>
  <c r="L41" i="26"/>
  <c r="M41" i="26"/>
  <c r="O41" i="26"/>
  <c r="P41" i="26"/>
  <c r="Q41" i="26"/>
  <c r="R41" i="26"/>
  <c r="D64" i="26"/>
  <c r="E64" i="26"/>
  <c r="G64" i="26"/>
  <c r="H64" i="26"/>
  <c r="J64" i="26"/>
  <c r="L64" i="26"/>
  <c r="M64" i="26"/>
  <c r="O64" i="26"/>
  <c r="P64" i="26"/>
  <c r="R64" i="26"/>
  <c r="D87" i="26"/>
  <c r="J87" i="26"/>
  <c r="H87" i="26"/>
  <c r="G87" i="26"/>
  <c r="E87" i="26"/>
  <c r="L87" i="26"/>
  <c r="M87" i="26"/>
  <c r="O87" i="26"/>
  <c r="P87" i="26"/>
  <c r="R87" i="26"/>
  <c r="D70" i="26"/>
  <c r="E70" i="26"/>
  <c r="G70" i="26"/>
  <c r="H70" i="26"/>
  <c r="J70" i="26"/>
  <c r="L70" i="26"/>
  <c r="M70" i="26"/>
  <c r="O70" i="26"/>
  <c r="P70" i="26"/>
  <c r="R70" i="26"/>
  <c r="D55" i="26"/>
  <c r="E55" i="26"/>
  <c r="G55" i="26"/>
  <c r="H55" i="26"/>
  <c r="J55" i="26"/>
  <c r="L55" i="26"/>
  <c r="M55" i="26"/>
  <c r="O55" i="26"/>
  <c r="P55" i="26"/>
  <c r="R55" i="26"/>
  <c r="D35" i="26"/>
  <c r="E35" i="26"/>
  <c r="G35" i="26"/>
  <c r="I35" i="26"/>
  <c r="J35" i="26"/>
  <c r="L35" i="26"/>
  <c r="M35" i="26"/>
  <c r="O35" i="26"/>
  <c r="Q35" i="26"/>
  <c r="R35" i="26"/>
  <c r="D49" i="26"/>
  <c r="E49" i="26"/>
  <c r="G49" i="26"/>
  <c r="H49" i="26"/>
  <c r="J49" i="26"/>
  <c r="R49" i="26"/>
  <c r="P49" i="26"/>
  <c r="O49" i="26"/>
  <c r="M49" i="26"/>
  <c r="L49" i="26"/>
  <c r="D46" i="26"/>
  <c r="E46" i="26"/>
  <c r="G46" i="26"/>
  <c r="H46" i="26"/>
  <c r="J46" i="26"/>
  <c r="L46" i="26"/>
  <c r="M46" i="26"/>
  <c r="O46" i="26"/>
  <c r="P46" i="26"/>
  <c r="R46" i="26"/>
  <c r="D31" i="26"/>
  <c r="E31" i="26"/>
  <c r="G31" i="26"/>
  <c r="H31" i="26"/>
  <c r="J31" i="26"/>
  <c r="L31" i="26"/>
  <c r="M31" i="26"/>
  <c r="O31" i="26"/>
  <c r="P31" i="26"/>
  <c r="R31" i="26"/>
  <c r="D42" i="26"/>
  <c r="E42" i="26"/>
  <c r="G42" i="26"/>
  <c r="I42" i="26"/>
  <c r="J42" i="26"/>
  <c r="L42" i="26"/>
  <c r="M42" i="26"/>
  <c r="R42" i="26"/>
  <c r="Q42" i="26"/>
  <c r="O42" i="26"/>
  <c r="D13" i="26"/>
  <c r="E13" i="26"/>
  <c r="H13" i="26"/>
  <c r="J13" i="26"/>
  <c r="L13" i="26"/>
  <c r="R13" i="26"/>
  <c r="P13" i="26"/>
  <c r="M13" i="26"/>
  <c r="D56" i="26"/>
  <c r="E56" i="26"/>
  <c r="J56" i="26"/>
  <c r="H56" i="26"/>
  <c r="G56" i="26"/>
  <c r="L56" i="26"/>
  <c r="M56" i="26"/>
  <c r="O56" i="26"/>
  <c r="P56" i="26"/>
  <c r="R56" i="26"/>
  <c r="D71" i="26"/>
  <c r="E71" i="26"/>
  <c r="G71" i="26"/>
  <c r="I71" i="26"/>
  <c r="J71" i="26"/>
  <c r="L71" i="26"/>
  <c r="M71" i="26"/>
  <c r="O71" i="26"/>
  <c r="Q71" i="26"/>
  <c r="R71" i="26"/>
  <c r="D14" i="26"/>
  <c r="E14" i="26"/>
  <c r="G14" i="26"/>
  <c r="H14" i="26"/>
  <c r="J14" i="26"/>
  <c r="R14" i="26"/>
  <c r="P14" i="26"/>
  <c r="O14" i="26"/>
  <c r="M14" i="26"/>
  <c r="L14" i="26"/>
  <c r="D38" i="26"/>
  <c r="E38" i="26"/>
  <c r="G38" i="26"/>
  <c r="H38" i="26"/>
  <c r="J38" i="26"/>
  <c r="L38" i="26"/>
  <c r="M38" i="26"/>
  <c r="O38" i="26"/>
  <c r="P38" i="26"/>
  <c r="R38" i="26"/>
  <c r="D34" i="26"/>
  <c r="E34" i="26"/>
  <c r="G34" i="26"/>
  <c r="I34" i="26"/>
  <c r="J34" i="26"/>
  <c r="L34" i="26"/>
  <c r="M34" i="26"/>
  <c r="O34" i="26"/>
  <c r="Q34" i="26"/>
  <c r="R34" i="26"/>
  <c r="D32" i="26"/>
  <c r="E32" i="26"/>
  <c r="G32" i="26"/>
  <c r="I32" i="26"/>
  <c r="J32" i="26"/>
  <c r="L32" i="26"/>
  <c r="M32" i="26"/>
  <c r="O32" i="26"/>
  <c r="Q32" i="26"/>
  <c r="R32" i="26"/>
  <c r="E39" i="26"/>
  <c r="H39" i="26"/>
  <c r="I39" i="26"/>
  <c r="J39" i="26"/>
  <c r="M39" i="26"/>
  <c r="P39" i="26"/>
  <c r="Q39" i="26"/>
  <c r="R39" i="26"/>
  <c r="D48" i="26"/>
  <c r="J48" i="26"/>
  <c r="I48" i="26"/>
  <c r="H48" i="26"/>
  <c r="E48" i="26"/>
  <c r="L48" i="26"/>
  <c r="M48" i="26"/>
  <c r="P48" i="26"/>
  <c r="Q48" i="26"/>
  <c r="R48" i="26"/>
  <c r="D40" i="26"/>
  <c r="E40" i="26"/>
  <c r="I40" i="26"/>
  <c r="J40" i="26"/>
  <c r="L40" i="26"/>
  <c r="M40" i="26"/>
  <c r="Q40" i="26"/>
  <c r="R40" i="26"/>
  <c r="D57" i="26"/>
  <c r="J57" i="26"/>
  <c r="I57" i="26"/>
  <c r="G57" i="26"/>
  <c r="E57" i="26"/>
  <c r="L57" i="26"/>
  <c r="M57" i="26"/>
  <c r="O57" i="26"/>
  <c r="Q57" i="26"/>
  <c r="R57" i="26"/>
  <c r="D33" i="26"/>
  <c r="E33" i="26"/>
  <c r="I33" i="26"/>
  <c r="J33" i="26"/>
  <c r="L33" i="26"/>
  <c r="M33" i="26"/>
  <c r="Q33" i="26"/>
  <c r="R33" i="26"/>
  <c r="D27" i="26"/>
  <c r="E27" i="26"/>
  <c r="G27" i="26"/>
  <c r="I27" i="26"/>
  <c r="J27" i="26"/>
  <c r="L27" i="26"/>
  <c r="M27" i="26"/>
  <c r="O27" i="26"/>
  <c r="Q27" i="26"/>
  <c r="R27" i="26"/>
  <c r="D88" i="26"/>
  <c r="E88" i="26"/>
  <c r="G88" i="26"/>
  <c r="I88" i="26"/>
  <c r="J88" i="26"/>
  <c r="L88" i="26"/>
  <c r="M88" i="26"/>
  <c r="O88" i="26"/>
  <c r="Q88" i="26"/>
  <c r="R88" i="26"/>
  <c r="D15" i="26"/>
  <c r="E15" i="26"/>
  <c r="G15" i="26"/>
  <c r="J15" i="26"/>
  <c r="I15" i="26"/>
  <c r="L15" i="26"/>
  <c r="M15" i="26"/>
  <c r="O15" i="26"/>
  <c r="R15" i="26"/>
  <c r="Q15" i="26"/>
  <c r="D72" i="26"/>
  <c r="E72" i="26"/>
  <c r="J72" i="26"/>
  <c r="H72" i="26"/>
  <c r="G72" i="26"/>
  <c r="R72" i="26"/>
  <c r="P72" i="26"/>
  <c r="O72" i="26"/>
  <c r="M72" i="26"/>
  <c r="L72" i="26"/>
  <c r="D58" i="26"/>
  <c r="E58" i="26"/>
  <c r="G58" i="26"/>
  <c r="H58" i="26"/>
  <c r="I58" i="26"/>
  <c r="J58" i="26"/>
  <c r="L58" i="26"/>
  <c r="M58" i="26"/>
  <c r="O58" i="26"/>
  <c r="P58" i="26"/>
  <c r="Q58" i="26"/>
  <c r="R58" i="26"/>
  <c r="E52" i="26"/>
  <c r="J52" i="26"/>
  <c r="I52" i="26"/>
  <c r="M52" i="26"/>
  <c r="R52" i="26"/>
  <c r="Q52" i="26"/>
  <c r="D50" i="26"/>
  <c r="E50" i="26"/>
  <c r="H50" i="26"/>
  <c r="J50" i="26"/>
  <c r="L50" i="26"/>
  <c r="R50" i="26"/>
  <c r="P50" i="26"/>
  <c r="M50" i="26"/>
  <c r="D44" i="26"/>
  <c r="J44" i="26"/>
  <c r="I44" i="26"/>
  <c r="H44" i="26"/>
  <c r="G44" i="26"/>
  <c r="E44" i="26"/>
  <c r="L44" i="26"/>
  <c r="R44" i="26"/>
  <c r="Q44" i="26"/>
  <c r="P44" i="26"/>
  <c r="O44" i="26"/>
  <c r="M44" i="26"/>
  <c r="D59" i="26"/>
  <c r="E59" i="26"/>
  <c r="G59" i="26"/>
  <c r="I59" i="26"/>
  <c r="J59" i="26"/>
  <c r="L59" i="26"/>
  <c r="M59" i="26"/>
  <c r="O59" i="26"/>
  <c r="Q59" i="26"/>
  <c r="R59" i="26"/>
  <c r="D65" i="26"/>
  <c r="E65" i="26"/>
  <c r="G65" i="26"/>
  <c r="I65" i="26"/>
  <c r="J65" i="26"/>
  <c r="L65" i="26"/>
  <c r="R65" i="26"/>
  <c r="Q65" i="26"/>
  <c r="O65" i="26"/>
  <c r="M65" i="26"/>
  <c r="D37" i="26"/>
  <c r="E37" i="26"/>
  <c r="G37" i="26"/>
  <c r="H37" i="26"/>
  <c r="J37" i="26"/>
  <c r="L37" i="26"/>
  <c r="M37" i="26"/>
  <c r="O37" i="26"/>
  <c r="P37" i="26"/>
  <c r="R37" i="26"/>
  <c r="D60" i="26"/>
  <c r="E60" i="26"/>
  <c r="G60" i="26"/>
  <c r="H60" i="26"/>
  <c r="I60" i="26"/>
  <c r="J60" i="26"/>
  <c r="L60" i="26"/>
  <c r="M60" i="26"/>
  <c r="O60" i="26"/>
  <c r="P60" i="26"/>
  <c r="Q60" i="26"/>
  <c r="R60" i="26"/>
  <c r="D11" i="26"/>
  <c r="J11" i="26"/>
  <c r="H11" i="26"/>
  <c r="G11" i="26"/>
  <c r="E11" i="26"/>
  <c r="L11" i="26"/>
  <c r="M11" i="26"/>
  <c r="O11" i="26"/>
  <c r="P11" i="26"/>
  <c r="R11" i="26"/>
  <c r="D61" i="26"/>
  <c r="E61" i="26"/>
  <c r="G61" i="26"/>
  <c r="H61" i="26"/>
  <c r="J61" i="26"/>
  <c r="L61" i="26"/>
  <c r="M61" i="26"/>
  <c r="R61" i="26"/>
  <c r="P61" i="26"/>
  <c r="O61" i="26"/>
  <c r="D23" i="26"/>
  <c r="E23" i="26"/>
  <c r="G23" i="26"/>
  <c r="H23" i="26"/>
  <c r="I23" i="26"/>
  <c r="L23" i="26"/>
  <c r="M23" i="26"/>
  <c r="O23" i="26"/>
  <c r="P23" i="26"/>
  <c r="Q23" i="26"/>
  <c r="D102" i="26"/>
  <c r="E102" i="26"/>
  <c r="G102" i="26"/>
  <c r="H102" i="26"/>
  <c r="J102" i="26"/>
  <c r="R102" i="26"/>
  <c r="P102" i="26"/>
  <c r="O102" i="26"/>
  <c r="M102" i="26"/>
  <c r="L102" i="26"/>
  <c r="D62" i="26"/>
  <c r="E62" i="26"/>
  <c r="H62" i="26"/>
  <c r="J62" i="26"/>
  <c r="R62" i="26"/>
  <c r="P62" i="26"/>
  <c r="M62" i="26"/>
  <c r="L62" i="26"/>
  <c r="D24" i="26"/>
  <c r="J24" i="26"/>
  <c r="I24" i="26"/>
  <c r="H24" i="26"/>
  <c r="G24" i="26"/>
  <c r="E24" i="26"/>
  <c r="L24" i="26"/>
  <c r="M24" i="26"/>
  <c r="O24" i="26"/>
  <c r="P24" i="26"/>
  <c r="Q24" i="26"/>
  <c r="R24" i="26"/>
  <c r="D16" i="26"/>
  <c r="E16" i="26"/>
  <c r="G16" i="26"/>
  <c r="J16" i="26"/>
  <c r="I16" i="26"/>
  <c r="L16" i="26"/>
  <c r="M16" i="26"/>
  <c r="O16" i="26"/>
  <c r="R16" i="26"/>
  <c r="Q16" i="26"/>
  <c r="D77" i="26"/>
  <c r="E77" i="26"/>
  <c r="G77" i="26"/>
  <c r="H77" i="26"/>
  <c r="I77" i="26"/>
  <c r="J77" i="26"/>
  <c r="L77" i="26"/>
  <c r="M77" i="26"/>
  <c r="R77" i="26"/>
  <c r="Q77" i="26"/>
  <c r="P77" i="26"/>
  <c r="O77" i="26"/>
  <c r="D17" i="26"/>
  <c r="E17" i="26"/>
  <c r="G17" i="26"/>
  <c r="H17" i="26"/>
  <c r="J17" i="26"/>
  <c r="L17" i="26"/>
  <c r="R17" i="26"/>
  <c r="P17" i="26"/>
  <c r="O17" i="26"/>
  <c r="M17" i="26"/>
  <c r="D63" i="26"/>
  <c r="E63" i="26"/>
  <c r="J63" i="26"/>
  <c r="I63" i="26"/>
  <c r="G63" i="26"/>
  <c r="L63" i="26"/>
  <c r="M63" i="26"/>
  <c r="O63" i="26"/>
  <c r="Q63" i="26"/>
  <c r="R63" i="26"/>
  <c r="D25" i="26"/>
  <c r="J25" i="26"/>
  <c r="H25" i="26"/>
  <c r="E25" i="26"/>
  <c r="L25" i="26"/>
  <c r="M25" i="26"/>
  <c r="P25" i="26"/>
  <c r="R25" i="26"/>
  <c r="D73" i="26"/>
  <c r="E73" i="26"/>
  <c r="H73" i="26"/>
  <c r="J73" i="26"/>
  <c r="R73" i="26"/>
  <c r="P73" i="26"/>
  <c r="M73" i="26"/>
  <c r="L73" i="26"/>
  <c r="E98" i="26"/>
  <c r="F98" i="26"/>
  <c r="G98" i="26"/>
  <c r="I98" i="26"/>
  <c r="J98" i="26"/>
  <c r="R98" i="26"/>
  <c r="Q98" i="26"/>
  <c r="O98" i="26"/>
  <c r="N98" i="26"/>
  <c r="M98" i="26"/>
  <c r="E22" i="26"/>
  <c r="F22" i="26"/>
  <c r="G22" i="26"/>
  <c r="H22" i="26"/>
  <c r="I22" i="26"/>
  <c r="J22" i="26"/>
  <c r="R22" i="26"/>
  <c r="Q22" i="26"/>
  <c r="P22" i="26"/>
  <c r="O22" i="26"/>
  <c r="N22" i="26"/>
  <c r="M22" i="26"/>
  <c r="E74" i="26"/>
  <c r="F74" i="26"/>
  <c r="G74" i="26"/>
  <c r="H74" i="26"/>
  <c r="I74" i="26"/>
  <c r="J74" i="26"/>
  <c r="M74" i="26"/>
  <c r="N74" i="26"/>
  <c r="O74" i="26"/>
  <c r="P74" i="26"/>
  <c r="Q74" i="26"/>
  <c r="R74" i="26"/>
  <c r="E6" i="26"/>
  <c r="F6" i="26"/>
  <c r="H6" i="26"/>
  <c r="I6" i="26"/>
  <c r="J6" i="26"/>
  <c r="M6" i="26"/>
  <c r="N6" i="26"/>
  <c r="P6" i="26"/>
  <c r="Q6" i="26"/>
  <c r="R6" i="26"/>
  <c r="J75" i="26"/>
  <c r="H75" i="26"/>
  <c r="G75" i="26"/>
  <c r="F75" i="26"/>
  <c r="E75" i="26"/>
  <c r="M75" i="26"/>
  <c r="N75" i="26"/>
  <c r="O75" i="26"/>
  <c r="P75" i="26"/>
  <c r="R75" i="26"/>
  <c r="D30" i="26"/>
  <c r="E30" i="26"/>
  <c r="F30" i="26"/>
  <c r="H30" i="26"/>
  <c r="I30" i="26"/>
  <c r="J30" i="26"/>
  <c r="L30" i="26"/>
  <c r="M30" i="26"/>
  <c r="R30" i="26"/>
  <c r="Q30" i="26"/>
  <c r="P30" i="26"/>
  <c r="N30" i="26"/>
  <c r="D7" i="26"/>
  <c r="J7" i="26"/>
  <c r="H7" i="26"/>
  <c r="F7" i="26"/>
  <c r="E7" i="26"/>
  <c r="L7" i="26"/>
  <c r="M7" i="26"/>
  <c r="N7" i="26"/>
  <c r="P7" i="26"/>
  <c r="R7" i="26"/>
  <c r="D99" i="26"/>
  <c r="E99" i="26"/>
  <c r="F99" i="26"/>
  <c r="G99" i="26"/>
  <c r="H99" i="26"/>
  <c r="J99" i="26"/>
  <c r="R99" i="26"/>
  <c r="P99" i="26"/>
  <c r="O99" i="26"/>
  <c r="N99" i="26"/>
  <c r="M99" i="26"/>
  <c r="L99" i="26"/>
  <c r="D107" i="26"/>
  <c r="E107" i="26"/>
  <c r="F107" i="26"/>
  <c r="G107" i="26"/>
  <c r="I107" i="26"/>
  <c r="J107" i="26"/>
  <c r="R107" i="26"/>
  <c r="Q107" i="26"/>
  <c r="O107" i="26"/>
  <c r="N107" i="26"/>
  <c r="M107" i="26"/>
  <c r="L107" i="26"/>
  <c r="E21" i="26"/>
  <c r="F21" i="26"/>
  <c r="H21" i="26"/>
  <c r="I21" i="26"/>
  <c r="M21" i="26"/>
  <c r="N21" i="26"/>
  <c r="P21" i="26"/>
  <c r="Q21" i="26"/>
  <c r="D76" i="26"/>
  <c r="E76" i="26"/>
  <c r="F76" i="26"/>
  <c r="G76" i="26"/>
  <c r="H76" i="26"/>
  <c r="I76" i="26"/>
  <c r="L76" i="26"/>
  <c r="M76" i="26"/>
  <c r="N76" i="26"/>
  <c r="O76" i="26"/>
  <c r="P76" i="26"/>
  <c r="Q76" i="26"/>
  <c r="D18" i="26"/>
  <c r="E18" i="26"/>
  <c r="J18" i="26"/>
  <c r="H18" i="26"/>
  <c r="G18" i="26"/>
  <c r="F18" i="26"/>
  <c r="R18" i="26"/>
  <c r="P18" i="26"/>
  <c r="O18" i="26"/>
  <c r="N18" i="26"/>
  <c r="M18" i="26"/>
  <c r="L18" i="26"/>
  <c r="D89" i="26"/>
  <c r="E89" i="26"/>
  <c r="F89" i="26"/>
  <c r="G89" i="26"/>
  <c r="H89" i="26"/>
  <c r="I89" i="26"/>
  <c r="L89" i="26"/>
  <c r="M89" i="26"/>
  <c r="N89" i="26"/>
  <c r="O89" i="26"/>
  <c r="P89" i="26"/>
  <c r="Q89" i="26"/>
  <c r="D28" i="26"/>
  <c r="E28" i="26"/>
  <c r="J28" i="26"/>
  <c r="H28" i="26"/>
  <c r="G28" i="26"/>
  <c r="F28" i="26"/>
  <c r="L28" i="26"/>
  <c r="M28" i="26"/>
  <c r="R28" i="26"/>
  <c r="P28" i="26"/>
  <c r="O28" i="26"/>
  <c r="N28" i="26"/>
  <c r="D108" i="26"/>
  <c r="J108" i="26"/>
  <c r="I108" i="26"/>
  <c r="H108" i="26"/>
  <c r="G108" i="26"/>
  <c r="F108" i="26"/>
  <c r="E108" i="26"/>
  <c r="L108" i="26"/>
  <c r="R108" i="26"/>
  <c r="Q108" i="26"/>
  <c r="P108" i="26"/>
  <c r="O108" i="26"/>
  <c r="N108" i="26"/>
  <c r="D109" i="26"/>
  <c r="J109" i="26"/>
  <c r="I109" i="26"/>
  <c r="H109" i="26"/>
  <c r="G109" i="26"/>
  <c r="F109" i="26"/>
  <c r="E109" i="26"/>
  <c r="R109" i="26"/>
  <c r="Q109" i="26"/>
  <c r="P109" i="26"/>
  <c r="O109" i="26"/>
  <c r="N109" i="26"/>
  <c r="M109" i="26"/>
  <c r="L109" i="26"/>
  <c r="D110" i="26"/>
  <c r="E110" i="26"/>
  <c r="F110" i="26"/>
  <c r="G110" i="26"/>
  <c r="H110" i="26"/>
  <c r="I110" i="26"/>
  <c r="J110" i="26"/>
  <c r="L110" i="26"/>
  <c r="M110" i="26"/>
  <c r="N110" i="26"/>
  <c r="O110" i="26"/>
  <c r="P110" i="26"/>
  <c r="Q110" i="26"/>
  <c r="R110" i="26"/>
  <c r="D111" i="26"/>
  <c r="E111" i="26"/>
  <c r="F111" i="26"/>
  <c r="G111" i="26"/>
  <c r="H111" i="26"/>
  <c r="I111" i="26"/>
  <c r="J111" i="26"/>
  <c r="L111" i="26"/>
  <c r="R111" i="26"/>
  <c r="Q111" i="26"/>
  <c r="P111" i="26"/>
  <c r="O111" i="26"/>
  <c r="N111" i="26"/>
  <c r="M111" i="26"/>
  <c r="D112" i="26"/>
  <c r="E112" i="26"/>
  <c r="F112" i="26"/>
  <c r="G112" i="26"/>
  <c r="H112" i="26"/>
  <c r="J112" i="26"/>
  <c r="I112" i="26"/>
  <c r="L112" i="26"/>
  <c r="M112" i="26"/>
  <c r="N112" i="26"/>
  <c r="O112" i="26"/>
  <c r="P112" i="26"/>
  <c r="Q112" i="26"/>
  <c r="R112" i="26"/>
  <c r="D113" i="26"/>
  <c r="E113" i="26"/>
  <c r="F113" i="26"/>
  <c r="G113" i="26"/>
  <c r="H113" i="26"/>
  <c r="I113" i="26"/>
  <c r="J113" i="26"/>
  <c r="L113" i="26"/>
  <c r="M113" i="26"/>
  <c r="N113" i="26"/>
  <c r="O113" i="26"/>
  <c r="P113" i="26"/>
  <c r="Q113" i="26"/>
  <c r="R113" i="26"/>
  <c r="D114" i="26"/>
  <c r="J114" i="26"/>
  <c r="I114" i="26"/>
  <c r="H114" i="26"/>
  <c r="G114" i="26"/>
  <c r="F114" i="26"/>
  <c r="E114" i="26"/>
  <c r="L114" i="26"/>
  <c r="M114" i="26"/>
  <c r="N114" i="26"/>
  <c r="O114" i="26"/>
  <c r="P114" i="26"/>
  <c r="Q114" i="26"/>
  <c r="R114" i="26"/>
  <c r="D115" i="26"/>
  <c r="E115" i="26"/>
  <c r="F115" i="26"/>
  <c r="G115" i="26"/>
  <c r="H115" i="26"/>
  <c r="I115" i="26"/>
  <c r="J115" i="26"/>
  <c r="L115" i="26"/>
  <c r="M115" i="26"/>
  <c r="R115" i="26"/>
  <c r="Q115" i="26"/>
  <c r="P115" i="26"/>
  <c r="O115" i="26"/>
  <c r="N115" i="26"/>
  <c r="D116" i="26"/>
  <c r="E116" i="26"/>
  <c r="F116" i="26"/>
  <c r="G116" i="26"/>
  <c r="H116" i="26"/>
  <c r="I116" i="26"/>
  <c r="J116" i="26"/>
  <c r="L116" i="26"/>
  <c r="M116" i="26"/>
  <c r="N116" i="26"/>
  <c r="O116" i="26"/>
  <c r="P116" i="26"/>
  <c r="Q116" i="26"/>
  <c r="R116" i="26"/>
  <c r="D117" i="26"/>
  <c r="E117" i="26"/>
  <c r="F117" i="26"/>
  <c r="G117" i="26"/>
  <c r="H117" i="26"/>
  <c r="I117" i="26"/>
  <c r="J117" i="26"/>
  <c r="R117" i="26"/>
  <c r="Q117" i="26"/>
  <c r="P117" i="26"/>
  <c r="O117" i="26"/>
  <c r="N117" i="26"/>
  <c r="M117" i="26"/>
  <c r="L117" i="26"/>
  <c r="D118" i="26"/>
  <c r="E118" i="26"/>
  <c r="F118" i="26"/>
  <c r="G118" i="26"/>
  <c r="H118" i="26"/>
  <c r="I118" i="26"/>
  <c r="J118" i="26"/>
  <c r="L118" i="26"/>
  <c r="M118" i="26"/>
  <c r="N118" i="26"/>
  <c r="O118" i="26"/>
  <c r="P118" i="26"/>
  <c r="Q118" i="26"/>
  <c r="R118" i="26"/>
  <c r="D119" i="26"/>
  <c r="J119" i="26"/>
  <c r="I119" i="26"/>
  <c r="H119" i="26"/>
  <c r="G119" i="26"/>
  <c r="F119" i="26"/>
  <c r="E119" i="26"/>
  <c r="L119" i="26"/>
  <c r="M119" i="26"/>
  <c r="N119" i="26"/>
  <c r="O119" i="26"/>
  <c r="P119" i="26"/>
  <c r="Q119" i="26"/>
  <c r="R119" i="26"/>
  <c r="D120" i="26"/>
  <c r="E120" i="26"/>
  <c r="F120" i="26"/>
  <c r="G120" i="26"/>
  <c r="H120" i="26"/>
  <c r="J120" i="26"/>
  <c r="I120" i="26"/>
  <c r="L120" i="26"/>
  <c r="M120" i="26"/>
  <c r="N120" i="26"/>
  <c r="O120" i="26"/>
  <c r="P120" i="26"/>
  <c r="R120" i="26"/>
  <c r="Q120" i="26"/>
  <c r="D121" i="26"/>
  <c r="E121" i="26"/>
  <c r="F121" i="26"/>
  <c r="G121" i="26"/>
  <c r="H121" i="26"/>
  <c r="I121" i="26"/>
  <c r="J121" i="26"/>
  <c r="L121" i="26"/>
  <c r="M121" i="26"/>
  <c r="R121" i="26"/>
  <c r="Q121" i="26"/>
  <c r="P121" i="26"/>
  <c r="O121" i="26"/>
  <c r="N121" i="26"/>
  <c r="D122" i="26"/>
  <c r="E122" i="26"/>
  <c r="F122" i="26"/>
  <c r="G122" i="26"/>
  <c r="H122" i="26"/>
  <c r="I122" i="26"/>
  <c r="J122" i="26"/>
  <c r="L122" i="26"/>
  <c r="R122" i="26"/>
  <c r="Q122" i="26"/>
  <c r="P122" i="26"/>
  <c r="O122" i="26"/>
  <c r="N122" i="26"/>
  <c r="M122" i="26"/>
  <c r="D123" i="26"/>
  <c r="E123" i="26"/>
  <c r="J123" i="26"/>
  <c r="I123" i="26"/>
  <c r="H123" i="26"/>
  <c r="G123" i="26"/>
  <c r="F123" i="26"/>
  <c r="L123" i="26"/>
  <c r="M123" i="26"/>
  <c r="N123" i="26"/>
  <c r="O123" i="26"/>
  <c r="P123" i="26"/>
  <c r="Q123" i="26"/>
  <c r="R123" i="26"/>
  <c r="D124" i="26"/>
  <c r="J124" i="26"/>
  <c r="I124" i="26"/>
  <c r="H124" i="26"/>
  <c r="G124" i="26"/>
  <c r="F124" i="26"/>
  <c r="E124" i="26"/>
  <c r="L124" i="26"/>
  <c r="R124" i="26"/>
  <c r="Q124" i="26"/>
  <c r="P124" i="26"/>
  <c r="O124" i="26"/>
  <c r="N124" i="26"/>
  <c r="M124" i="26"/>
  <c r="D125" i="26"/>
  <c r="E125" i="26"/>
  <c r="F125" i="26"/>
  <c r="G125" i="26"/>
  <c r="H125" i="26"/>
  <c r="I125" i="26"/>
  <c r="J125" i="26"/>
  <c r="R125" i="26"/>
  <c r="Q125" i="26"/>
  <c r="P125" i="26"/>
  <c r="O125" i="26"/>
  <c r="N125" i="26"/>
  <c r="M125" i="26"/>
  <c r="L125" i="26"/>
  <c r="D126" i="26"/>
  <c r="E126" i="26"/>
  <c r="F126" i="26"/>
  <c r="G126" i="26"/>
  <c r="H126" i="26"/>
  <c r="I126" i="26"/>
  <c r="J126" i="26"/>
  <c r="R126" i="26"/>
  <c r="Q126" i="26"/>
  <c r="P126" i="26"/>
  <c r="O126" i="26"/>
  <c r="N126" i="26"/>
  <c r="M126" i="26"/>
  <c r="L126" i="26"/>
  <c r="D127" i="26"/>
  <c r="E127" i="26"/>
  <c r="F127" i="26"/>
  <c r="G127" i="26"/>
  <c r="H127" i="26"/>
  <c r="I127" i="26"/>
  <c r="J127" i="26"/>
  <c r="L127" i="26"/>
  <c r="R127" i="26"/>
  <c r="Q127" i="26"/>
  <c r="P127" i="26"/>
  <c r="O127" i="26"/>
  <c r="N127" i="26"/>
  <c r="M127" i="26"/>
  <c r="D128" i="26"/>
  <c r="E128" i="26"/>
  <c r="F128" i="26"/>
  <c r="G128" i="26"/>
  <c r="H128" i="26"/>
  <c r="I128" i="26"/>
  <c r="J128" i="26"/>
  <c r="L128" i="26"/>
  <c r="M128" i="26"/>
  <c r="N128" i="26"/>
  <c r="O128" i="26"/>
  <c r="P128" i="26"/>
  <c r="Q128" i="26"/>
  <c r="R128" i="26"/>
  <c r="D129" i="26"/>
  <c r="E129" i="26"/>
  <c r="F129" i="26"/>
  <c r="G129" i="26"/>
  <c r="H129" i="26"/>
  <c r="I129" i="26"/>
  <c r="J129" i="26"/>
  <c r="L129" i="26"/>
  <c r="M129" i="26"/>
  <c r="N129" i="26"/>
  <c r="O129" i="26"/>
  <c r="P129" i="26"/>
  <c r="Q129" i="26"/>
  <c r="R129" i="26"/>
  <c r="D130" i="26"/>
  <c r="J130" i="26"/>
  <c r="I130" i="26"/>
  <c r="H130" i="26"/>
  <c r="G130" i="26"/>
  <c r="F130" i="26"/>
  <c r="E130" i="26"/>
  <c r="L130" i="26"/>
  <c r="M130" i="26"/>
  <c r="N130" i="26"/>
  <c r="O130" i="26"/>
  <c r="P130" i="26"/>
  <c r="Q130" i="26"/>
  <c r="R130" i="26"/>
  <c r="D131" i="26"/>
  <c r="E131" i="26"/>
  <c r="F131" i="26"/>
  <c r="G131" i="26"/>
  <c r="H131" i="26"/>
  <c r="I131" i="26"/>
  <c r="J131" i="26"/>
  <c r="L131" i="26"/>
  <c r="M131" i="26"/>
  <c r="R131" i="26"/>
  <c r="Q131" i="26"/>
  <c r="P131" i="26"/>
  <c r="O131" i="26"/>
  <c r="N131" i="26"/>
  <c r="D132" i="26"/>
  <c r="J132" i="26"/>
  <c r="I132" i="26"/>
  <c r="H132" i="26"/>
  <c r="G132" i="26"/>
  <c r="F132" i="26"/>
  <c r="E132" i="26"/>
  <c r="L132" i="26"/>
  <c r="M132" i="26"/>
  <c r="N132" i="26"/>
  <c r="O132" i="26"/>
  <c r="P132" i="26"/>
  <c r="Q132" i="26"/>
  <c r="R132" i="26"/>
  <c r="D133" i="26"/>
  <c r="E133" i="26"/>
  <c r="F133" i="26"/>
  <c r="G133" i="26"/>
  <c r="H133" i="26"/>
  <c r="I133" i="26"/>
  <c r="J133" i="26"/>
  <c r="R133" i="26"/>
  <c r="Q133" i="26"/>
  <c r="P133" i="26"/>
  <c r="O133" i="26"/>
  <c r="N133" i="26"/>
  <c r="M133" i="26"/>
  <c r="L133" i="26"/>
  <c r="D134" i="26"/>
  <c r="E134" i="26"/>
  <c r="F134" i="26"/>
  <c r="G134" i="26"/>
  <c r="H134" i="26"/>
  <c r="I134" i="26"/>
  <c r="J134" i="26"/>
  <c r="L134" i="26"/>
  <c r="M134" i="26"/>
  <c r="N134" i="26"/>
  <c r="O134" i="26"/>
  <c r="P134" i="26"/>
  <c r="Q134" i="26"/>
  <c r="R134" i="26"/>
  <c r="D135" i="26"/>
  <c r="E135" i="26"/>
  <c r="F135" i="26"/>
  <c r="G135" i="26"/>
  <c r="H135" i="26"/>
  <c r="I135" i="26"/>
  <c r="J135" i="26"/>
  <c r="L135" i="26"/>
  <c r="M135" i="26"/>
  <c r="N135" i="26"/>
  <c r="O135" i="26"/>
  <c r="P135" i="26"/>
  <c r="Q135" i="26"/>
  <c r="R135" i="26"/>
  <c r="D136" i="26"/>
  <c r="E136" i="26"/>
  <c r="F136" i="26"/>
  <c r="G136" i="26"/>
  <c r="H136" i="26"/>
  <c r="J136" i="26"/>
  <c r="I136" i="26"/>
  <c r="L136" i="26"/>
  <c r="M136" i="26"/>
  <c r="N136" i="26"/>
  <c r="O136" i="26"/>
  <c r="P136" i="26"/>
  <c r="R136" i="26"/>
  <c r="Q136" i="26"/>
  <c r="D137" i="26"/>
  <c r="E137" i="26"/>
  <c r="J137" i="26"/>
  <c r="I137" i="26"/>
  <c r="H137" i="26"/>
  <c r="G137" i="26"/>
  <c r="F137" i="26"/>
  <c r="R137" i="26"/>
  <c r="Q137" i="26"/>
  <c r="P137" i="26"/>
  <c r="O137" i="26"/>
  <c r="N137" i="26"/>
  <c r="M137" i="26"/>
  <c r="L137" i="26"/>
  <c r="D138" i="26"/>
  <c r="E138" i="26"/>
  <c r="F138" i="26"/>
  <c r="G138" i="26"/>
  <c r="H138" i="26"/>
  <c r="I138" i="26"/>
  <c r="J138" i="26"/>
  <c r="L138" i="26"/>
  <c r="M138" i="26"/>
  <c r="N138" i="26"/>
  <c r="O138" i="26"/>
  <c r="P138" i="26"/>
  <c r="Q138" i="26"/>
  <c r="R138" i="26"/>
  <c r="D139" i="26"/>
  <c r="E139" i="26"/>
  <c r="J139" i="26"/>
  <c r="I139" i="26"/>
  <c r="H139" i="26"/>
  <c r="G139" i="26"/>
  <c r="F139" i="26"/>
  <c r="L139" i="26"/>
  <c r="M139" i="26"/>
  <c r="R139" i="26"/>
  <c r="Q139" i="26"/>
  <c r="P139" i="26"/>
  <c r="O139" i="26"/>
  <c r="N139" i="26"/>
  <c r="D140" i="26"/>
  <c r="J140" i="26"/>
  <c r="I140" i="26"/>
  <c r="H140" i="26"/>
  <c r="G140" i="26"/>
  <c r="F140" i="26"/>
  <c r="E140" i="26"/>
  <c r="L140" i="26"/>
  <c r="R140" i="26"/>
  <c r="Q140" i="26"/>
  <c r="P140" i="26"/>
  <c r="O140" i="26"/>
  <c r="N140" i="26"/>
  <c r="M140" i="26"/>
  <c r="D141" i="26"/>
  <c r="J141" i="26"/>
  <c r="I141" i="26"/>
  <c r="H141" i="26"/>
  <c r="G141" i="26"/>
  <c r="F141" i="26"/>
  <c r="E141" i="26"/>
  <c r="R141" i="26"/>
  <c r="Q141" i="26"/>
  <c r="P141" i="26"/>
  <c r="O141" i="26"/>
  <c r="N141" i="26"/>
  <c r="M141" i="26"/>
  <c r="L141" i="26"/>
  <c r="D142" i="26"/>
  <c r="E142" i="26"/>
  <c r="F142" i="26"/>
  <c r="G142" i="26"/>
  <c r="H142" i="26"/>
  <c r="I142" i="26"/>
  <c r="J142" i="26"/>
  <c r="L142" i="26"/>
  <c r="M142" i="26"/>
  <c r="N142" i="26"/>
  <c r="O142" i="26"/>
  <c r="P142" i="26"/>
  <c r="Q142" i="26"/>
  <c r="R142" i="26"/>
  <c r="D143" i="26"/>
  <c r="E143" i="26"/>
  <c r="F143" i="26"/>
  <c r="G143" i="26"/>
  <c r="H143" i="26"/>
  <c r="I143" i="26"/>
  <c r="J143" i="26"/>
  <c r="L143" i="26"/>
  <c r="R143" i="26"/>
  <c r="Q143" i="26"/>
  <c r="P143" i="26"/>
  <c r="O143" i="26"/>
  <c r="N143" i="26"/>
  <c r="M143" i="26"/>
  <c r="D144" i="26"/>
  <c r="E144" i="26"/>
  <c r="F144" i="26"/>
  <c r="G144" i="26"/>
  <c r="H144" i="26"/>
  <c r="J144" i="26"/>
  <c r="I144" i="26"/>
  <c r="L144" i="26"/>
  <c r="M144" i="26"/>
  <c r="N144" i="26"/>
  <c r="O144" i="26"/>
  <c r="P144" i="26"/>
  <c r="Q144" i="26"/>
  <c r="R144" i="26"/>
  <c r="D145" i="26"/>
  <c r="E145" i="26"/>
  <c r="F145" i="26"/>
  <c r="G145" i="26"/>
  <c r="H145" i="26"/>
  <c r="I145" i="26"/>
  <c r="J145" i="26"/>
  <c r="L145" i="26"/>
  <c r="M145" i="26"/>
  <c r="N145" i="26"/>
  <c r="O145" i="26"/>
  <c r="P145" i="26"/>
  <c r="Q145" i="26"/>
  <c r="R145" i="26"/>
  <c r="D146" i="26"/>
  <c r="J146" i="26"/>
  <c r="I146" i="26"/>
  <c r="H146" i="26"/>
  <c r="G146" i="26"/>
  <c r="F146" i="26"/>
  <c r="E146" i="26"/>
  <c r="L146" i="26"/>
  <c r="M146" i="26"/>
  <c r="N146" i="26"/>
  <c r="O146" i="26"/>
  <c r="P146" i="26"/>
  <c r="Q146" i="26"/>
  <c r="R146" i="26"/>
  <c r="D147" i="26"/>
  <c r="E147" i="26"/>
  <c r="F147" i="26"/>
  <c r="G147" i="26"/>
  <c r="H147" i="26"/>
  <c r="I147" i="26"/>
  <c r="J147" i="26"/>
  <c r="L147" i="26"/>
  <c r="M147" i="26"/>
  <c r="R147" i="26"/>
  <c r="Q147" i="26"/>
  <c r="P147" i="26"/>
  <c r="O147" i="26"/>
  <c r="N147" i="26"/>
  <c r="D148" i="26"/>
  <c r="E148" i="26"/>
  <c r="F148" i="26"/>
  <c r="G148" i="26"/>
  <c r="H148" i="26"/>
  <c r="I148" i="26"/>
  <c r="J148" i="26"/>
  <c r="L148" i="26"/>
  <c r="M148" i="26"/>
  <c r="N148" i="26"/>
  <c r="O148" i="26"/>
  <c r="P148" i="26"/>
  <c r="Q148" i="26"/>
  <c r="R148" i="26"/>
  <c r="D149" i="26"/>
  <c r="E149" i="26"/>
  <c r="F149" i="26"/>
  <c r="G149" i="26"/>
  <c r="H149" i="26"/>
  <c r="I149" i="26"/>
  <c r="J149" i="26"/>
  <c r="R149" i="26"/>
  <c r="Q149" i="26"/>
  <c r="P149" i="26"/>
  <c r="O149" i="26"/>
  <c r="N149" i="26"/>
  <c r="M149" i="26"/>
  <c r="L149" i="26"/>
  <c r="D150" i="26"/>
  <c r="E150" i="26"/>
  <c r="F150" i="26"/>
  <c r="G150" i="26"/>
  <c r="H150" i="26"/>
  <c r="I150" i="26"/>
  <c r="J150" i="26"/>
  <c r="L150" i="26"/>
  <c r="M150" i="26"/>
  <c r="N150" i="26"/>
  <c r="O150" i="26"/>
  <c r="P150" i="26"/>
  <c r="Q150" i="26"/>
  <c r="R150" i="26"/>
  <c r="D151" i="26"/>
  <c r="J151" i="26"/>
  <c r="I151" i="26"/>
  <c r="H151" i="26"/>
  <c r="G151" i="26"/>
  <c r="F151" i="26"/>
  <c r="E151" i="26"/>
  <c r="L151" i="26"/>
  <c r="M151" i="26"/>
  <c r="N151" i="26"/>
  <c r="O151" i="26"/>
  <c r="P151" i="26"/>
  <c r="Q151" i="26"/>
  <c r="R151" i="26"/>
  <c r="D152" i="26"/>
  <c r="E152" i="26"/>
  <c r="F152" i="26"/>
  <c r="G152" i="26"/>
  <c r="H152" i="26"/>
  <c r="J152" i="26"/>
  <c r="I152" i="26"/>
  <c r="L152" i="26"/>
  <c r="M152" i="26"/>
  <c r="N152" i="26"/>
  <c r="O152" i="26"/>
  <c r="P152" i="26"/>
  <c r="R152" i="26"/>
  <c r="Q152" i="26"/>
  <c r="D153" i="26"/>
  <c r="E153" i="26"/>
  <c r="F153" i="26"/>
  <c r="G153" i="26"/>
  <c r="H153" i="26"/>
  <c r="I153" i="26"/>
  <c r="J153" i="26"/>
  <c r="L153" i="26"/>
  <c r="M153" i="26"/>
  <c r="R153" i="26"/>
  <c r="Q153" i="26"/>
  <c r="P153" i="26"/>
  <c r="O153" i="26"/>
  <c r="N153" i="26"/>
  <c r="D154" i="26"/>
  <c r="E154" i="26"/>
  <c r="F154" i="26"/>
  <c r="G154" i="26"/>
  <c r="H154" i="26"/>
  <c r="I154" i="26"/>
  <c r="J154" i="26"/>
  <c r="L154" i="26"/>
  <c r="R154" i="26"/>
  <c r="Q154" i="26"/>
  <c r="P154" i="26"/>
  <c r="O154" i="26"/>
  <c r="N154" i="26"/>
  <c r="M154" i="26"/>
  <c r="D155" i="26"/>
  <c r="E155" i="26"/>
  <c r="J155" i="26"/>
  <c r="I155" i="26"/>
  <c r="H155" i="26"/>
  <c r="G155" i="26"/>
  <c r="F155" i="26"/>
  <c r="L155" i="26"/>
  <c r="M155" i="26"/>
  <c r="N155" i="26"/>
  <c r="O155" i="26"/>
  <c r="P155" i="26"/>
  <c r="Q155" i="26"/>
  <c r="R155" i="26"/>
  <c r="D156" i="26"/>
  <c r="J156" i="26"/>
  <c r="I156" i="26"/>
  <c r="H156" i="26"/>
  <c r="G156" i="26"/>
  <c r="F156" i="26"/>
  <c r="E156" i="26"/>
  <c r="L156" i="26"/>
  <c r="R156" i="26"/>
  <c r="Q156" i="26"/>
  <c r="P156" i="26"/>
  <c r="O156" i="26"/>
  <c r="N156" i="26"/>
  <c r="M156" i="26"/>
  <c r="D157" i="26"/>
  <c r="E157" i="26"/>
  <c r="F157" i="26"/>
  <c r="G157" i="26"/>
  <c r="H157" i="26"/>
  <c r="I157" i="26"/>
  <c r="J157" i="26"/>
  <c r="R157" i="26"/>
  <c r="Q157" i="26"/>
  <c r="P157" i="26"/>
  <c r="O157" i="26"/>
  <c r="N157" i="26"/>
  <c r="M157" i="26"/>
  <c r="L157" i="26"/>
  <c r="D158" i="26"/>
  <c r="E158" i="26"/>
  <c r="F158" i="26"/>
  <c r="G158" i="26"/>
  <c r="H158" i="26"/>
  <c r="I158" i="26"/>
  <c r="J158" i="26"/>
  <c r="L158" i="26"/>
  <c r="M158" i="26"/>
  <c r="N158" i="26"/>
  <c r="O158" i="26"/>
  <c r="P158" i="26"/>
  <c r="Q158" i="26"/>
  <c r="R158" i="26"/>
  <c r="D159" i="26"/>
  <c r="E159" i="26"/>
  <c r="F159" i="26"/>
  <c r="G159" i="26"/>
  <c r="H159" i="26"/>
  <c r="I159" i="26"/>
  <c r="J159" i="26"/>
  <c r="L159" i="26"/>
  <c r="R159" i="26"/>
  <c r="Q159" i="26"/>
  <c r="P159" i="26"/>
  <c r="O159" i="26"/>
  <c r="N159" i="26"/>
  <c r="M159" i="26"/>
  <c r="D160" i="26"/>
  <c r="E160" i="26"/>
  <c r="F160" i="26"/>
  <c r="G160" i="26"/>
  <c r="H160" i="26"/>
  <c r="I160" i="26"/>
  <c r="J160" i="26"/>
  <c r="L160" i="26"/>
  <c r="M160" i="26"/>
  <c r="N160" i="26"/>
  <c r="O160" i="26"/>
  <c r="P160" i="26"/>
  <c r="Q160" i="26"/>
  <c r="R160" i="26"/>
  <c r="D161" i="26"/>
  <c r="E161" i="26"/>
  <c r="F161" i="26"/>
  <c r="G161" i="26"/>
  <c r="H161" i="26"/>
  <c r="I161" i="26"/>
  <c r="J161" i="26"/>
  <c r="L161" i="26"/>
  <c r="M161" i="26"/>
  <c r="N161" i="26"/>
  <c r="O161" i="26"/>
  <c r="P161" i="26"/>
  <c r="Q161" i="26"/>
  <c r="R161" i="26"/>
  <c r="D162" i="26"/>
  <c r="J162" i="26"/>
  <c r="I162" i="26"/>
  <c r="H162" i="26"/>
  <c r="G162" i="26"/>
  <c r="F162" i="26"/>
  <c r="E162" i="26"/>
  <c r="L162" i="26"/>
  <c r="M162" i="26"/>
  <c r="N162" i="26"/>
  <c r="O162" i="26"/>
  <c r="P162" i="26"/>
  <c r="Q162" i="26"/>
  <c r="R162" i="26"/>
  <c r="D163" i="26"/>
  <c r="E163" i="26"/>
  <c r="F163" i="26"/>
  <c r="G163" i="26"/>
  <c r="H163" i="26"/>
  <c r="I163" i="26"/>
  <c r="J163" i="26"/>
  <c r="L163" i="26"/>
  <c r="M163" i="26"/>
  <c r="R163" i="26"/>
  <c r="Q163" i="26"/>
  <c r="P163" i="26"/>
  <c r="O163" i="26"/>
  <c r="N163" i="26"/>
  <c r="D164" i="26"/>
  <c r="J164" i="26"/>
  <c r="I164" i="26"/>
  <c r="H164" i="26"/>
  <c r="G164" i="26"/>
  <c r="F164" i="26"/>
  <c r="E164" i="26"/>
  <c r="L164" i="26"/>
  <c r="M164" i="26"/>
  <c r="N164" i="26"/>
  <c r="O164" i="26"/>
  <c r="P164" i="26"/>
  <c r="Q164" i="26"/>
  <c r="R164" i="26"/>
  <c r="D165" i="26"/>
  <c r="E165" i="26"/>
  <c r="F165" i="26"/>
  <c r="G165" i="26"/>
  <c r="H165" i="26"/>
  <c r="I165" i="26"/>
  <c r="J165" i="26"/>
  <c r="R165" i="26"/>
  <c r="Q165" i="26"/>
  <c r="P165" i="26"/>
  <c r="O165" i="26"/>
  <c r="N165" i="26"/>
  <c r="M165" i="26"/>
  <c r="L165" i="26"/>
  <c r="D166" i="26"/>
  <c r="E166" i="26"/>
  <c r="F166" i="26"/>
  <c r="G166" i="26"/>
  <c r="H166" i="26"/>
  <c r="I166" i="26"/>
  <c r="J166" i="26"/>
  <c r="R166" i="26"/>
  <c r="Q166" i="26"/>
  <c r="P166" i="26"/>
  <c r="O166" i="26"/>
  <c r="N166" i="26"/>
  <c r="M166" i="26"/>
  <c r="L166" i="26"/>
  <c r="D167" i="26"/>
  <c r="E167" i="26"/>
  <c r="F167" i="26"/>
  <c r="G167" i="26"/>
  <c r="H167" i="26"/>
  <c r="I167" i="26"/>
  <c r="J167" i="26"/>
  <c r="L167" i="26"/>
  <c r="M167" i="26"/>
  <c r="N167" i="26"/>
  <c r="O167" i="26"/>
  <c r="P167" i="26"/>
  <c r="Q167" i="26"/>
  <c r="R167" i="26"/>
  <c r="D168" i="26"/>
  <c r="E168" i="26"/>
  <c r="F168" i="26"/>
  <c r="G168" i="26"/>
  <c r="H168" i="26"/>
  <c r="J168" i="26"/>
  <c r="I168" i="26"/>
  <c r="L168" i="26"/>
  <c r="M168" i="26"/>
  <c r="N168" i="26"/>
  <c r="O168" i="26"/>
  <c r="P168" i="26"/>
  <c r="R168" i="26"/>
  <c r="Q168" i="26"/>
  <c r="D169" i="26"/>
  <c r="E169" i="26"/>
  <c r="J169" i="26"/>
  <c r="I169" i="26"/>
  <c r="H169" i="26"/>
  <c r="G169" i="26"/>
  <c r="F169" i="26"/>
  <c r="R169" i="26"/>
  <c r="Q169" i="26"/>
  <c r="P169" i="26"/>
  <c r="O169" i="26"/>
  <c r="N169" i="26"/>
  <c r="M169" i="26"/>
  <c r="L169" i="26"/>
  <c r="D170" i="26"/>
  <c r="E170" i="26"/>
  <c r="F170" i="26"/>
  <c r="G170" i="26"/>
  <c r="H170" i="26"/>
  <c r="I170" i="26"/>
  <c r="J170" i="26"/>
  <c r="L170" i="26"/>
  <c r="M170" i="26"/>
  <c r="N170" i="26"/>
  <c r="O170" i="26"/>
  <c r="P170" i="26"/>
  <c r="Q170" i="26"/>
  <c r="R170" i="26"/>
  <c r="D171" i="26"/>
  <c r="E171" i="26"/>
  <c r="J171" i="26"/>
  <c r="I171" i="26"/>
  <c r="H171" i="26"/>
  <c r="G171" i="26"/>
  <c r="F171" i="26"/>
  <c r="L171" i="26"/>
  <c r="M171" i="26"/>
  <c r="R171" i="26"/>
  <c r="Q171" i="26"/>
  <c r="P171" i="26"/>
  <c r="O171" i="26"/>
  <c r="N171" i="26"/>
  <c r="D172" i="26"/>
  <c r="J172" i="26"/>
  <c r="I172" i="26"/>
  <c r="H172" i="26"/>
  <c r="G172" i="26"/>
  <c r="F172" i="26"/>
  <c r="E172" i="26"/>
  <c r="L172" i="26"/>
  <c r="R172" i="26"/>
  <c r="Q172" i="26"/>
  <c r="P172" i="26"/>
  <c r="O172" i="26"/>
  <c r="N172" i="26"/>
  <c r="M172" i="26"/>
  <c r="D173" i="26"/>
  <c r="J173" i="26"/>
  <c r="I173" i="26"/>
  <c r="H173" i="26"/>
  <c r="G173" i="26"/>
  <c r="F173" i="26"/>
  <c r="E173" i="26"/>
  <c r="L173" i="26"/>
  <c r="R173" i="26"/>
  <c r="Q173" i="26"/>
  <c r="P173" i="26"/>
  <c r="O173" i="26"/>
  <c r="N173" i="26"/>
  <c r="M173" i="26"/>
  <c r="D174" i="26"/>
  <c r="E174" i="26"/>
  <c r="F174" i="26"/>
  <c r="G174" i="26"/>
  <c r="H174" i="26"/>
  <c r="I174" i="26"/>
  <c r="J174" i="26"/>
  <c r="L174" i="26"/>
  <c r="M174" i="26"/>
  <c r="N174" i="26"/>
  <c r="O174" i="26"/>
  <c r="P174" i="26"/>
  <c r="Q174" i="26"/>
  <c r="R174" i="26"/>
  <c r="D175" i="26"/>
  <c r="E175" i="26"/>
  <c r="F175" i="26"/>
  <c r="G175" i="26"/>
  <c r="H175" i="26"/>
  <c r="I175" i="26"/>
  <c r="J175" i="26"/>
  <c r="L175" i="26"/>
  <c r="R175" i="26"/>
  <c r="Q175" i="26"/>
  <c r="P175" i="26"/>
  <c r="O175" i="26"/>
  <c r="N175" i="26"/>
  <c r="M175" i="26"/>
  <c r="D176" i="26"/>
  <c r="E176" i="26"/>
  <c r="F176" i="26"/>
  <c r="G176" i="26"/>
  <c r="H176" i="26"/>
  <c r="J176" i="26"/>
  <c r="I176" i="26"/>
  <c r="L176" i="26"/>
  <c r="M176" i="26"/>
  <c r="N176" i="26"/>
  <c r="O176" i="26"/>
  <c r="P176" i="26"/>
  <c r="Q176" i="26"/>
  <c r="R176" i="26"/>
  <c r="D177" i="26"/>
  <c r="E177" i="26"/>
  <c r="F177" i="26"/>
  <c r="G177" i="26"/>
  <c r="H177" i="26"/>
  <c r="I177" i="26"/>
  <c r="J177" i="26"/>
  <c r="L177" i="26"/>
  <c r="M177" i="26"/>
  <c r="N177" i="26"/>
  <c r="O177" i="26"/>
  <c r="P177" i="26"/>
  <c r="Q177" i="26"/>
  <c r="R177" i="26"/>
  <c r="D178" i="26"/>
  <c r="J178" i="26"/>
  <c r="I178" i="26"/>
  <c r="H178" i="26"/>
  <c r="G178" i="26"/>
  <c r="F178" i="26"/>
  <c r="E178" i="26"/>
  <c r="L178" i="26"/>
  <c r="M178" i="26"/>
  <c r="N178" i="26"/>
  <c r="O178" i="26"/>
  <c r="P178" i="26"/>
  <c r="Q178" i="26"/>
  <c r="R178" i="26"/>
  <c r="D179" i="26"/>
  <c r="E179" i="26"/>
  <c r="F179" i="26"/>
  <c r="G179" i="26"/>
  <c r="H179" i="26"/>
  <c r="I179" i="26"/>
  <c r="J179" i="26"/>
  <c r="L179" i="26"/>
  <c r="M179" i="26"/>
  <c r="R179" i="26"/>
  <c r="Q179" i="26"/>
  <c r="P179" i="26"/>
  <c r="O179" i="26"/>
  <c r="N179" i="26"/>
  <c r="D180" i="26"/>
  <c r="E180" i="26"/>
  <c r="F180" i="26"/>
  <c r="G180" i="26"/>
  <c r="H180" i="26"/>
  <c r="I180" i="26"/>
  <c r="J180" i="26"/>
  <c r="L180" i="26"/>
  <c r="M180" i="26"/>
  <c r="N180" i="26"/>
  <c r="O180" i="26"/>
  <c r="P180" i="26"/>
  <c r="Q180" i="26"/>
  <c r="R180" i="26"/>
  <c r="D181" i="26"/>
  <c r="E181" i="26"/>
  <c r="F181" i="26"/>
  <c r="G181" i="26"/>
  <c r="H181" i="26"/>
  <c r="I181" i="26"/>
  <c r="J181" i="26"/>
  <c r="R181" i="26"/>
  <c r="Q181" i="26"/>
  <c r="P181" i="26"/>
  <c r="O181" i="26"/>
  <c r="N181" i="26"/>
  <c r="M181" i="26"/>
  <c r="L181" i="26"/>
  <c r="D182" i="26"/>
  <c r="E182" i="26"/>
  <c r="F182" i="26"/>
  <c r="G182" i="26"/>
  <c r="H182" i="26"/>
  <c r="I182" i="26"/>
  <c r="J182" i="26"/>
  <c r="R182" i="26"/>
  <c r="Q182" i="26"/>
  <c r="P182" i="26"/>
  <c r="O182" i="26"/>
  <c r="N182" i="26"/>
  <c r="M182" i="26"/>
  <c r="L182" i="26"/>
  <c r="D183" i="26"/>
  <c r="J183" i="26"/>
  <c r="I183" i="26"/>
  <c r="H183" i="26"/>
  <c r="G183" i="26"/>
  <c r="F183" i="26"/>
  <c r="E183" i="26"/>
  <c r="L183" i="26"/>
  <c r="M183" i="26"/>
  <c r="N183" i="26"/>
  <c r="O183" i="26"/>
  <c r="P183" i="26"/>
  <c r="Q183" i="26"/>
  <c r="R183" i="26"/>
  <c r="D184" i="26"/>
  <c r="E184" i="26"/>
  <c r="F184" i="26"/>
  <c r="G184" i="26"/>
  <c r="H184" i="26"/>
  <c r="J184" i="26"/>
  <c r="I184" i="26"/>
  <c r="L184" i="26"/>
  <c r="M184" i="26"/>
  <c r="N184" i="26"/>
  <c r="O184" i="26"/>
  <c r="P184" i="26"/>
  <c r="R184" i="26"/>
  <c r="Q184" i="26"/>
  <c r="D185" i="26"/>
  <c r="E185" i="26"/>
  <c r="F185" i="26"/>
  <c r="G185" i="26"/>
  <c r="H185" i="26"/>
  <c r="I185" i="26"/>
  <c r="J185" i="26"/>
  <c r="L185" i="26"/>
  <c r="M185" i="26"/>
  <c r="R185" i="26"/>
  <c r="Q185" i="26"/>
  <c r="P185" i="26"/>
  <c r="O185" i="26"/>
  <c r="N185" i="26"/>
  <c r="D186" i="26"/>
  <c r="E186" i="26"/>
  <c r="F186" i="26"/>
  <c r="G186" i="26"/>
  <c r="H186" i="26"/>
  <c r="I186" i="26"/>
  <c r="J186" i="26"/>
  <c r="L186" i="26"/>
  <c r="R186" i="26"/>
  <c r="Q186" i="26"/>
  <c r="P186" i="26"/>
  <c r="O186" i="26"/>
  <c r="N186" i="26"/>
  <c r="M186" i="26"/>
  <c r="D187" i="26"/>
  <c r="E187" i="26"/>
  <c r="J187" i="26"/>
  <c r="I187" i="26"/>
  <c r="H187" i="26"/>
  <c r="G187" i="26"/>
  <c r="F187" i="26"/>
  <c r="L187" i="26"/>
  <c r="M187" i="26"/>
  <c r="N187" i="26"/>
  <c r="O187" i="26"/>
  <c r="P187" i="26"/>
  <c r="Q187" i="26"/>
  <c r="R187" i="26"/>
  <c r="D188" i="26"/>
  <c r="J188" i="26"/>
  <c r="I188" i="26"/>
  <c r="H188" i="26"/>
  <c r="G188" i="26"/>
  <c r="F188" i="26"/>
  <c r="E188" i="26"/>
  <c r="L188" i="26"/>
  <c r="R188" i="26"/>
  <c r="Q188" i="26"/>
  <c r="P188" i="26"/>
  <c r="O188" i="26"/>
  <c r="N188" i="26"/>
  <c r="M188" i="26"/>
  <c r="D189" i="26"/>
  <c r="E189" i="26"/>
  <c r="F189" i="26"/>
  <c r="G189" i="26"/>
  <c r="H189" i="26"/>
  <c r="I189" i="26"/>
  <c r="J189" i="26"/>
  <c r="R189" i="26"/>
  <c r="Q189" i="26"/>
  <c r="P189" i="26"/>
  <c r="O189" i="26"/>
  <c r="N189" i="26"/>
  <c r="M189" i="26"/>
  <c r="L189" i="26"/>
  <c r="D190" i="26"/>
  <c r="E190" i="26"/>
  <c r="F190" i="26"/>
  <c r="G190" i="26"/>
  <c r="H190" i="26"/>
  <c r="I190" i="26"/>
  <c r="J190" i="26"/>
  <c r="R190" i="26"/>
  <c r="Q190" i="26"/>
  <c r="P190" i="26"/>
  <c r="O190" i="26"/>
  <c r="N190" i="26"/>
  <c r="M190" i="26"/>
  <c r="L190" i="26"/>
  <c r="D191" i="26"/>
  <c r="E191" i="26"/>
  <c r="F191" i="26"/>
  <c r="G191" i="26"/>
  <c r="H191" i="26"/>
  <c r="I191" i="26"/>
  <c r="J191" i="26"/>
  <c r="L191" i="26"/>
  <c r="R191" i="26"/>
  <c r="Q191" i="26"/>
  <c r="P191" i="26"/>
  <c r="O191" i="26"/>
  <c r="N191" i="26"/>
  <c r="M191" i="26"/>
  <c r="D192" i="26"/>
  <c r="E192" i="26"/>
  <c r="F192" i="26"/>
  <c r="G192" i="26"/>
  <c r="H192" i="26"/>
  <c r="I192" i="26"/>
  <c r="J192" i="26"/>
  <c r="L192" i="26"/>
  <c r="M192" i="26"/>
  <c r="N192" i="26"/>
  <c r="O192" i="26"/>
  <c r="P192" i="26"/>
  <c r="Q192" i="26"/>
  <c r="R192" i="26"/>
  <c r="D193" i="26"/>
  <c r="E193" i="26"/>
  <c r="F193" i="26"/>
  <c r="G193" i="26"/>
  <c r="H193" i="26"/>
  <c r="I193" i="26"/>
  <c r="J193" i="26"/>
  <c r="L193" i="26"/>
  <c r="M193" i="26"/>
  <c r="N193" i="26"/>
  <c r="O193" i="26"/>
  <c r="P193" i="26"/>
  <c r="Q193" i="26"/>
  <c r="R193" i="26"/>
  <c r="D194" i="26"/>
  <c r="J194" i="26"/>
  <c r="I194" i="26"/>
  <c r="H194" i="26"/>
  <c r="G194" i="26"/>
  <c r="F194" i="26"/>
  <c r="E194" i="26"/>
  <c r="L194" i="26"/>
  <c r="M194" i="26"/>
  <c r="N194" i="26"/>
  <c r="O194" i="26"/>
  <c r="P194" i="26"/>
  <c r="Q194" i="26"/>
  <c r="R194" i="26"/>
  <c r="D195" i="26"/>
  <c r="E195" i="26"/>
  <c r="F195" i="26"/>
  <c r="G195" i="26"/>
  <c r="H195" i="26"/>
  <c r="I195" i="26"/>
  <c r="J195" i="26"/>
  <c r="L195" i="26"/>
  <c r="M195" i="26"/>
  <c r="R195" i="26"/>
  <c r="Q195" i="26"/>
  <c r="P195" i="26"/>
  <c r="O195" i="26"/>
  <c r="N195" i="26"/>
  <c r="D196" i="26"/>
  <c r="J196" i="26"/>
  <c r="I196" i="26"/>
  <c r="H196" i="26"/>
  <c r="G196" i="26"/>
  <c r="F196" i="26"/>
  <c r="E196" i="26"/>
  <c r="L196" i="26"/>
  <c r="M196" i="26"/>
  <c r="N196" i="26"/>
  <c r="O196" i="26"/>
  <c r="P196" i="26"/>
  <c r="Q196" i="26"/>
  <c r="R196" i="26"/>
  <c r="D197" i="26"/>
  <c r="E197" i="26"/>
  <c r="F197" i="26"/>
  <c r="G197" i="26"/>
  <c r="H197" i="26"/>
  <c r="I197" i="26"/>
  <c r="J197" i="26"/>
  <c r="R197" i="26"/>
  <c r="Q197" i="26"/>
  <c r="P197" i="26"/>
  <c r="O197" i="26"/>
  <c r="N197" i="26"/>
  <c r="M197" i="26"/>
  <c r="L197" i="26"/>
  <c r="D198" i="26"/>
  <c r="E198" i="26"/>
  <c r="F198" i="26"/>
  <c r="G198" i="26"/>
  <c r="H198" i="26"/>
  <c r="I198" i="26"/>
  <c r="J198" i="26"/>
  <c r="R198" i="26"/>
  <c r="Q198" i="26"/>
  <c r="P198" i="26"/>
  <c r="O198" i="26"/>
  <c r="N198" i="26"/>
  <c r="M198" i="26"/>
  <c r="L198" i="26"/>
  <c r="D199" i="26"/>
  <c r="E199" i="26"/>
  <c r="F199" i="26"/>
  <c r="G199" i="26"/>
  <c r="H199" i="26"/>
  <c r="I199" i="26"/>
  <c r="J199" i="26"/>
  <c r="L199" i="26"/>
  <c r="M199" i="26"/>
  <c r="N199" i="26"/>
  <c r="O199" i="26"/>
  <c r="P199" i="26"/>
  <c r="Q199" i="26"/>
  <c r="R199" i="26"/>
  <c r="D200" i="26"/>
  <c r="E200" i="26"/>
  <c r="F200" i="26"/>
  <c r="G200" i="26"/>
  <c r="H200" i="26"/>
  <c r="J200" i="26"/>
  <c r="I200" i="26"/>
  <c r="L200" i="26"/>
  <c r="M200" i="26"/>
  <c r="N200" i="26"/>
  <c r="O200" i="26"/>
  <c r="P200" i="26"/>
  <c r="R200" i="26"/>
  <c r="Q200" i="26"/>
  <c r="D201" i="26"/>
  <c r="E201" i="26"/>
  <c r="J201" i="26"/>
  <c r="I201" i="26"/>
  <c r="H201" i="26"/>
  <c r="G201" i="26"/>
  <c r="F201" i="26"/>
  <c r="R201" i="26"/>
  <c r="Q201" i="26"/>
  <c r="P201" i="26"/>
  <c r="O201" i="26"/>
  <c r="N201" i="26"/>
  <c r="M201" i="26"/>
  <c r="L201" i="26"/>
  <c r="D202" i="26"/>
  <c r="E202" i="26"/>
  <c r="F202" i="26"/>
  <c r="G202" i="26"/>
  <c r="H202" i="26"/>
  <c r="I202" i="26"/>
  <c r="J202" i="26"/>
  <c r="L202" i="26"/>
  <c r="M202" i="26"/>
  <c r="N202" i="26"/>
  <c r="O202" i="26"/>
  <c r="P202" i="26"/>
  <c r="Q202" i="26"/>
  <c r="R202" i="26"/>
  <c r="D203" i="26"/>
  <c r="E203" i="26"/>
  <c r="J203" i="26"/>
  <c r="I203" i="26"/>
  <c r="H203" i="26"/>
  <c r="G203" i="26"/>
  <c r="F203" i="26"/>
  <c r="L203" i="26"/>
  <c r="M203" i="26"/>
  <c r="R203" i="26"/>
  <c r="Q203" i="26"/>
  <c r="P203" i="26"/>
  <c r="O203" i="26"/>
  <c r="N203" i="26"/>
  <c r="D204" i="26"/>
  <c r="J204" i="26"/>
  <c r="I204" i="26"/>
  <c r="H204" i="26"/>
  <c r="G204" i="26"/>
  <c r="F204" i="26"/>
  <c r="E204" i="26"/>
  <c r="L204" i="26"/>
  <c r="R204" i="26"/>
  <c r="Q204" i="26"/>
  <c r="P204" i="26"/>
  <c r="O204" i="26"/>
  <c r="N204" i="26"/>
  <c r="M204" i="26"/>
  <c r="D205" i="26"/>
  <c r="J205" i="26"/>
  <c r="I205" i="26"/>
  <c r="H205" i="26"/>
  <c r="G205" i="26"/>
  <c r="F205" i="26"/>
  <c r="E205" i="26"/>
  <c r="L205" i="26"/>
  <c r="R205" i="26"/>
  <c r="Q205" i="26"/>
  <c r="P205" i="26"/>
  <c r="O205" i="26"/>
  <c r="N205" i="26"/>
  <c r="M205" i="26"/>
  <c r="D206" i="26"/>
  <c r="E206" i="26"/>
  <c r="F206" i="26"/>
  <c r="G206" i="26"/>
  <c r="H206" i="26"/>
  <c r="I206" i="26"/>
  <c r="J206" i="26"/>
  <c r="L206" i="26"/>
  <c r="M206" i="26"/>
  <c r="N206" i="26"/>
  <c r="O206" i="26"/>
  <c r="P206" i="26"/>
  <c r="Q206" i="26"/>
  <c r="R206" i="26"/>
  <c r="D207" i="26"/>
  <c r="E207" i="26"/>
  <c r="F207" i="26"/>
  <c r="G207" i="26"/>
  <c r="H207" i="26"/>
  <c r="I207" i="26"/>
  <c r="J207" i="26"/>
  <c r="L207" i="26"/>
  <c r="R207" i="26"/>
  <c r="Q207" i="26"/>
  <c r="P207" i="26"/>
  <c r="O207" i="26"/>
  <c r="N207" i="26"/>
  <c r="M207" i="26"/>
  <c r="D208" i="26"/>
  <c r="E208" i="26"/>
  <c r="F208" i="26"/>
  <c r="G208" i="26"/>
  <c r="H208" i="26"/>
  <c r="J208" i="26"/>
  <c r="I208" i="26"/>
  <c r="L208" i="26"/>
  <c r="M208" i="26"/>
  <c r="N208" i="26"/>
  <c r="O208" i="26"/>
  <c r="P208" i="26"/>
  <c r="Q208" i="26"/>
  <c r="R208" i="26"/>
  <c r="D209" i="26"/>
  <c r="E209" i="26"/>
  <c r="F209" i="26"/>
  <c r="G209" i="26"/>
  <c r="H209" i="26"/>
  <c r="I209" i="26"/>
  <c r="J209" i="26"/>
  <c r="L209" i="26"/>
  <c r="M209" i="26"/>
  <c r="N209" i="26"/>
  <c r="O209" i="26"/>
  <c r="P209" i="26"/>
  <c r="Q209" i="26"/>
  <c r="R209" i="26"/>
  <c r="D210" i="26"/>
  <c r="J210" i="26"/>
  <c r="I210" i="26"/>
  <c r="H210" i="26"/>
  <c r="G210" i="26"/>
  <c r="F210" i="26"/>
  <c r="E210" i="26"/>
  <c r="L210" i="26"/>
  <c r="M210" i="26"/>
  <c r="N210" i="26"/>
  <c r="O210" i="26"/>
  <c r="P210" i="26"/>
  <c r="Q210" i="26"/>
  <c r="R210" i="26"/>
  <c r="D211" i="26"/>
  <c r="E211" i="26"/>
  <c r="F211" i="26"/>
  <c r="G211" i="26"/>
  <c r="H211" i="26"/>
  <c r="I211" i="26"/>
  <c r="J211" i="26"/>
  <c r="L211" i="26"/>
  <c r="M211" i="26"/>
  <c r="N211" i="26"/>
  <c r="O211" i="26"/>
  <c r="P211" i="26"/>
  <c r="Q211" i="26"/>
  <c r="R211" i="26"/>
  <c r="D212" i="26"/>
  <c r="E212" i="26"/>
  <c r="F212" i="26"/>
  <c r="G212" i="26"/>
  <c r="H212" i="26"/>
  <c r="I212" i="26"/>
  <c r="J212" i="26"/>
  <c r="L212" i="26"/>
  <c r="M212" i="26"/>
  <c r="N212" i="26"/>
  <c r="O212" i="26"/>
  <c r="P212" i="26"/>
  <c r="Q212" i="26"/>
  <c r="R212" i="26"/>
  <c r="D213" i="26"/>
  <c r="E213" i="26"/>
  <c r="F213" i="26"/>
  <c r="J213" i="26"/>
  <c r="I213" i="26"/>
  <c r="H213" i="26"/>
  <c r="G213" i="26"/>
  <c r="L213" i="26"/>
  <c r="M213" i="26"/>
  <c r="N213" i="26"/>
  <c r="R213" i="26"/>
  <c r="Q213" i="26"/>
  <c r="P213" i="26"/>
  <c r="O213" i="26"/>
  <c r="D214" i="26"/>
  <c r="E214" i="26"/>
  <c r="J214" i="26"/>
  <c r="I214" i="26"/>
  <c r="H214" i="26"/>
  <c r="G214" i="26"/>
  <c r="F214" i="26"/>
  <c r="R214" i="26"/>
  <c r="Q214" i="26"/>
  <c r="P214" i="26"/>
  <c r="O214" i="26"/>
  <c r="N214" i="26"/>
  <c r="M214" i="26"/>
  <c r="L214" i="26"/>
  <c r="D215" i="26"/>
  <c r="J215" i="26"/>
  <c r="I215" i="26"/>
  <c r="H215" i="26"/>
  <c r="G215" i="26"/>
  <c r="F215" i="26"/>
  <c r="E215" i="26"/>
  <c r="L215" i="26"/>
  <c r="M215" i="26"/>
  <c r="N215" i="26"/>
  <c r="O215" i="26"/>
  <c r="P215" i="26"/>
  <c r="Q215" i="26"/>
  <c r="R215" i="26"/>
  <c r="D216" i="26"/>
  <c r="E216" i="26"/>
  <c r="F216" i="26"/>
  <c r="G216" i="26"/>
  <c r="H216" i="26"/>
  <c r="I216" i="26"/>
  <c r="J216" i="26"/>
  <c r="R216" i="26"/>
  <c r="Q216" i="26"/>
  <c r="P216" i="26"/>
  <c r="O216" i="26"/>
  <c r="N216" i="26"/>
  <c r="M216" i="26"/>
  <c r="L216" i="26"/>
  <c r="D217" i="26"/>
  <c r="E217" i="26"/>
  <c r="J217" i="26"/>
  <c r="I217" i="26"/>
  <c r="H217" i="26"/>
  <c r="G217" i="26"/>
  <c r="F217" i="26"/>
  <c r="L217" i="26"/>
  <c r="M217" i="26"/>
  <c r="N217" i="26"/>
  <c r="O217" i="26"/>
  <c r="P217" i="26"/>
  <c r="Q217" i="26"/>
  <c r="R217" i="26"/>
  <c r="D218" i="26"/>
  <c r="E218" i="26"/>
  <c r="F218" i="26"/>
  <c r="G218" i="26"/>
  <c r="H218" i="26"/>
  <c r="I218" i="26"/>
  <c r="J218" i="26"/>
  <c r="L218" i="26"/>
  <c r="M218" i="26"/>
  <c r="N218" i="26"/>
  <c r="O218" i="26"/>
  <c r="P218" i="26"/>
  <c r="Q218" i="26"/>
  <c r="R218" i="26"/>
  <c r="D219" i="26"/>
  <c r="J219" i="26"/>
  <c r="I219" i="26"/>
  <c r="H219" i="26"/>
  <c r="G219" i="26"/>
  <c r="F219" i="26"/>
  <c r="E219" i="26"/>
  <c r="R219" i="26"/>
  <c r="Q219" i="26"/>
  <c r="P219" i="26"/>
  <c r="O219" i="26"/>
  <c r="N219" i="26"/>
  <c r="M219" i="26"/>
  <c r="L219" i="26"/>
  <c r="D220" i="26"/>
  <c r="E220" i="26"/>
  <c r="F220" i="26"/>
  <c r="G220" i="26"/>
  <c r="H220" i="26"/>
  <c r="I220" i="26"/>
  <c r="J220" i="26"/>
  <c r="L220" i="26"/>
  <c r="M220" i="26"/>
  <c r="N220" i="26"/>
  <c r="O220" i="26"/>
  <c r="P220" i="26"/>
  <c r="Q220" i="26"/>
  <c r="R220" i="26"/>
  <c r="D221" i="26"/>
  <c r="E221" i="26"/>
  <c r="F221" i="26"/>
  <c r="G221" i="26"/>
  <c r="H221" i="26"/>
  <c r="I221" i="26"/>
  <c r="J221" i="26"/>
  <c r="L221" i="26"/>
  <c r="M221" i="26"/>
  <c r="N221" i="26"/>
  <c r="O221" i="26"/>
  <c r="P221" i="26"/>
  <c r="Q221" i="26"/>
  <c r="R221" i="26"/>
  <c r="D222" i="26"/>
  <c r="E222" i="26"/>
  <c r="F222" i="26"/>
  <c r="G222" i="26"/>
  <c r="H222" i="26"/>
  <c r="I222" i="26"/>
  <c r="J222" i="26"/>
  <c r="L222" i="26"/>
  <c r="M222" i="26"/>
  <c r="R222" i="26"/>
  <c r="Q222" i="26"/>
  <c r="P222" i="26"/>
  <c r="O222" i="26"/>
  <c r="N222" i="26"/>
  <c r="D223" i="26"/>
  <c r="E223" i="26"/>
  <c r="F223" i="26"/>
  <c r="G223" i="26"/>
  <c r="H223" i="26"/>
  <c r="I223" i="26"/>
  <c r="J223" i="26"/>
  <c r="L223" i="26"/>
  <c r="R223" i="26"/>
  <c r="Q223" i="26"/>
  <c r="P223" i="26"/>
  <c r="O223" i="26"/>
  <c r="N223" i="26"/>
  <c r="M223" i="26"/>
  <c r="D224" i="26"/>
  <c r="J224" i="26"/>
  <c r="I224" i="26"/>
  <c r="H224" i="26"/>
  <c r="G224" i="26"/>
  <c r="F224" i="26"/>
  <c r="E224" i="26"/>
  <c r="L224" i="26"/>
  <c r="R224" i="26"/>
  <c r="Q224" i="26"/>
  <c r="P224" i="26"/>
  <c r="O224" i="26"/>
  <c r="N224" i="26"/>
  <c r="M224" i="26"/>
  <c r="D225" i="26"/>
  <c r="E225" i="26"/>
  <c r="F225" i="26"/>
  <c r="G225" i="26"/>
  <c r="H225" i="26"/>
  <c r="I225" i="26"/>
  <c r="J225" i="26"/>
  <c r="L225" i="26"/>
  <c r="M225" i="26"/>
  <c r="N225" i="26"/>
  <c r="O225" i="26"/>
  <c r="P225" i="26"/>
  <c r="Q225" i="26"/>
  <c r="R225" i="26"/>
  <c r="D226" i="26"/>
  <c r="E226" i="26"/>
  <c r="F226" i="26"/>
  <c r="G226" i="26"/>
  <c r="H226" i="26"/>
  <c r="I226" i="26"/>
  <c r="J226" i="26"/>
  <c r="L226" i="26"/>
  <c r="R226" i="26"/>
  <c r="Q226" i="26"/>
  <c r="P226" i="26"/>
  <c r="O226" i="26"/>
  <c r="N226" i="26"/>
  <c r="M226" i="26"/>
  <c r="D227" i="26"/>
  <c r="J227" i="26"/>
  <c r="I227" i="26"/>
  <c r="H227" i="26"/>
  <c r="G227" i="26"/>
  <c r="F227" i="26"/>
  <c r="E227" i="26"/>
  <c r="L227" i="26"/>
  <c r="R227" i="26"/>
  <c r="Q227" i="26"/>
  <c r="P227" i="26"/>
  <c r="O227" i="26"/>
  <c r="N227" i="26"/>
  <c r="M227" i="26"/>
  <c r="D228" i="26"/>
  <c r="E228" i="26"/>
  <c r="F228" i="26"/>
  <c r="G228" i="26"/>
  <c r="H228" i="26"/>
  <c r="I228" i="26"/>
  <c r="J228" i="26"/>
  <c r="L228" i="26"/>
  <c r="M228" i="26"/>
  <c r="N228" i="26"/>
  <c r="O228" i="26"/>
  <c r="P228" i="26"/>
  <c r="Q228" i="26"/>
  <c r="R228" i="26"/>
  <c r="D229" i="26"/>
  <c r="J229" i="26"/>
  <c r="I229" i="26"/>
  <c r="H229" i="26"/>
  <c r="G229" i="26"/>
  <c r="F229" i="26"/>
  <c r="E229" i="26"/>
  <c r="L229" i="26"/>
  <c r="M229" i="26"/>
  <c r="N229" i="26"/>
  <c r="O229" i="26"/>
  <c r="P229" i="26"/>
  <c r="Q229" i="26"/>
  <c r="R229" i="26"/>
  <c r="D230" i="26"/>
  <c r="E230" i="26"/>
  <c r="F230" i="26"/>
  <c r="G230" i="26"/>
  <c r="H230" i="26"/>
  <c r="I230" i="26"/>
  <c r="J230" i="26"/>
  <c r="L230" i="26"/>
  <c r="M230" i="26"/>
  <c r="N230" i="26"/>
  <c r="O230" i="26"/>
  <c r="P230" i="26"/>
  <c r="Q230" i="26"/>
  <c r="R230" i="26"/>
  <c r="D231" i="26"/>
  <c r="E231" i="26"/>
  <c r="F231" i="26"/>
  <c r="G231" i="26"/>
  <c r="H231" i="26"/>
  <c r="J231" i="26"/>
  <c r="I231" i="26"/>
  <c r="R231" i="26"/>
  <c r="Q231" i="26"/>
  <c r="P231" i="26"/>
  <c r="O231" i="26"/>
  <c r="N231" i="26"/>
  <c r="M231" i="26"/>
  <c r="L231" i="26"/>
  <c r="D232" i="26"/>
  <c r="E232" i="26"/>
  <c r="F232" i="26"/>
  <c r="G232" i="26"/>
  <c r="H232" i="26"/>
  <c r="I232" i="26"/>
  <c r="J232" i="26"/>
  <c r="L232" i="26"/>
  <c r="M232" i="26"/>
  <c r="N232" i="26"/>
  <c r="O232" i="26"/>
  <c r="P232" i="26"/>
  <c r="Q232" i="26"/>
  <c r="R232" i="26"/>
  <c r="D233" i="26"/>
  <c r="E233" i="26"/>
  <c r="F233" i="26"/>
  <c r="G233" i="26"/>
  <c r="H233" i="26"/>
  <c r="I233" i="26"/>
  <c r="J233" i="26"/>
  <c r="L233" i="26"/>
  <c r="M233" i="26"/>
  <c r="R233" i="26"/>
  <c r="Q233" i="26"/>
  <c r="P233" i="26"/>
  <c r="O233" i="26"/>
  <c r="N233" i="26"/>
  <c r="D234" i="26"/>
  <c r="E234" i="26"/>
  <c r="F234" i="26"/>
  <c r="G234" i="26"/>
  <c r="H234" i="26"/>
  <c r="I234" i="26"/>
  <c r="J234" i="26"/>
  <c r="L234" i="26"/>
  <c r="M234" i="26"/>
  <c r="N234" i="26"/>
  <c r="O234" i="26"/>
  <c r="P234" i="26"/>
  <c r="Q234" i="26"/>
  <c r="R234" i="26"/>
  <c r="D235" i="26"/>
  <c r="E235" i="26"/>
  <c r="F235" i="26"/>
  <c r="G235" i="26"/>
  <c r="H235" i="26"/>
  <c r="I235" i="26"/>
  <c r="J235" i="26"/>
  <c r="L235" i="26"/>
  <c r="M235" i="26"/>
  <c r="N235" i="26"/>
  <c r="O235" i="26"/>
  <c r="P235" i="26"/>
  <c r="Q235" i="26"/>
  <c r="R235" i="26"/>
  <c r="D236" i="26"/>
  <c r="J236" i="26"/>
  <c r="I236" i="26"/>
  <c r="H236" i="26"/>
  <c r="G236" i="26"/>
  <c r="F236" i="26"/>
  <c r="E236" i="26"/>
  <c r="R236" i="26"/>
  <c r="Q236" i="26"/>
  <c r="P236" i="26"/>
  <c r="O236" i="26"/>
  <c r="N236" i="26"/>
  <c r="M236" i="26"/>
  <c r="L236" i="26"/>
  <c r="D237" i="26"/>
  <c r="E237" i="26"/>
  <c r="F237" i="26"/>
  <c r="G237" i="26"/>
  <c r="H237" i="26"/>
  <c r="I237" i="26"/>
  <c r="J237" i="26"/>
  <c r="L237" i="26"/>
  <c r="M237" i="26"/>
  <c r="N237" i="26"/>
  <c r="O237" i="26"/>
  <c r="P237" i="26"/>
  <c r="Q237" i="26"/>
  <c r="R237" i="26"/>
  <c r="D238" i="26"/>
  <c r="E238" i="26"/>
  <c r="F238" i="26"/>
  <c r="G238" i="26"/>
  <c r="H238" i="26"/>
  <c r="I238" i="26"/>
  <c r="J238" i="26"/>
  <c r="L238" i="26"/>
  <c r="R238" i="26"/>
  <c r="Q238" i="26"/>
  <c r="P238" i="26"/>
  <c r="O238" i="26"/>
  <c r="N238" i="26"/>
  <c r="M238" i="26"/>
  <c r="D239" i="26"/>
  <c r="E239" i="26"/>
  <c r="F239" i="26"/>
  <c r="G239" i="26"/>
  <c r="H239" i="26"/>
  <c r="I239" i="26"/>
  <c r="J239" i="26"/>
  <c r="L239" i="26"/>
  <c r="M239" i="26"/>
  <c r="N239" i="26"/>
  <c r="O239" i="26"/>
  <c r="P239" i="26"/>
  <c r="Q239" i="26"/>
  <c r="R239" i="26"/>
  <c r="D240" i="26"/>
  <c r="E240" i="26"/>
  <c r="F240" i="26"/>
  <c r="G240" i="26"/>
  <c r="H240" i="26"/>
  <c r="J240" i="26"/>
  <c r="I240" i="26"/>
  <c r="L240" i="26"/>
  <c r="M240" i="26"/>
  <c r="N240" i="26"/>
  <c r="O240" i="26"/>
  <c r="P240" i="26"/>
  <c r="R240" i="26"/>
  <c r="Q240" i="26"/>
  <c r="D241" i="26"/>
  <c r="E241" i="26"/>
  <c r="F241" i="26"/>
  <c r="J241" i="26"/>
  <c r="I241" i="26"/>
  <c r="H241" i="26"/>
  <c r="G241" i="26"/>
  <c r="L241" i="26"/>
  <c r="M241" i="26"/>
  <c r="N241" i="26"/>
  <c r="O241" i="26"/>
  <c r="P241" i="26"/>
  <c r="Q241" i="26"/>
  <c r="R241" i="26"/>
  <c r="D242" i="26"/>
  <c r="E242" i="26"/>
  <c r="J242" i="26"/>
  <c r="I242" i="26"/>
  <c r="H242" i="26"/>
  <c r="G242" i="26"/>
  <c r="F242" i="26"/>
  <c r="L242" i="26"/>
  <c r="M242" i="26"/>
  <c r="N242" i="26"/>
  <c r="O242" i="26"/>
  <c r="P242" i="26"/>
  <c r="Q242" i="26"/>
  <c r="R242" i="26"/>
  <c r="D243" i="26"/>
  <c r="E243" i="26"/>
  <c r="F243" i="26"/>
  <c r="G243" i="26"/>
  <c r="H243" i="26"/>
  <c r="I243" i="26"/>
  <c r="J243" i="26"/>
  <c r="L243" i="26"/>
  <c r="M243" i="26"/>
  <c r="N243" i="26"/>
  <c r="O243" i="26"/>
  <c r="P243" i="26"/>
  <c r="Q243" i="26"/>
  <c r="R243" i="26"/>
  <c r="D244" i="26"/>
  <c r="J244" i="26"/>
  <c r="I244" i="26"/>
  <c r="H244" i="26"/>
  <c r="G244" i="26"/>
  <c r="F244" i="26"/>
  <c r="E244" i="26"/>
  <c r="R244" i="26"/>
  <c r="Q244" i="26"/>
  <c r="P244" i="26"/>
  <c r="O244" i="26"/>
  <c r="N244" i="26"/>
  <c r="M244" i="26"/>
  <c r="L244" i="26"/>
  <c r="D245" i="26"/>
  <c r="E245" i="26"/>
  <c r="F245" i="26"/>
  <c r="G245" i="26"/>
  <c r="H245" i="26"/>
  <c r="I245" i="26"/>
  <c r="J245" i="26"/>
  <c r="L245" i="26"/>
  <c r="M245" i="26"/>
  <c r="N245" i="26"/>
  <c r="O245" i="26"/>
  <c r="P245" i="26"/>
  <c r="Q245" i="26"/>
  <c r="R245" i="26"/>
  <c r="D246" i="26"/>
  <c r="E246" i="26"/>
  <c r="F246" i="26"/>
  <c r="G246" i="26"/>
  <c r="H246" i="26"/>
  <c r="I246" i="26"/>
  <c r="J246" i="26"/>
  <c r="L246" i="26"/>
  <c r="R246" i="26"/>
  <c r="Q246" i="26"/>
  <c r="P246" i="26"/>
  <c r="O246" i="26"/>
  <c r="N246" i="26"/>
  <c r="M246" i="26"/>
  <c r="D247" i="26"/>
  <c r="J247" i="26"/>
  <c r="I247" i="26"/>
  <c r="H247" i="26"/>
  <c r="G247" i="26"/>
  <c r="F247" i="26"/>
  <c r="E247" i="26"/>
  <c r="R247" i="26"/>
  <c r="Q247" i="26"/>
  <c r="P247" i="26"/>
  <c r="O247" i="26"/>
  <c r="N247" i="26"/>
  <c r="M247" i="26"/>
  <c r="L247" i="26"/>
  <c r="D248" i="26"/>
  <c r="E248" i="26"/>
  <c r="F248" i="26"/>
  <c r="G248" i="26"/>
  <c r="H248" i="26"/>
  <c r="J248" i="26"/>
  <c r="I248" i="26"/>
  <c r="R248" i="26"/>
  <c r="Q248" i="26"/>
  <c r="P248" i="26"/>
  <c r="O248" i="26"/>
  <c r="N248" i="26"/>
  <c r="M248" i="26"/>
  <c r="L248" i="26"/>
  <c r="D249" i="26"/>
  <c r="E249" i="26"/>
  <c r="F249" i="26"/>
  <c r="J249" i="26"/>
  <c r="I249" i="26"/>
  <c r="H249" i="26"/>
  <c r="G249" i="26"/>
  <c r="L249" i="26"/>
  <c r="M249" i="26"/>
  <c r="N249" i="26"/>
  <c r="O249" i="26"/>
  <c r="P249" i="26"/>
  <c r="Q249" i="26"/>
  <c r="R249" i="26"/>
  <c r="D250" i="26"/>
  <c r="E250" i="26"/>
  <c r="J250" i="26"/>
  <c r="I250" i="26"/>
  <c r="H250" i="26"/>
  <c r="G250" i="26"/>
  <c r="F250" i="26"/>
  <c r="L250" i="26"/>
  <c r="M250" i="26"/>
  <c r="N250" i="26"/>
  <c r="O250" i="26"/>
  <c r="P250" i="26"/>
  <c r="Q250" i="26"/>
  <c r="R250" i="26"/>
  <c r="D251" i="26"/>
  <c r="J251" i="26"/>
  <c r="I251" i="26"/>
  <c r="H251" i="26"/>
  <c r="G251" i="26"/>
  <c r="F251" i="26"/>
  <c r="E251" i="26"/>
  <c r="L251" i="26"/>
  <c r="M251" i="26"/>
  <c r="N251" i="26"/>
  <c r="O251" i="26"/>
  <c r="P251" i="26"/>
  <c r="Q251" i="26"/>
  <c r="R251" i="26"/>
  <c r="D252" i="26"/>
  <c r="J252" i="26"/>
  <c r="I252" i="26"/>
  <c r="H252" i="26"/>
  <c r="G252" i="26"/>
  <c r="F252" i="26"/>
  <c r="E252" i="26"/>
  <c r="R252" i="26"/>
  <c r="Q252" i="26"/>
  <c r="P252" i="26"/>
  <c r="O252" i="26"/>
  <c r="N252" i="26"/>
  <c r="M252" i="26"/>
  <c r="L252" i="26"/>
  <c r="D253" i="26"/>
  <c r="E253" i="26"/>
  <c r="F253" i="26"/>
  <c r="G253" i="26"/>
  <c r="H253" i="26"/>
  <c r="I253" i="26"/>
  <c r="J253" i="26"/>
  <c r="L253" i="26"/>
  <c r="M253" i="26"/>
  <c r="N253" i="26"/>
  <c r="O253" i="26"/>
  <c r="P253" i="26"/>
  <c r="Q253" i="26"/>
  <c r="R253" i="26"/>
  <c r="D254" i="26"/>
  <c r="E254" i="26"/>
  <c r="F254" i="26"/>
  <c r="G254" i="26"/>
  <c r="H254" i="26"/>
  <c r="I254" i="26"/>
  <c r="J254" i="26"/>
  <c r="L254" i="26"/>
  <c r="M254" i="26"/>
  <c r="N254" i="26"/>
  <c r="O254" i="26"/>
  <c r="P254" i="26"/>
  <c r="Q254" i="26"/>
  <c r="R254" i="26"/>
  <c r="D255" i="26"/>
  <c r="E255" i="26"/>
  <c r="F255" i="26"/>
  <c r="G255" i="26"/>
  <c r="H255" i="26"/>
  <c r="I255" i="26"/>
  <c r="J255" i="26"/>
  <c r="L255" i="26"/>
  <c r="R255" i="26"/>
  <c r="Q255" i="26"/>
  <c r="P255" i="26"/>
  <c r="O255" i="26"/>
  <c r="N255" i="26"/>
  <c r="M255" i="26"/>
  <c r="D256" i="26"/>
  <c r="E256" i="26"/>
  <c r="F256" i="26"/>
  <c r="G256" i="26"/>
  <c r="H256" i="26"/>
  <c r="J256" i="26"/>
  <c r="I256" i="26"/>
  <c r="R256" i="26"/>
  <c r="Q256" i="26"/>
  <c r="P256" i="26"/>
  <c r="O256" i="26"/>
  <c r="N256" i="26"/>
  <c r="M256" i="26"/>
  <c r="L256" i="26"/>
  <c r="D257" i="26"/>
  <c r="E257" i="26"/>
  <c r="F257" i="26"/>
  <c r="G257" i="26"/>
  <c r="H257" i="26"/>
  <c r="I257" i="26"/>
  <c r="J257" i="26"/>
  <c r="L257" i="26"/>
  <c r="M257" i="26"/>
  <c r="N257" i="26"/>
  <c r="R257" i="26"/>
  <c r="Q257" i="26"/>
  <c r="P257" i="26"/>
  <c r="O257" i="26"/>
  <c r="D258" i="26"/>
  <c r="E258" i="26"/>
  <c r="J258" i="26"/>
  <c r="I258" i="26"/>
  <c r="H258" i="26"/>
  <c r="G258" i="26"/>
  <c r="F258" i="26"/>
  <c r="L258" i="26"/>
  <c r="M258" i="26"/>
  <c r="N258" i="26"/>
  <c r="O258" i="26"/>
  <c r="P258" i="26"/>
  <c r="Q258" i="26"/>
  <c r="R258" i="26"/>
  <c r="D259" i="26"/>
  <c r="J259" i="26"/>
  <c r="I259" i="26"/>
  <c r="H259" i="26"/>
  <c r="G259" i="26"/>
  <c r="F259" i="26"/>
  <c r="E259" i="26"/>
  <c r="L259" i="26"/>
  <c r="M259" i="26"/>
  <c r="N259" i="26"/>
  <c r="O259" i="26"/>
  <c r="P259" i="26"/>
  <c r="Q259" i="26"/>
  <c r="R259" i="26"/>
  <c r="D260" i="26"/>
  <c r="J260" i="26"/>
  <c r="I260" i="26"/>
  <c r="H260" i="26"/>
  <c r="G260" i="26"/>
  <c r="F260" i="26"/>
  <c r="E260" i="26"/>
  <c r="R260" i="26"/>
  <c r="Q260" i="26"/>
  <c r="P260" i="26"/>
  <c r="O260" i="26"/>
  <c r="N260" i="26"/>
  <c r="M260" i="26"/>
  <c r="L260" i="26"/>
  <c r="D261" i="26"/>
  <c r="E261" i="26"/>
  <c r="F261" i="26"/>
  <c r="G261" i="26"/>
  <c r="H261" i="26"/>
  <c r="I261" i="26"/>
  <c r="J261" i="26"/>
  <c r="L261" i="26"/>
  <c r="M261" i="26"/>
  <c r="N261" i="26"/>
  <c r="O261" i="26"/>
  <c r="P261" i="26"/>
  <c r="Q261" i="26"/>
  <c r="R261" i="26"/>
  <c r="D262" i="26"/>
  <c r="J262" i="26"/>
  <c r="I262" i="26"/>
  <c r="H262" i="26"/>
  <c r="G262" i="26"/>
  <c r="F262" i="26"/>
  <c r="E262" i="26"/>
  <c r="L262" i="26"/>
  <c r="M262" i="26"/>
  <c r="N262" i="26"/>
  <c r="O262" i="26"/>
  <c r="P262" i="26"/>
  <c r="Q262" i="26"/>
  <c r="R262" i="26"/>
  <c r="D263" i="26"/>
  <c r="J263" i="26"/>
  <c r="I263" i="26"/>
  <c r="H263" i="26"/>
  <c r="G263" i="26"/>
  <c r="F263" i="26"/>
  <c r="E263" i="26"/>
  <c r="L263" i="26"/>
  <c r="M263" i="26"/>
  <c r="N263" i="26"/>
  <c r="O263" i="26"/>
  <c r="P263" i="26"/>
  <c r="Q263" i="26"/>
  <c r="R263" i="26"/>
  <c r="D264" i="26"/>
  <c r="E264" i="26"/>
  <c r="F264" i="26"/>
  <c r="G264" i="26"/>
  <c r="H264" i="26"/>
  <c r="J264" i="26"/>
  <c r="I264" i="26"/>
  <c r="R264" i="26"/>
  <c r="Q264" i="26"/>
  <c r="P264" i="26"/>
  <c r="O264" i="26"/>
  <c r="N264" i="26"/>
  <c r="M264" i="26"/>
  <c r="L264" i="26"/>
  <c r="D265" i="26"/>
  <c r="E265" i="26"/>
  <c r="F265" i="26"/>
  <c r="G265" i="26"/>
  <c r="H265" i="26"/>
  <c r="I265" i="26"/>
  <c r="J265" i="26"/>
  <c r="L265" i="26"/>
  <c r="M265" i="26"/>
  <c r="N265" i="26"/>
  <c r="R265" i="26"/>
  <c r="Q265" i="26"/>
  <c r="P265" i="26"/>
  <c r="O265" i="26"/>
  <c r="D266" i="26"/>
  <c r="E266" i="26"/>
  <c r="F266" i="26"/>
  <c r="G266" i="26"/>
  <c r="H266" i="26"/>
  <c r="I266" i="26"/>
  <c r="J266" i="26"/>
  <c r="L266" i="26"/>
  <c r="M266" i="26"/>
  <c r="R266" i="26"/>
  <c r="Q266" i="26"/>
  <c r="P266" i="26"/>
  <c r="O266" i="26"/>
  <c r="N266" i="26"/>
  <c r="D267" i="26"/>
  <c r="J267" i="26"/>
  <c r="I267" i="26"/>
  <c r="H267" i="26"/>
  <c r="G267" i="26"/>
  <c r="F267" i="26"/>
  <c r="E267" i="26"/>
  <c r="L267" i="26"/>
  <c r="M267" i="26"/>
  <c r="N267" i="26"/>
  <c r="O267" i="26"/>
  <c r="P267" i="26"/>
  <c r="Q267" i="26"/>
  <c r="R267" i="26"/>
  <c r="D268" i="26"/>
  <c r="J268" i="26"/>
  <c r="I268" i="26"/>
  <c r="H268" i="26"/>
  <c r="G268" i="26"/>
  <c r="F268" i="26"/>
  <c r="E268" i="26"/>
  <c r="L268" i="26"/>
  <c r="R268" i="26"/>
  <c r="Q268" i="26"/>
  <c r="P268" i="26"/>
  <c r="O268" i="26"/>
  <c r="N268" i="26"/>
  <c r="M268" i="26"/>
  <c r="D269" i="26"/>
  <c r="E269" i="26"/>
  <c r="F269" i="26"/>
  <c r="G269" i="26"/>
  <c r="H269" i="26"/>
  <c r="I269" i="26"/>
  <c r="J269" i="26"/>
  <c r="L269" i="26"/>
  <c r="M269" i="26"/>
  <c r="N269" i="26"/>
  <c r="O269" i="26"/>
  <c r="P269" i="26"/>
  <c r="Q269" i="26"/>
  <c r="R269" i="26"/>
  <c r="D270" i="26"/>
  <c r="J270" i="26"/>
  <c r="I270" i="26"/>
  <c r="H270" i="26"/>
  <c r="G270" i="26"/>
  <c r="F270" i="26"/>
  <c r="E270" i="26"/>
  <c r="L270" i="26"/>
  <c r="M270" i="26"/>
  <c r="N270" i="26"/>
  <c r="O270" i="26"/>
  <c r="P270" i="26"/>
  <c r="Q270" i="26"/>
  <c r="R270" i="26"/>
  <c r="D271" i="26"/>
  <c r="E271" i="26"/>
  <c r="F271" i="26"/>
  <c r="G271" i="26"/>
  <c r="H271" i="26"/>
  <c r="I271" i="26"/>
  <c r="J271" i="26"/>
  <c r="L271" i="26"/>
  <c r="R271" i="26"/>
  <c r="Q271" i="26"/>
  <c r="P271" i="26"/>
  <c r="O271" i="26"/>
  <c r="N271" i="26"/>
  <c r="M271" i="26"/>
  <c r="D272" i="26"/>
  <c r="E272" i="26"/>
  <c r="F272" i="26"/>
  <c r="G272" i="26"/>
  <c r="H272" i="26"/>
  <c r="J272" i="26"/>
  <c r="I272" i="26"/>
  <c r="R272" i="26"/>
  <c r="Q272" i="26"/>
  <c r="P272" i="26"/>
  <c r="O272" i="26"/>
  <c r="N272" i="26"/>
  <c r="M272" i="26"/>
  <c r="L272" i="26"/>
  <c r="D273" i="26"/>
  <c r="E273" i="26"/>
  <c r="F273" i="26"/>
  <c r="G273" i="26"/>
  <c r="J273" i="26"/>
  <c r="I273" i="26"/>
  <c r="H273" i="26"/>
  <c r="R273" i="26"/>
  <c r="Q273" i="26"/>
  <c r="P273" i="26"/>
  <c r="O273" i="26"/>
  <c r="N273" i="26"/>
  <c r="M273" i="26"/>
  <c r="L273" i="26"/>
  <c r="D274" i="26"/>
  <c r="E274" i="26"/>
  <c r="F274" i="26"/>
  <c r="G274" i="26"/>
  <c r="H274" i="26"/>
  <c r="I274" i="26"/>
  <c r="J274" i="26"/>
  <c r="L274" i="26"/>
  <c r="M274" i="26"/>
  <c r="R274" i="26"/>
  <c r="Q274" i="26"/>
  <c r="P274" i="26"/>
  <c r="O274" i="26"/>
  <c r="N274" i="26"/>
  <c r="D275" i="26"/>
  <c r="E275" i="26"/>
  <c r="F275" i="26"/>
  <c r="G275" i="26"/>
  <c r="H275" i="26"/>
  <c r="I275" i="26"/>
  <c r="J275" i="26"/>
  <c r="L275" i="26"/>
  <c r="R275" i="26"/>
  <c r="Q275" i="26"/>
  <c r="P275" i="26"/>
  <c r="O275" i="26"/>
  <c r="N275" i="26"/>
  <c r="M275" i="26"/>
  <c r="D276" i="26"/>
  <c r="J276" i="26"/>
  <c r="I276" i="26"/>
  <c r="H276" i="26"/>
  <c r="G276" i="26"/>
  <c r="F276" i="26"/>
  <c r="E276" i="26"/>
  <c r="L276" i="26"/>
  <c r="R276" i="26"/>
  <c r="Q276" i="26"/>
  <c r="P276" i="26"/>
  <c r="O276" i="26"/>
  <c r="N276" i="26"/>
  <c r="M276" i="26"/>
  <c r="D277" i="26"/>
  <c r="E277" i="26"/>
  <c r="F277" i="26"/>
  <c r="G277" i="26"/>
  <c r="H277" i="26"/>
  <c r="I277" i="26"/>
  <c r="J277" i="26"/>
  <c r="L277" i="26"/>
  <c r="M277" i="26"/>
  <c r="N277" i="26"/>
  <c r="O277" i="26"/>
  <c r="P277" i="26"/>
  <c r="Q277" i="26"/>
  <c r="R277" i="26"/>
  <c r="D278" i="26"/>
  <c r="J278" i="26"/>
  <c r="I278" i="26"/>
  <c r="H278" i="26"/>
  <c r="G278" i="26"/>
  <c r="F278" i="26"/>
  <c r="E278" i="26"/>
  <c r="L278" i="26"/>
  <c r="M278" i="26"/>
  <c r="N278" i="26"/>
  <c r="O278" i="26"/>
  <c r="P278" i="26"/>
  <c r="Q278" i="26"/>
  <c r="R278" i="26"/>
  <c r="D279" i="26"/>
  <c r="E279" i="26"/>
  <c r="F279" i="26"/>
  <c r="G279" i="26"/>
  <c r="H279" i="26"/>
  <c r="I279" i="26"/>
  <c r="J279" i="26"/>
  <c r="L279" i="26"/>
  <c r="M279" i="26"/>
  <c r="N279" i="26"/>
  <c r="O279" i="26"/>
  <c r="P279" i="26"/>
  <c r="Q279" i="26"/>
  <c r="R279" i="26"/>
  <c r="D280" i="26"/>
  <c r="E280" i="26"/>
  <c r="F280" i="26"/>
  <c r="G280" i="26"/>
  <c r="H280" i="26"/>
  <c r="I280" i="26"/>
  <c r="J280" i="26"/>
  <c r="L280" i="26"/>
  <c r="R280" i="26"/>
  <c r="Q280" i="26"/>
  <c r="P280" i="26"/>
  <c r="O280" i="26"/>
  <c r="N280" i="26"/>
  <c r="M280" i="26"/>
  <c r="D281" i="26"/>
  <c r="E281" i="26"/>
  <c r="F281" i="26"/>
  <c r="G281" i="26"/>
  <c r="H281" i="26"/>
  <c r="I281" i="26"/>
  <c r="J281" i="26"/>
  <c r="L281" i="26"/>
  <c r="M281" i="26"/>
  <c r="N281" i="26"/>
  <c r="R281" i="26"/>
  <c r="Q281" i="26"/>
  <c r="P281" i="26"/>
  <c r="O281" i="26"/>
  <c r="D282" i="26"/>
  <c r="E282" i="26"/>
  <c r="F282" i="26"/>
  <c r="G282" i="26"/>
  <c r="H282" i="26"/>
  <c r="I282" i="26"/>
  <c r="J282" i="26"/>
  <c r="L282" i="26"/>
  <c r="M282" i="26"/>
  <c r="N282" i="26"/>
  <c r="O282" i="26"/>
  <c r="P282" i="26"/>
  <c r="Q282" i="26"/>
  <c r="R282" i="26"/>
  <c r="D283" i="26"/>
  <c r="E283" i="26"/>
  <c r="F283" i="26"/>
  <c r="G283" i="26"/>
  <c r="H283" i="26"/>
  <c r="I283" i="26"/>
  <c r="J283" i="26"/>
  <c r="L283" i="26"/>
  <c r="M283" i="26"/>
  <c r="N283" i="26"/>
  <c r="O283" i="26"/>
  <c r="P283" i="26"/>
  <c r="Q283" i="26"/>
  <c r="R283" i="26"/>
  <c r="D284" i="26"/>
  <c r="E284" i="26"/>
  <c r="F284" i="26"/>
  <c r="G284" i="26"/>
  <c r="H284" i="26"/>
  <c r="I284" i="26"/>
  <c r="J284" i="26"/>
  <c r="R284" i="26"/>
  <c r="Q284" i="26"/>
  <c r="P284" i="26"/>
  <c r="O284" i="26"/>
  <c r="N284" i="26"/>
  <c r="M284" i="26"/>
  <c r="L284" i="26"/>
  <c r="D285" i="26"/>
  <c r="E285" i="26"/>
  <c r="F285" i="26"/>
  <c r="G285" i="26"/>
  <c r="J285" i="26"/>
  <c r="I285" i="26"/>
  <c r="H285" i="26"/>
  <c r="L285" i="26"/>
  <c r="M285" i="26"/>
  <c r="N285" i="26"/>
  <c r="O285" i="26"/>
  <c r="R285" i="26"/>
  <c r="Q285" i="26"/>
  <c r="P285" i="26"/>
  <c r="D286" i="26"/>
  <c r="E286" i="26"/>
  <c r="F286" i="26"/>
  <c r="G286" i="26"/>
  <c r="H286" i="26"/>
  <c r="I286" i="26"/>
  <c r="J286" i="26"/>
  <c r="L286" i="26"/>
  <c r="M286" i="26"/>
  <c r="N286" i="26"/>
  <c r="O286" i="26"/>
  <c r="P286" i="26"/>
  <c r="Q286" i="26"/>
  <c r="R286" i="26"/>
  <c r="D287" i="26"/>
  <c r="J287" i="26"/>
  <c r="I287" i="26"/>
  <c r="H287" i="26"/>
  <c r="G287" i="26"/>
  <c r="F287" i="26"/>
  <c r="E287" i="26"/>
  <c r="L287" i="26"/>
  <c r="M287" i="26"/>
  <c r="R287" i="26"/>
  <c r="Q287" i="26"/>
  <c r="P287" i="26"/>
  <c r="O287" i="26"/>
  <c r="N287" i="26"/>
  <c r="D288" i="26"/>
  <c r="J288" i="26"/>
  <c r="I288" i="26"/>
  <c r="H288" i="26"/>
  <c r="G288" i="26"/>
  <c r="F288" i="26"/>
  <c r="E288" i="26"/>
  <c r="R288" i="26"/>
  <c r="Q288" i="26"/>
  <c r="P288" i="26"/>
  <c r="O288" i="26"/>
  <c r="N288" i="26"/>
  <c r="M288" i="26"/>
  <c r="L288" i="26"/>
  <c r="D289" i="26"/>
  <c r="E289" i="26"/>
  <c r="F289" i="26"/>
  <c r="G289" i="26"/>
  <c r="H289" i="26"/>
  <c r="I289" i="26"/>
  <c r="J289" i="26"/>
  <c r="R289" i="26"/>
  <c r="Q289" i="26"/>
  <c r="P289" i="26"/>
  <c r="O289" i="26"/>
  <c r="N289" i="26"/>
  <c r="M289" i="26"/>
  <c r="L289" i="26"/>
  <c r="D290" i="26"/>
  <c r="E290" i="26"/>
  <c r="J290" i="26"/>
  <c r="I290" i="26"/>
  <c r="H290" i="26"/>
  <c r="G290" i="26"/>
  <c r="F290" i="26"/>
  <c r="R290" i="26"/>
  <c r="Q290" i="26"/>
  <c r="P290" i="26"/>
  <c r="O290" i="26"/>
  <c r="N290" i="26"/>
  <c r="M290" i="26"/>
  <c r="L290" i="26"/>
  <c r="D291" i="26"/>
  <c r="E291" i="26"/>
  <c r="F291" i="26"/>
  <c r="G291" i="26"/>
  <c r="H291" i="26"/>
  <c r="I291" i="26"/>
  <c r="J291" i="26"/>
  <c r="L291" i="26"/>
  <c r="M291" i="26"/>
  <c r="N291" i="26"/>
  <c r="O291" i="26"/>
  <c r="P291" i="26"/>
  <c r="Q291" i="26"/>
  <c r="R291" i="26"/>
  <c r="D292" i="26"/>
  <c r="E292" i="26"/>
  <c r="F292" i="26"/>
  <c r="G292" i="26"/>
  <c r="H292" i="26"/>
  <c r="I292" i="26"/>
  <c r="J292" i="26"/>
  <c r="R292" i="26"/>
  <c r="Q292" i="26"/>
  <c r="P292" i="26"/>
  <c r="O292" i="26"/>
  <c r="N292" i="26"/>
  <c r="M292" i="26"/>
  <c r="L292" i="26"/>
  <c r="D293" i="26"/>
  <c r="J293" i="26"/>
  <c r="I293" i="26"/>
  <c r="H293" i="26"/>
  <c r="G293" i="26"/>
  <c r="F293" i="26"/>
  <c r="E293" i="26"/>
  <c r="L293" i="26"/>
  <c r="R293" i="26"/>
  <c r="Q293" i="26"/>
  <c r="P293" i="26"/>
  <c r="O293" i="26"/>
  <c r="N293" i="26"/>
  <c r="M293" i="26"/>
  <c r="D294" i="26"/>
  <c r="J294" i="26"/>
  <c r="I294" i="26"/>
  <c r="H294" i="26"/>
  <c r="G294" i="26"/>
  <c r="F294" i="26"/>
  <c r="E294" i="26"/>
  <c r="R294" i="26"/>
  <c r="Q294" i="26"/>
  <c r="P294" i="26"/>
  <c r="O294" i="26"/>
  <c r="N294" i="26"/>
  <c r="M294" i="26"/>
  <c r="L294" i="26"/>
  <c r="D295" i="26"/>
  <c r="E295" i="26"/>
  <c r="F295" i="26"/>
  <c r="J295" i="26"/>
  <c r="I295" i="26"/>
  <c r="H295" i="26"/>
  <c r="G295" i="26"/>
  <c r="R295" i="26"/>
  <c r="Q295" i="26"/>
  <c r="P295" i="26"/>
  <c r="O295" i="26"/>
  <c r="N295" i="26"/>
  <c r="M295" i="26"/>
  <c r="L295" i="26"/>
  <c r="D296" i="26"/>
  <c r="J296" i="26"/>
  <c r="I296" i="26"/>
  <c r="H296" i="26"/>
  <c r="G296" i="26"/>
  <c r="F296" i="26"/>
  <c r="E296" i="26"/>
  <c r="L296" i="26"/>
  <c r="R296" i="26"/>
  <c r="Q296" i="26"/>
  <c r="P296" i="26"/>
  <c r="O296" i="26"/>
  <c r="N296" i="26"/>
  <c r="M296" i="26"/>
  <c r="D297" i="26"/>
  <c r="J297" i="26"/>
  <c r="I297" i="26"/>
  <c r="H297" i="26"/>
  <c r="G297" i="26"/>
  <c r="F297" i="26"/>
  <c r="E297" i="26"/>
  <c r="L297" i="26"/>
  <c r="R297" i="26"/>
  <c r="Q297" i="26"/>
  <c r="P297" i="26"/>
  <c r="O297" i="26"/>
  <c r="N297" i="26"/>
  <c r="M297" i="26"/>
  <c r="D298" i="26"/>
  <c r="E298" i="26"/>
  <c r="J298" i="26"/>
  <c r="I298" i="26"/>
  <c r="H298" i="26"/>
  <c r="G298" i="26"/>
  <c r="F298" i="26"/>
  <c r="L298" i="26"/>
  <c r="M298" i="26"/>
  <c r="R298" i="26"/>
  <c r="Q298" i="26"/>
  <c r="P298" i="26"/>
  <c r="O298" i="26"/>
  <c r="N298" i="26"/>
  <c r="D299" i="26"/>
  <c r="J299" i="26"/>
  <c r="I299" i="26"/>
  <c r="H299" i="26"/>
  <c r="G299" i="26"/>
  <c r="F299" i="26"/>
  <c r="E299" i="26"/>
  <c r="R299" i="26"/>
  <c r="Q299" i="26"/>
  <c r="P299" i="26"/>
  <c r="O299" i="26"/>
  <c r="N299" i="26"/>
  <c r="M299" i="26"/>
  <c r="L299" i="26"/>
  <c r="D300" i="26"/>
  <c r="E300" i="26"/>
  <c r="F300" i="26"/>
  <c r="G300" i="26"/>
  <c r="H300" i="26"/>
  <c r="I300" i="26"/>
  <c r="J300" i="26"/>
  <c r="R300" i="26"/>
  <c r="Q300" i="26"/>
  <c r="P300" i="26"/>
  <c r="O300" i="26"/>
  <c r="N300" i="26"/>
  <c r="M300" i="26"/>
  <c r="L300" i="26"/>
  <c r="D301" i="26"/>
  <c r="J301" i="26"/>
  <c r="I301" i="26"/>
  <c r="H301" i="26"/>
  <c r="G301" i="26"/>
  <c r="F301" i="26"/>
  <c r="E301" i="26"/>
  <c r="L301" i="26"/>
  <c r="R301" i="26"/>
  <c r="Q301" i="26"/>
  <c r="P301" i="26"/>
  <c r="O301" i="26"/>
  <c r="N301" i="26"/>
  <c r="M301" i="26"/>
  <c r="D302" i="26"/>
  <c r="J302" i="26"/>
  <c r="I302" i="26"/>
  <c r="H302" i="26"/>
  <c r="G302" i="26"/>
  <c r="F302" i="26"/>
  <c r="E302" i="26"/>
  <c r="L302" i="26"/>
  <c r="R302" i="26"/>
  <c r="Q302" i="26"/>
  <c r="P302" i="26"/>
  <c r="O302" i="26"/>
  <c r="N302" i="26"/>
  <c r="M302" i="26"/>
  <c r="D303" i="26"/>
  <c r="E303" i="26"/>
  <c r="F303" i="26"/>
  <c r="J303" i="26"/>
  <c r="I303" i="26"/>
  <c r="H303" i="26"/>
  <c r="G303" i="26"/>
  <c r="L303" i="26"/>
  <c r="M303" i="26"/>
  <c r="N303" i="26"/>
  <c r="R303" i="26"/>
  <c r="Q303" i="26"/>
  <c r="P303" i="26"/>
  <c r="O303" i="26"/>
  <c r="D304" i="26"/>
  <c r="E304" i="26"/>
  <c r="J304" i="26"/>
  <c r="I304" i="26"/>
  <c r="H304" i="26"/>
  <c r="G304" i="26"/>
  <c r="F304" i="26"/>
  <c r="R304" i="26"/>
  <c r="Q304" i="26"/>
  <c r="P304" i="26"/>
  <c r="O304" i="26"/>
  <c r="N304" i="26"/>
  <c r="M304" i="26"/>
  <c r="L304" i="26"/>
  <c r="D305" i="26"/>
  <c r="J305" i="26"/>
  <c r="I305" i="26"/>
  <c r="H305" i="26"/>
  <c r="G305" i="26"/>
  <c r="F305" i="26"/>
  <c r="E305" i="26"/>
  <c r="L305" i="26"/>
  <c r="R305" i="26"/>
  <c r="Q305" i="26"/>
  <c r="P305" i="26"/>
  <c r="O305" i="26"/>
  <c r="N305" i="26"/>
  <c r="M305" i="26"/>
  <c r="D306" i="26"/>
  <c r="E306" i="26"/>
  <c r="J306" i="26"/>
  <c r="I306" i="26"/>
  <c r="H306" i="26"/>
  <c r="G306" i="26"/>
  <c r="F306" i="26"/>
  <c r="R306" i="26"/>
  <c r="Q306" i="26"/>
  <c r="P306" i="26"/>
  <c r="O306" i="26"/>
  <c r="N306" i="26"/>
  <c r="M306" i="26"/>
  <c r="L306" i="26"/>
  <c r="D307" i="26"/>
  <c r="J307" i="26"/>
  <c r="I307" i="26"/>
  <c r="H307" i="26"/>
  <c r="G307" i="26"/>
  <c r="F307" i="26"/>
  <c r="E307" i="26"/>
  <c r="R307" i="26"/>
  <c r="Q307" i="26"/>
  <c r="P307" i="26"/>
  <c r="O307" i="26"/>
  <c r="N307" i="26"/>
  <c r="M307" i="26"/>
  <c r="L307" i="26"/>
  <c r="D308" i="26"/>
  <c r="E308" i="26"/>
  <c r="F308" i="26"/>
  <c r="G308" i="26"/>
  <c r="H308" i="26"/>
  <c r="I308" i="26"/>
  <c r="J308" i="26"/>
  <c r="R308" i="26"/>
  <c r="Q308" i="26"/>
  <c r="P308" i="26"/>
  <c r="O308" i="26"/>
  <c r="N308" i="26"/>
  <c r="M308" i="26"/>
  <c r="L308" i="26"/>
  <c r="D309" i="26"/>
  <c r="J309" i="26"/>
  <c r="I309" i="26"/>
  <c r="H309" i="26"/>
  <c r="G309" i="26"/>
  <c r="F309" i="26"/>
  <c r="E309" i="26"/>
  <c r="R309" i="26"/>
  <c r="Q309" i="26"/>
  <c r="P309" i="26"/>
  <c r="O309" i="26"/>
  <c r="N309" i="26"/>
  <c r="M309" i="26"/>
  <c r="L309" i="26"/>
  <c r="D310" i="26"/>
  <c r="J310" i="26"/>
  <c r="I310" i="26"/>
  <c r="H310" i="26"/>
  <c r="G310" i="26"/>
  <c r="F310" i="26"/>
  <c r="E310" i="26"/>
  <c r="L310" i="26"/>
  <c r="R310" i="26"/>
  <c r="Q310" i="26"/>
  <c r="P310" i="26"/>
  <c r="O310" i="26"/>
  <c r="N310" i="26"/>
  <c r="M310" i="26"/>
  <c r="D311" i="26"/>
  <c r="E311" i="26"/>
  <c r="F311" i="26"/>
  <c r="J311" i="26"/>
  <c r="I311" i="26"/>
  <c r="H311" i="26"/>
  <c r="G311" i="26"/>
  <c r="L311" i="26"/>
  <c r="M311" i="26"/>
  <c r="N311" i="26"/>
  <c r="R311" i="26"/>
  <c r="Q311" i="26"/>
  <c r="P311" i="26"/>
  <c r="O311" i="26"/>
  <c r="D312" i="26"/>
  <c r="E312" i="26"/>
  <c r="J312" i="26"/>
  <c r="I312" i="26"/>
  <c r="H312" i="26"/>
  <c r="G312" i="26"/>
  <c r="F312" i="26"/>
  <c r="L312" i="26"/>
  <c r="M312" i="26"/>
  <c r="R312" i="26"/>
  <c r="Q312" i="26"/>
  <c r="P312" i="26"/>
  <c r="O312" i="26"/>
  <c r="N312" i="26"/>
  <c r="D313" i="26"/>
  <c r="J313" i="26"/>
  <c r="I313" i="26"/>
  <c r="H313" i="26"/>
  <c r="G313" i="26"/>
  <c r="F313" i="26"/>
  <c r="E313" i="26"/>
  <c r="R313" i="26"/>
  <c r="Q313" i="26"/>
  <c r="P313" i="26"/>
  <c r="O313" i="26"/>
  <c r="N313" i="26"/>
  <c r="M313" i="26"/>
  <c r="L313" i="26"/>
  <c r="D314" i="26"/>
  <c r="E314" i="26"/>
  <c r="J314" i="26"/>
  <c r="I314" i="26"/>
  <c r="H314" i="26"/>
  <c r="G314" i="26"/>
  <c r="F314" i="26"/>
  <c r="L314" i="26"/>
  <c r="M314" i="26"/>
  <c r="R314" i="26"/>
  <c r="Q314" i="26"/>
  <c r="P314" i="26"/>
  <c r="O314" i="26"/>
  <c r="N314" i="26"/>
  <c r="D315" i="26"/>
  <c r="J315" i="26"/>
  <c r="I315" i="26"/>
  <c r="H315" i="26"/>
  <c r="G315" i="26"/>
  <c r="F315" i="26"/>
  <c r="E315" i="26"/>
  <c r="L315" i="26"/>
  <c r="R315" i="26"/>
  <c r="Q315" i="26"/>
  <c r="P315" i="26"/>
  <c r="O315" i="26"/>
  <c r="N315" i="26"/>
  <c r="M315" i="26"/>
  <c r="D316" i="26"/>
  <c r="E316" i="26"/>
  <c r="F316" i="26"/>
  <c r="G316" i="26"/>
  <c r="H316" i="26"/>
  <c r="I316" i="26"/>
  <c r="J316" i="26"/>
  <c r="R316" i="26"/>
  <c r="Q316" i="26"/>
  <c r="P316" i="26"/>
  <c r="O316" i="26"/>
  <c r="N316" i="26"/>
  <c r="M316" i="26"/>
  <c r="L316" i="26"/>
  <c r="D317" i="26"/>
  <c r="J317" i="26"/>
  <c r="I317" i="26"/>
  <c r="H317" i="26"/>
  <c r="G317" i="26"/>
  <c r="F317" i="26"/>
  <c r="E317" i="26"/>
  <c r="R317" i="26"/>
  <c r="Q317" i="26"/>
  <c r="P317" i="26"/>
  <c r="O317" i="26"/>
  <c r="N317" i="26"/>
  <c r="M317" i="26"/>
  <c r="L317" i="26"/>
  <c r="D318" i="26"/>
  <c r="J318" i="26"/>
  <c r="I318" i="26"/>
  <c r="H318" i="26"/>
  <c r="G318" i="26"/>
  <c r="F318" i="26"/>
  <c r="E318" i="26"/>
  <c r="R318" i="26"/>
  <c r="Q318" i="26"/>
  <c r="P318" i="26"/>
  <c r="O318" i="26"/>
  <c r="N318" i="26"/>
  <c r="M318" i="26"/>
  <c r="L318" i="26"/>
  <c r="D319" i="26"/>
  <c r="E319" i="26"/>
  <c r="F319" i="26"/>
  <c r="J319" i="26"/>
  <c r="I319" i="26"/>
  <c r="H319" i="26"/>
  <c r="G319" i="26"/>
  <c r="R319" i="26"/>
  <c r="Q319" i="26"/>
  <c r="P319" i="26"/>
  <c r="O319" i="26"/>
  <c r="N319" i="26"/>
  <c r="M319" i="26"/>
  <c r="L319" i="26"/>
  <c r="D320" i="26"/>
  <c r="E320" i="26"/>
  <c r="J320" i="26"/>
  <c r="I320" i="26"/>
  <c r="H320" i="26"/>
  <c r="G320" i="26"/>
  <c r="F320" i="26"/>
  <c r="R320" i="26"/>
  <c r="Q320" i="26"/>
  <c r="P320" i="26"/>
  <c r="O320" i="26"/>
  <c r="N320" i="26"/>
  <c r="M320" i="26"/>
  <c r="L320" i="26"/>
  <c r="D321" i="26"/>
  <c r="J321" i="26"/>
  <c r="I321" i="26"/>
  <c r="H321" i="26"/>
  <c r="G321" i="26"/>
  <c r="F321" i="26"/>
  <c r="E321" i="26"/>
  <c r="R321" i="26"/>
  <c r="Q321" i="26"/>
  <c r="P321" i="26"/>
  <c r="O321" i="26"/>
  <c r="N321" i="26"/>
  <c r="M321" i="26"/>
  <c r="L321" i="26"/>
  <c r="D322" i="26"/>
  <c r="E322" i="26"/>
  <c r="J322" i="26"/>
  <c r="I322" i="26"/>
  <c r="H322" i="26"/>
  <c r="G322" i="26"/>
  <c r="F322" i="26"/>
  <c r="R322" i="26"/>
  <c r="Q322" i="26"/>
  <c r="P322" i="26"/>
  <c r="O322" i="26"/>
  <c r="N322" i="26"/>
  <c r="M322" i="26"/>
  <c r="L322" i="26"/>
  <c r="D323" i="26"/>
  <c r="J323" i="26"/>
  <c r="I323" i="26"/>
  <c r="H323" i="26"/>
  <c r="G323" i="26"/>
  <c r="F323" i="26"/>
  <c r="E323" i="26"/>
  <c r="L323" i="26"/>
  <c r="R323" i="26"/>
  <c r="Q323" i="26"/>
  <c r="P323" i="26"/>
  <c r="O323" i="26"/>
  <c r="N323" i="26"/>
  <c r="M323" i="26"/>
  <c r="D324" i="26"/>
  <c r="E324" i="26"/>
  <c r="F324" i="26"/>
  <c r="G324" i="26"/>
  <c r="H324" i="26"/>
  <c r="I324" i="26"/>
  <c r="J324" i="26"/>
  <c r="R324" i="26"/>
  <c r="Q324" i="26"/>
  <c r="P324" i="26"/>
  <c r="O324" i="26"/>
  <c r="N324" i="26"/>
  <c r="M324" i="26"/>
  <c r="L324" i="26"/>
  <c r="D325" i="26"/>
  <c r="J325" i="26"/>
  <c r="I325" i="26"/>
  <c r="H325" i="26"/>
  <c r="G325" i="26"/>
  <c r="F325" i="26"/>
  <c r="E325" i="26"/>
  <c r="L325" i="26"/>
  <c r="R325" i="26"/>
  <c r="Q325" i="26"/>
  <c r="P325" i="26"/>
  <c r="O325" i="26"/>
  <c r="N325" i="26"/>
  <c r="M325" i="26"/>
  <c r="D326" i="26"/>
  <c r="J326" i="26"/>
  <c r="I326" i="26"/>
  <c r="H326" i="26"/>
  <c r="G326" i="26"/>
  <c r="F326" i="26"/>
  <c r="E326" i="26"/>
  <c r="R326" i="26"/>
  <c r="Q326" i="26"/>
  <c r="P326" i="26"/>
  <c r="O326" i="26"/>
  <c r="N326" i="26"/>
  <c r="M326" i="26"/>
  <c r="L326" i="26"/>
  <c r="D327" i="26"/>
  <c r="E327" i="26"/>
  <c r="F327" i="26"/>
  <c r="J327" i="26"/>
  <c r="I327" i="26"/>
  <c r="H327" i="26"/>
  <c r="G327" i="26"/>
  <c r="R327" i="26"/>
  <c r="Q327" i="26"/>
  <c r="P327" i="26"/>
  <c r="O327" i="26"/>
  <c r="N327" i="26"/>
  <c r="M327" i="26"/>
  <c r="L327" i="26"/>
  <c r="D328" i="26"/>
  <c r="E328" i="26"/>
  <c r="J328" i="26"/>
  <c r="I328" i="26"/>
  <c r="H328" i="26"/>
  <c r="G328" i="26"/>
  <c r="F328" i="26"/>
  <c r="L328" i="26"/>
  <c r="M328" i="26"/>
  <c r="R328" i="26"/>
  <c r="Q328" i="26"/>
  <c r="P328" i="26"/>
  <c r="O328" i="26"/>
  <c r="N328" i="26"/>
  <c r="D329" i="26"/>
  <c r="J329" i="26"/>
  <c r="I329" i="26"/>
  <c r="H329" i="26"/>
  <c r="G329" i="26"/>
  <c r="F329" i="26"/>
  <c r="E329" i="26"/>
  <c r="L329" i="26"/>
  <c r="R329" i="26"/>
  <c r="Q329" i="26"/>
  <c r="P329" i="26"/>
  <c r="O329" i="26"/>
  <c r="N329" i="26"/>
  <c r="M329" i="26"/>
  <c r="D330" i="26"/>
  <c r="E330" i="26"/>
  <c r="J330" i="26"/>
  <c r="I330" i="26"/>
  <c r="H330" i="26"/>
  <c r="G330" i="26"/>
  <c r="F330" i="26"/>
  <c r="L330" i="26"/>
  <c r="M330" i="26"/>
  <c r="R330" i="26"/>
  <c r="Q330" i="26"/>
  <c r="P330" i="26"/>
  <c r="O330" i="26"/>
  <c r="N330" i="26"/>
  <c r="D331" i="26"/>
  <c r="J331" i="26"/>
  <c r="I331" i="26"/>
  <c r="H331" i="26"/>
  <c r="G331" i="26"/>
  <c r="F331" i="26"/>
  <c r="E331" i="26"/>
  <c r="R331" i="26"/>
  <c r="Q331" i="26"/>
  <c r="P331" i="26"/>
  <c r="O331" i="26"/>
  <c r="N331" i="26"/>
  <c r="M331" i="26"/>
  <c r="L331" i="26"/>
  <c r="D332" i="26"/>
  <c r="E332" i="26"/>
  <c r="F332" i="26"/>
  <c r="G332" i="26"/>
  <c r="H332" i="26"/>
  <c r="I332" i="26"/>
  <c r="J332" i="26"/>
  <c r="R332" i="26"/>
  <c r="Q332" i="26"/>
  <c r="P332" i="26"/>
  <c r="O332" i="26"/>
  <c r="N332" i="26"/>
  <c r="M332" i="26"/>
  <c r="L332" i="26"/>
  <c r="D333" i="26"/>
  <c r="J333" i="26"/>
  <c r="I333" i="26"/>
  <c r="H333" i="26"/>
  <c r="G333" i="26"/>
  <c r="F333" i="26"/>
  <c r="E333" i="26"/>
  <c r="L333" i="26"/>
  <c r="R333" i="26"/>
  <c r="Q333" i="26"/>
  <c r="P333" i="26"/>
  <c r="O333" i="26"/>
  <c r="N333" i="26"/>
  <c r="M333" i="26"/>
  <c r="D334" i="26"/>
  <c r="E334" i="26"/>
  <c r="F334" i="26"/>
  <c r="G334" i="26"/>
  <c r="J334" i="26"/>
  <c r="I334" i="26"/>
  <c r="H334" i="26"/>
  <c r="L334" i="26"/>
  <c r="R334" i="26"/>
  <c r="Q334" i="26"/>
  <c r="P334" i="26"/>
  <c r="O334" i="26"/>
  <c r="N334" i="26"/>
  <c r="M334" i="26"/>
  <c r="D335" i="26"/>
  <c r="E335" i="26"/>
  <c r="F335" i="26"/>
  <c r="J335" i="26"/>
  <c r="I335" i="26"/>
  <c r="H335" i="26"/>
  <c r="G335" i="26"/>
  <c r="L335" i="26"/>
  <c r="M335" i="26"/>
  <c r="N335" i="26"/>
  <c r="R335" i="26"/>
  <c r="Q335" i="26"/>
  <c r="P335" i="26"/>
  <c r="O335" i="26"/>
  <c r="D336" i="26"/>
  <c r="E336" i="26"/>
  <c r="J336" i="26"/>
  <c r="I336" i="26"/>
  <c r="H336" i="26"/>
  <c r="G336" i="26"/>
  <c r="F336" i="26"/>
  <c r="R336" i="26"/>
  <c r="Q336" i="26"/>
  <c r="P336" i="26"/>
  <c r="O336" i="26"/>
  <c r="N336" i="26"/>
  <c r="M336" i="26"/>
  <c r="L336" i="26"/>
  <c r="D337" i="26"/>
  <c r="J337" i="26"/>
  <c r="I337" i="26"/>
  <c r="H337" i="26"/>
  <c r="G337" i="26"/>
  <c r="F337" i="26"/>
  <c r="E337" i="26"/>
  <c r="L337" i="26"/>
  <c r="R337" i="26"/>
  <c r="Q337" i="26"/>
  <c r="P337" i="26"/>
  <c r="O337" i="26"/>
  <c r="N337" i="26"/>
  <c r="M337" i="26"/>
  <c r="D338" i="26"/>
  <c r="E338" i="26"/>
  <c r="J338" i="26"/>
  <c r="I338" i="26"/>
  <c r="H338" i="26"/>
  <c r="G338" i="26"/>
  <c r="F338" i="26"/>
  <c r="R338" i="26"/>
  <c r="Q338" i="26"/>
  <c r="P338" i="26"/>
  <c r="O338" i="26"/>
  <c r="N338" i="26"/>
  <c r="M338" i="26"/>
  <c r="L338" i="26"/>
  <c r="D339" i="26"/>
  <c r="J339" i="26"/>
  <c r="I339" i="26"/>
  <c r="H339" i="26"/>
  <c r="G339" i="26"/>
  <c r="F339" i="26"/>
  <c r="E339" i="26"/>
  <c r="R339" i="26"/>
  <c r="Q339" i="26"/>
  <c r="P339" i="26"/>
  <c r="O339" i="26"/>
  <c r="N339" i="26"/>
  <c r="M339" i="26"/>
  <c r="L339" i="26"/>
  <c r="D340" i="26"/>
  <c r="E340" i="26"/>
  <c r="F340" i="26"/>
  <c r="G340" i="26"/>
  <c r="H340" i="26"/>
  <c r="I340" i="26"/>
  <c r="J340" i="26"/>
  <c r="R340" i="26"/>
  <c r="Q340" i="26"/>
  <c r="P340" i="26"/>
  <c r="O340" i="26"/>
  <c r="N340" i="26"/>
  <c r="M340" i="26"/>
  <c r="L340" i="26"/>
  <c r="D341" i="26"/>
  <c r="J341" i="26"/>
  <c r="I341" i="26"/>
  <c r="H341" i="26"/>
  <c r="G341" i="26"/>
  <c r="F341" i="26"/>
  <c r="E341" i="26"/>
  <c r="R341" i="26"/>
  <c r="Q341" i="26"/>
  <c r="P341" i="26"/>
  <c r="O341" i="26"/>
  <c r="N341" i="26"/>
  <c r="M341" i="26"/>
  <c r="L341" i="26"/>
  <c r="D342" i="26"/>
  <c r="E342" i="26"/>
  <c r="F342" i="26"/>
  <c r="G342" i="26"/>
  <c r="H342" i="26"/>
  <c r="I342" i="26"/>
  <c r="J342" i="26"/>
  <c r="L342" i="26"/>
  <c r="M342" i="26"/>
  <c r="N342" i="26"/>
  <c r="O342" i="26"/>
  <c r="P342" i="26"/>
  <c r="Q342" i="26"/>
  <c r="R342" i="26"/>
  <c r="D343" i="26"/>
  <c r="E343" i="26"/>
  <c r="F343" i="26"/>
  <c r="J343" i="26"/>
  <c r="I343" i="26"/>
  <c r="H343" i="26"/>
  <c r="G343" i="26"/>
  <c r="L343" i="26"/>
  <c r="M343" i="26"/>
  <c r="N343" i="26"/>
  <c r="R343" i="26"/>
  <c r="Q343" i="26"/>
  <c r="P343" i="26"/>
  <c r="O343" i="26"/>
  <c r="D344" i="26"/>
  <c r="E344" i="26"/>
  <c r="J344" i="26"/>
  <c r="I344" i="26"/>
  <c r="H344" i="26"/>
  <c r="G344" i="26"/>
  <c r="F344" i="26"/>
  <c r="L344" i="26"/>
  <c r="M344" i="26"/>
  <c r="R344" i="26"/>
  <c r="Q344" i="26"/>
  <c r="P344" i="26"/>
  <c r="O344" i="26"/>
  <c r="N344" i="26"/>
  <c r="D345" i="26"/>
  <c r="J345" i="26"/>
  <c r="I345" i="26"/>
  <c r="H345" i="26"/>
  <c r="G345" i="26"/>
  <c r="F345" i="26"/>
  <c r="E345" i="26"/>
  <c r="R345" i="26"/>
  <c r="Q345" i="26"/>
  <c r="P345" i="26"/>
  <c r="O345" i="26"/>
  <c r="N345" i="26"/>
  <c r="M345" i="26"/>
  <c r="L345" i="26"/>
  <c r="D346" i="26"/>
  <c r="E346" i="26"/>
  <c r="J346" i="26"/>
  <c r="I346" i="26"/>
  <c r="H346" i="26"/>
  <c r="G346" i="26"/>
  <c r="F346" i="26"/>
  <c r="R346" i="26"/>
  <c r="Q346" i="26"/>
  <c r="P346" i="26"/>
  <c r="O346" i="26"/>
  <c r="N346" i="26"/>
  <c r="M346" i="26"/>
  <c r="L346" i="26"/>
  <c r="D347" i="26"/>
  <c r="J347" i="26"/>
  <c r="I347" i="26"/>
  <c r="H347" i="26"/>
  <c r="G347" i="26"/>
  <c r="F347" i="26"/>
  <c r="E347" i="26"/>
  <c r="L347" i="26"/>
  <c r="R347" i="26"/>
  <c r="Q347" i="26"/>
  <c r="P347" i="26"/>
  <c r="O347" i="26"/>
  <c r="N347" i="26"/>
  <c r="M347" i="26"/>
  <c r="D348" i="26"/>
  <c r="E348" i="26"/>
  <c r="F348" i="26"/>
  <c r="G348" i="26"/>
  <c r="H348" i="26"/>
  <c r="I348" i="26"/>
  <c r="J348" i="26"/>
  <c r="R348" i="26"/>
  <c r="Q348" i="26"/>
  <c r="P348" i="26"/>
  <c r="O348" i="26"/>
  <c r="N348" i="26"/>
  <c r="M348" i="26"/>
  <c r="L348" i="26"/>
  <c r="D349" i="26"/>
  <c r="J349" i="26"/>
  <c r="I349" i="26"/>
  <c r="H349" i="26"/>
  <c r="G349" i="26"/>
  <c r="F349" i="26"/>
  <c r="E349" i="26"/>
  <c r="R349" i="26"/>
  <c r="Q349" i="26"/>
  <c r="P349" i="26"/>
  <c r="O349" i="26"/>
  <c r="N349" i="26"/>
  <c r="M349" i="26"/>
  <c r="L349" i="26"/>
  <c r="D350" i="26"/>
  <c r="E350" i="26"/>
  <c r="F350" i="26"/>
  <c r="G350" i="26"/>
  <c r="H350" i="26"/>
  <c r="I350" i="26"/>
  <c r="J350" i="26"/>
  <c r="R350" i="26"/>
  <c r="Q350" i="26"/>
  <c r="P350" i="26"/>
  <c r="O350" i="26"/>
  <c r="N350" i="26"/>
  <c r="M350" i="26"/>
  <c r="L350" i="26"/>
  <c r="D351" i="26"/>
  <c r="E351" i="26"/>
  <c r="F351" i="26"/>
  <c r="J351" i="26"/>
  <c r="I351" i="26"/>
  <c r="H351" i="26"/>
  <c r="G351" i="26"/>
  <c r="R351" i="26"/>
  <c r="Q351" i="26"/>
  <c r="P351" i="26"/>
  <c r="O351" i="26"/>
  <c r="N351" i="26"/>
  <c r="M351" i="26"/>
  <c r="L351" i="26"/>
  <c r="D352" i="26"/>
  <c r="E352" i="26"/>
  <c r="J352" i="26"/>
  <c r="I352" i="26"/>
  <c r="H352" i="26"/>
  <c r="G352" i="26"/>
  <c r="F352" i="26"/>
  <c r="R352" i="26"/>
  <c r="Q352" i="26"/>
  <c r="P352" i="26"/>
  <c r="O352" i="26"/>
  <c r="N352" i="26"/>
  <c r="M352" i="26"/>
  <c r="L352" i="26"/>
  <c r="D353" i="26"/>
  <c r="J353" i="26"/>
  <c r="I353" i="26"/>
  <c r="H353" i="26"/>
  <c r="G353" i="26"/>
  <c r="F353" i="26"/>
  <c r="E353" i="26"/>
  <c r="R353" i="26"/>
  <c r="Q353" i="26"/>
  <c r="P353" i="26"/>
  <c r="O353" i="26"/>
  <c r="N353" i="26"/>
  <c r="M353" i="26"/>
  <c r="L353" i="26"/>
  <c r="D354" i="26"/>
  <c r="E354" i="26"/>
  <c r="J354" i="26"/>
  <c r="I354" i="26"/>
  <c r="H354" i="26"/>
  <c r="G354" i="26"/>
  <c r="F354" i="26"/>
  <c r="R354" i="26"/>
  <c r="Q354" i="26"/>
  <c r="P354" i="26"/>
  <c r="O354" i="26"/>
  <c r="N354" i="26"/>
  <c r="M354" i="26"/>
  <c r="L354" i="26"/>
  <c r="D355" i="26"/>
  <c r="J355" i="26"/>
  <c r="I355" i="26"/>
  <c r="H355" i="26"/>
  <c r="G355" i="26"/>
  <c r="F355" i="26"/>
  <c r="E355" i="26"/>
  <c r="L355" i="26"/>
  <c r="R355" i="26"/>
  <c r="Q355" i="26"/>
  <c r="P355" i="26"/>
  <c r="O355" i="26"/>
  <c r="N355" i="26"/>
  <c r="M355" i="26"/>
  <c r="D356" i="26"/>
  <c r="E356" i="26"/>
  <c r="F356" i="26"/>
  <c r="G356" i="26"/>
  <c r="H356" i="26"/>
  <c r="I356" i="26"/>
  <c r="J356" i="26"/>
  <c r="R356" i="26"/>
  <c r="Q356" i="26"/>
  <c r="P356" i="26"/>
  <c r="O356" i="26"/>
  <c r="N356" i="26"/>
  <c r="M356" i="26"/>
  <c r="L356" i="26"/>
  <c r="D357" i="26"/>
  <c r="J357" i="26"/>
  <c r="I357" i="26"/>
  <c r="H357" i="26"/>
  <c r="G357" i="26"/>
  <c r="F357" i="26"/>
  <c r="E357" i="26"/>
  <c r="L357" i="26"/>
  <c r="R357" i="26"/>
  <c r="Q357" i="26"/>
  <c r="P357" i="26"/>
  <c r="O357" i="26"/>
  <c r="N357" i="26"/>
  <c r="M357" i="26"/>
  <c r="D358" i="26"/>
  <c r="E358" i="26"/>
  <c r="F358" i="26"/>
  <c r="G358" i="26"/>
  <c r="H358" i="26"/>
  <c r="I358" i="26"/>
  <c r="J358" i="26"/>
  <c r="R358" i="26"/>
  <c r="Q358" i="26"/>
  <c r="P358" i="26"/>
  <c r="O358" i="26"/>
  <c r="N358" i="26"/>
  <c r="M358" i="26"/>
  <c r="L358" i="26"/>
  <c r="D359" i="26"/>
  <c r="E359" i="26"/>
  <c r="F359" i="26"/>
  <c r="J359" i="26"/>
  <c r="I359" i="26"/>
  <c r="H359" i="26"/>
  <c r="G359" i="26"/>
  <c r="R359" i="26"/>
  <c r="Q359" i="26"/>
  <c r="P359" i="26"/>
  <c r="O359" i="26"/>
  <c r="N359" i="26"/>
  <c r="M359" i="26"/>
  <c r="L359" i="26"/>
  <c r="D360" i="26"/>
  <c r="E360" i="26"/>
  <c r="J360" i="26"/>
  <c r="I360" i="26"/>
  <c r="H360" i="26"/>
  <c r="G360" i="26"/>
  <c r="F360" i="26"/>
  <c r="R360" i="26"/>
  <c r="Q360" i="26"/>
  <c r="P360" i="26"/>
  <c r="O360" i="26"/>
  <c r="N360" i="26"/>
  <c r="M360" i="26"/>
  <c r="L360" i="26"/>
  <c r="D361" i="26"/>
  <c r="J361" i="26"/>
  <c r="I361" i="26"/>
  <c r="H361" i="26"/>
  <c r="G361" i="26"/>
  <c r="F361" i="26"/>
  <c r="E361" i="26"/>
  <c r="L361" i="26"/>
  <c r="R361" i="26"/>
  <c r="Q361" i="26"/>
  <c r="P361" i="26"/>
  <c r="O361" i="26"/>
  <c r="N361" i="26"/>
  <c r="M361" i="26"/>
  <c r="D362" i="26"/>
  <c r="E362" i="26"/>
  <c r="J362" i="26"/>
  <c r="I362" i="26"/>
  <c r="H362" i="26"/>
  <c r="G362" i="26"/>
  <c r="F362" i="26"/>
  <c r="L362" i="26"/>
  <c r="M362" i="26"/>
  <c r="R362" i="26"/>
  <c r="Q362" i="26"/>
  <c r="P362" i="26"/>
  <c r="O362" i="26"/>
  <c r="N362" i="26"/>
  <c r="D363" i="26"/>
  <c r="J363" i="26"/>
  <c r="I363" i="26"/>
  <c r="H363" i="26"/>
  <c r="G363" i="26"/>
  <c r="F363" i="26"/>
  <c r="E363" i="26"/>
  <c r="R363" i="26"/>
  <c r="Q363" i="26"/>
  <c r="P363" i="26"/>
  <c r="O363" i="26"/>
  <c r="N363" i="26"/>
  <c r="M363" i="26"/>
  <c r="L363" i="26"/>
  <c r="D364" i="26"/>
  <c r="E364" i="26"/>
  <c r="F364" i="26"/>
  <c r="G364" i="26"/>
  <c r="H364" i="26"/>
  <c r="I364" i="26"/>
  <c r="J364" i="26"/>
  <c r="R364" i="26"/>
  <c r="Q364" i="26"/>
  <c r="P364" i="26"/>
  <c r="O364" i="26"/>
  <c r="N364" i="26"/>
  <c r="M364" i="26"/>
  <c r="L364" i="26"/>
  <c r="D365" i="26"/>
  <c r="J365" i="26"/>
  <c r="I365" i="26"/>
  <c r="H365" i="26"/>
  <c r="G365" i="26"/>
  <c r="F365" i="26"/>
  <c r="E365" i="26"/>
  <c r="L365" i="26"/>
  <c r="R365" i="26"/>
  <c r="Q365" i="26"/>
  <c r="P365" i="26"/>
  <c r="O365" i="26"/>
  <c r="N365" i="26"/>
  <c r="M365" i="26"/>
  <c r="D366" i="26"/>
  <c r="E366" i="26"/>
  <c r="F366" i="26"/>
  <c r="G366" i="26"/>
  <c r="H366" i="26"/>
  <c r="I366" i="26"/>
  <c r="J366" i="26"/>
  <c r="R366" i="26"/>
  <c r="Q366" i="26"/>
  <c r="P366" i="26"/>
  <c r="O366" i="26"/>
  <c r="N366" i="26"/>
  <c r="M366" i="26"/>
  <c r="L366" i="26"/>
  <c r="D367" i="26"/>
  <c r="E367" i="26"/>
  <c r="F367" i="26"/>
  <c r="J367" i="26"/>
  <c r="I367" i="26"/>
  <c r="H367" i="26"/>
  <c r="G367" i="26"/>
  <c r="L367" i="26"/>
  <c r="M367" i="26"/>
  <c r="N367" i="26"/>
  <c r="R367" i="26"/>
  <c r="Q367" i="26"/>
  <c r="P367" i="26"/>
  <c r="O367" i="26"/>
  <c r="D368" i="26"/>
  <c r="E368" i="26"/>
  <c r="J368" i="26"/>
  <c r="I368" i="26"/>
  <c r="H368" i="26"/>
  <c r="G368" i="26"/>
  <c r="F368" i="26"/>
  <c r="R368" i="26"/>
  <c r="Q368" i="26"/>
  <c r="P368" i="26"/>
  <c r="O368" i="26"/>
  <c r="N368" i="26"/>
  <c r="M368" i="26"/>
  <c r="L368" i="26"/>
  <c r="D369" i="26"/>
  <c r="J369" i="26"/>
  <c r="I369" i="26"/>
  <c r="H369" i="26"/>
  <c r="G369" i="26"/>
  <c r="F369" i="26"/>
  <c r="E369" i="26"/>
  <c r="L369" i="26"/>
  <c r="R369" i="26"/>
  <c r="Q369" i="26"/>
  <c r="P369" i="26"/>
  <c r="O369" i="26"/>
  <c r="N369" i="26"/>
  <c r="M369" i="26"/>
  <c r="D370" i="26"/>
  <c r="E370" i="26"/>
  <c r="J370" i="26"/>
  <c r="I370" i="26"/>
  <c r="H370" i="26"/>
  <c r="G370" i="26"/>
  <c r="F370" i="26"/>
  <c r="R370" i="26"/>
  <c r="Q370" i="26"/>
  <c r="P370" i="26"/>
  <c r="O370" i="26"/>
  <c r="N370" i="26"/>
  <c r="M370" i="26"/>
  <c r="L370" i="26"/>
  <c r="D371" i="26"/>
  <c r="J371" i="26"/>
  <c r="I371" i="26"/>
  <c r="H371" i="26"/>
  <c r="G371" i="26"/>
  <c r="F371" i="26"/>
  <c r="E371" i="26"/>
  <c r="L371" i="26"/>
  <c r="R371" i="26"/>
  <c r="Q371" i="26"/>
  <c r="P371" i="26"/>
  <c r="O371" i="26"/>
  <c r="N371" i="26"/>
  <c r="M371" i="26"/>
  <c r="D372" i="26"/>
  <c r="E372" i="26"/>
  <c r="F372" i="26"/>
  <c r="G372" i="26"/>
  <c r="H372" i="26"/>
  <c r="I372" i="26"/>
  <c r="J372" i="26"/>
  <c r="R372" i="26"/>
  <c r="Q372" i="26"/>
  <c r="P372" i="26"/>
  <c r="O372" i="26"/>
  <c r="N372" i="26"/>
  <c r="M372" i="26"/>
  <c r="L372" i="26"/>
  <c r="D373" i="26"/>
  <c r="J373" i="26"/>
  <c r="I373" i="26"/>
  <c r="H373" i="26"/>
  <c r="G373" i="26"/>
  <c r="F373" i="26"/>
  <c r="E373" i="26"/>
  <c r="R373" i="26"/>
  <c r="Q373" i="26"/>
  <c r="P373" i="26"/>
  <c r="O373" i="26"/>
  <c r="N373" i="26"/>
  <c r="M373" i="26"/>
  <c r="L373" i="26"/>
  <c r="D374" i="26"/>
  <c r="E374" i="26"/>
  <c r="F374" i="26"/>
  <c r="G374" i="26"/>
  <c r="H374" i="26"/>
  <c r="I374" i="26"/>
  <c r="J374" i="26"/>
  <c r="L374" i="26"/>
  <c r="M374" i="26"/>
  <c r="N374" i="26"/>
  <c r="O374" i="26"/>
  <c r="P374" i="26"/>
  <c r="Q374" i="26"/>
  <c r="R374" i="26"/>
  <c r="D375" i="26"/>
  <c r="E375" i="26"/>
  <c r="F375" i="26"/>
  <c r="J375" i="26"/>
  <c r="I375" i="26"/>
  <c r="H375" i="26"/>
  <c r="G375" i="26"/>
  <c r="L375" i="26"/>
  <c r="M375" i="26"/>
  <c r="N375" i="26"/>
  <c r="R375" i="26"/>
  <c r="Q375" i="26"/>
  <c r="P375" i="26"/>
  <c r="O375" i="26"/>
  <c r="D376" i="26"/>
  <c r="E376" i="26"/>
  <c r="J376" i="26"/>
  <c r="I376" i="26"/>
  <c r="H376" i="26"/>
  <c r="G376" i="26"/>
  <c r="F376" i="26"/>
  <c r="L376" i="26"/>
  <c r="M376" i="26"/>
  <c r="R376" i="26"/>
  <c r="Q376" i="26"/>
  <c r="P376" i="26"/>
  <c r="O376" i="26"/>
  <c r="N376" i="26"/>
  <c r="D377" i="26"/>
  <c r="J377" i="26"/>
  <c r="I377" i="26"/>
  <c r="H377" i="26"/>
  <c r="G377" i="26"/>
  <c r="F377" i="26"/>
  <c r="E377" i="26"/>
  <c r="R377" i="26"/>
  <c r="Q377" i="26"/>
  <c r="P377" i="26"/>
  <c r="O377" i="26"/>
  <c r="N377" i="26"/>
  <c r="M377" i="26"/>
  <c r="L377" i="26"/>
  <c r="D378" i="26"/>
  <c r="E378" i="26"/>
  <c r="J378" i="26"/>
  <c r="I378" i="26"/>
  <c r="H378" i="26"/>
  <c r="G378" i="26"/>
  <c r="F378" i="26"/>
  <c r="R378" i="26"/>
  <c r="Q378" i="26"/>
  <c r="P378" i="26"/>
  <c r="O378" i="26"/>
  <c r="N378" i="26"/>
  <c r="M378" i="26"/>
  <c r="L378" i="26"/>
  <c r="D379" i="26"/>
  <c r="J379" i="26"/>
  <c r="I379" i="26"/>
  <c r="H379" i="26"/>
  <c r="G379" i="26"/>
  <c r="F379" i="26"/>
  <c r="E379" i="26"/>
  <c r="L379" i="26"/>
  <c r="R379" i="26"/>
  <c r="Q379" i="26"/>
  <c r="P379" i="26"/>
  <c r="O379" i="26"/>
  <c r="N379" i="26"/>
  <c r="M379" i="26"/>
  <c r="D380" i="26"/>
  <c r="E380" i="26"/>
  <c r="F380" i="26"/>
  <c r="G380" i="26"/>
  <c r="H380" i="26"/>
  <c r="I380" i="26"/>
  <c r="J380" i="26"/>
  <c r="R380" i="26"/>
  <c r="Q380" i="26"/>
  <c r="P380" i="26"/>
  <c r="O380" i="26"/>
  <c r="N380" i="26"/>
  <c r="M380" i="26"/>
  <c r="L380" i="26"/>
  <c r="D381" i="26"/>
  <c r="J381" i="26"/>
  <c r="I381" i="26"/>
  <c r="H381" i="26"/>
  <c r="G381" i="26"/>
  <c r="F381" i="26"/>
  <c r="E381" i="26"/>
  <c r="R381" i="26"/>
  <c r="Q381" i="26"/>
  <c r="P381" i="26"/>
  <c r="O381" i="26"/>
  <c r="N381" i="26"/>
  <c r="M381" i="26"/>
  <c r="L381" i="26"/>
  <c r="D382" i="26"/>
  <c r="E382" i="26"/>
  <c r="F382" i="26"/>
  <c r="G382" i="26"/>
  <c r="J382" i="26"/>
  <c r="I382" i="26"/>
  <c r="H382" i="26"/>
  <c r="L382" i="26"/>
  <c r="M382" i="26"/>
  <c r="N382" i="26"/>
  <c r="O382" i="26"/>
  <c r="R382" i="26"/>
  <c r="Q382" i="26"/>
  <c r="P382" i="26"/>
  <c r="D383" i="26"/>
  <c r="E383" i="26"/>
  <c r="F383" i="26"/>
  <c r="J383" i="26"/>
  <c r="I383" i="26"/>
  <c r="H383" i="26"/>
  <c r="G383" i="26"/>
  <c r="R383" i="26"/>
  <c r="Q383" i="26"/>
  <c r="P383" i="26"/>
  <c r="O383" i="26"/>
  <c r="N383" i="26"/>
  <c r="M383" i="26"/>
  <c r="L383" i="26"/>
  <c r="D384" i="26"/>
  <c r="E384" i="26"/>
  <c r="J384" i="26"/>
  <c r="I384" i="26"/>
  <c r="H384" i="26"/>
  <c r="G384" i="26"/>
  <c r="F384" i="26"/>
  <c r="R384" i="26"/>
  <c r="Q384" i="26"/>
  <c r="P384" i="26"/>
  <c r="O384" i="26"/>
  <c r="N384" i="26"/>
  <c r="M384" i="26"/>
  <c r="L384" i="26"/>
  <c r="D385" i="26"/>
  <c r="J385" i="26"/>
  <c r="I385" i="26"/>
  <c r="H385" i="26"/>
  <c r="G385" i="26"/>
  <c r="F385" i="26"/>
  <c r="E385" i="26"/>
  <c r="R385" i="26"/>
  <c r="Q385" i="26"/>
  <c r="P385" i="26"/>
  <c r="O385" i="26"/>
  <c r="N385" i="26"/>
  <c r="M385" i="26"/>
  <c r="L385" i="26"/>
  <c r="D386" i="26"/>
  <c r="E386" i="26"/>
  <c r="J386" i="26"/>
  <c r="I386" i="26"/>
  <c r="H386" i="26"/>
  <c r="G386" i="26"/>
  <c r="F386" i="26"/>
  <c r="R386" i="26"/>
  <c r="Q386" i="26"/>
  <c r="P386" i="26"/>
  <c r="O386" i="26"/>
  <c r="N386" i="26"/>
  <c r="M386" i="26"/>
  <c r="L386" i="26"/>
  <c r="D387" i="26"/>
  <c r="J387" i="26"/>
  <c r="I387" i="26"/>
  <c r="H387" i="26"/>
  <c r="G387" i="26"/>
  <c r="F387" i="26"/>
  <c r="E387" i="26"/>
  <c r="L387" i="26"/>
  <c r="R387" i="26"/>
  <c r="Q387" i="26"/>
  <c r="P387" i="26"/>
  <c r="O387" i="26"/>
  <c r="N387" i="26"/>
  <c r="M387" i="26"/>
  <c r="D388" i="26"/>
  <c r="E388" i="26"/>
  <c r="F388" i="26"/>
  <c r="G388" i="26"/>
  <c r="H388" i="26"/>
  <c r="I388" i="26"/>
  <c r="J388" i="26"/>
  <c r="R388" i="26"/>
  <c r="Q388" i="26"/>
  <c r="P388" i="26"/>
  <c r="O388" i="26"/>
  <c r="N388" i="26"/>
  <c r="M388" i="26"/>
  <c r="L388" i="26"/>
  <c r="D389" i="26"/>
  <c r="J389" i="26"/>
  <c r="I389" i="26"/>
  <c r="H389" i="26"/>
  <c r="G389" i="26"/>
  <c r="F389" i="26"/>
  <c r="E389" i="26"/>
  <c r="L389" i="26"/>
  <c r="R389" i="26"/>
  <c r="Q389" i="26"/>
  <c r="P389" i="26"/>
  <c r="O389" i="26"/>
  <c r="N389" i="26"/>
  <c r="M389" i="26"/>
  <c r="D390" i="26"/>
  <c r="E390" i="26"/>
  <c r="F390" i="26"/>
  <c r="G390" i="26"/>
  <c r="J390" i="26"/>
  <c r="I390" i="26"/>
  <c r="H390" i="26"/>
  <c r="R390" i="26"/>
  <c r="Q390" i="26"/>
  <c r="P390" i="26"/>
  <c r="O390" i="26"/>
  <c r="N390" i="26"/>
  <c r="M390" i="26"/>
  <c r="L390" i="26"/>
  <c r="D391" i="26"/>
  <c r="E391" i="26"/>
  <c r="F391" i="26"/>
  <c r="J391" i="26"/>
  <c r="I391" i="26"/>
  <c r="H391" i="26"/>
  <c r="G391" i="26"/>
  <c r="R391" i="26"/>
  <c r="Q391" i="26"/>
  <c r="P391" i="26"/>
  <c r="O391" i="26"/>
  <c r="N391" i="26"/>
  <c r="M391" i="26"/>
  <c r="L391" i="26"/>
  <c r="D392" i="26"/>
  <c r="E392" i="26"/>
  <c r="J392" i="26"/>
  <c r="I392" i="26"/>
  <c r="H392" i="26"/>
  <c r="G392" i="26"/>
  <c r="F392" i="26"/>
  <c r="R392" i="26"/>
  <c r="Q392" i="26"/>
  <c r="P392" i="26"/>
  <c r="O392" i="26"/>
  <c r="N392" i="26"/>
  <c r="M392" i="26"/>
  <c r="L392" i="26"/>
  <c r="D393" i="26"/>
  <c r="J393" i="26"/>
  <c r="I393" i="26"/>
  <c r="H393" i="26"/>
  <c r="G393" i="26"/>
  <c r="F393" i="26"/>
  <c r="E393" i="26"/>
  <c r="L393" i="26"/>
  <c r="R393" i="26"/>
  <c r="Q393" i="26"/>
  <c r="P393" i="26"/>
  <c r="O393" i="26"/>
  <c r="N393" i="26"/>
  <c r="M393" i="26"/>
  <c r="D394" i="26"/>
  <c r="E394" i="26"/>
  <c r="J394" i="26"/>
  <c r="I394" i="26"/>
  <c r="H394" i="26"/>
  <c r="G394" i="26"/>
  <c r="F394" i="26"/>
  <c r="L394" i="26"/>
  <c r="M394" i="26"/>
  <c r="R394" i="26"/>
  <c r="Q394" i="26"/>
  <c r="P394" i="26"/>
  <c r="O394" i="26"/>
  <c r="N394" i="26"/>
  <c r="D395" i="26"/>
  <c r="J395" i="26"/>
  <c r="I395" i="26"/>
  <c r="H395" i="26"/>
  <c r="G395" i="26"/>
  <c r="F395" i="26"/>
  <c r="E395" i="26"/>
  <c r="R395" i="26"/>
  <c r="Q395" i="26"/>
  <c r="P395" i="26"/>
  <c r="O395" i="26"/>
  <c r="N395" i="26"/>
  <c r="M395" i="26"/>
  <c r="L395" i="26"/>
  <c r="D396" i="26"/>
  <c r="E396" i="26"/>
  <c r="F396" i="26"/>
  <c r="G396" i="26"/>
  <c r="H396" i="26"/>
  <c r="I396" i="26"/>
  <c r="J396" i="26"/>
  <c r="R396" i="26"/>
  <c r="Q396" i="26"/>
  <c r="P396" i="26"/>
  <c r="O396" i="26"/>
  <c r="N396" i="26"/>
  <c r="M396" i="26"/>
  <c r="L396" i="26"/>
  <c r="D397" i="26"/>
  <c r="J397" i="26"/>
  <c r="I397" i="26"/>
  <c r="H397" i="26"/>
  <c r="G397" i="26"/>
  <c r="F397" i="26"/>
  <c r="E397" i="26"/>
  <c r="L397" i="26"/>
  <c r="R397" i="26"/>
  <c r="Q397" i="26"/>
  <c r="P397" i="26"/>
  <c r="O397" i="26"/>
  <c r="N397" i="26"/>
  <c r="M397" i="26"/>
  <c r="D398" i="26"/>
  <c r="E398" i="26"/>
  <c r="F398" i="26"/>
  <c r="G398" i="26"/>
  <c r="J398" i="26"/>
  <c r="I398" i="26"/>
  <c r="H398" i="26"/>
  <c r="R398" i="26"/>
  <c r="Q398" i="26"/>
  <c r="P398" i="26"/>
  <c r="O398" i="26"/>
  <c r="N398" i="26"/>
  <c r="M398" i="26"/>
  <c r="L398" i="26"/>
  <c r="D399" i="26"/>
  <c r="E399" i="26"/>
  <c r="F399" i="26"/>
  <c r="J399" i="26"/>
  <c r="I399" i="26"/>
  <c r="H399" i="26"/>
  <c r="G399" i="26"/>
  <c r="L399" i="26"/>
  <c r="M399" i="26"/>
  <c r="N399" i="26"/>
  <c r="R399" i="26"/>
  <c r="Q399" i="26"/>
  <c r="P399" i="26"/>
  <c r="O399" i="26"/>
  <c r="D400" i="26"/>
  <c r="E400" i="26"/>
  <c r="J400" i="26"/>
  <c r="I400" i="26"/>
  <c r="H400" i="26"/>
  <c r="G400" i="26"/>
  <c r="F400" i="26"/>
  <c r="R400" i="26"/>
  <c r="Q400" i="26"/>
  <c r="P400" i="26"/>
  <c r="O400" i="26"/>
  <c r="N400" i="26"/>
  <c r="M400" i="26"/>
  <c r="L400" i="26"/>
  <c r="R19" i="26"/>
  <c r="P19" i="26"/>
  <c r="O19" i="26"/>
  <c r="M19" i="26"/>
  <c r="L19" i="26"/>
  <c r="J19" i="26"/>
  <c r="H19" i="26"/>
  <c r="G19" i="26"/>
  <c r="E19" i="26"/>
  <c r="D19" i="26"/>
  <c r="F7" i="6"/>
  <c r="G7" i="6" s="1"/>
  <c r="J23" i="26" s="1"/>
  <c r="J11" i="6"/>
  <c r="K11" i="6" s="1"/>
  <c r="M11" i="6"/>
  <c r="F19" i="6"/>
  <c r="G19" i="6" s="1"/>
  <c r="J3" i="6"/>
  <c r="M3" i="6"/>
  <c r="F9" i="6"/>
  <c r="G9" i="6" s="1"/>
  <c r="J12" i="6"/>
  <c r="K12" i="6" s="1"/>
  <c r="R76" i="26" s="1"/>
  <c r="M12" i="6"/>
  <c r="N12" i="6" s="1"/>
  <c r="F20" i="6"/>
  <c r="G20" i="6" s="1"/>
  <c r="J21" i="26" s="1"/>
  <c r="J13" i="6"/>
  <c r="K13" i="6" s="1"/>
  <c r="M13" i="6"/>
  <c r="N13" i="6" s="1"/>
  <c r="F3" i="6"/>
  <c r="J14" i="6"/>
  <c r="K14" i="6" s="1"/>
  <c r="M14" i="6"/>
  <c r="F15" i="6"/>
  <c r="G15" i="6" s="1"/>
  <c r="J15" i="6"/>
  <c r="K15" i="6" s="1"/>
  <c r="M15" i="6"/>
  <c r="N15" i="6" s="1"/>
  <c r="F18" i="6"/>
  <c r="G18" i="6" s="1"/>
  <c r="J8" i="6"/>
  <c r="M8" i="6"/>
  <c r="F24" i="6"/>
  <c r="G24" i="6" s="1"/>
  <c r="J16" i="6"/>
  <c r="K16" i="6" s="1"/>
  <c r="M16" i="6"/>
  <c r="N16" i="6" s="1"/>
  <c r="F16" i="6"/>
  <c r="G16" i="6" s="1"/>
  <c r="J4" i="6"/>
  <c r="M4" i="6"/>
  <c r="F25" i="6"/>
  <c r="G25" i="6" s="1"/>
  <c r="J17" i="6"/>
  <c r="K17" i="6" s="1"/>
  <c r="M17" i="6"/>
  <c r="N17" i="6" s="1"/>
  <c r="F12" i="6"/>
  <c r="G12" i="6" s="1"/>
  <c r="J76" i="26" s="1"/>
  <c r="J6" i="6"/>
  <c r="K6" i="6" s="1"/>
  <c r="M6" i="6"/>
  <c r="F22" i="6"/>
  <c r="G22" i="6" s="1"/>
  <c r="J89" i="26" s="1"/>
  <c r="J18" i="6"/>
  <c r="K18" i="6" s="1"/>
  <c r="M18" i="6"/>
  <c r="N18" i="6" s="1"/>
  <c r="F13" i="6"/>
  <c r="G13" i="6" s="1"/>
  <c r="J19" i="6"/>
  <c r="K19" i="6" s="1"/>
  <c r="M19" i="6"/>
  <c r="N19" i="6" s="1"/>
  <c r="F11" i="6"/>
  <c r="G11" i="6" s="1"/>
  <c r="J20" i="6"/>
  <c r="K20" i="6" s="1"/>
  <c r="R21" i="26" s="1"/>
  <c r="M20" i="6"/>
  <c r="N20" i="6" s="1"/>
  <c r="F17" i="6"/>
  <c r="G17" i="6" s="1"/>
  <c r="J21" i="6"/>
  <c r="K21" i="6" s="1"/>
  <c r="M21" i="6"/>
  <c r="N21" i="6" s="1"/>
  <c r="F26" i="6"/>
  <c r="G26" i="6" s="1"/>
  <c r="J22" i="6"/>
  <c r="K22" i="6" s="1"/>
  <c r="R89" i="26" s="1"/>
  <c r="M22" i="6"/>
  <c r="N22" i="6" s="1"/>
  <c r="F5" i="6"/>
  <c r="G5" i="6" s="1"/>
  <c r="J7" i="6"/>
  <c r="M7" i="6"/>
  <c r="F10" i="6"/>
  <c r="G10" i="6" s="1"/>
  <c r="J9" i="6"/>
  <c r="M9" i="6"/>
  <c r="F6" i="6"/>
  <c r="J23" i="6"/>
  <c r="K23" i="6" s="1"/>
  <c r="M23" i="6"/>
  <c r="F8" i="6"/>
  <c r="G8" i="6" s="1"/>
  <c r="J24" i="6"/>
  <c r="K24" i="6" s="1"/>
  <c r="M24" i="6"/>
  <c r="N24" i="6" s="1"/>
  <c r="F4" i="6"/>
  <c r="G4" i="6" s="1"/>
  <c r="J25" i="6"/>
  <c r="K25" i="6" s="1"/>
  <c r="M25" i="6"/>
  <c r="N25" i="6"/>
  <c r="F23" i="6"/>
  <c r="G23" i="6" s="1"/>
  <c r="J5" i="6"/>
  <c r="M5" i="6"/>
  <c r="F21" i="6"/>
  <c r="G21" i="6" s="1"/>
  <c r="J26" i="6"/>
  <c r="K26" i="6" s="1"/>
  <c r="M26" i="6"/>
  <c r="N26" i="6" s="1"/>
  <c r="F27" i="6"/>
  <c r="G27" i="6" s="1"/>
  <c r="J27" i="6"/>
  <c r="K27" i="6" s="1"/>
  <c r="M27" i="6"/>
  <c r="N27" i="6" s="1"/>
  <c r="F28" i="6"/>
  <c r="G28" i="6" s="1"/>
  <c r="J28" i="6"/>
  <c r="K28" i="6" s="1"/>
  <c r="M28" i="6"/>
  <c r="N28" i="6"/>
  <c r="F29" i="6"/>
  <c r="G29" i="6" s="1"/>
  <c r="J29" i="6"/>
  <c r="K29" i="6" s="1"/>
  <c r="M29" i="6"/>
  <c r="N29" i="6" s="1"/>
  <c r="F30" i="6"/>
  <c r="G30" i="6" s="1"/>
  <c r="J30" i="6"/>
  <c r="K30" i="6" s="1"/>
  <c r="M30" i="6"/>
  <c r="N30" i="6"/>
  <c r="F31" i="6"/>
  <c r="G31" i="6" s="1"/>
  <c r="J31" i="6"/>
  <c r="K31" i="6" s="1"/>
  <c r="M31" i="6"/>
  <c r="N31" i="6" s="1"/>
  <c r="F32" i="6"/>
  <c r="G32" i="6" s="1"/>
  <c r="J32" i="6"/>
  <c r="K32" i="6" s="1"/>
  <c r="M32" i="6"/>
  <c r="N32" i="6"/>
  <c r="F33" i="6"/>
  <c r="G33" i="6" s="1"/>
  <c r="J33" i="6"/>
  <c r="K33" i="6" s="1"/>
  <c r="M33" i="6"/>
  <c r="N33" i="6" s="1"/>
  <c r="F34" i="6"/>
  <c r="G34" i="6" s="1"/>
  <c r="J34" i="6"/>
  <c r="K34" i="6" s="1"/>
  <c r="M34" i="6"/>
  <c r="N34" i="6"/>
  <c r="F35" i="6"/>
  <c r="G35" i="6" s="1"/>
  <c r="J35" i="6"/>
  <c r="K35" i="6" s="1"/>
  <c r="M35" i="6"/>
  <c r="N35" i="6" s="1"/>
  <c r="F36" i="6"/>
  <c r="G36" i="6" s="1"/>
  <c r="J36" i="6"/>
  <c r="K36" i="6" s="1"/>
  <c r="M36" i="6"/>
  <c r="N36" i="6"/>
  <c r="F37" i="6"/>
  <c r="G37" i="6" s="1"/>
  <c r="J37" i="6"/>
  <c r="K37" i="6" s="1"/>
  <c r="M37" i="6"/>
  <c r="N37" i="6" s="1"/>
  <c r="F38" i="6"/>
  <c r="G38" i="6" s="1"/>
  <c r="J38" i="6"/>
  <c r="K38" i="6" s="1"/>
  <c r="M38" i="6"/>
  <c r="N38" i="6"/>
  <c r="F39" i="6"/>
  <c r="G39" i="6" s="1"/>
  <c r="J39" i="6"/>
  <c r="K39" i="6" s="1"/>
  <c r="M39" i="6"/>
  <c r="N39" i="6" s="1"/>
  <c r="F40" i="6"/>
  <c r="G40" i="6" s="1"/>
  <c r="J40" i="6"/>
  <c r="K40" i="6" s="1"/>
  <c r="M40" i="6"/>
  <c r="N40" i="6"/>
  <c r="F41" i="6"/>
  <c r="G41" i="6" s="1"/>
  <c r="J41" i="6"/>
  <c r="K41" i="6" s="1"/>
  <c r="M41" i="6"/>
  <c r="N41" i="6" s="1"/>
  <c r="F42" i="6"/>
  <c r="G42" i="6" s="1"/>
  <c r="J42" i="6"/>
  <c r="K42" i="6" s="1"/>
  <c r="M42" i="6"/>
  <c r="N42" i="6"/>
  <c r="F43" i="6"/>
  <c r="G43" i="6" s="1"/>
  <c r="J43" i="6"/>
  <c r="K43" i="6" s="1"/>
  <c r="M43" i="6"/>
  <c r="N43" i="6" s="1"/>
  <c r="F44" i="6"/>
  <c r="G44" i="6" s="1"/>
  <c r="J44" i="6"/>
  <c r="K44" i="6" s="1"/>
  <c r="M44" i="6"/>
  <c r="N44" i="6"/>
  <c r="F45" i="6"/>
  <c r="G45" i="6" s="1"/>
  <c r="J45" i="6"/>
  <c r="K45" i="6" s="1"/>
  <c r="M45" i="6"/>
  <c r="N45" i="6" s="1"/>
  <c r="F46" i="6"/>
  <c r="G46" i="6" s="1"/>
  <c r="J46" i="6"/>
  <c r="K46" i="6" s="1"/>
  <c r="M46" i="6"/>
  <c r="N46" i="6"/>
  <c r="F47" i="6"/>
  <c r="G47" i="6" s="1"/>
  <c r="J47" i="6"/>
  <c r="K47" i="6" s="1"/>
  <c r="M47" i="6"/>
  <c r="N47" i="6" s="1"/>
  <c r="F48" i="6"/>
  <c r="G48" i="6" s="1"/>
  <c r="J48" i="6"/>
  <c r="K48" i="6" s="1"/>
  <c r="M48" i="6"/>
  <c r="N48" i="6"/>
  <c r="F49" i="6"/>
  <c r="G49" i="6" s="1"/>
  <c r="J49" i="6"/>
  <c r="K49" i="6" s="1"/>
  <c r="M49" i="6"/>
  <c r="N49" i="6" s="1"/>
  <c r="F50" i="6"/>
  <c r="G50" i="6" s="1"/>
  <c r="J50" i="6"/>
  <c r="K50" i="6" s="1"/>
  <c r="M50" i="6"/>
  <c r="N50" i="6"/>
  <c r="F51" i="6"/>
  <c r="G51" i="6" s="1"/>
  <c r="J51" i="6"/>
  <c r="K51" i="6" s="1"/>
  <c r="M51" i="6"/>
  <c r="N51" i="6" s="1"/>
  <c r="F52" i="6"/>
  <c r="G52" i="6" s="1"/>
  <c r="J52" i="6"/>
  <c r="K52" i="6" s="1"/>
  <c r="M52" i="6"/>
  <c r="N52" i="6"/>
  <c r="F53" i="6"/>
  <c r="G53" i="6" s="1"/>
  <c r="J53" i="6"/>
  <c r="K53" i="6" s="1"/>
  <c r="M53" i="6"/>
  <c r="N53" i="6" s="1"/>
  <c r="F54" i="6"/>
  <c r="G54" i="6" s="1"/>
  <c r="J54" i="6"/>
  <c r="K54" i="6" s="1"/>
  <c r="M54" i="6"/>
  <c r="N54" i="6"/>
  <c r="F55" i="6"/>
  <c r="G55" i="6" s="1"/>
  <c r="J55" i="6"/>
  <c r="K55" i="6" s="1"/>
  <c r="M55" i="6"/>
  <c r="N55" i="6" s="1"/>
  <c r="F56" i="6"/>
  <c r="G56" i="6" s="1"/>
  <c r="J56" i="6"/>
  <c r="K56" i="6" s="1"/>
  <c r="M56" i="6"/>
  <c r="N56" i="6"/>
  <c r="F57" i="6"/>
  <c r="G57" i="6" s="1"/>
  <c r="J57" i="6"/>
  <c r="K57" i="6" s="1"/>
  <c r="M57" i="6"/>
  <c r="N57" i="6" s="1"/>
  <c r="F58" i="6"/>
  <c r="G58" i="6" s="1"/>
  <c r="J58" i="6"/>
  <c r="K58" i="6" s="1"/>
  <c r="M58" i="6"/>
  <c r="N58" i="6"/>
  <c r="F59" i="6"/>
  <c r="G59" i="6" s="1"/>
  <c r="J59" i="6"/>
  <c r="K59" i="6" s="1"/>
  <c r="M59" i="6"/>
  <c r="N59" i="6" s="1"/>
  <c r="F60" i="6"/>
  <c r="G60" i="6" s="1"/>
  <c r="J60" i="6"/>
  <c r="K60" i="6" s="1"/>
  <c r="M60" i="6"/>
  <c r="N60" i="6"/>
  <c r="F61" i="6"/>
  <c r="G61" i="6" s="1"/>
  <c r="J61" i="6"/>
  <c r="K61" i="6" s="1"/>
  <c r="M61" i="6"/>
  <c r="N61" i="6" s="1"/>
  <c r="F62" i="6"/>
  <c r="G62" i="6" s="1"/>
  <c r="J62" i="6"/>
  <c r="K62" i="6" s="1"/>
  <c r="M62" i="6"/>
  <c r="N62" i="6"/>
  <c r="F63" i="6"/>
  <c r="G63" i="6" s="1"/>
  <c r="J63" i="6"/>
  <c r="K63" i="6" s="1"/>
  <c r="M63" i="6"/>
  <c r="N63" i="6" s="1"/>
  <c r="F64" i="6"/>
  <c r="G64" i="6" s="1"/>
  <c r="J64" i="6"/>
  <c r="K64" i="6" s="1"/>
  <c r="M64" i="6"/>
  <c r="N64" i="6"/>
  <c r="F65" i="6"/>
  <c r="G65" i="6" s="1"/>
  <c r="J65" i="6"/>
  <c r="K65" i="6" s="1"/>
  <c r="M65" i="6"/>
  <c r="N65" i="6" s="1"/>
  <c r="F66" i="6"/>
  <c r="G66" i="6" s="1"/>
  <c r="J66" i="6"/>
  <c r="K66" i="6" s="1"/>
  <c r="M66" i="6"/>
  <c r="N66" i="6"/>
  <c r="F67" i="6"/>
  <c r="G67" i="6" s="1"/>
  <c r="J67" i="6"/>
  <c r="K67" i="6" s="1"/>
  <c r="M67" i="6"/>
  <c r="N67" i="6" s="1"/>
  <c r="F68" i="6"/>
  <c r="G68" i="6" s="1"/>
  <c r="J68" i="6"/>
  <c r="K68" i="6" s="1"/>
  <c r="M68" i="6"/>
  <c r="N68" i="6"/>
  <c r="F69" i="6"/>
  <c r="G69" i="6" s="1"/>
  <c r="J69" i="6"/>
  <c r="K69" i="6" s="1"/>
  <c r="M69" i="6"/>
  <c r="N69" i="6" s="1"/>
  <c r="F70" i="6"/>
  <c r="G70" i="6" s="1"/>
  <c r="J70" i="6"/>
  <c r="K70" i="6" s="1"/>
  <c r="M70" i="6"/>
  <c r="N70" i="6"/>
  <c r="F71" i="6"/>
  <c r="G71" i="6" s="1"/>
  <c r="J71" i="6"/>
  <c r="K71" i="6" s="1"/>
  <c r="M71" i="6"/>
  <c r="N71" i="6" s="1"/>
  <c r="F72" i="6"/>
  <c r="G72" i="6" s="1"/>
  <c r="J72" i="6"/>
  <c r="K72" i="6" s="1"/>
  <c r="M72" i="6"/>
  <c r="N72" i="6"/>
  <c r="F73" i="6"/>
  <c r="G73" i="6" s="1"/>
  <c r="J73" i="6"/>
  <c r="K73" i="6" s="1"/>
  <c r="M73" i="6"/>
  <c r="N73" i="6" s="1"/>
  <c r="F74" i="6"/>
  <c r="G74" i="6" s="1"/>
  <c r="J74" i="6"/>
  <c r="K74" i="6" s="1"/>
  <c r="M74" i="6"/>
  <c r="N74" i="6"/>
  <c r="F75" i="6"/>
  <c r="G75" i="6" s="1"/>
  <c r="J75" i="6"/>
  <c r="K75" i="6" s="1"/>
  <c r="M75" i="6"/>
  <c r="N75" i="6" s="1"/>
  <c r="F76" i="6"/>
  <c r="G76" i="6" s="1"/>
  <c r="J76" i="6"/>
  <c r="K76" i="6" s="1"/>
  <c r="M76" i="6"/>
  <c r="N76" i="6"/>
  <c r="F77" i="6"/>
  <c r="G77" i="6" s="1"/>
  <c r="J77" i="6"/>
  <c r="K77" i="6" s="1"/>
  <c r="M77" i="6"/>
  <c r="N77" i="6" s="1"/>
  <c r="F78" i="6"/>
  <c r="G78" i="6" s="1"/>
  <c r="J78" i="6"/>
  <c r="K78" i="6" s="1"/>
  <c r="M78" i="6"/>
  <c r="N78" i="6"/>
  <c r="F79" i="6"/>
  <c r="G79" i="6" s="1"/>
  <c r="J79" i="6"/>
  <c r="K79" i="6" s="1"/>
  <c r="M79" i="6"/>
  <c r="N79" i="6"/>
  <c r="F80" i="6"/>
  <c r="G80" i="6" s="1"/>
  <c r="J80" i="6"/>
  <c r="K80" i="6" s="1"/>
  <c r="M80" i="6"/>
  <c r="N80" i="6"/>
  <c r="F81" i="6"/>
  <c r="G81" i="6" s="1"/>
  <c r="J81" i="6"/>
  <c r="K81" i="6" s="1"/>
  <c r="M81" i="6"/>
  <c r="N81" i="6"/>
  <c r="F82" i="6"/>
  <c r="G82" i="6" s="1"/>
  <c r="J82" i="6"/>
  <c r="K82" i="6" s="1"/>
  <c r="M82" i="6"/>
  <c r="N82" i="6"/>
  <c r="F83" i="6"/>
  <c r="G83" i="6" s="1"/>
  <c r="J83" i="6"/>
  <c r="K83" i="6" s="1"/>
  <c r="M83" i="6"/>
  <c r="N83" i="6"/>
  <c r="F84" i="6"/>
  <c r="G84" i="6" s="1"/>
  <c r="J84" i="6"/>
  <c r="K84" i="6" s="1"/>
  <c r="M84" i="6"/>
  <c r="N84" i="6"/>
  <c r="F85" i="6"/>
  <c r="G85" i="6" s="1"/>
  <c r="J85" i="6"/>
  <c r="K85" i="6" s="1"/>
  <c r="M85" i="6"/>
  <c r="N85" i="6"/>
  <c r="F86" i="6"/>
  <c r="G86" i="6" s="1"/>
  <c r="J86" i="6"/>
  <c r="K86" i="6" s="1"/>
  <c r="M86" i="6"/>
  <c r="N86" i="6"/>
  <c r="F87" i="6"/>
  <c r="G87" i="6" s="1"/>
  <c r="J87" i="6"/>
  <c r="K87" i="6" s="1"/>
  <c r="M87" i="6"/>
  <c r="N87" i="6" s="1"/>
  <c r="F88" i="6"/>
  <c r="G88" i="6" s="1"/>
  <c r="J88" i="6"/>
  <c r="K88" i="6" s="1"/>
  <c r="M88" i="6"/>
  <c r="N88" i="6"/>
  <c r="F89" i="6"/>
  <c r="G89" i="6" s="1"/>
  <c r="J89" i="6"/>
  <c r="K89" i="6" s="1"/>
  <c r="M89" i="6"/>
  <c r="N89" i="6" s="1"/>
  <c r="F90" i="6"/>
  <c r="G90" i="6" s="1"/>
  <c r="J90" i="6"/>
  <c r="K90" i="6" s="1"/>
  <c r="M90" i="6"/>
  <c r="N90" i="6"/>
  <c r="F91" i="6"/>
  <c r="G91" i="6" s="1"/>
  <c r="J91" i="6"/>
  <c r="K91" i="6" s="1"/>
  <c r="M91" i="6"/>
  <c r="N91" i="6" s="1"/>
  <c r="F92" i="6"/>
  <c r="G92" i="6" s="1"/>
  <c r="J92" i="6"/>
  <c r="K92" i="6" s="1"/>
  <c r="M92" i="6"/>
  <c r="N92" i="6"/>
  <c r="F93" i="6"/>
  <c r="G93" i="6" s="1"/>
  <c r="J93" i="6"/>
  <c r="K93" i="6" s="1"/>
  <c r="M93" i="6"/>
  <c r="N93" i="6" s="1"/>
  <c r="F94" i="6"/>
  <c r="G94" i="6" s="1"/>
  <c r="J94" i="6"/>
  <c r="K94" i="6" s="1"/>
  <c r="M94" i="6"/>
  <c r="N94" i="6"/>
  <c r="F95" i="6"/>
  <c r="G95" i="6" s="1"/>
  <c r="J95" i="6"/>
  <c r="K95" i="6" s="1"/>
  <c r="M95" i="6"/>
  <c r="N95" i="6" s="1"/>
  <c r="F96" i="6"/>
  <c r="G96" i="6" s="1"/>
  <c r="J96" i="6"/>
  <c r="K96" i="6" s="1"/>
  <c r="M96" i="6"/>
  <c r="N96" i="6"/>
  <c r="F97" i="6"/>
  <c r="G97" i="6" s="1"/>
  <c r="J97" i="6"/>
  <c r="K97" i="6" s="1"/>
  <c r="M97" i="6"/>
  <c r="N97" i="6" s="1"/>
  <c r="F98" i="6"/>
  <c r="G98" i="6" s="1"/>
  <c r="J98" i="6"/>
  <c r="K98" i="6" s="1"/>
  <c r="M98" i="6"/>
  <c r="N98" i="6"/>
  <c r="F99" i="6"/>
  <c r="G99" i="6" s="1"/>
  <c r="J99" i="6"/>
  <c r="K99" i="6" s="1"/>
  <c r="M99" i="6"/>
  <c r="N99" i="6" s="1"/>
  <c r="F100" i="6"/>
  <c r="G100" i="6" s="1"/>
  <c r="J100" i="6"/>
  <c r="K100" i="6" s="1"/>
  <c r="M100" i="6"/>
  <c r="N100" i="6"/>
  <c r="F101" i="6"/>
  <c r="G101" i="6" s="1"/>
  <c r="J101" i="6"/>
  <c r="K101" i="6" s="1"/>
  <c r="M101" i="6"/>
  <c r="N101" i="6" s="1"/>
  <c r="F102" i="6"/>
  <c r="G102" i="6" s="1"/>
  <c r="J102" i="6"/>
  <c r="K102" i="6" s="1"/>
  <c r="M102" i="6"/>
  <c r="N102" i="6"/>
  <c r="F103" i="6"/>
  <c r="G103" i="6" s="1"/>
  <c r="J103" i="6"/>
  <c r="K103" i="6" s="1"/>
  <c r="M103" i="6"/>
  <c r="N103" i="6" s="1"/>
  <c r="J10" i="6"/>
  <c r="K10" i="6" s="1"/>
  <c r="F14" i="6"/>
  <c r="G14" i="6" s="1"/>
  <c r="F43" i="7"/>
  <c r="H43" i="7"/>
  <c r="J4" i="7"/>
  <c r="L4" i="7"/>
  <c r="F47" i="7"/>
  <c r="G47" i="7" s="1"/>
  <c r="H47" i="7"/>
  <c r="J10" i="7"/>
  <c r="L10" i="7"/>
  <c r="F131" i="7"/>
  <c r="H131" i="7"/>
  <c r="J6" i="7"/>
  <c r="L6" i="7"/>
  <c r="F66" i="7"/>
  <c r="H66" i="7"/>
  <c r="J8" i="7"/>
  <c r="L8" i="7"/>
  <c r="F51" i="7"/>
  <c r="H51" i="7"/>
  <c r="J17" i="7"/>
  <c r="L17" i="7"/>
  <c r="F102" i="7"/>
  <c r="H102" i="7"/>
  <c r="J12" i="7"/>
  <c r="L12" i="7"/>
  <c r="F64" i="7"/>
  <c r="H64" i="7"/>
  <c r="J41" i="7"/>
  <c r="L41" i="7"/>
  <c r="F5" i="7"/>
  <c r="H5" i="7"/>
  <c r="J7" i="7"/>
  <c r="L7" i="7"/>
  <c r="F149" i="7"/>
  <c r="G149" i="7" s="1"/>
  <c r="G104" i="27" s="1"/>
  <c r="H149" i="7"/>
  <c r="J16" i="7"/>
  <c r="L16" i="7"/>
  <c r="F16" i="7"/>
  <c r="H16" i="7"/>
  <c r="J25" i="7"/>
  <c r="L25" i="7"/>
  <c r="F76" i="7"/>
  <c r="G76" i="7" s="1"/>
  <c r="G172" i="27" s="1"/>
  <c r="H76" i="7"/>
  <c r="J15" i="7"/>
  <c r="L15" i="7"/>
  <c r="F132" i="7"/>
  <c r="H132" i="7"/>
  <c r="J21" i="7"/>
  <c r="L21" i="7"/>
  <c r="F63" i="7"/>
  <c r="H63" i="7"/>
  <c r="J43" i="7"/>
  <c r="L43" i="7"/>
  <c r="F126" i="7"/>
  <c r="G126" i="7" s="1"/>
  <c r="G83" i="27" s="1"/>
  <c r="H126" i="7"/>
  <c r="J13" i="7"/>
  <c r="L13" i="7"/>
  <c r="F106" i="7"/>
  <c r="H106" i="7"/>
  <c r="J14" i="7"/>
  <c r="K14" i="7" s="1"/>
  <c r="N123" i="27" s="1"/>
  <c r="L14" i="7"/>
  <c r="F150" i="7"/>
  <c r="G150" i="7" s="1"/>
  <c r="G103" i="27" s="1"/>
  <c r="H150" i="7"/>
  <c r="J9" i="7"/>
  <c r="L9" i="7"/>
  <c r="F59" i="7"/>
  <c r="H59" i="7"/>
  <c r="J31" i="7"/>
  <c r="L31" i="7"/>
  <c r="F65" i="7"/>
  <c r="H65" i="7"/>
  <c r="J19" i="7"/>
  <c r="L19" i="7"/>
  <c r="F123" i="7"/>
  <c r="G123" i="7" s="1"/>
  <c r="G58" i="27" s="1"/>
  <c r="H123" i="7"/>
  <c r="J110" i="7"/>
  <c r="K110" i="7" s="1"/>
  <c r="N74" i="27" s="1"/>
  <c r="L110" i="7"/>
  <c r="F85" i="7"/>
  <c r="H85" i="7"/>
  <c r="J93" i="7"/>
  <c r="K93" i="7" s="1"/>
  <c r="N33" i="27" s="1"/>
  <c r="L93" i="7"/>
  <c r="F103" i="7"/>
  <c r="H103" i="7"/>
  <c r="J92" i="7"/>
  <c r="K92" i="7" s="1"/>
  <c r="L92" i="7"/>
  <c r="F18" i="7"/>
  <c r="H18" i="7"/>
  <c r="J36" i="7"/>
  <c r="L36" i="7"/>
  <c r="F38" i="7"/>
  <c r="G38" i="7" s="1"/>
  <c r="G72" i="27" s="1"/>
  <c r="H38" i="7"/>
  <c r="J18" i="7"/>
  <c r="L18" i="7"/>
  <c r="F124" i="7"/>
  <c r="G124" i="7" s="1"/>
  <c r="G77" i="27" s="1"/>
  <c r="H124" i="7"/>
  <c r="J74" i="7"/>
  <c r="K74" i="7" s="1"/>
  <c r="N73" i="27" s="1"/>
  <c r="L74" i="7"/>
  <c r="F39" i="7"/>
  <c r="H39" i="7"/>
  <c r="J108" i="7"/>
  <c r="K108" i="7" s="1"/>
  <c r="N11" i="27" s="1"/>
  <c r="L108" i="7"/>
  <c r="F143" i="7"/>
  <c r="G143" i="7" s="1"/>
  <c r="G64" i="27" s="1"/>
  <c r="H143" i="7"/>
  <c r="J23" i="7"/>
  <c r="L23" i="7"/>
  <c r="F110" i="7"/>
  <c r="H110" i="7"/>
  <c r="J119" i="7"/>
  <c r="K119" i="7" s="1"/>
  <c r="N124" i="27" s="1"/>
  <c r="L119" i="7"/>
  <c r="F142" i="7"/>
  <c r="G142" i="7" s="1"/>
  <c r="G105" i="27" s="1"/>
  <c r="H142" i="7"/>
  <c r="J20" i="7"/>
  <c r="L20" i="7"/>
  <c r="F75" i="7"/>
  <c r="G75" i="7" s="1"/>
  <c r="G166" i="27" s="1"/>
  <c r="H75" i="7"/>
  <c r="J56" i="7"/>
  <c r="K56" i="7" s="1"/>
  <c r="L56" i="7"/>
  <c r="F88" i="7"/>
  <c r="H88" i="7"/>
  <c r="J54" i="7"/>
  <c r="K54" i="7" s="1"/>
  <c r="L54" i="7"/>
  <c r="F40" i="7"/>
  <c r="G40" i="7" s="1"/>
  <c r="G57" i="27" s="1"/>
  <c r="H40" i="7"/>
  <c r="J27" i="7"/>
  <c r="K27" i="7" s="1"/>
  <c r="N43" i="27" s="1"/>
  <c r="L27" i="7"/>
  <c r="F22" i="7"/>
  <c r="H22" i="7"/>
  <c r="J37" i="7"/>
  <c r="K37" i="7" s="1"/>
  <c r="N69" i="27" s="1"/>
  <c r="L37" i="7"/>
  <c r="F31" i="7"/>
  <c r="H31" i="7"/>
  <c r="J88" i="7"/>
  <c r="K88" i="7" s="1"/>
  <c r="N91" i="27" s="1"/>
  <c r="L88" i="7"/>
  <c r="F74" i="7"/>
  <c r="H74" i="7"/>
  <c r="J33" i="7"/>
  <c r="L33" i="7"/>
  <c r="F140" i="7"/>
  <c r="G140" i="7" s="1"/>
  <c r="G116" i="27" s="1"/>
  <c r="H140" i="7"/>
  <c r="J39" i="7"/>
  <c r="K39" i="7" s="1"/>
  <c r="N115" i="27" s="1"/>
  <c r="L39" i="7"/>
  <c r="F83" i="7"/>
  <c r="G83" i="7" s="1"/>
  <c r="G30" i="27" s="1"/>
  <c r="H83" i="7"/>
  <c r="J59" i="7"/>
  <c r="K59" i="7" s="1"/>
  <c r="N170" i="27" s="1"/>
  <c r="L59" i="7"/>
  <c r="F14" i="7"/>
  <c r="H14" i="7"/>
  <c r="J95" i="7"/>
  <c r="K95" i="7" s="1"/>
  <c r="N106" i="27" s="1"/>
  <c r="L95" i="7"/>
  <c r="F95" i="7"/>
  <c r="G95" i="7" s="1"/>
  <c r="G106" i="27" s="1"/>
  <c r="H95" i="7"/>
  <c r="J129" i="7"/>
  <c r="L129" i="7"/>
  <c r="F28" i="7"/>
  <c r="G28" i="7" s="1"/>
  <c r="G98" i="27" s="1"/>
  <c r="H28" i="7"/>
  <c r="J117" i="7"/>
  <c r="L117" i="7"/>
  <c r="F111" i="7"/>
  <c r="G111" i="7" s="1"/>
  <c r="G22" i="27" s="1"/>
  <c r="H111" i="7"/>
  <c r="J109" i="7"/>
  <c r="K109" i="7" s="1"/>
  <c r="N29" i="27" s="1"/>
  <c r="L109" i="7"/>
  <c r="F96" i="7"/>
  <c r="G96" i="7" s="1"/>
  <c r="G53" i="27" s="1"/>
  <c r="H96" i="7"/>
  <c r="J55" i="7"/>
  <c r="K55" i="7" s="1"/>
  <c r="L55" i="7"/>
  <c r="F127" i="7"/>
  <c r="G127" i="7" s="1"/>
  <c r="G125" i="27" s="1"/>
  <c r="H127" i="7"/>
  <c r="J85" i="7"/>
  <c r="K85" i="7" s="1"/>
  <c r="N160" i="27" s="1"/>
  <c r="L85" i="7"/>
  <c r="F49" i="7"/>
  <c r="G49" i="7" s="1"/>
  <c r="G52" i="27" s="1"/>
  <c r="H49" i="7"/>
  <c r="J90" i="7"/>
  <c r="K90" i="7" s="1"/>
  <c r="N68" i="27" s="1"/>
  <c r="L90" i="7"/>
  <c r="F90" i="7"/>
  <c r="G90" i="7" s="1"/>
  <c r="G68" i="27" s="1"/>
  <c r="H90" i="7"/>
  <c r="J48" i="7"/>
  <c r="L48" i="7"/>
  <c r="F89" i="7"/>
  <c r="G89" i="7" s="1"/>
  <c r="G70" i="27" s="1"/>
  <c r="H89" i="7"/>
  <c r="J29" i="7"/>
  <c r="K29" i="7" s="1"/>
  <c r="N151" i="27" s="1"/>
  <c r="L29" i="7"/>
  <c r="F6" i="7"/>
  <c r="H6" i="7"/>
  <c r="J51" i="7"/>
  <c r="K51" i="7" s="1"/>
  <c r="N85" i="27" s="1"/>
  <c r="L51" i="7"/>
  <c r="F32" i="7"/>
  <c r="G32" i="7" s="1"/>
  <c r="G179" i="27" s="1"/>
  <c r="H32" i="7"/>
  <c r="J22" i="7"/>
  <c r="L22" i="7"/>
  <c r="F116" i="7"/>
  <c r="G116" i="7" s="1"/>
  <c r="G126" i="27" s="1"/>
  <c r="H116" i="7"/>
  <c r="J94" i="7"/>
  <c r="K94" i="7" s="1"/>
  <c r="N154" i="27" s="1"/>
  <c r="L94" i="7"/>
  <c r="F108" i="7"/>
  <c r="H108" i="7"/>
  <c r="J63" i="7"/>
  <c r="K63" i="7" s="1"/>
  <c r="N109" i="27" s="1"/>
  <c r="L63" i="7"/>
  <c r="F19" i="7"/>
  <c r="H19" i="7"/>
  <c r="J52" i="7"/>
  <c r="K52" i="7" s="1"/>
  <c r="N181" i="27" s="1"/>
  <c r="L52" i="7"/>
  <c r="F135" i="7"/>
  <c r="G135" i="7" s="1"/>
  <c r="G99" i="27" s="1"/>
  <c r="H135" i="7"/>
  <c r="J114" i="7"/>
  <c r="K114" i="7" s="1"/>
  <c r="N127" i="27" s="1"/>
  <c r="L114" i="7"/>
  <c r="F50" i="7"/>
  <c r="G50" i="7" s="1"/>
  <c r="G107" i="27" s="1"/>
  <c r="H50" i="7"/>
  <c r="J58" i="7"/>
  <c r="K58" i="7" s="1"/>
  <c r="N76" i="27" s="1"/>
  <c r="L58" i="7"/>
  <c r="F97" i="7"/>
  <c r="G97" i="7" s="1"/>
  <c r="H97" i="7"/>
  <c r="J46" i="7"/>
  <c r="L46" i="7"/>
  <c r="F24" i="7"/>
  <c r="G24" i="7" s="1"/>
  <c r="G101" i="27" s="1"/>
  <c r="H24" i="7"/>
  <c r="J130" i="7"/>
  <c r="K130" i="7" s="1"/>
  <c r="N140" i="27" s="1"/>
  <c r="L130" i="7"/>
  <c r="F45" i="7"/>
  <c r="G45" i="7" s="1"/>
  <c r="G81" i="27" s="1"/>
  <c r="H45" i="7"/>
  <c r="J62" i="7"/>
  <c r="L62" i="7"/>
  <c r="F7" i="7"/>
  <c r="H7" i="7"/>
  <c r="J131" i="7"/>
  <c r="K131" i="7" s="1"/>
  <c r="N80" i="27" s="1"/>
  <c r="L131" i="7"/>
  <c r="F20" i="7"/>
  <c r="G20" i="7" s="1"/>
  <c r="G87" i="27" s="1"/>
  <c r="H20" i="7"/>
  <c r="J100" i="7"/>
  <c r="K100" i="7" s="1"/>
  <c r="N128" i="27" s="1"/>
  <c r="L100" i="7"/>
  <c r="F72" i="7"/>
  <c r="G72" i="7" s="1"/>
  <c r="G84" i="27" s="1"/>
  <c r="H72" i="7"/>
  <c r="J67" i="7"/>
  <c r="K67" i="7" s="1"/>
  <c r="L67" i="7"/>
  <c r="F81" i="7"/>
  <c r="G81" i="7" s="1"/>
  <c r="G24" i="27" s="1"/>
  <c r="H81" i="7"/>
  <c r="J132" i="7"/>
  <c r="K132" i="7" s="1"/>
  <c r="N121" i="27" s="1"/>
  <c r="L132" i="7"/>
  <c r="F53" i="7"/>
  <c r="G53" i="7" s="1"/>
  <c r="G167" i="27" s="1"/>
  <c r="H53" i="7"/>
  <c r="J28" i="7"/>
  <c r="K28" i="7" s="1"/>
  <c r="N98" i="27" s="1"/>
  <c r="L28" i="7"/>
  <c r="F130" i="7"/>
  <c r="G130" i="7" s="1"/>
  <c r="G140" i="27" s="1"/>
  <c r="H130" i="7"/>
  <c r="J65" i="7"/>
  <c r="K65" i="7" s="1"/>
  <c r="N164" i="27" s="1"/>
  <c r="L65" i="7"/>
  <c r="F79" i="7"/>
  <c r="G79" i="7" s="1"/>
  <c r="G71" i="27" s="1"/>
  <c r="H79" i="7"/>
  <c r="J133" i="7"/>
  <c r="K133" i="7" s="1"/>
  <c r="N135" i="27" s="1"/>
  <c r="L133" i="7"/>
  <c r="F141" i="7"/>
  <c r="G141" i="7" s="1"/>
  <c r="G78" i="27" s="1"/>
  <c r="H141" i="7"/>
  <c r="J103" i="7"/>
  <c r="K103" i="7" s="1"/>
  <c r="N102" i="27" s="1"/>
  <c r="L103" i="7"/>
  <c r="F100" i="7"/>
  <c r="G100" i="7" s="1"/>
  <c r="G128" i="27" s="1"/>
  <c r="H100" i="7"/>
  <c r="J61" i="7"/>
  <c r="K61" i="7" s="1"/>
  <c r="N9" i="27" s="1"/>
  <c r="L61" i="7"/>
  <c r="F33" i="7"/>
  <c r="G33" i="7" s="1"/>
  <c r="G10" i="27" s="1"/>
  <c r="H33" i="7"/>
  <c r="J64" i="7"/>
  <c r="K64" i="7" s="1"/>
  <c r="N100" i="27" s="1"/>
  <c r="L64" i="7"/>
  <c r="F36" i="7"/>
  <c r="H36" i="7"/>
  <c r="J101" i="7"/>
  <c r="K101" i="7" s="1"/>
  <c r="L101" i="7"/>
  <c r="F17" i="7"/>
  <c r="H17" i="7"/>
  <c r="J69" i="7"/>
  <c r="L69" i="7"/>
  <c r="F148" i="7"/>
  <c r="G148" i="7" s="1"/>
  <c r="H148" i="7"/>
  <c r="J70" i="7"/>
  <c r="K70" i="7" s="1"/>
  <c r="N55" i="27" s="1"/>
  <c r="L70" i="7"/>
  <c r="F15" i="7"/>
  <c r="H15" i="7"/>
  <c r="J134" i="7"/>
  <c r="K134" i="7" s="1"/>
  <c r="N155" i="27" s="1"/>
  <c r="L134" i="7"/>
  <c r="F67" i="7"/>
  <c r="G67" i="7" s="1"/>
  <c r="H67" i="7"/>
  <c r="J57" i="7"/>
  <c r="K57" i="7" s="1"/>
  <c r="N153" i="27" s="1"/>
  <c r="L57" i="7"/>
  <c r="F115" i="7"/>
  <c r="G115" i="7" s="1"/>
  <c r="G66" i="27" s="1"/>
  <c r="H115" i="7"/>
  <c r="J116" i="7"/>
  <c r="K116" i="7" s="1"/>
  <c r="N126" i="27" s="1"/>
  <c r="L116" i="7"/>
  <c r="F12" i="7"/>
  <c r="H12" i="7"/>
  <c r="J104" i="7"/>
  <c r="K104" i="7" s="1"/>
  <c r="N62" i="27" s="1"/>
  <c r="L104" i="7"/>
  <c r="F30" i="7"/>
  <c r="G30" i="7" s="1"/>
  <c r="G17" i="27" s="1"/>
  <c r="H30" i="7"/>
  <c r="J5" i="7"/>
  <c r="L5" i="7"/>
  <c r="F13" i="7"/>
  <c r="H13" i="7"/>
  <c r="J83" i="7"/>
  <c r="K83" i="7" s="1"/>
  <c r="N30" i="27" s="1"/>
  <c r="L83" i="7"/>
  <c r="F129" i="7"/>
  <c r="G129" i="7" s="1"/>
  <c r="G65" i="27" s="1"/>
  <c r="H129" i="7"/>
  <c r="J68" i="7"/>
  <c r="K68" i="7" s="1"/>
  <c r="N168" i="27" s="1"/>
  <c r="L68" i="7"/>
  <c r="F37" i="7"/>
  <c r="G37" i="7" s="1"/>
  <c r="G69" i="27" s="1"/>
  <c r="H37" i="7"/>
  <c r="J111" i="7"/>
  <c r="K111" i="7" s="1"/>
  <c r="N22" i="27" s="1"/>
  <c r="L111" i="7"/>
  <c r="F121" i="7"/>
  <c r="G121" i="7" s="1"/>
  <c r="G90" i="27" s="1"/>
  <c r="H121" i="7"/>
  <c r="J121" i="7"/>
  <c r="K121" i="7" s="1"/>
  <c r="N90" i="27" s="1"/>
  <c r="L121" i="7"/>
  <c r="F104" i="7"/>
  <c r="G104" i="7" s="1"/>
  <c r="G62" i="27" s="1"/>
  <c r="H104" i="7"/>
  <c r="J11" i="7"/>
  <c r="L11" i="7"/>
  <c r="F92" i="7"/>
  <c r="G92" i="7" s="1"/>
  <c r="H92" i="7"/>
  <c r="J112" i="7"/>
  <c r="K112" i="7" s="1"/>
  <c r="N134" i="27" s="1"/>
  <c r="L112" i="7"/>
  <c r="F73" i="7"/>
  <c r="G73" i="7" s="1"/>
  <c r="G165" i="27" s="1"/>
  <c r="H73" i="7"/>
  <c r="J125" i="7"/>
  <c r="K125" i="7" s="1"/>
  <c r="N178" i="27" s="1"/>
  <c r="L125" i="7"/>
  <c r="F42" i="7"/>
  <c r="G42" i="7" s="1"/>
  <c r="G50" i="27" s="1"/>
  <c r="H42" i="7"/>
  <c r="J106" i="7"/>
  <c r="K106" i="7" s="1"/>
  <c r="N82" i="27" s="1"/>
  <c r="L106" i="7"/>
  <c r="F25" i="7"/>
  <c r="H25" i="7"/>
  <c r="J120" i="7"/>
  <c r="K120" i="7" s="1"/>
  <c r="N93" i="27" s="1"/>
  <c r="L120" i="7"/>
  <c r="F11" i="7"/>
  <c r="H11" i="7"/>
  <c r="J73" i="7"/>
  <c r="L73" i="7"/>
  <c r="F82" i="7"/>
  <c r="G82" i="7" s="1"/>
  <c r="G27" i="27" s="1"/>
  <c r="H82" i="7"/>
  <c r="J84" i="7"/>
  <c r="K84" i="7" s="1"/>
  <c r="L84" i="7"/>
  <c r="F84" i="7"/>
  <c r="G84" i="7" s="1"/>
  <c r="H84" i="7"/>
  <c r="J24" i="7"/>
  <c r="L24" i="7"/>
  <c r="F107" i="7"/>
  <c r="H107" i="7"/>
  <c r="J80" i="7"/>
  <c r="K80" i="7" s="1"/>
  <c r="N175" i="27" s="1"/>
  <c r="L80" i="7"/>
  <c r="F145" i="7"/>
  <c r="G145" i="7" s="1"/>
  <c r="G180" i="27" s="1"/>
  <c r="H145" i="7"/>
  <c r="J34" i="7"/>
  <c r="L34" i="7"/>
  <c r="F9" i="7"/>
  <c r="G9" i="7" s="1"/>
  <c r="G38" i="27" s="1"/>
  <c r="H9" i="7"/>
  <c r="J44" i="7"/>
  <c r="K44" i="7" s="1"/>
  <c r="N120" i="27" s="1"/>
  <c r="L44" i="7"/>
  <c r="F112" i="7"/>
  <c r="G112" i="7" s="1"/>
  <c r="G134" i="27" s="1"/>
  <c r="H112" i="7"/>
  <c r="J118" i="7"/>
  <c r="K118" i="7" s="1"/>
  <c r="N152" i="27" s="1"/>
  <c r="L118" i="7"/>
  <c r="F139" i="7"/>
  <c r="G139" i="7" s="1"/>
  <c r="G146" i="27" s="1"/>
  <c r="H139" i="7"/>
  <c r="J82" i="7"/>
  <c r="K82" i="7" s="1"/>
  <c r="N27" i="27" s="1"/>
  <c r="L82" i="7"/>
  <c r="F113" i="7"/>
  <c r="G113" i="7" s="1"/>
  <c r="G139" i="27" s="1"/>
  <c r="H113" i="7"/>
  <c r="J128" i="7"/>
  <c r="K128" i="7" s="1"/>
  <c r="N169" i="27" s="1"/>
  <c r="L128" i="7"/>
  <c r="F70" i="7"/>
  <c r="G70" i="7" s="1"/>
  <c r="G55" i="27" s="1"/>
  <c r="H70" i="7"/>
  <c r="J77" i="7"/>
  <c r="K77" i="7" s="1"/>
  <c r="N114" i="27" s="1"/>
  <c r="L77" i="7"/>
  <c r="F21" i="7"/>
  <c r="G21" i="7" s="1"/>
  <c r="G182" i="27" s="1"/>
  <c r="H21" i="7"/>
  <c r="J38" i="7"/>
  <c r="L38" i="7"/>
  <c r="F136" i="7"/>
  <c r="G136" i="7" s="1"/>
  <c r="G67" i="27" s="1"/>
  <c r="H136" i="7"/>
  <c r="J124" i="7"/>
  <c r="K124" i="7" s="1"/>
  <c r="N77" i="27" s="1"/>
  <c r="L124" i="7"/>
  <c r="F60" i="7"/>
  <c r="G60" i="7" s="1"/>
  <c r="G129" i="27" s="1"/>
  <c r="H60" i="7"/>
  <c r="J50" i="7"/>
  <c r="K50" i="7" s="1"/>
  <c r="N107" i="27" s="1"/>
  <c r="L50" i="7"/>
  <c r="F93" i="7"/>
  <c r="H93" i="7"/>
  <c r="J30" i="7"/>
  <c r="L30" i="7"/>
  <c r="F41" i="7"/>
  <c r="H41" i="7"/>
  <c r="J135" i="7"/>
  <c r="K135" i="7" s="1"/>
  <c r="N99" i="27" s="1"/>
  <c r="L135" i="7"/>
  <c r="F57" i="7"/>
  <c r="G57" i="7" s="1"/>
  <c r="G153" i="27" s="1"/>
  <c r="H57" i="7"/>
  <c r="J98" i="7"/>
  <c r="K98" i="7" s="1"/>
  <c r="L98" i="7"/>
  <c r="F69" i="7"/>
  <c r="G69" i="7" s="1"/>
  <c r="G157" i="27" s="1"/>
  <c r="H69" i="7"/>
  <c r="J78" i="7"/>
  <c r="K78" i="7" s="1"/>
  <c r="N173" i="27" s="1"/>
  <c r="L78" i="7"/>
  <c r="F91" i="7"/>
  <c r="G91" i="7" s="1"/>
  <c r="G137" i="27" s="1"/>
  <c r="H91" i="7"/>
  <c r="J53" i="7"/>
  <c r="K53" i="7" s="1"/>
  <c r="N167" i="27" s="1"/>
  <c r="L53" i="7"/>
  <c r="F105" i="7"/>
  <c r="G105" i="7" s="1"/>
  <c r="G118" i="27" s="1"/>
  <c r="H105" i="7"/>
  <c r="J60" i="7"/>
  <c r="K60" i="7" s="1"/>
  <c r="N129" i="27" s="1"/>
  <c r="L60" i="7"/>
  <c r="F80" i="7"/>
  <c r="G80" i="7" s="1"/>
  <c r="G175" i="27" s="1"/>
  <c r="H80" i="7"/>
  <c r="J136" i="7"/>
  <c r="K136" i="7" s="1"/>
  <c r="N67" i="27" s="1"/>
  <c r="L136" i="7"/>
  <c r="F99" i="7"/>
  <c r="G99" i="7" s="1"/>
  <c r="G41" i="27" s="1"/>
  <c r="H99" i="7"/>
  <c r="J123" i="7"/>
  <c r="K123" i="7" s="1"/>
  <c r="N58" i="27" s="1"/>
  <c r="L123" i="7"/>
  <c r="F119" i="7"/>
  <c r="G119" i="7" s="1"/>
  <c r="G124" i="27" s="1"/>
  <c r="H119" i="7"/>
  <c r="J66" i="7"/>
  <c r="K66" i="7" s="1"/>
  <c r="N88" i="27" s="1"/>
  <c r="L66" i="7"/>
  <c r="F101" i="7"/>
  <c r="G101" i="7" s="1"/>
  <c r="H101" i="7"/>
  <c r="J97" i="7"/>
  <c r="K97" i="7" s="1"/>
  <c r="L97" i="7"/>
  <c r="F3" i="7"/>
  <c r="G3" i="7" s="1"/>
  <c r="G12" i="27" s="1"/>
  <c r="H3" i="7"/>
  <c r="J137" i="7"/>
  <c r="K137" i="7" s="1"/>
  <c r="N163" i="27" s="1"/>
  <c r="L137" i="7"/>
  <c r="F87" i="7"/>
  <c r="G87" i="7" s="1"/>
  <c r="G174" i="27" s="1"/>
  <c r="H87" i="7"/>
  <c r="J99" i="7"/>
  <c r="K99" i="7" s="1"/>
  <c r="N41" i="27" s="1"/>
  <c r="L99" i="7"/>
  <c r="F23" i="7"/>
  <c r="G23" i="7" s="1"/>
  <c r="G162" i="27" s="1"/>
  <c r="H23" i="7"/>
  <c r="J3" i="7"/>
  <c r="L3" i="7"/>
  <c r="F138" i="7"/>
  <c r="G138" i="7" s="1"/>
  <c r="G158" i="27" s="1"/>
  <c r="H138" i="7"/>
  <c r="J40" i="7"/>
  <c r="K40" i="7" s="1"/>
  <c r="N57" i="27" s="1"/>
  <c r="L40" i="7"/>
  <c r="F137" i="7"/>
  <c r="G137" i="7" s="1"/>
  <c r="G163" i="27" s="1"/>
  <c r="H137" i="7"/>
  <c r="J102" i="7"/>
  <c r="K102" i="7" s="1"/>
  <c r="N49" i="27" s="1"/>
  <c r="L102" i="7"/>
  <c r="F146" i="7"/>
  <c r="G146" i="7" s="1"/>
  <c r="G148" i="27" s="1"/>
  <c r="H146" i="7"/>
  <c r="J42" i="7"/>
  <c r="K42" i="7" s="1"/>
  <c r="N50" i="27" s="1"/>
  <c r="L42" i="7"/>
  <c r="F44" i="7"/>
  <c r="G44" i="7" s="1"/>
  <c r="G120" i="27" s="1"/>
  <c r="H44" i="7"/>
  <c r="J86" i="7"/>
  <c r="K86" i="7" s="1"/>
  <c r="N159" i="27" s="1"/>
  <c r="L86" i="7"/>
  <c r="F68" i="7"/>
  <c r="G68" i="7" s="1"/>
  <c r="G168" i="27" s="1"/>
  <c r="H68" i="7"/>
  <c r="J79" i="7"/>
  <c r="K79" i="7" s="1"/>
  <c r="N71" i="27" s="1"/>
  <c r="L79" i="7"/>
  <c r="F52" i="7"/>
  <c r="G52" i="7" s="1"/>
  <c r="G181" i="27" s="1"/>
  <c r="H52" i="7"/>
  <c r="J35" i="7"/>
  <c r="L35" i="7"/>
  <c r="F29" i="7"/>
  <c r="G29" i="7" s="1"/>
  <c r="G151" i="27" s="1"/>
  <c r="H29" i="7"/>
  <c r="J71" i="7"/>
  <c r="K71" i="7" s="1"/>
  <c r="N176" i="27" s="1"/>
  <c r="L71" i="7"/>
  <c r="F98" i="7"/>
  <c r="G98" i="7" s="1"/>
  <c r="H98" i="7"/>
  <c r="J49" i="7"/>
  <c r="K49" i="7" s="1"/>
  <c r="N52" i="27" s="1"/>
  <c r="L49" i="7"/>
  <c r="F56" i="7"/>
  <c r="G56" i="7" s="1"/>
  <c r="H56" i="7"/>
  <c r="J105" i="7"/>
  <c r="K105" i="7" s="1"/>
  <c r="N118" i="27" s="1"/>
  <c r="L105" i="7"/>
  <c r="F86" i="7"/>
  <c r="G86" i="7" s="1"/>
  <c r="G159" i="27" s="1"/>
  <c r="H86" i="7"/>
  <c r="J91" i="7"/>
  <c r="K91" i="7" s="1"/>
  <c r="N137" i="27" s="1"/>
  <c r="L91" i="7"/>
  <c r="F34" i="7"/>
  <c r="G34" i="7" s="1"/>
  <c r="G97" i="27" s="1"/>
  <c r="H34" i="7"/>
  <c r="J45" i="7"/>
  <c r="K45" i="7" s="1"/>
  <c r="N81" i="27" s="1"/>
  <c r="L45" i="7"/>
  <c r="F55" i="7"/>
  <c r="G55" i="7" s="1"/>
  <c r="H55" i="7"/>
  <c r="J113" i="7"/>
  <c r="K113" i="7" s="1"/>
  <c r="N139" i="27" s="1"/>
  <c r="L113" i="7"/>
  <c r="F58" i="7"/>
  <c r="G58" i="7" s="1"/>
  <c r="G76" i="27" s="1"/>
  <c r="H58" i="7"/>
  <c r="J122" i="7"/>
  <c r="K122" i="7" s="1"/>
  <c r="N138" i="27" s="1"/>
  <c r="L122" i="7"/>
  <c r="F8" i="7"/>
  <c r="H8" i="7"/>
  <c r="J126" i="7"/>
  <c r="K126" i="7" s="1"/>
  <c r="N83" i="27" s="1"/>
  <c r="L126" i="7"/>
  <c r="F133" i="7"/>
  <c r="G133" i="7" s="1"/>
  <c r="G135" i="27" s="1"/>
  <c r="H133" i="7"/>
  <c r="J115" i="7"/>
  <c r="K115" i="7" s="1"/>
  <c r="N66" i="27" s="1"/>
  <c r="L115" i="7"/>
  <c r="F35" i="7"/>
  <c r="G35" i="7" s="1"/>
  <c r="G15" i="27" s="1"/>
  <c r="H35" i="7"/>
  <c r="J96" i="7"/>
  <c r="K96" i="7" s="1"/>
  <c r="N53" i="27" s="1"/>
  <c r="L96" i="7"/>
  <c r="F78" i="7"/>
  <c r="G78" i="7" s="1"/>
  <c r="G173" i="27" s="1"/>
  <c r="H78" i="7"/>
  <c r="J47" i="7"/>
  <c r="K47" i="7" s="1"/>
  <c r="L47" i="7"/>
  <c r="F147" i="7"/>
  <c r="G147" i="7" s="1"/>
  <c r="G122" i="27" s="1"/>
  <c r="H147" i="7"/>
  <c r="J149" i="7"/>
  <c r="K149" i="7" s="1"/>
  <c r="N104" i="27" s="1"/>
  <c r="L149" i="7"/>
  <c r="F118" i="7"/>
  <c r="G118" i="7" s="1"/>
  <c r="G152" i="27" s="1"/>
  <c r="H118" i="7"/>
  <c r="J76" i="7"/>
  <c r="K76" i="7" s="1"/>
  <c r="N172" i="27" s="1"/>
  <c r="L76" i="7"/>
  <c r="F128" i="7"/>
  <c r="G128" i="7" s="1"/>
  <c r="G169" i="27" s="1"/>
  <c r="H128" i="7"/>
  <c r="J143" i="7"/>
  <c r="K143" i="7" s="1"/>
  <c r="N64" i="27" s="1"/>
  <c r="L143" i="7"/>
  <c r="F144" i="7"/>
  <c r="G144" i="7" s="1"/>
  <c r="G28" i="27" s="1"/>
  <c r="H144" i="7"/>
  <c r="J142" i="7"/>
  <c r="K142" i="7" s="1"/>
  <c r="N105" i="27" s="1"/>
  <c r="L142" i="7"/>
  <c r="F54" i="7"/>
  <c r="G54" i="7" s="1"/>
  <c r="H54" i="7"/>
  <c r="J75" i="7"/>
  <c r="K75" i="7" s="1"/>
  <c r="N166" i="27" s="1"/>
  <c r="L75" i="7"/>
  <c r="F61" i="7"/>
  <c r="G61" i="7" s="1"/>
  <c r="G9" i="27" s="1"/>
  <c r="H61" i="7"/>
  <c r="J140" i="7"/>
  <c r="K140" i="7" s="1"/>
  <c r="N116" i="27" s="1"/>
  <c r="L140" i="7"/>
  <c r="F10" i="7"/>
  <c r="H10" i="7"/>
  <c r="J127" i="7"/>
  <c r="L127" i="7"/>
  <c r="F46" i="7"/>
  <c r="G46" i="7" s="1"/>
  <c r="G177" i="27" s="1"/>
  <c r="H46" i="7"/>
  <c r="J89" i="7"/>
  <c r="K89" i="7" s="1"/>
  <c r="N70" i="27" s="1"/>
  <c r="L89" i="7"/>
  <c r="F109" i="7"/>
  <c r="G109" i="7" s="1"/>
  <c r="G29" i="27" s="1"/>
  <c r="H109" i="7"/>
  <c r="J32" i="7"/>
  <c r="K32" i="7" s="1"/>
  <c r="N179" i="27" s="1"/>
  <c r="L32" i="7"/>
  <c r="F122" i="7"/>
  <c r="G122" i="7" s="1"/>
  <c r="G138" i="27" s="1"/>
  <c r="H122" i="7"/>
  <c r="J72" i="7"/>
  <c r="K72" i="7" s="1"/>
  <c r="N84" i="27" s="1"/>
  <c r="L72" i="7"/>
  <c r="F62" i="7"/>
  <c r="G62" i="7" s="1"/>
  <c r="G40" i="27" s="1"/>
  <c r="H62" i="7"/>
  <c r="J81" i="7"/>
  <c r="K81" i="7" s="1"/>
  <c r="N24" i="27" s="1"/>
  <c r="L81" i="7"/>
  <c r="F117" i="7"/>
  <c r="G117" i="7" s="1"/>
  <c r="G45" i="27" s="1"/>
  <c r="H117" i="7"/>
  <c r="J141" i="7"/>
  <c r="K141" i="7" s="1"/>
  <c r="N78" i="27" s="1"/>
  <c r="L141" i="7"/>
  <c r="F134" i="7"/>
  <c r="G134" i="7" s="1"/>
  <c r="G155" i="27" s="1"/>
  <c r="H134" i="7"/>
  <c r="J139" i="7"/>
  <c r="K139" i="7" s="1"/>
  <c r="N146" i="27" s="1"/>
  <c r="L139" i="7"/>
  <c r="F114" i="7"/>
  <c r="G114" i="7" s="1"/>
  <c r="G127" i="27" s="1"/>
  <c r="H114" i="7"/>
  <c r="J87" i="7"/>
  <c r="K87" i="7" s="1"/>
  <c r="N174" i="27" s="1"/>
  <c r="L87" i="7"/>
  <c r="F94" i="7"/>
  <c r="G94" i="7" s="1"/>
  <c r="G154" i="27" s="1"/>
  <c r="H94" i="7"/>
  <c r="J138" i="7"/>
  <c r="K138" i="7" s="1"/>
  <c r="N158" i="27" s="1"/>
  <c r="L138" i="7"/>
  <c r="F26" i="7"/>
  <c r="G26" i="7" s="1"/>
  <c r="G132" i="27" s="1"/>
  <c r="H26" i="7"/>
  <c r="J26" i="7"/>
  <c r="L26" i="7"/>
  <c r="F125" i="7"/>
  <c r="G125" i="7" s="1"/>
  <c r="G178" i="27" s="1"/>
  <c r="H125" i="7"/>
  <c r="J150" i="7"/>
  <c r="K150" i="7" s="1"/>
  <c r="N103" i="27" s="1"/>
  <c r="L150" i="7"/>
  <c r="F4" i="7"/>
  <c r="H4" i="7"/>
  <c r="J148" i="7"/>
  <c r="K148" i="7" s="1"/>
  <c r="L148" i="7"/>
  <c r="F71" i="7"/>
  <c r="G71" i="7" s="1"/>
  <c r="G176" i="27" s="1"/>
  <c r="H71" i="7"/>
  <c r="J145" i="7"/>
  <c r="K145" i="7" s="1"/>
  <c r="N180" i="27" s="1"/>
  <c r="L145" i="7"/>
  <c r="F77" i="7"/>
  <c r="G77" i="7" s="1"/>
  <c r="G114" i="27" s="1"/>
  <c r="H77" i="7"/>
  <c r="J146" i="7"/>
  <c r="K146" i="7" s="1"/>
  <c r="N148" i="27" s="1"/>
  <c r="L146" i="7"/>
  <c r="F48" i="7"/>
  <c r="G48" i="7" s="1"/>
  <c r="G156" i="27" s="1"/>
  <c r="H48" i="7"/>
  <c r="J147" i="7"/>
  <c r="K147" i="7" s="1"/>
  <c r="N122" i="27" s="1"/>
  <c r="L147" i="7"/>
  <c r="F27" i="7"/>
  <c r="G27" i="7" s="1"/>
  <c r="G43" i="27" s="1"/>
  <c r="H27" i="7"/>
  <c r="J144" i="7"/>
  <c r="K144" i="7" s="1"/>
  <c r="N28" i="27" s="1"/>
  <c r="L144" i="7"/>
  <c r="F151" i="7"/>
  <c r="G151" i="7" s="1"/>
  <c r="H151" i="7"/>
  <c r="J151" i="7"/>
  <c r="K151" i="7" s="1"/>
  <c r="L151" i="7"/>
  <c r="F152" i="7"/>
  <c r="G152" i="7" s="1"/>
  <c r="H152" i="7"/>
  <c r="J152" i="7"/>
  <c r="K152" i="7" s="1"/>
  <c r="L152" i="7"/>
  <c r="F153" i="7"/>
  <c r="G153" i="7" s="1"/>
  <c r="H153" i="7"/>
  <c r="J153" i="7"/>
  <c r="K153" i="7" s="1"/>
  <c r="L153" i="7"/>
  <c r="F154" i="7"/>
  <c r="G154" i="7" s="1"/>
  <c r="H154" i="7"/>
  <c r="J154" i="7"/>
  <c r="K154" i="7" s="1"/>
  <c r="L154" i="7"/>
  <c r="M154" i="7" s="1"/>
  <c r="F155" i="7"/>
  <c r="G155" i="7" s="1"/>
  <c r="H155" i="7"/>
  <c r="J155" i="7"/>
  <c r="K155" i="7" s="1"/>
  <c r="L155" i="7"/>
  <c r="F156" i="7"/>
  <c r="G156" i="7" s="1"/>
  <c r="H156" i="7"/>
  <c r="J156" i="7"/>
  <c r="K156" i="7" s="1"/>
  <c r="L156" i="7"/>
  <c r="M156" i="7"/>
  <c r="F157" i="7"/>
  <c r="G157" i="7" s="1"/>
  <c r="H157" i="7"/>
  <c r="J157" i="7"/>
  <c r="K157" i="7" s="1"/>
  <c r="L157" i="7"/>
  <c r="M157" i="7" s="1"/>
  <c r="F158" i="7"/>
  <c r="G158" i="7" s="1"/>
  <c r="H158" i="7"/>
  <c r="J158" i="7"/>
  <c r="K158" i="7" s="1"/>
  <c r="L158" i="7"/>
  <c r="M158" i="7" s="1"/>
  <c r="F159" i="7"/>
  <c r="G159" i="7" s="1"/>
  <c r="H159" i="7"/>
  <c r="J159" i="7"/>
  <c r="K159" i="7" s="1"/>
  <c r="L159" i="7"/>
  <c r="M159" i="7" s="1"/>
  <c r="F160" i="7"/>
  <c r="G160" i="7" s="1"/>
  <c r="H160" i="7"/>
  <c r="J160" i="7"/>
  <c r="K160" i="7" s="1"/>
  <c r="L160" i="7"/>
  <c r="F161" i="7"/>
  <c r="G161" i="7" s="1"/>
  <c r="H161" i="7"/>
  <c r="M161" i="7"/>
  <c r="J161" i="7"/>
  <c r="K161" i="7" s="1"/>
  <c r="L161" i="7"/>
  <c r="F162" i="7"/>
  <c r="G162" i="7" s="1"/>
  <c r="H162" i="7"/>
  <c r="J162" i="7"/>
  <c r="K162" i="7" s="1"/>
  <c r="L162" i="7"/>
  <c r="M162" i="7" s="1"/>
  <c r="F163" i="7"/>
  <c r="G163" i="7" s="1"/>
  <c r="H163" i="7"/>
  <c r="J163" i="7"/>
  <c r="K163" i="7" s="1"/>
  <c r="L163" i="7"/>
  <c r="F164" i="7"/>
  <c r="G164" i="7" s="1"/>
  <c r="H164" i="7"/>
  <c r="J164" i="7"/>
  <c r="K164" i="7" s="1"/>
  <c r="L164" i="7"/>
  <c r="M164" i="7" s="1"/>
  <c r="F165" i="7"/>
  <c r="G165" i="7" s="1"/>
  <c r="H165" i="7"/>
  <c r="J165" i="7"/>
  <c r="K165" i="7" s="1"/>
  <c r="L165" i="7"/>
  <c r="M165" i="7" s="1"/>
  <c r="F166" i="7"/>
  <c r="G166" i="7" s="1"/>
  <c r="H166" i="7"/>
  <c r="J166" i="7"/>
  <c r="K166" i="7" s="1"/>
  <c r="L166" i="7"/>
  <c r="M166" i="7" s="1"/>
  <c r="F167" i="7"/>
  <c r="G167" i="7" s="1"/>
  <c r="H167" i="7"/>
  <c r="J167" i="7"/>
  <c r="K167" i="7" s="1"/>
  <c r="L167" i="7"/>
  <c r="M167" i="7" s="1"/>
  <c r="F168" i="7"/>
  <c r="G168" i="7" s="1"/>
  <c r="H168" i="7"/>
  <c r="J168" i="7"/>
  <c r="K168" i="7" s="1"/>
  <c r="L168" i="7"/>
  <c r="M168" i="7" s="1"/>
  <c r="F169" i="7"/>
  <c r="G169" i="7" s="1"/>
  <c r="H169" i="7"/>
  <c r="J169" i="7"/>
  <c r="K169" i="7" s="1"/>
  <c r="L169" i="7"/>
  <c r="M169" i="7" s="1"/>
  <c r="F170" i="7"/>
  <c r="G170" i="7" s="1"/>
  <c r="H170" i="7"/>
  <c r="J170" i="7"/>
  <c r="K170" i="7" s="1"/>
  <c r="L170" i="7"/>
  <c r="F171" i="7"/>
  <c r="G171" i="7" s="1"/>
  <c r="H171" i="7"/>
  <c r="J171" i="7"/>
  <c r="K171" i="7" s="1"/>
  <c r="L171" i="7"/>
  <c r="F172" i="7"/>
  <c r="G172" i="7" s="1"/>
  <c r="H172" i="7"/>
  <c r="J172" i="7"/>
  <c r="K172" i="7" s="1"/>
  <c r="L172" i="7"/>
  <c r="M172" i="7" s="1"/>
  <c r="F173" i="7"/>
  <c r="G173" i="7" s="1"/>
  <c r="H173" i="7"/>
  <c r="J173" i="7"/>
  <c r="K173" i="7" s="1"/>
  <c r="L173" i="7"/>
  <c r="M173" i="7" s="1"/>
  <c r="F174" i="7"/>
  <c r="G174" i="7" s="1"/>
  <c r="H174" i="7"/>
  <c r="J174" i="7"/>
  <c r="K174" i="7" s="1"/>
  <c r="L174" i="7"/>
  <c r="M174" i="7"/>
  <c r="F175" i="7"/>
  <c r="G175" i="7" s="1"/>
  <c r="H175" i="7"/>
  <c r="J175" i="7"/>
  <c r="K175" i="7" s="1"/>
  <c r="L175" i="7"/>
  <c r="M175" i="7" s="1"/>
  <c r="F176" i="7"/>
  <c r="G176" i="7" s="1"/>
  <c r="H176" i="7"/>
  <c r="M176" i="7"/>
  <c r="J176" i="7"/>
  <c r="K176" i="7" s="1"/>
  <c r="L176" i="7"/>
  <c r="F177" i="7"/>
  <c r="G177" i="7" s="1"/>
  <c r="H177" i="7"/>
  <c r="M177" i="7" s="1"/>
  <c r="J177" i="7"/>
  <c r="K177" i="7" s="1"/>
  <c r="L177" i="7"/>
  <c r="F178" i="7"/>
  <c r="G178" i="7" s="1"/>
  <c r="H178" i="7"/>
  <c r="M178" i="7" s="1"/>
  <c r="J178" i="7"/>
  <c r="K178" i="7" s="1"/>
  <c r="L178" i="7"/>
  <c r="F179" i="7"/>
  <c r="G179" i="7" s="1"/>
  <c r="H179" i="7"/>
  <c r="J179" i="7"/>
  <c r="K179" i="7" s="1"/>
  <c r="L179" i="7"/>
  <c r="M179" i="7" s="1"/>
  <c r="F180" i="7"/>
  <c r="G180" i="7" s="1"/>
  <c r="H180" i="7"/>
  <c r="J180" i="7"/>
  <c r="K180" i="7" s="1"/>
  <c r="L180" i="7"/>
  <c r="M180" i="7" s="1"/>
  <c r="F181" i="7"/>
  <c r="G181" i="7" s="1"/>
  <c r="H181" i="7"/>
  <c r="J181" i="7"/>
  <c r="K181" i="7" s="1"/>
  <c r="L181" i="7"/>
  <c r="M181" i="7" s="1"/>
  <c r="F182" i="7"/>
  <c r="G182" i="7" s="1"/>
  <c r="H182" i="7"/>
  <c r="J182" i="7"/>
  <c r="K182" i="7" s="1"/>
  <c r="L182" i="7"/>
  <c r="M182" i="7" s="1"/>
  <c r="F183" i="7"/>
  <c r="G183" i="7" s="1"/>
  <c r="H183" i="7"/>
  <c r="J183" i="7"/>
  <c r="K183" i="7" s="1"/>
  <c r="L183" i="7"/>
  <c r="M183" i="7" s="1"/>
  <c r="F184" i="7"/>
  <c r="G184" i="7" s="1"/>
  <c r="H184" i="7"/>
  <c r="J184" i="7"/>
  <c r="K184" i="7" s="1"/>
  <c r="L184" i="7"/>
  <c r="M184" i="7" s="1"/>
  <c r="F185" i="7"/>
  <c r="G185" i="7" s="1"/>
  <c r="H185" i="7"/>
  <c r="J185" i="7"/>
  <c r="K185" i="7" s="1"/>
  <c r="L185" i="7"/>
  <c r="F186" i="7"/>
  <c r="G186" i="7" s="1"/>
  <c r="H186" i="7"/>
  <c r="J186" i="7"/>
  <c r="K186" i="7" s="1"/>
  <c r="L186" i="7"/>
  <c r="F187" i="7"/>
  <c r="G187" i="7" s="1"/>
  <c r="H187" i="7"/>
  <c r="J187" i="7"/>
  <c r="K187" i="7" s="1"/>
  <c r="L187" i="7"/>
  <c r="M187" i="7" s="1"/>
  <c r="F188" i="7"/>
  <c r="G188" i="7" s="1"/>
  <c r="H188" i="7"/>
  <c r="J188" i="7"/>
  <c r="K188" i="7" s="1"/>
  <c r="L188" i="7"/>
  <c r="M188" i="7" s="1"/>
  <c r="F189" i="7"/>
  <c r="G189" i="7" s="1"/>
  <c r="H189" i="7"/>
  <c r="J189" i="7"/>
  <c r="K189" i="7" s="1"/>
  <c r="L189" i="7"/>
  <c r="M189" i="7" s="1"/>
  <c r="F190" i="7"/>
  <c r="G190" i="7" s="1"/>
  <c r="H190" i="7"/>
  <c r="J190" i="7"/>
  <c r="K190" i="7" s="1"/>
  <c r="L190" i="7"/>
  <c r="M190" i="7"/>
  <c r="F191" i="7"/>
  <c r="G191" i="7" s="1"/>
  <c r="H191" i="7"/>
  <c r="J191" i="7"/>
  <c r="K191" i="7" s="1"/>
  <c r="L191" i="7"/>
  <c r="M191" i="7" s="1"/>
  <c r="F192" i="7"/>
  <c r="G192" i="7" s="1"/>
  <c r="H192" i="7"/>
  <c r="M192" i="7"/>
  <c r="J192" i="7"/>
  <c r="K192" i="7" s="1"/>
  <c r="L192" i="7"/>
  <c r="F193" i="7"/>
  <c r="G193" i="7" s="1"/>
  <c r="H193" i="7"/>
  <c r="M193" i="7" s="1"/>
  <c r="J193" i="7"/>
  <c r="K193" i="7" s="1"/>
  <c r="L193" i="7"/>
  <c r="F194" i="7"/>
  <c r="G194" i="7" s="1"/>
  <c r="H194" i="7"/>
  <c r="M194" i="7" s="1"/>
  <c r="J194" i="7"/>
  <c r="K194" i="7" s="1"/>
  <c r="L194" i="7"/>
  <c r="F195" i="7"/>
  <c r="G195" i="7" s="1"/>
  <c r="H195" i="7"/>
  <c r="J195" i="7"/>
  <c r="K195" i="7" s="1"/>
  <c r="L195" i="7"/>
  <c r="M195" i="7" s="1"/>
  <c r="F196" i="7"/>
  <c r="G196" i="7" s="1"/>
  <c r="H196" i="7"/>
  <c r="J196" i="7"/>
  <c r="K196" i="7" s="1"/>
  <c r="L196" i="7"/>
  <c r="M196" i="7" s="1"/>
  <c r="F197" i="7"/>
  <c r="G197" i="7" s="1"/>
  <c r="H197" i="7"/>
  <c r="J197" i="7"/>
  <c r="K197" i="7" s="1"/>
  <c r="L197" i="7"/>
  <c r="M197" i="7" s="1"/>
  <c r="F198" i="7"/>
  <c r="G198" i="7" s="1"/>
  <c r="H198" i="7"/>
  <c r="J198" i="7"/>
  <c r="K198" i="7" s="1"/>
  <c r="L198" i="7"/>
  <c r="M198" i="7" s="1"/>
  <c r="F199" i="7"/>
  <c r="G199" i="7" s="1"/>
  <c r="H199" i="7"/>
  <c r="J199" i="7"/>
  <c r="K199" i="7" s="1"/>
  <c r="L199" i="7"/>
  <c r="M199" i="7" s="1"/>
  <c r="F200" i="7"/>
  <c r="G200" i="7" s="1"/>
  <c r="H200" i="7"/>
  <c r="J200" i="7"/>
  <c r="K200" i="7" s="1"/>
  <c r="L200" i="7"/>
  <c r="M200" i="7" s="1"/>
  <c r="F201" i="7"/>
  <c r="G201" i="7" s="1"/>
  <c r="H201" i="7"/>
  <c r="J201" i="7"/>
  <c r="K201" i="7" s="1"/>
  <c r="L201" i="7"/>
  <c r="F202" i="7"/>
  <c r="G202" i="7" s="1"/>
  <c r="H202" i="7"/>
  <c r="J202" i="7"/>
  <c r="K202" i="7" s="1"/>
  <c r="L202" i="7"/>
  <c r="F203" i="7"/>
  <c r="G203" i="7" s="1"/>
  <c r="H203" i="7"/>
  <c r="J203" i="7"/>
  <c r="K203" i="7" s="1"/>
  <c r="L203" i="7"/>
  <c r="M203" i="7" s="1"/>
  <c r="F204" i="7"/>
  <c r="G204" i="7" s="1"/>
  <c r="H204" i="7"/>
  <c r="J204" i="7"/>
  <c r="K204" i="7" s="1"/>
  <c r="L204" i="7"/>
  <c r="M204" i="7" s="1"/>
  <c r="F205" i="7"/>
  <c r="G205" i="7" s="1"/>
  <c r="H205" i="7"/>
  <c r="J205" i="7"/>
  <c r="K205" i="7" s="1"/>
  <c r="L205" i="7"/>
  <c r="F206" i="7"/>
  <c r="G206" i="7" s="1"/>
  <c r="H206" i="7"/>
  <c r="J206" i="7"/>
  <c r="K206" i="7" s="1"/>
  <c r="L206" i="7"/>
  <c r="M206" i="7" s="1"/>
  <c r="F207" i="7"/>
  <c r="G207" i="7" s="1"/>
  <c r="H207" i="7"/>
  <c r="J207" i="7"/>
  <c r="K207" i="7" s="1"/>
  <c r="L207" i="7"/>
  <c r="M207" i="7" s="1"/>
  <c r="F208" i="7"/>
  <c r="G208" i="7" s="1"/>
  <c r="H208" i="7"/>
  <c r="J208" i="7"/>
  <c r="K208" i="7" s="1"/>
  <c r="L208" i="7"/>
  <c r="M208" i="7" s="1"/>
  <c r="F209" i="7"/>
  <c r="G209" i="7" s="1"/>
  <c r="H209" i="7"/>
  <c r="J209" i="7"/>
  <c r="K209" i="7" s="1"/>
  <c r="L209" i="7"/>
  <c r="F210" i="7"/>
  <c r="G210" i="7" s="1"/>
  <c r="H210" i="7"/>
  <c r="J210" i="7"/>
  <c r="K210" i="7" s="1"/>
  <c r="L210" i="7"/>
  <c r="M210" i="7" s="1"/>
  <c r="F211" i="7"/>
  <c r="G211" i="7" s="1"/>
  <c r="H211" i="7"/>
  <c r="J211" i="7"/>
  <c r="K211" i="7" s="1"/>
  <c r="L211" i="7"/>
  <c r="M211" i="7" s="1"/>
  <c r="F212" i="7"/>
  <c r="G212" i="7" s="1"/>
  <c r="H212" i="7"/>
  <c r="J212" i="7"/>
  <c r="K212" i="7" s="1"/>
  <c r="L212" i="7"/>
  <c r="M212" i="7" s="1"/>
  <c r="F213" i="7"/>
  <c r="G213" i="7" s="1"/>
  <c r="H213" i="7"/>
  <c r="J213" i="7"/>
  <c r="K213" i="7" s="1"/>
  <c r="L213" i="7"/>
  <c r="M213" i="7" s="1"/>
  <c r="F214" i="7"/>
  <c r="G214" i="7" s="1"/>
  <c r="H214" i="7"/>
  <c r="J214" i="7"/>
  <c r="K214" i="7" s="1"/>
  <c r="L214" i="7"/>
  <c r="F215" i="7"/>
  <c r="G215" i="7" s="1"/>
  <c r="H215" i="7"/>
  <c r="J215" i="7"/>
  <c r="K215" i="7" s="1"/>
  <c r="L215" i="7"/>
  <c r="M215" i="7" s="1"/>
  <c r="F216" i="7"/>
  <c r="G216" i="7" s="1"/>
  <c r="H216" i="7"/>
  <c r="J216" i="7"/>
  <c r="K216" i="7" s="1"/>
  <c r="L216" i="7"/>
  <c r="F217" i="7"/>
  <c r="G217" i="7" s="1"/>
  <c r="H217" i="7"/>
  <c r="J217" i="7"/>
  <c r="K217" i="7" s="1"/>
  <c r="L217" i="7"/>
  <c r="F218" i="7"/>
  <c r="G218" i="7" s="1"/>
  <c r="H218" i="7"/>
  <c r="M218" i="7"/>
  <c r="J218" i="7"/>
  <c r="K218" i="7" s="1"/>
  <c r="L218" i="7"/>
  <c r="F219" i="7"/>
  <c r="G219" i="7" s="1"/>
  <c r="H219" i="7"/>
  <c r="J219" i="7"/>
  <c r="K219" i="7" s="1"/>
  <c r="L219" i="7"/>
  <c r="F220" i="7"/>
  <c r="G220" i="7" s="1"/>
  <c r="H220" i="7"/>
  <c r="J220" i="7"/>
  <c r="K220" i="7" s="1"/>
  <c r="L220" i="7"/>
  <c r="F221" i="7"/>
  <c r="G221" i="7" s="1"/>
  <c r="H221" i="7"/>
  <c r="J221" i="7"/>
  <c r="K221" i="7" s="1"/>
  <c r="L221" i="7"/>
  <c r="M221" i="7" s="1"/>
  <c r="F222" i="7"/>
  <c r="G222" i="7" s="1"/>
  <c r="H222" i="7"/>
  <c r="J222" i="7"/>
  <c r="K222" i="7" s="1"/>
  <c r="L222" i="7"/>
  <c r="F223" i="7"/>
  <c r="G223" i="7" s="1"/>
  <c r="H223" i="7"/>
  <c r="J223" i="7"/>
  <c r="K223" i="7" s="1"/>
  <c r="L223" i="7"/>
  <c r="M223" i="7" s="1"/>
  <c r="F224" i="7"/>
  <c r="G224" i="7" s="1"/>
  <c r="H224" i="7"/>
  <c r="J224" i="7"/>
  <c r="K224" i="7" s="1"/>
  <c r="L224" i="7"/>
  <c r="F225" i="7"/>
  <c r="G225" i="7" s="1"/>
  <c r="H225" i="7"/>
  <c r="J225" i="7"/>
  <c r="K225" i="7" s="1"/>
  <c r="L225" i="7"/>
  <c r="F226" i="7"/>
  <c r="G226" i="7" s="1"/>
  <c r="H226" i="7"/>
  <c r="J226" i="7"/>
  <c r="K226" i="7" s="1"/>
  <c r="L226" i="7"/>
  <c r="M226" i="7" s="1"/>
  <c r="F227" i="7"/>
  <c r="G227" i="7" s="1"/>
  <c r="H227" i="7"/>
  <c r="J227" i="7"/>
  <c r="K227" i="7" s="1"/>
  <c r="L227" i="7"/>
  <c r="F228" i="7"/>
  <c r="G228" i="7" s="1"/>
  <c r="H228" i="7"/>
  <c r="J228" i="7"/>
  <c r="K228" i="7" s="1"/>
  <c r="L228" i="7"/>
  <c r="M228" i="7" s="1"/>
  <c r="F229" i="7"/>
  <c r="G229" i="7" s="1"/>
  <c r="H229" i="7"/>
  <c r="M229" i="7"/>
  <c r="J229" i="7"/>
  <c r="K229" i="7" s="1"/>
  <c r="L229" i="7"/>
  <c r="F230" i="7"/>
  <c r="G230" i="7" s="1"/>
  <c r="H230" i="7"/>
  <c r="M230" i="7" s="1"/>
  <c r="J230" i="7"/>
  <c r="K230" i="7" s="1"/>
  <c r="L230" i="7"/>
  <c r="F231" i="7"/>
  <c r="G231" i="7" s="1"/>
  <c r="H231" i="7"/>
  <c r="J231" i="7"/>
  <c r="K231" i="7" s="1"/>
  <c r="L231" i="7"/>
  <c r="F232" i="7"/>
  <c r="G232" i="7" s="1"/>
  <c r="H232" i="7"/>
  <c r="J232" i="7"/>
  <c r="K232" i="7" s="1"/>
  <c r="L232" i="7"/>
  <c r="M232" i="7" s="1"/>
  <c r="F233" i="7"/>
  <c r="G233" i="7" s="1"/>
  <c r="H233" i="7"/>
  <c r="J233" i="7"/>
  <c r="K233" i="7" s="1"/>
  <c r="L233" i="7"/>
  <c r="F234" i="7"/>
  <c r="G234" i="7" s="1"/>
  <c r="H234" i="7"/>
  <c r="J234" i="7"/>
  <c r="K234" i="7" s="1"/>
  <c r="L234" i="7"/>
  <c r="F235" i="7"/>
  <c r="G235" i="7" s="1"/>
  <c r="H235" i="7"/>
  <c r="J235" i="7"/>
  <c r="K235" i="7" s="1"/>
  <c r="L235" i="7"/>
  <c r="M235" i="7" s="1"/>
  <c r="F236" i="7"/>
  <c r="G236" i="7" s="1"/>
  <c r="H236" i="7"/>
  <c r="J236" i="7"/>
  <c r="K236" i="7" s="1"/>
  <c r="L236" i="7"/>
  <c r="M236" i="7" s="1"/>
  <c r="F237" i="7"/>
  <c r="G237" i="7" s="1"/>
  <c r="H237" i="7"/>
  <c r="J237" i="7"/>
  <c r="K237" i="7" s="1"/>
  <c r="L237" i="7"/>
  <c r="M237" i="7" s="1"/>
  <c r="F238" i="7"/>
  <c r="G238" i="7" s="1"/>
  <c r="H238" i="7"/>
  <c r="J238" i="7"/>
  <c r="K238" i="7" s="1"/>
  <c r="L238" i="7"/>
  <c r="M238" i="7" s="1"/>
  <c r="F239" i="7"/>
  <c r="G239" i="7" s="1"/>
  <c r="H239" i="7"/>
  <c r="J239" i="7"/>
  <c r="K239" i="7" s="1"/>
  <c r="L239" i="7"/>
  <c r="F240" i="7"/>
  <c r="G240" i="7" s="1"/>
  <c r="H240" i="7"/>
  <c r="J240" i="7"/>
  <c r="K240" i="7" s="1"/>
  <c r="L240" i="7"/>
  <c r="F241" i="7"/>
  <c r="G241" i="7" s="1"/>
  <c r="H241" i="7"/>
  <c r="J241" i="7"/>
  <c r="K241" i="7" s="1"/>
  <c r="L241" i="7"/>
  <c r="M241" i="7" s="1"/>
  <c r="F242" i="7"/>
  <c r="G242" i="7" s="1"/>
  <c r="H242" i="7"/>
  <c r="M242" i="7"/>
  <c r="J242" i="7"/>
  <c r="K242" i="7" s="1"/>
  <c r="L242" i="7"/>
  <c r="F243" i="7"/>
  <c r="G243" i="7" s="1"/>
  <c r="H243" i="7"/>
  <c r="M243" i="7" s="1"/>
  <c r="J243" i="7"/>
  <c r="K243" i="7" s="1"/>
  <c r="L243" i="7"/>
  <c r="F244" i="7"/>
  <c r="G244" i="7" s="1"/>
  <c r="H244" i="7"/>
  <c r="M244" i="7" s="1"/>
  <c r="J244" i="7"/>
  <c r="K244" i="7" s="1"/>
  <c r="L244" i="7"/>
  <c r="F245" i="7"/>
  <c r="G245" i="7" s="1"/>
  <c r="H245" i="7"/>
  <c r="J245" i="7"/>
  <c r="K245" i="7" s="1"/>
  <c r="L245" i="7"/>
  <c r="M245" i="7" s="1"/>
  <c r="F246" i="7"/>
  <c r="G246" i="7" s="1"/>
  <c r="H246" i="7"/>
  <c r="J246" i="7"/>
  <c r="K246" i="7" s="1"/>
  <c r="L246" i="7"/>
  <c r="M246" i="7" s="1"/>
  <c r="F247" i="7"/>
  <c r="G247" i="7" s="1"/>
  <c r="H247" i="7"/>
  <c r="J247" i="7"/>
  <c r="K247" i="7" s="1"/>
  <c r="L247" i="7"/>
  <c r="F248" i="7"/>
  <c r="G248" i="7" s="1"/>
  <c r="H248" i="7"/>
  <c r="J248" i="7"/>
  <c r="K248" i="7" s="1"/>
  <c r="L248" i="7"/>
  <c r="F249" i="7"/>
  <c r="G249" i="7" s="1"/>
  <c r="H249" i="7"/>
  <c r="M249" i="7"/>
  <c r="J249" i="7"/>
  <c r="K249" i="7" s="1"/>
  <c r="L249" i="7"/>
  <c r="F250" i="7"/>
  <c r="G250" i="7" s="1"/>
  <c r="H250" i="7"/>
  <c r="J250" i="7"/>
  <c r="K250" i="7" s="1"/>
  <c r="L250" i="7"/>
  <c r="M250" i="7" s="1"/>
  <c r="F251" i="7"/>
  <c r="G251" i="7" s="1"/>
  <c r="H251" i="7"/>
  <c r="J251" i="7"/>
  <c r="K251" i="7" s="1"/>
  <c r="L251" i="7"/>
  <c r="F252" i="7"/>
  <c r="G252" i="7" s="1"/>
  <c r="H252" i="7"/>
  <c r="J252" i="7"/>
  <c r="K252" i="7" s="1"/>
  <c r="L252" i="7"/>
  <c r="F253" i="7"/>
  <c r="G253" i="7" s="1"/>
  <c r="H253" i="7"/>
  <c r="J253" i="7"/>
  <c r="K253" i="7" s="1"/>
  <c r="L253" i="7"/>
  <c r="M253" i="7" s="1"/>
  <c r="F254" i="7"/>
  <c r="G254" i="7" s="1"/>
  <c r="H254" i="7"/>
  <c r="J254" i="7"/>
  <c r="K254" i="7" s="1"/>
  <c r="L254" i="7"/>
  <c r="M254" i="7" s="1"/>
  <c r="F255" i="7"/>
  <c r="G255" i="7" s="1"/>
  <c r="H255" i="7"/>
  <c r="J255" i="7"/>
  <c r="K255" i="7" s="1"/>
  <c r="L255" i="7"/>
  <c r="F256" i="7"/>
  <c r="G256" i="7" s="1"/>
  <c r="H256" i="7"/>
  <c r="J256" i="7"/>
  <c r="K256" i="7" s="1"/>
  <c r="L256" i="7"/>
  <c r="F257" i="7"/>
  <c r="G257" i="7" s="1"/>
  <c r="H257" i="7"/>
  <c r="J257" i="7"/>
  <c r="K257" i="7" s="1"/>
  <c r="L257" i="7"/>
  <c r="M257" i="7" s="1"/>
  <c r="F258" i="7"/>
  <c r="G258" i="7" s="1"/>
  <c r="H258" i="7"/>
  <c r="M258" i="7"/>
  <c r="J258" i="7"/>
  <c r="K258" i="7" s="1"/>
  <c r="L258" i="7"/>
  <c r="F259" i="7"/>
  <c r="G259" i="7" s="1"/>
  <c r="H259" i="7"/>
  <c r="M259" i="7" s="1"/>
  <c r="J259" i="7"/>
  <c r="K259" i="7" s="1"/>
  <c r="L259" i="7"/>
  <c r="F260" i="7"/>
  <c r="G260" i="7" s="1"/>
  <c r="H260" i="7"/>
  <c r="M260" i="7" s="1"/>
  <c r="J260" i="7"/>
  <c r="K260" i="7" s="1"/>
  <c r="L260" i="7"/>
  <c r="F261" i="7"/>
  <c r="G261" i="7" s="1"/>
  <c r="H261" i="7"/>
  <c r="J261" i="7"/>
  <c r="K261" i="7" s="1"/>
  <c r="L261" i="7"/>
  <c r="M261" i="7" s="1"/>
  <c r="F262" i="7"/>
  <c r="G262" i="7" s="1"/>
  <c r="H262" i="7"/>
  <c r="J262" i="7"/>
  <c r="K262" i="7" s="1"/>
  <c r="L262" i="7"/>
  <c r="M262" i="7" s="1"/>
  <c r="F263" i="7"/>
  <c r="G263" i="7" s="1"/>
  <c r="H263" i="7"/>
  <c r="J263" i="7"/>
  <c r="K263" i="7" s="1"/>
  <c r="L263" i="7"/>
  <c r="F264" i="7"/>
  <c r="G264" i="7" s="1"/>
  <c r="H264" i="7"/>
  <c r="J264" i="7"/>
  <c r="K264" i="7" s="1"/>
  <c r="L264" i="7"/>
  <c r="F265" i="7"/>
  <c r="G265" i="7" s="1"/>
  <c r="H265" i="7"/>
  <c r="M265" i="7"/>
  <c r="J265" i="7"/>
  <c r="K265" i="7" s="1"/>
  <c r="L265" i="7"/>
  <c r="F266" i="7"/>
  <c r="G266" i="7" s="1"/>
  <c r="H266" i="7"/>
  <c r="J266" i="7"/>
  <c r="K266" i="7" s="1"/>
  <c r="L266" i="7"/>
  <c r="M266" i="7" s="1"/>
  <c r="F267" i="7"/>
  <c r="G267" i="7" s="1"/>
  <c r="H267" i="7"/>
  <c r="J267" i="7"/>
  <c r="K267" i="7" s="1"/>
  <c r="L267" i="7"/>
  <c r="F268" i="7"/>
  <c r="G268" i="7" s="1"/>
  <c r="H268" i="7"/>
  <c r="J268" i="7"/>
  <c r="K268" i="7" s="1"/>
  <c r="L268" i="7"/>
  <c r="F269" i="7"/>
  <c r="G269" i="7" s="1"/>
  <c r="H269" i="7"/>
  <c r="J269" i="7"/>
  <c r="K269" i="7" s="1"/>
  <c r="L269" i="7"/>
  <c r="M269" i="7" s="1"/>
  <c r="F270" i="7"/>
  <c r="G270" i="7" s="1"/>
  <c r="H270" i="7"/>
  <c r="J270" i="7"/>
  <c r="K270" i="7" s="1"/>
  <c r="L270" i="7"/>
  <c r="M270" i="7" s="1"/>
  <c r="F271" i="7"/>
  <c r="G271" i="7" s="1"/>
  <c r="H271" i="7"/>
  <c r="J271" i="7"/>
  <c r="K271" i="7" s="1"/>
  <c r="L271" i="7"/>
  <c r="F272" i="7"/>
  <c r="G272" i="7" s="1"/>
  <c r="H272" i="7"/>
  <c r="J272" i="7"/>
  <c r="K272" i="7" s="1"/>
  <c r="L272" i="7"/>
  <c r="F273" i="7"/>
  <c r="G273" i="7" s="1"/>
  <c r="H273" i="7"/>
  <c r="J273" i="7"/>
  <c r="K273" i="7" s="1"/>
  <c r="L273" i="7"/>
  <c r="M273" i="7" s="1"/>
  <c r="F274" i="7"/>
  <c r="G274" i="7" s="1"/>
  <c r="H274" i="7"/>
  <c r="J274" i="7"/>
  <c r="K274" i="7" s="1"/>
  <c r="L274" i="7"/>
  <c r="M274" i="7" s="1"/>
  <c r="F275" i="7"/>
  <c r="G275" i="7" s="1"/>
  <c r="H275" i="7"/>
  <c r="J275" i="7"/>
  <c r="K275" i="7" s="1"/>
  <c r="L275" i="7"/>
  <c r="F276" i="7"/>
  <c r="G276" i="7" s="1"/>
  <c r="H276" i="7"/>
  <c r="J276" i="7"/>
  <c r="K276" i="7" s="1"/>
  <c r="L276" i="7"/>
  <c r="F277" i="7"/>
  <c r="G277" i="7" s="1"/>
  <c r="H277" i="7"/>
  <c r="J277" i="7"/>
  <c r="K277" i="7" s="1"/>
  <c r="L277" i="7"/>
  <c r="M277" i="7" s="1"/>
  <c r="F278" i="7"/>
  <c r="G278" i="7" s="1"/>
  <c r="H278" i="7"/>
  <c r="M278" i="7"/>
  <c r="J278" i="7"/>
  <c r="K278" i="7" s="1"/>
  <c r="L278" i="7"/>
  <c r="F279" i="7"/>
  <c r="G279" i="7" s="1"/>
  <c r="H279" i="7"/>
  <c r="M279" i="7" s="1"/>
  <c r="J279" i="7"/>
  <c r="K279" i="7" s="1"/>
  <c r="L279" i="7"/>
  <c r="F280" i="7"/>
  <c r="G280" i="7" s="1"/>
  <c r="H280" i="7"/>
  <c r="M280" i="7" s="1"/>
  <c r="J280" i="7"/>
  <c r="K280" i="7" s="1"/>
  <c r="L280" i="7"/>
  <c r="F281" i="7"/>
  <c r="G281" i="7" s="1"/>
  <c r="H281" i="7"/>
  <c r="J281" i="7"/>
  <c r="K281" i="7" s="1"/>
  <c r="L281" i="7"/>
  <c r="M281" i="7" s="1"/>
  <c r="F282" i="7"/>
  <c r="G282" i="7" s="1"/>
  <c r="H282" i="7"/>
  <c r="J282" i="7"/>
  <c r="K282" i="7" s="1"/>
  <c r="L282" i="7"/>
  <c r="M282" i="7" s="1"/>
  <c r="F283" i="7"/>
  <c r="G283" i="7" s="1"/>
  <c r="H283" i="7"/>
  <c r="J283" i="7"/>
  <c r="K283" i="7" s="1"/>
  <c r="L283" i="7"/>
  <c r="F284" i="7"/>
  <c r="G284" i="7" s="1"/>
  <c r="H284" i="7"/>
  <c r="J284" i="7"/>
  <c r="K284" i="7" s="1"/>
  <c r="L284" i="7"/>
  <c r="F285" i="7"/>
  <c r="G285" i="7" s="1"/>
  <c r="H285" i="7"/>
  <c r="J285" i="7"/>
  <c r="K285" i="7" s="1"/>
  <c r="L285" i="7"/>
  <c r="M285" i="7" s="1"/>
  <c r="F286" i="7"/>
  <c r="G286" i="7" s="1"/>
  <c r="H286" i="7"/>
  <c r="M286" i="7"/>
  <c r="J286" i="7"/>
  <c r="K286" i="7" s="1"/>
  <c r="L286" i="7"/>
  <c r="F287" i="7"/>
  <c r="G287" i="7" s="1"/>
  <c r="H287" i="7"/>
  <c r="M287" i="7" s="1"/>
  <c r="J287" i="7"/>
  <c r="K287" i="7" s="1"/>
  <c r="L287" i="7"/>
  <c r="F288" i="7"/>
  <c r="G288" i="7" s="1"/>
  <c r="H288" i="7"/>
  <c r="M288" i="7" s="1"/>
  <c r="J288" i="7"/>
  <c r="K288" i="7" s="1"/>
  <c r="L288" i="7"/>
  <c r="F289" i="7"/>
  <c r="G289" i="7" s="1"/>
  <c r="H289" i="7"/>
  <c r="J289" i="7"/>
  <c r="K289" i="7" s="1"/>
  <c r="L289" i="7"/>
  <c r="M289" i="7" s="1"/>
  <c r="F290" i="7"/>
  <c r="G290" i="7" s="1"/>
  <c r="H290" i="7"/>
  <c r="J290" i="7"/>
  <c r="K290" i="7" s="1"/>
  <c r="L290" i="7"/>
  <c r="M290" i="7" s="1"/>
  <c r="F291" i="7"/>
  <c r="G291" i="7" s="1"/>
  <c r="H291" i="7"/>
  <c r="J291" i="7"/>
  <c r="K291" i="7" s="1"/>
  <c r="L291" i="7"/>
  <c r="F292" i="7"/>
  <c r="G292" i="7" s="1"/>
  <c r="H292" i="7"/>
  <c r="J292" i="7"/>
  <c r="K292" i="7" s="1"/>
  <c r="L292" i="7"/>
  <c r="M292" i="7" s="1"/>
  <c r="F293" i="7"/>
  <c r="G293" i="7" s="1"/>
  <c r="H293" i="7"/>
  <c r="J293" i="7"/>
  <c r="K293" i="7" s="1"/>
  <c r="L293" i="7"/>
  <c r="F294" i="7"/>
  <c r="G294" i="7" s="1"/>
  <c r="H294" i="7"/>
  <c r="J294" i="7"/>
  <c r="K294" i="7" s="1"/>
  <c r="L294" i="7"/>
  <c r="M294" i="7" s="1"/>
  <c r="F295" i="7"/>
  <c r="G295" i="7" s="1"/>
  <c r="H295" i="7"/>
  <c r="J295" i="7"/>
  <c r="K295" i="7" s="1"/>
  <c r="L295" i="7"/>
  <c r="F296" i="7"/>
  <c r="G296" i="7" s="1"/>
  <c r="H296" i="7"/>
  <c r="J296" i="7"/>
  <c r="K296" i="7" s="1"/>
  <c r="L296" i="7"/>
  <c r="M296" i="7" s="1"/>
  <c r="F297" i="7"/>
  <c r="G297" i="7" s="1"/>
  <c r="H297" i="7"/>
  <c r="J297" i="7"/>
  <c r="K297" i="7" s="1"/>
  <c r="L297" i="7"/>
  <c r="M297" i="7" s="1"/>
  <c r="F298" i="7"/>
  <c r="G298" i="7" s="1"/>
  <c r="H298" i="7"/>
  <c r="J298" i="7"/>
  <c r="K298" i="7" s="1"/>
  <c r="L298" i="7"/>
  <c r="F299" i="7"/>
  <c r="G299" i="7" s="1"/>
  <c r="H299" i="7"/>
  <c r="J299" i="7"/>
  <c r="K299" i="7" s="1"/>
  <c r="L299" i="7"/>
  <c r="M299" i="7" s="1"/>
  <c r="F300" i="7"/>
  <c r="G300" i="7" s="1"/>
  <c r="H300" i="7"/>
  <c r="J300" i="7"/>
  <c r="K300" i="7" s="1"/>
  <c r="L300" i="7"/>
  <c r="M300" i="7" s="1"/>
  <c r="F301" i="7"/>
  <c r="G301" i="7" s="1"/>
  <c r="H301" i="7"/>
  <c r="J301" i="7"/>
  <c r="K301" i="7" s="1"/>
  <c r="L301" i="7"/>
  <c r="M301" i="7" s="1"/>
  <c r="F302" i="7"/>
  <c r="G302" i="7" s="1"/>
  <c r="H302" i="7"/>
  <c r="J302" i="7"/>
  <c r="K302" i="7" s="1"/>
  <c r="L302" i="7"/>
  <c r="F303" i="7"/>
  <c r="G303" i="7" s="1"/>
  <c r="H303" i="7"/>
  <c r="J303" i="7"/>
  <c r="K303" i="7" s="1"/>
  <c r="L303" i="7"/>
  <c r="M303" i="7" s="1"/>
  <c r="J107" i="7"/>
  <c r="K107" i="7" s="1"/>
  <c r="N20" i="27" s="1"/>
  <c r="F120" i="7"/>
  <c r="G30" i="20"/>
  <c r="J30" i="20"/>
  <c r="L30" i="20"/>
  <c r="M30" i="20" s="1"/>
  <c r="O11" i="27" s="1"/>
  <c r="O30" i="20"/>
  <c r="G27" i="20"/>
  <c r="H27" i="20" s="1"/>
  <c r="J27" i="20"/>
  <c r="L15" i="20"/>
  <c r="O15" i="20"/>
  <c r="G50" i="20"/>
  <c r="I50" i="20" s="1"/>
  <c r="I87" i="26" s="1"/>
  <c r="J50" i="20"/>
  <c r="L10" i="20"/>
  <c r="O10" i="20"/>
  <c r="G68" i="20"/>
  <c r="I68" i="20" s="1"/>
  <c r="I107" i="27" s="1"/>
  <c r="J68" i="20"/>
  <c r="L12" i="20"/>
  <c r="O12" i="20"/>
  <c r="G51" i="20"/>
  <c r="H51" i="20" s="1"/>
  <c r="H78" i="26" s="1"/>
  <c r="J51" i="20"/>
  <c r="L31" i="20"/>
  <c r="M31" i="20" s="1"/>
  <c r="O32" i="27" s="1"/>
  <c r="O31" i="20"/>
  <c r="G34" i="20"/>
  <c r="J34" i="20"/>
  <c r="L4" i="20"/>
  <c r="O4" i="20"/>
  <c r="G52" i="20"/>
  <c r="H52" i="20" s="1"/>
  <c r="H94" i="26" s="1"/>
  <c r="J52" i="20"/>
  <c r="L32" i="20"/>
  <c r="M32" i="20" s="1"/>
  <c r="P35" i="26" s="1"/>
  <c r="O32" i="20"/>
  <c r="G53" i="20"/>
  <c r="I53" i="20" s="1"/>
  <c r="J53" i="20"/>
  <c r="L21" i="20"/>
  <c r="O21" i="20"/>
  <c r="G69" i="20"/>
  <c r="I69" i="20" s="1"/>
  <c r="J69" i="20"/>
  <c r="L24" i="20"/>
  <c r="M24" i="20" s="1"/>
  <c r="P51" i="26" s="1"/>
  <c r="O24" i="20"/>
  <c r="G22" i="20"/>
  <c r="J22" i="20"/>
  <c r="L33" i="20"/>
  <c r="N33" i="20" s="1"/>
  <c r="O33" i="20"/>
  <c r="G7" i="20"/>
  <c r="I7" i="20" s="1"/>
  <c r="I24" i="27" s="1"/>
  <c r="J7" i="20"/>
  <c r="L6" i="20"/>
  <c r="O6" i="20"/>
  <c r="G80" i="20"/>
  <c r="I80" i="20" s="1"/>
  <c r="I171" i="27" s="1"/>
  <c r="J80" i="20"/>
  <c r="L5" i="20"/>
  <c r="O5" i="20"/>
  <c r="G54" i="20"/>
  <c r="I54" i="20" s="1"/>
  <c r="J54" i="20"/>
  <c r="L17" i="20"/>
  <c r="O17" i="20"/>
  <c r="G37" i="20"/>
  <c r="J37" i="20"/>
  <c r="L23" i="20"/>
  <c r="N23" i="20" s="1"/>
  <c r="P18" i="27" s="1"/>
  <c r="O23" i="20"/>
  <c r="G25" i="20"/>
  <c r="J25" i="20"/>
  <c r="L22" i="20"/>
  <c r="O22" i="20"/>
  <c r="G70" i="20"/>
  <c r="I70" i="20" s="1"/>
  <c r="I47" i="26" s="1"/>
  <c r="J70" i="20"/>
  <c r="L34" i="20"/>
  <c r="M34" i="20" s="1"/>
  <c r="P45" i="26" s="1"/>
  <c r="O34" i="20"/>
  <c r="G39" i="20"/>
  <c r="I39" i="20" s="1"/>
  <c r="I50" i="26" s="1"/>
  <c r="J39" i="20"/>
  <c r="L8" i="20"/>
  <c r="O8" i="20"/>
  <c r="G28" i="20"/>
  <c r="H28" i="20" s="1"/>
  <c r="H92" i="26" s="1"/>
  <c r="J28" i="20"/>
  <c r="L35" i="20"/>
  <c r="N35" i="20" s="1"/>
  <c r="Q56" i="26" s="1"/>
  <c r="O35" i="20"/>
  <c r="G20" i="20"/>
  <c r="H20" i="20" s="1"/>
  <c r="J20" i="20"/>
  <c r="L13" i="20"/>
  <c r="O13" i="20"/>
  <c r="G49" i="20"/>
  <c r="H49" i="20" s="1"/>
  <c r="H104" i="26" s="1"/>
  <c r="J49" i="20"/>
  <c r="L36" i="20"/>
  <c r="M36" i="20" s="1"/>
  <c r="P100" i="26" s="1"/>
  <c r="O36" i="20"/>
  <c r="G55" i="20"/>
  <c r="I55" i="20" s="1"/>
  <c r="J55" i="20"/>
  <c r="L25" i="20"/>
  <c r="N25" i="20" s="1"/>
  <c r="Q5" i="26" s="1"/>
  <c r="O25" i="20"/>
  <c r="G46" i="20"/>
  <c r="I46" i="20" s="1"/>
  <c r="I97" i="26" s="1"/>
  <c r="J46" i="20"/>
  <c r="L37" i="20"/>
  <c r="N37" i="20" s="1"/>
  <c r="P13" i="27" s="1"/>
  <c r="O37" i="20"/>
  <c r="G48" i="20"/>
  <c r="H48" i="20" s="1"/>
  <c r="J48" i="20"/>
  <c r="L38" i="20"/>
  <c r="M38" i="20" s="1"/>
  <c r="O142" i="27" s="1"/>
  <c r="O38" i="20"/>
  <c r="G8" i="20"/>
  <c r="J8" i="20"/>
  <c r="L67" i="20"/>
  <c r="N67" i="20" s="1"/>
  <c r="O67" i="20"/>
  <c r="G71" i="20"/>
  <c r="I71" i="20" s="1"/>
  <c r="J71" i="20"/>
  <c r="L27" i="20"/>
  <c r="N27" i="20" s="1"/>
  <c r="Q85" i="26" s="1"/>
  <c r="O27" i="20"/>
  <c r="G36" i="20"/>
  <c r="J36" i="20"/>
  <c r="L50" i="20"/>
  <c r="N50" i="20" s="1"/>
  <c r="Q87" i="26" s="1"/>
  <c r="O50" i="20"/>
  <c r="G56" i="20"/>
  <c r="I56" i="20" s="1"/>
  <c r="I31" i="26" s="1"/>
  <c r="J56" i="20"/>
  <c r="L68" i="20"/>
  <c r="M68" i="20" s="1"/>
  <c r="O27" i="27" s="1"/>
  <c r="O68" i="20"/>
  <c r="P68" i="20" s="1"/>
  <c r="G43" i="20"/>
  <c r="H43" i="20" s="1"/>
  <c r="J43" i="20"/>
  <c r="L51" i="20"/>
  <c r="M51" i="20" s="1"/>
  <c r="P78" i="26" s="1"/>
  <c r="O51" i="20"/>
  <c r="G47" i="20"/>
  <c r="I47" i="20" s="1"/>
  <c r="I106" i="26" s="1"/>
  <c r="J47" i="20"/>
  <c r="L52" i="20"/>
  <c r="N52" i="20" s="1"/>
  <c r="Q95" i="26" s="1"/>
  <c r="O52" i="20"/>
  <c r="P52" i="20" s="1"/>
  <c r="G5" i="20"/>
  <c r="J5" i="20"/>
  <c r="L53" i="20"/>
  <c r="N53" i="20" s="1"/>
  <c r="O53" i="20"/>
  <c r="G72" i="20"/>
  <c r="I72" i="20" s="1"/>
  <c r="I37" i="26" s="1"/>
  <c r="J72" i="20"/>
  <c r="L69" i="20"/>
  <c r="M69" i="20" s="1"/>
  <c r="P91" i="26" s="1"/>
  <c r="O69" i="20"/>
  <c r="G31" i="20"/>
  <c r="J31" i="20"/>
  <c r="L7" i="20"/>
  <c r="O7" i="20"/>
  <c r="G32" i="20"/>
  <c r="J32" i="20"/>
  <c r="L54" i="20"/>
  <c r="M54" i="20" s="1"/>
  <c r="P88" i="26" s="1"/>
  <c r="O54" i="20"/>
  <c r="G57" i="20"/>
  <c r="H57" i="20" s="1"/>
  <c r="H88" i="27" s="1"/>
  <c r="J57" i="20"/>
  <c r="L70" i="20"/>
  <c r="N70" i="20" s="1"/>
  <c r="Q47" i="26" s="1"/>
  <c r="O70" i="20"/>
  <c r="G58" i="20"/>
  <c r="H58" i="20" s="1"/>
  <c r="H101" i="26" s="1"/>
  <c r="J58" i="20"/>
  <c r="L39" i="20"/>
  <c r="M39" i="20" s="1"/>
  <c r="P82" i="26" s="1"/>
  <c r="O39" i="20"/>
  <c r="G6" i="20"/>
  <c r="J6" i="20"/>
  <c r="L28" i="20"/>
  <c r="M28" i="20" s="1"/>
  <c r="P92" i="26" s="1"/>
  <c r="O28" i="20"/>
  <c r="G59" i="20"/>
  <c r="I59" i="20" s="1"/>
  <c r="I55" i="26" s="1"/>
  <c r="J59" i="20"/>
  <c r="L20" i="20"/>
  <c r="O20" i="20"/>
  <c r="G33" i="20"/>
  <c r="J33" i="20"/>
  <c r="L49" i="20"/>
  <c r="N49" i="20" s="1"/>
  <c r="P126" i="27" s="1"/>
  <c r="O49" i="20"/>
  <c r="G73" i="20"/>
  <c r="I73" i="20" s="1"/>
  <c r="J73" i="20"/>
  <c r="L55" i="20"/>
  <c r="M55" i="20" s="1"/>
  <c r="P98" i="26" s="1"/>
  <c r="O55" i="20"/>
  <c r="G60" i="20"/>
  <c r="I60" i="20" s="1"/>
  <c r="I75" i="26" s="1"/>
  <c r="J60" i="20"/>
  <c r="L46" i="20"/>
  <c r="N46" i="20" s="1"/>
  <c r="Q97" i="26" s="1"/>
  <c r="O46" i="20"/>
  <c r="G3" i="20"/>
  <c r="H3" i="20" s="1"/>
  <c r="H16" i="26" s="1"/>
  <c r="J3" i="20"/>
  <c r="L48" i="20"/>
  <c r="M48" i="20" s="1"/>
  <c r="O48" i="20"/>
  <c r="G42" i="20"/>
  <c r="H42" i="20" s="1"/>
  <c r="H7" i="27" s="1"/>
  <c r="J42" i="20"/>
  <c r="L71" i="20"/>
  <c r="M71" i="20" s="1"/>
  <c r="O71" i="20"/>
  <c r="G16" i="20"/>
  <c r="I16" i="20" s="1"/>
  <c r="I70" i="26" s="1"/>
  <c r="J16" i="20"/>
  <c r="L56" i="20"/>
  <c r="M56" i="20" s="1"/>
  <c r="P33" i="26" s="1"/>
  <c r="O56" i="20"/>
  <c r="G26" i="20"/>
  <c r="I26" i="20" s="1"/>
  <c r="J26" i="20"/>
  <c r="L43" i="20"/>
  <c r="N43" i="20" s="1"/>
  <c r="Q103" i="26" s="1"/>
  <c r="O43" i="20"/>
  <c r="G24" i="20"/>
  <c r="J24" i="20"/>
  <c r="L47" i="20"/>
  <c r="O47" i="20"/>
  <c r="G21" i="20"/>
  <c r="J21" i="20"/>
  <c r="L72" i="20"/>
  <c r="M72" i="20" s="1"/>
  <c r="P42" i="26" s="1"/>
  <c r="O72" i="20"/>
  <c r="G74" i="20"/>
  <c r="H74" i="20" s="1"/>
  <c r="H54" i="27" s="1"/>
  <c r="J74" i="20"/>
  <c r="L57" i="20"/>
  <c r="M57" i="20" s="1"/>
  <c r="O88" i="27" s="1"/>
  <c r="O57" i="20"/>
  <c r="G61" i="20"/>
  <c r="H61" i="20" s="1"/>
  <c r="J61" i="20"/>
  <c r="L58" i="20"/>
  <c r="N58" i="20" s="1"/>
  <c r="Q102" i="26" s="1"/>
  <c r="O58" i="20"/>
  <c r="G15" i="20"/>
  <c r="J15" i="20"/>
  <c r="L59" i="20"/>
  <c r="N59" i="20" s="1"/>
  <c r="Q55" i="26" s="1"/>
  <c r="O59" i="20"/>
  <c r="G17" i="20"/>
  <c r="J17" i="20"/>
  <c r="L73" i="20"/>
  <c r="N73" i="20" s="1"/>
  <c r="O73" i="20"/>
  <c r="G62" i="20"/>
  <c r="H62" i="20" s="1"/>
  <c r="H98" i="27" s="1"/>
  <c r="J62" i="20"/>
  <c r="L60" i="20"/>
  <c r="M60" i="20" s="1"/>
  <c r="O125" i="27" s="1"/>
  <c r="O60" i="20"/>
  <c r="G12" i="20"/>
  <c r="J12" i="20"/>
  <c r="L3" i="20"/>
  <c r="O3" i="20"/>
  <c r="G10" i="20"/>
  <c r="J10" i="20"/>
  <c r="L42" i="20"/>
  <c r="N42" i="20" s="1"/>
  <c r="Q64" i="26" s="1"/>
  <c r="O42" i="20"/>
  <c r="G13" i="20"/>
  <c r="I13" i="20" s="1"/>
  <c r="J13" i="20"/>
  <c r="L16" i="20"/>
  <c r="N16" i="20" s="1"/>
  <c r="Q70" i="26" s="1"/>
  <c r="O16" i="20"/>
  <c r="G29" i="20"/>
  <c r="H29" i="20" s="1"/>
  <c r="J29" i="20"/>
  <c r="L26" i="20"/>
  <c r="O26" i="20"/>
  <c r="G18" i="20"/>
  <c r="J18" i="20"/>
  <c r="L74" i="20"/>
  <c r="N74" i="20" s="1"/>
  <c r="Q86" i="26" s="1"/>
  <c r="O74" i="20"/>
  <c r="G63" i="20"/>
  <c r="I63" i="20" s="1"/>
  <c r="I61" i="26" s="1"/>
  <c r="J63" i="20"/>
  <c r="L61" i="20"/>
  <c r="N61" i="20" s="1"/>
  <c r="Q80" i="26" s="1"/>
  <c r="O61" i="20"/>
  <c r="G78" i="20"/>
  <c r="J78" i="20"/>
  <c r="L62" i="20"/>
  <c r="M62" i="20" s="1"/>
  <c r="O98" i="27" s="1"/>
  <c r="O62" i="20"/>
  <c r="G75" i="20"/>
  <c r="H75" i="20" s="1"/>
  <c r="H101" i="27" s="1"/>
  <c r="J75" i="20"/>
  <c r="L29" i="20"/>
  <c r="M29" i="20" s="1"/>
  <c r="O29" i="20"/>
  <c r="G35" i="20"/>
  <c r="I35" i="20" s="1"/>
  <c r="I56" i="26" s="1"/>
  <c r="J35" i="20"/>
  <c r="L18" i="20"/>
  <c r="M18" i="20" s="1"/>
  <c r="P69" i="26" s="1"/>
  <c r="O18" i="20"/>
  <c r="G79" i="20"/>
  <c r="H79" i="20" s="1"/>
  <c r="H53" i="26" s="1"/>
  <c r="J79" i="20"/>
  <c r="L63" i="20"/>
  <c r="N63" i="20" s="1"/>
  <c r="Q61" i="26" s="1"/>
  <c r="O63" i="20"/>
  <c r="G4" i="20"/>
  <c r="J4" i="20"/>
  <c r="L75" i="20"/>
  <c r="M75" i="20" s="1"/>
  <c r="O101" i="27" s="1"/>
  <c r="O75" i="20"/>
  <c r="G45" i="20"/>
  <c r="I45" i="20" s="1"/>
  <c r="I26" i="27" s="1"/>
  <c r="J45" i="20"/>
  <c r="L45" i="20"/>
  <c r="O45" i="20"/>
  <c r="G64" i="20"/>
  <c r="H64" i="20" s="1"/>
  <c r="J64" i="20"/>
  <c r="L64" i="20"/>
  <c r="M64" i="20" s="1"/>
  <c r="O64" i="20"/>
  <c r="G9" i="20"/>
  <c r="I9" i="20" s="1"/>
  <c r="J9" i="20"/>
  <c r="L9" i="20"/>
  <c r="O9" i="20"/>
  <c r="G44" i="20"/>
  <c r="H44" i="20" s="1"/>
  <c r="H19" i="27" s="1"/>
  <c r="J44" i="20"/>
  <c r="L44" i="20"/>
  <c r="N44" i="20" s="1"/>
  <c r="P22" i="27" s="1"/>
  <c r="O44" i="20"/>
  <c r="G38" i="20"/>
  <c r="H38" i="20" s="1"/>
  <c r="H142" i="27" s="1"/>
  <c r="J38" i="20"/>
  <c r="L14" i="20"/>
  <c r="O14" i="20"/>
  <c r="G14" i="20"/>
  <c r="I14" i="20" s="1"/>
  <c r="J14" i="20"/>
  <c r="L76" i="20"/>
  <c r="N76" i="20" s="1"/>
  <c r="O76" i="20"/>
  <c r="G76" i="20"/>
  <c r="H76" i="20" s="1"/>
  <c r="H81" i="26" s="1"/>
  <c r="J76" i="20"/>
  <c r="L77" i="20"/>
  <c r="O77" i="20"/>
  <c r="G77" i="20"/>
  <c r="H77" i="20" s="1"/>
  <c r="H57" i="26" s="1"/>
  <c r="J77" i="20"/>
  <c r="L65" i="20"/>
  <c r="M65" i="20" s="1"/>
  <c r="O30" i="27" s="1"/>
  <c r="O65" i="20"/>
  <c r="G65" i="20"/>
  <c r="I65" i="20" s="1"/>
  <c r="I72" i="26" s="1"/>
  <c r="J65" i="20"/>
  <c r="L11" i="20"/>
  <c r="O11" i="20"/>
  <c r="G11" i="20"/>
  <c r="H11" i="20" s="1"/>
  <c r="J11" i="20"/>
  <c r="L40" i="20"/>
  <c r="N40" i="20" s="1"/>
  <c r="O40" i="20"/>
  <c r="G40" i="20"/>
  <c r="H40" i="20" s="1"/>
  <c r="J40" i="20"/>
  <c r="L66" i="20"/>
  <c r="M66" i="20" s="1"/>
  <c r="O38" i="27" s="1"/>
  <c r="O66" i="20"/>
  <c r="G66" i="20"/>
  <c r="H66" i="20" s="1"/>
  <c r="H38" i="27" s="1"/>
  <c r="J66" i="20"/>
  <c r="L41" i="20"/>
  <c r="M41" i="20" s="1"/>
  <c r="O41" i="20"/>
  <c r="G19" i="20"/>
  <c r="J19" i="20"/>
  <c r="L80" i="20"/>
  <c r="N80" i="20" s="1"/>
  <c r="P171" i="27" s="1"/>
  <c r="O80" i="20"/>
  <c r="G41" i="20"/>
  <c r="H41" i="20" s="1"/>
  <c r="J41" i="20"/>
  <c r="L78" i="20"/>
  <c r="N78" i="20" s="1"/>
  <c r="O78" i="20"/>
  <c r="G23" i="20"/>
  <c r="I23" i="20" s="1"/>
  <c r="I18" i="27" s="1"/>
  <c r="J23" i="20"/>
  <c r="L79" i="20"/>
  <c r="N79" i="20" s="1"/>
  <c r="Q62" i="26" s="1"/>
  <c r="O79" i="20"/>
  <c r="G81" i="20"/>
  <c r="I81" i="20" s="1"/>
  <c r="J81" i="20"/>
  <c r="P81" i="20"/>
  <c r="L81" i="20"/>
  <c r="N81" i="20" s="1"/>
  <c r="O81" i="20"/>
  <c r="G82" i="20"/>
  <c r="H82" i="20" s="1"/>
  <c r="J82" i="20"/>
  <c r="P82" i="20"/>
  <c r="L82" i="20"/>
  <c r="M82" i="20" s="1"/>
  <c r="O82" i="20"/>
  <c r="G83" i="20"/>
  <c r="I83" i="20" s="1"/>
  <c r="J83" i="20"/>
  <c r="P83" i="20" s="1"/>
  <c r="L83" i="20"/>
  <c r="M83" i="20" s="1"/>
  <c r="O83" i="20"/>
  <c r="G84" i="20"/>
  <c r="I84" i="20" s="1"/>
  <c r="J84" i="20"/>
  <c r="L84" i="20"/>
  <c r="N84" i="20" s="1"/>
  <c r="O84" i="20"/>
  <c r="G85" i="20"/>
  <c r="H85" i="20" s="1"/>
  <c r="J85" i="20"/>
  <c r="L85" i="20"/>
  <c r="M85" i="20" s="1"/>
  <c r="O85" i="20"/>
  <c r="P85" i="20"/>
  <c r="G86" i="20"/>
  <c r="I86" i="20" s="1"/>
  <c r="J86" i="20"/>
  <c r="L86" i="20"/>
  <c r="N86" i="20" s="1"/>
  <c r="O86" i="20"/>
  <c r="P86" i="20"/>
  <c r="G87" i="20"/>
  <c r="H87" i="20" s="1"/>
  <c r="J87" i="20"/>
  <c r="P87" i="20"/>
  <c r="L87" i="20"/>
  <c r="M87" i="20" s="1"/>
  <c r="O87" i="20"/>
  <c r="G88" i="20"/>
  <c r="H88" i="20" s="1"/>
  <c r="J88" i="20"/>
  <c r="L88" i="20"/>
  <c r="N88" i="20" s="1"/>
  <c r="O88" i="20"/>
  <c r="P88" i="20" s="1"/>
  <c r="G89" i="20"/>
  <c r="H89" i="20" s="1"/>
  <c r="J89" i="20"/>
  <c r="P89" i="20" s="1"/>
  <c r="L89" i="20"/>
  <c r="N89" i="20" s="1"/>
  <c r="O89" i="20"/>
  <c r="G90" i="20"/>
  <c r="H90" i="20" s="1"/>
  <c r="J90" i="20"/>
  <c r="P90" i="20" s="1"/>
  <c r="L90" i="20"/>
  <c r="M90" i="20" s="1"/>
  <c r="O90" i="20"/>
  <c r="G91" i="20"/>
  <c r="H91" i="20" s="1"/>
  <c r="J91" i="20"/>
  <c r="L91" i="20"/>
  <c r="M91" i="20" s="1"/>
  <c r="O91" i="20"/>
  <c r="G92" i="20"/>
  <c r="I92" i="20" s="1"/>
  <c r="J92" i="20"/>
  <c r="P92" i="20"/>
  <c r="L92" i="20"/>
  <c r="N92" i="20" s="1"/>
  <c r="O92" i="20"/>
  <c r="G93" i="20"/>
  <c r="I93" i="20" s="1"/>
  <c r="J93" i="20"/>
  <c r="L93" i="20"/>
  <c r="O93" i="20"/>
  <c r="P93" i="20"/>
  <c r="G94" i="20"/>
  <c r="H94" i="20" s="1"/>
  <c r="J94" i="20"/>
  <c r="L94" i="20"/>
  <c r="M94" i="20" s="1"/>
  <c r="O94" i="20"/>
  <c r="P94" i="20"/>
  <c r="G95" i="20"/>
  <c r="I95" i="20" s="1"/>
  <c r="J95" i="20"/>
  <c r="L95" i="20"/>
  <c r="M95" i="20" s="1"/>
  <c r="O95" i="20"/>
  <c r="P95" i="20" s="1"/>
  <c r="G96" i="20"/>
  <c r="I96" i="20" s="1"/>
  <c r="J96" i="20"/>
  <c r="P96" i="20" s="1"/>
  <c r="L96" i="20"/>
  <c r="M96" i="20" s="1"/>
  <c r="O96" i="20"/>
  <c r="G97" i="20"/>
  <c r="H97" i="20" s="1"/>
  <c r="J97" i="20"/>
  <c r="L97" i="20"/>
  <c r="N97" i="20" s="1"/>
  <c r="O97" i="20"/>
  <c r="P97" i="20"/>
  <c r="G98" i="20"/>
  <c r="H98" i="20" s="1"/>
  <c r="J98" i="20"/>
  <c r="L98" i="20"/>
  <c r="N98" i="20" s="1"/>
  <c r="O98" i="20"/>
  <c r="P98" i="20"/>
  <c r="G99" i="20"/>
  <c r="I99" i="20" s="1"/>
  <c r="J99" i="20"/>
  <c r="L99" i="20"/>
  <c r="M99" i="20" s="1"/>
  <c r="O99" i="20"/>
  <c r="P99" i="20"/>
  <c r="G100" i="20"/>
  <c r="H100" i="20" s="1"/>
  <c r="J100" i="20"/>
  <c r="P100" i="20" s="1"/>
  <c r="L100" i="20"/>
  <c r="N100" i="20" s="1"/>
  <c r="O100" i="20"/>
  <c r="G101" i="20"/>
  <c r="H101" i="20" s="1"/>
  <c r="J101" i="20"/>
  <c r="P101" i="20"/>
  <c r="L101" i="20"/>
  <c r="M101" i="20" s="1"/>
  <c r="O101" i="20"/>
  <c r="G102" i="20"/>
  <c r="I102" i="20" s="1"/>
  <c r="J102" i="20"/>
  <c r="L102" i="20"/>
  <c r="N102" i="20" s="1"/>
  <c r="O102" i="20"/>
  <c r="P102" i="20"/>
  <c r="G103" i="20"/>
  <c r="I103" i="20" s="1"/>
  <c r="J103" i="20"/>
  <c r="P103" i="20" s="1"/>
  <c r="L103" i="20"/>
  <c r="M103" i="20" s="1"/>
  <c r="O103" i="20"/>
  <c r="G104" i="20"/>
  <c r="I104" i="20" s="1"/>
  <c r="J104" i="20"/>
  <c r="L104" i="20"/>
  <c r="N104" i="20" s="1"/>
  <c r="O104" i="20"/>
  <c r="G105" i="20"/>
  <c r="I105" i="20" s="1"/>
  <c r="J105" i="20"/>
  <c r="P105" i="20"/>
  <c r="L105" i="20"/>
  <c r="N105" i="20" s="1"/>
  <c r="O105" i="20"/>
  <c r="G106" i="20"/>
  <c r="H106" i="20" s="1"/>
  <c r="J106" i="20"/>
  <c r="L106" i="20"/>
  <c r="M106" i="20" s="1"/>
  <c r="O106" i="20"/>
  <c r="P106" i="20" s="1"/>
  <c r="G107" i="20"/>
  <c r="H107" i="20" s="1"/>
  <c r="J107" i="20"/>
  <c r="L107" i="20"/>
  <c r="M107" i="20" s="1"/>
  <c r="O107" i="20"/>
  <c r="P107" i="20"/>
  <c r="G108" i="20"/>
  <c r="I108" i="20" s="1"/>
  <c r="J108" i="20"/>
  <c r="L108" i="20"/>
  <c r="N108" i="20" s="1"/>
  <c r="O108" i="20"/>
  <c r="G109" i="20"/>
  <c r="I109" i="20" s="1"/>
  <c r="J109" i="20"/>
  <c r="L109" i="20"/>
  <c r="N109" i="20" s="1"/>
  <c r="O109" i="20"/>
  <c r="P109" i="20" s="1"/>
  <c r="G110" i="20"/>
  <c r="H110" i="20" s="1"/>
  <c r="J110" i="20"/>
  <c r="L110" i="20"/>
  <c r="M110" i="20" s="1"/>
  <c r="O110" i="20"/>
  <c r="P110" i="20"/>
  <c r="G111" i="20"/>
  <c r="I111" i="20" s="1"/>
  <c r="J111" i="20"/>
  <c r="L111" i="20"/>
  <c r="M111" i="20" s="1"/>
  <c r="O111" i="20"/>
  <c r="P111" i="20"/>
  <c r="G112" i="20"/>
  <c r="H112" i="20" s="1"/>
  <c r="J112" i="20"/>
  <c r="L112" i="20"/>
  <c r="M112" i="20" s="1"/>
  <c r="O112" i="20"/>
  <c r="G113" i="20"/>
  <c r="H113" i="20" s="1"/>
  <c r="J113" i="20"/>
  <c r="L113" i="20"/>
  <c r="M113" i="20" s="1"/>
  <c r="O113" i="20"/>
  <c r="G114" i="20"/>
  <c r="H114" i="20" s="1"/>
  <c r="J114" i="20"/>
  <c r="L114" i="20"/>
  <c r="N114" i="20" s="1"/>
  <c r="O114" i="20"/>
  <c r="P114" i="20" s="1"/>
  <c r="G115" i="20"/>
  <c r="H115" i="20" s="1"/>
  <c r="J115" i="20"/>
  <c r="P115" i="20" s="1"/>
  <c r="L115" i="20"/>
  <c r="N115" i="20" s="1"/>
  <c r="O115" i="20"/>
  <c r="G116" i="20"/>
  <c r="I116" i="20" s="1"/>
  <c r="J116" i="20"/>
  <c r="L116" i="20"/>
  <c r="M116" i="20" s="1"/>
  <c r="O116" i="20"/>
  <c r="G117" i="20"/>
  <c r="H117" i="20" s="1"/>
  <c r="J117" i="20"/>
  <c r="L117" i="20"/>
  <c r="M117" i="20" s="1"/>
  <c r="O117" i="20"/>
  <c r="P117" i="20"/>
  <c r="G118" i="20"/>
  <c r="I118" i="20" s="1"/>
  <c r="J118" i="20"/>
  <c r="L118" i="20"/>
  <c r="M118" i="20" s="1"/>
  <c r="O118" i="20"/>
  <c r="P118" i="20" s="1"/>
  <c r="G119" i="20"/>
  <c r="I119" i="20" s="1"/>
  <c r="J119" i="20"/>
  <c r="L119" i="20"/>
  <c r="M119" i="20" s="1"/>
  <c r="O119" i="20"/>
  <c r="P119" i="20" s="1"/>
  <c r="G120" i="20"/>
  <c r="I120" i="20" s="1"/>
  <c r="J120" i="20"/>
  <c r="P120" i="20" s="1"/>
  <c r="L120" i="20"/>
  <c r="N120" i="20" s="1"/>
  <c r="O120" i="20"/>
  <c r="G121" i="20"/>
  <c r="H121" i="20" s="1"/>
  <c r="J121" i="20"/>
  <c r="L121" i="20"/>
  <c r="N121" i="20" s="1"/>
  <c r="O121" i="20"/>
  <c r="P121" i="20"/>
  <c r="G122" i="20"/>
  <c r="I122" i="20" s="1"/>
  <c r="J122" i="20"/>
  <c r="L122" i="20"/>
  <c r="M122" i="20" s="1"/>
  <c r="O122" i="20"/>
  <c r="P122" i="20" s="1"/>
  <c r="G123" i="20"/>
  <c r="I123" i="20" s="1"/>
  <c r="J123" i="20"/>
  <c r="L123" i="20"/>
  <c r="N123" i="20" s="1"/>
  <c r="O123" i="20"/>
  <c r="P123" i="20" s="1"/>
  <c r="G124" i="20"/>
  <c r="I124" i="20" s="1"/>
  <c r="J124" i="20"/>
  <c r="L124" i="20"/>
  <c r="M124" i="20" s="1"/>
  <c r="O124" i="20"/>
  <c r="G125" i="20"/>
  <c r="H125" i="20" s="1"/>
  <c r="J125" i="20"/>
  <c r="P125" i="20" s="1"/>
  <c r="L125" i="20"/>
  <c r="N125" i="20" s="1"/>
  <c r="O125" i="20"/>
  <c r="G126" i="20"/>
  <c r="I126" i="20" s="1"/>
  <c r="J126" i="20"/>
  <c r="L126" i="20"/>
  <c r="N126" i="20" s="1"/>
  <c r="O126" i="20"/>
  <c r="G127" i="20"/>
  <c r="H127" i="20" s="1"/>
  <c r="J127" i="20"/>
  <c r="L127" i="20"/>
  <c r="O127" i="20"/>
  <c r="P127" i="20" s="1"/>
  <c r="G128" i="20"/>
  <c r="I128" i="20" s="1"/>
  <c r="J128" i="20"/>
  <c r="L128" i="20"/>
  <c r="N128" i="20" s="1"/>
  <c r="O128" i="20"/>
  <c r="G129" i="20"/>
  <c r="H129" i="20" s="1"/>
  <c r="J129" i="20"/>
  <c r="L129" i="20"/>
  <c r="N129" i="20" s="1"/>
  <c r="O129" i="20"/>
  <c r="P129" i="20"/>
  <c r="G130" i="20"/>
  <c r="I130" i="20" s="1"/>
  <c r="J130" i="20"/>
  <c r="L130" i="20"/>
  <c r="O130" i="20"/>
  <c r="G131" i="20"/>
  <c r="I131" i="20" s="1"/>
  <c r="J131" i="20"/>
  <c r="L131" i="20"/>
  <c r="M131" i="20" s="1"/>
  <c r="O131" i="20"/>
  <c r="P131" i="20"/>
  <c r="G132" i="20"/>
  <c r="I132" i="20" s="1"/>
  <c r="J132" i="20"/>
  <c r="L132" i="20"/>
  <c r="O132" i="20"/>
  <c r="G133" i="20"/>
  <c r="H133" i="20" s="1"/>
  <c r="J133" i="20"/>
  <c r="L133" i="20"/>
  <c r="N133" i="20" s="1"/>
  <c r="O133" i="20"/>
  <c r="P133" i="20"/>
  <c r="G134" i="20"/>
  <c r="I134" i="20" s="1"/>
  <c r="J134" i="20"/>
  <c r="L134" i="20"/>
  <c r="N134" i="20" s="1"/>
  <c r="O134" i="20"/>
  <c r="G135" i="20"/>
  <c r="I135" i="20" s="1"/>
  <c r="J135" i="20"/>
  <c r="L135" i="20"/>
  <c r="N135" i="20" s="1"/>
  <c r="O135" i="20"/>
  <c r="P135" i="20"/>
  <c r="G136" i="20"/>
  <c r="I136" i="20" s="1"/>
  <c r="J136" i="20"/>
  <c r="L136" i="20"/>
  <c r="N136" i="20" s="1"/>
  <c r="O136" i="20"/>
  <c r="G137" i="20"/>
  <c r="H137" i="20" s="1"/>
  <c r="J137" i="20"/>
  <c r="L137" i="20"/>
  <c r="N137" i="20" s="1"/>
  <c r="O137" i="20"/>
  <c r="P137" i="20"/>
  <c r="G138" i="20"/>
  <c r="I138" i="20" s="1"/>
  <c r="J138" i="20"/>
  <c r="L138" i="20"/>
  <c r="N138" i="20" s="1"/>
  <c r="O138" i="20"/>
  <c r="G139" i="20"/>
  <c r="I139" i="20" s="1"/>
  <c r="J139" i="20"/>
  <c r="L139" i="20"/>
  <c r="M139" i="20" s="1"/>
  <c r="O139" i="20"/>
  <c r="P139" i="20"/>
  <c r="G140" i="20"/>
  <c r="I140" i="20" s="1"/>
  <c r="J140" i="20"/>
  <c r="L140" i="20"/>
  <c r="N140" i="20" s="1"/>
  <c r="O140" i="20"/>
  <c r="G141" i="20"/>
  <c r="H141" i="20" s="1"/>
  <c r="J141" i="20"/>
  <c r="L141" i="20"/>
  <c r="M141" i="20" s="1"/>
  <c r="O141" i="20"/>
  <c r="P141" i="20"/>
  <c r="G142" i="20"/>
  <c r="I142" i="20" s="1"/>
  <c r="J142" i="20"/>
  <c r="L142" i="20"/>
  <c r="N142" i="20" s="1"/>
  <c r="O142" i="20"/>
  <c r="G143" i="20"/>
  <c r="I143" i="20" s="1"/>
  <c r="J143" i="20"/>
  <c r="L143" i="20"/>
  <c r="N143" i="20" s="1"/>
  <c r="O143" i="20"/>
  <c r="P143" i="20"/>
  <c r="G144" i="20"/>
  <c r="I144" i="20" s="1"/>
  <c r="J144" i="20"/>
  <c r="L144" i="20"/>
  <c r="N144" i="20" s="1"/>
  <c r="O144" i="20"/>
  <c r="G145" i="20"/>
  <c r="I145" i="20" s="1"/>
  <c r="J145" i="20"/>
  <c r="L145" i="20"/>
  <c r="M145" i="20" s="1"/>
  <c r="O145" i="20"/>
  <c r="P145" i="20" s="1"/>
  <c r="G146" i="20"/>
  <c r="H146" i="20" s="1"/>
  <c r="J146" i="20"/>
  <c r="L146" i="20"/>
  <c r="N146" i="20" s="1"/>
  <c r="O146" i="20"/>
  <c r="G147" i="20"/>
  <c r="H147" i="20" s="1"/>
  <c r="J147" i="20"/>
  <c r="L147" i="20"/>
  <c r="M147" i="20" s="1"/>
  <c r="O147" i="20"/>
  <c r="P147" i="20"/>
  <c r="G148" i="20"/>
  <c r="I148" i="20" s="1"/>
  <c r="J148" i="20"/>
  <c r="L148" i="20"/>
  <c r="N148" i="20" s="1"/>
  <c r="O148" i="20"/>
  <c r="G149" i="20"/>
  <c r="H149" i="20" s="1"/>
  <c r="J149" i="20"/>
  <c r="P149" i="20" s="1"/>
  <c r="L149" i="20"/>
  <c r="M149" i="20" s="1"/>
  <c r="O149" i="20"/>
  <c r="G150" i="20"/>
  <c r="I150" i="20" s="1"/>
  <c r="J150" i="20"/>
  <c r="L150" i="20"/>
  <c r="N150" i="20" s="1"/>
  <c r="O150" i="20"/>
  <c r="P150" i="20" s="1"/>
  <c r="G151" i="20"/>
  <c r="H151" i="20" s="1"/>
  <c r="J151" i="20"/>
  <c r="L151" i="20"/>
  <c r="O151" i="20"/>
  <c r="P151" i="20"/>
  <c r="G152" i="20"/>
  <c r="H152" i="20" s="1"/>
  <c r="J152" i="20"/>
  <c r="L152" i="20"/>
  <c r="M152" i="20" s="1"/>
  <c r="O152" i="20"/>
  <c r="P152" i="20" s="1"/>
  <c r="G153" i="20"/>
  <c r="I153" i="20" s="1"/>
  <c r="J153" i="20"/>
  <c r="P153" i="20" s="1"/>
  <c r="L153" i="20"/>
  <c r="N153" i="20" s="1"/>
  <c r="O153" i="20"/>
  <c r="G154" i="20"/>
  <c r="H154" i="20" s="1"/>
  <c r="J154" i="20"/>
  <c r="P154" i="20" s="1"/>
  <c r="L154" i="20"/>
  <c r="M154" i="20" s="1"/>
  <c r="O154" i="20"/>
  <c r="G155" i="20"/>
  <c r="I155" i="20" s="1"/>
  <c r="J155" i="20"/>
  <c r="P155" i="20" s="1"/>
  <c r="L155" i="20"/>
  <c r="M155" i="20" s="1"/>
  <c r="O155" i="20"/>
  <c r="G156" i="20"/>
  <c r="I156" i="20" s="1"/>
  <c r="J156" i="20"/>
  <c r="L156" i="20"/>
  <c r="N156" i="20" s="1"/>
  <c r="O156" i="20"/>
  <c r="P156" i="20" s="1"/>
  <c r="G157" i="20"/>
  <c r="H157" i="20" s="1"/>
  <c r="J157" i="20"/>
  <c r="P157" i="20"/>
  <c r="L157" i="20"/>
  <c r="N157" i="20" s="1"/>
  <c r="O157" i="20"/>
  <c r="G158" i="20"/>
  <c r="I158" i="20" s="1"/>
  <c r="J158" i="20"/>
  <c r="L158" i="20"/>
  <c r="M158" i="20" s="1"/>
  <c r="O158" i="20"/>
  <c r="P158" i="20" s="1"/>
  <c r="G159" i="20"/>
  <c r="I159" i="20" s="1"/>
  <c r="J159" i="20"/>
  <c r="P159" i="20"/>
  <c r="L159" i="20"/>
  <c r="N159" i="20" s="1"/>
  <c r="O159" i="20"/>
  <c r="G160" i="20"/>
  <c r="I160" i="20" s="1"/>
  <c r="J160" i="20"/>
  <c r="L160" i="20"/>
  <c r="O160" i="20"/>
  <c r="G161" i="20"/>
  <c r="H161" i="20" s="1"/>
  <c r="J161" i="20"/>
  <c r="L161" i="20"/>
  <c r="N161" i="20" s="1"/>
  <c r="O161" i="20"/>
  <c r="P161" i="20"/>
  <c r="G162" i="20"/>
  <c r="H162" i="20" s="1"/>
  <c r="J162" i="20"/>
  <c r="L162" i="20"/>
  <c r="M162" i="20" s="1"/>
  <c r="O162" i="20"/>
  <c r="G163" i="20"/>
  <c r="H163" i="20" s="1"/>
  <c r="J163" i="20"/>
  <c r="L163" i="20"/>
  <c r="M163" i="20" s="1"/>
  <c r="O163" i="20"/>
  <c r="P163" i="20"/>
  <c r="G164" i="20"/>
  <c r="H164" i="20" s="1"/>
  <c r="J164" i="20"/>
  <c r="L164" i="20"/>
  <c r="N164" i="20" s="1"/>
  <c r="O164" i="20"/>
  <c r="P164" i="20" s="1"/>
  <c r="G165" i="20"/>
  <c r="I165" i="20" s="1"/>
  <c r="J165" i="20"/>
  <c r="L165" i="20"/>
  <c r="M165" i="20" s="1"/>
  <c r="O165" i="20"/>
  <c r="P165" i="20" s="1"/>
  <c r="G166" i="20"/>
  <c r="H166" i="20" s="1"/>
  <c r="J166" i="20"/>
  <c r="P166" i="20" s="1"/>
  <c r="L166" i="20"/>
  <c r="M166" i="20" s="1"/>
  <c r="O166" i="20"/>
  <c r="G167" i="20"/>
  <c r="H167" i="20" s="1"/>
  <c r="J167" i="20"/>
  <c r="P167" i="20" s="1"/>
  <c r="L167" i="20"/>
  <c r="M167" i="20" s="1"/>
  <c r="O167" i="20"/>
  <c r="G168" i="20"/>
  <c r="I168" i="20" s="1"/>
  <c r="J168" i="20"/>
  <c r="L168" i="20"/>
  <c r="M168" i="20" s="1"/>
  <c r="O168" i="20"/>
  <c r="P168" i="20"/>
  <c r="G169" i="20"/>
  <c r="I169" i="20" s="1"/>
  <c r="J169" i="20"/>
  <c r="L169" i="20"/>
  <c r="N169" i="20" s="1"/>
  <c r="O169" i="20"/>
  <c r="P169" i="20"/>
  <c r="G170" i="20"/>
  <c r="I170" i="20" s="1"/>
  <c r="J170" i="20"/>
  <c r="L170" i="20"/>
  <c r="M170" i="20" s="1"/>
  <c r="O170" i="20"/>
  <c r="P170" i="20" s="1"/>
  <c r="G171" i="20"/>
  <c r="H171" i="20" s="1"/>
  <c r="J171" i="20"/>
  <c r="L171" i="20"/>
  <c r="N171" i="20" s="1"/>
  <c r="O171" i="20"/>
  <c r="P171" i="20" s="1"/>
  <c r="G172" i="20"/>
  <c r="H172" i="20" s="1"/>
  <c r="J172" i="20"/>
  <c r="P172" i="20" s="1"/>
  <c r="L172" i="20"/>
  <c r="M172" i="20" s="1"/>
  <c r="O172" i="20"/>
  <c r="G173" i="20"/>
  <c r="I173" i="20" s="1"/>
  <c r="J173" i="20"/>
  <c r="P173" i="20" s="1"/>
  <c r="L173" i="20"/>
  <c r="N173" i="20" s="1"/>
  <c r="O173" i="20"/>
  <c r="G174" i="20"/>
  <c r="I174" i="20" s="1"/>
  <c r="J174" i="20"/>
  <c r="L174" i="20"/>
  <c r="N174" i="20" s="1"/>
  <c r="O174" i="20"/>
  <c r="G175" i="20"/>
  <c r="I175" i="20" s="1"/>
  <c r="J175" i="20"/>
  <c r="L175" i="20"/>
  <c r="N175" i="20" s="1"/>
  <c r="O175" i="20"/>
  <c r="P175" i="20"/>
  <c r="G176" i="20"/>
  <c r="H176" i="20" s="1"/>
  <c r="J176" i="20"/>
  <c r="L176" i="20"/>
  <c r="M176" i="20" s="1"/>
  <c r="O176" i="20"/>
  <c r="P176" i="20" s="1"/>
  <c r="G177" i="20"/>
  <c r="I177" i="20" s="1"/>
  <c r="J177" i="20"/>
  <c r="L177" i="20"/>
  <c r="M177" i="20" s="1"/>
  <c r="O177" i="20"/>
  <c r="P177" i="20" s="1"/>
  <c r="G178" i="20"/>
  <c r="I178" i="20" s="1"/>
  <c r="J178" i="20"/>
  <c r="P178" i="20" s="1"/>
  <c r="L178" i="20"/>
  <c r="M178" i="20" s="1"/>
  <c r="O178" i="20"/>
  <c r="G179" i="20"/>
  <c r="H179" i="20" s="1"/>
  <c r="J179" i="20"/>
  <c r="P179" i="20" s="1"/>
  <c r="L179" i="20"/>
  <c r="N179" i="20" s="1"/>
  <c r="O179" i="20"/>
  <c r="G180" i="20"/>
  <c r="H180" i="20" s="1"/>
  <c r="J180" i="20"/>
  <c r="P180" i="20" s="1"/>
  <c r="L180" i="20"/>
  <c r="M180" i="20" s="1"/>
  <c r="O180" i="20"/>
  <c r="G181" i="20"/>
  <c r="I181" i="20" s="1"/>
  <c r="J181" i="20"/>
  <c r="P181" i="20" s="1"/>
  <c r="L181" i="20"/>
  <c r="M181" i="20" s="1"/>
  <c r="O181" i="20"/>
  <c r="G182" i="20"/>
  <c r="H182" i="20" s="1"/>
  <c r="J182" i="20"/>
  <c r="L182" i="20"/>
  <c r="N182" i="20" s="1"/>
  <c r="O182" i="20"/>
  <c r="G183" i="20"/>
  <c r="H183" i="20" s="1"/>
  <c r="J183" i="20"/>
  <c r="P183" i="20"/>
  <c r="L183" i="20"/>
  <c r="M183" i="20" s="1"/>
  <c r="O183" i="20"/>
  <c r="G184" i="20"/>
  <c r="H184" i="20" s="1"/>
  <c r="J184" i="20"/>
  <c r="L184" i="20"/>
  <c r="N184" i="20" s="1"/>
  <c r="O184" i="20"/>
  <c r="P184" i="20" s="1"/>
  <c r="G185" i="20"/>
  <c r="H185" i="20" s="1"/>
  <c r="J185" i="20"/>
  <c r="L185" i="20"/>
  <c r="M185" i="20" s="1"/>
  <c r="O185" i="20"/>
  <c r="P185" i="20"/>
  <c r="G186" i="20"/>
  <c r="I186" i="20" s="1"/>
  <c r="J186" i="20"/>
  <c r="L186" i="20"/>
  <c r="N186" i="20" s="1"/>
  <c r="O186" i="20"/>
  <c r="G187" i="20"/>
  <c r="H187" i="20" s="1"/>
  <c r="J187" i="20"/>
  <c r="L187" i="20"/>
  <c r="M187" i="20" s="1"/>
  <c r="O187" i="20"/>
  <c r="P187" i="20"/>
  <c r="G188" i="20"/>
  <c r="H188" i="20" s="1"/>
  <c r="J188" i="20"/>
  <c r="L188" i="20"/>
  <c r="O188" i="20"/>
  <c r="P188" i="20"/>
  <c r="G189" i="20"/>
  <c r="I189" i="20" s="1"/>
  <c r="J189" i="20"/>
  <c r="L189" i="20"/>
  <c r="N189" i="20" s="1"/>
  <c r="O189" i="20"/>
  <c r="P189" i="20" s="1"/>
  <c r="G190" i="20"/>
  <c r="I190" i="20" s="1"/>
  <c r="J190" i="20"/>
  <c r="P190" i="20" s="1"/>
  <c r="L190" i="20"/>
  <c r="N190" i="20" s="1"/>
  <c r="O190" i="20"/>
  <c r="G191" i="20"/>
  <c r="H191" i="20" s="1"/>
  <c r="J191" i="20"/>
  <c r="P191" i="20" s="1"/>
  <c r="L191" i="20"/>
  <c r="M191" i="20" s="1"/>
  <c r="O191" i="20"/>
  <c r="G192" i="20"/>
  <c r="H192" i="20" s="1"/>
  <c r="J192" i="20"/>
  <c r="P192" i="20" s="1"/>
  <c r="L192" i="20"/>
  <c r="M192" i="20" s="1"/>
  <c r="O192" i="20"/>
  <c r="G193" i="20"/>
  <c r="I193" i="20" s="1"/>
  <c r="J193" i="20"/>
  <c r="P193" i="20" s="1"/>
  <c r="L193" i="20"/>
  <c r="M193" i="20" s="1"/>
  <c r="O193" i="20"/>
  <c r="G194" i="20"/>
  <c r="H194" i="20" s="1"/>
  <c r="J194" i="20"/>
  <c r="P194" i="20" s="1"/>
  <c r="L194" i="20"/>
  <c r="M194" i="20" s="1"/>
  <c r="O194" i="20"/>
  <c r="G195" i="20"/>
  <c r="I195" i="20" s="1"/>
  <c r="J195" i="20"/>
  <c r="L195" i="20"/>
  <c r="M195" i="20" s="1"/>
  <c r="O195" i="20"/>
  <c r="P195" i="20" s="1"/>
  <c r="G196" i="20"/>
  <c r="H196" i="20" s="1"/>
  <c r="J196" i="20"/>
  <c r="P196" i="20"/>
  <c r="L196" i="20"/>
  <c r="M196" i="20" s="1"/>
  <c r="O196" i="20"/>
  <c r="G197" i="20"/>
  <c r="H197" i="20" s="1"/>
  <c r="J197" i="20"/>
  <c r="L197" i="20"/>
  <c r="N197" i="20" s="1"/>
  <c r="O197" i="20"/>
  <c r="P197" i="20"/>
  <c r="G198" i="20"/>
  <c r="H198" i="20" s="1"/>
  <c r="J198" i="20"/>
  <c r="L198" i="20"/>
  <c r="N198" i="20" s="1"/>
  <c r="O198" i="20"/>
  <c r="P198" i="20" s="1"/>
  <c r="G199" i="20"/>
  <c r="H199" i="20" s="1"/>
  <c r="J199" i="20"/>
  <c r="L199" i="20"/>
  <c r="M199" i="20" s="1"/>
  <c r="O199" i="20"/>
  <c r="P199" i="20" s="1"/>
  <c r="G200" i="20"/>
  <c r="H200" i="20" s="1"/>
  <c r="J200" i="20"/>
  <c r="P200" i="20"/>
  <c r="L200" i="20"/>
  <c r="M200" i="20" s="1"/>
  <c r="O200" i="20"/>
  <c r="G201" i="20"/>
  <c r="I201" i="20" s="1"/>
  <c r="J201" i="20"/>
  <c r="L201" i="20"/>
  <c r="M201" i="20" s="1"/>
  <c r="O201" i="20"/>
  <c r="P201" i="20"/>
  <c r="G202" i="20"/>
  <c r="H202" i="20" s="1"/>
  <c r="J202" i="20"/>
  <c r="P202" i="20"/>
  <c r="L202" i="20"/>
  <c r="M202" i="20" s="1"/>
  <c r="O202" i="20"/>
  <c r="G203" i="20"/>
  <c r="H203" i="20" s="1"/>
  <c r="J203" i="20"/>
  <c r="L203" i="20"/>
  <c r="M203" i="20" s="1"/>
  <c r="O203" i="20"/>
  <c r="P203" i="20" s="1"/>
  <c r="L19" i="20"/>
  <c r="M19" i="20" s="1"/>
  <c r="O17" i="27" s="1"/>
  <c r="G67" i="20"/>
  <c r="I67" i="20" s="1"/>
  <c r="F96" i="9"/>
  <c r="G96" i="9" s="1"/>
  <c r="F49" i="27" s="1"/>
  <c r="H96" i="9"/>
  <c r="J96" i="9"/>
  <c r="K96" i="9" s="1"/>
  <c r="M49" i="27" s="1"/>
  <c r="L96" i="9"/>
  <c r="F126" i="9"/>
  <c r="H126" i="9"/>
  <c r="J126" i="9"/>
  <c r="L126" i="9"/>
  <c r="F136" i="9"/>
  <c r="H136" i="9"/>
  <c r="J136" i="9"/>
  <c r="K136" i="9" s="1"/>
  <c r="M26" i="27" s="1"/>
  <c r="L136" i="9"/>
  <c r="F27" i="9"/>
  <c r="H27" i="9"/>
  <c r="J27" i="9"/>
  <c r="K27" i="9" s="1"/>
  <c r="M51" i="27" s="1"/>
  <c r="L27" i="9"/>
  <c r="F139" i="9"/>
  <c r="H139" i="9"/>
  <c r="J139" i="9"/>
  <c r="K139" i="9" s="1"/>
  <c r="M52" i="27" s="1"/>
  <c r="L139" i="9"/>
  <c r="F127" i="9"/>
  <c r="H127" i="9"/>
  <c r="J127" i="9"/>
  <c r="K127" i="9" s="1"/>
  <c r="M53" i="27" s="1"/>
  <c r="L127" i="9"/>
  <c r="F26" i="9"/>
  <c r="H26" i="9"/>
  <c r="J26" i="9"/>
  <c r="K26" i="9" s="1"/>
  <c r="M54" i="27" s="1"/>
  <c r="L26" i="9"/>
  <c r="F135" i="9"/>
  <c r="H135" i="9"/>
  <c r="J135" i="9"/>
  <c r="K135" i="9" s="1"/>
  <c r="M42" i="27" s="1"/>
  <c r="L135" i="9"/>
  <c r="F141" i="9"/>
  <c r="H141" i="9"/>
  <c r="J141" i="9"/>
  <c r="K141" i="9" s="1"/>
  <c r="M55" i="27" s="1"/>
  <c r="L141" i="9"/>
  <c r="F89" i="9"/>
  <c r="H89" i="9"/>
  <c r="J89" i="9"/>
  <c r="K89" i="9" s="1"/>
  <c r="M56" i="27" s="1"/>
  <c r="L89" i="9"/>
  <c r="F83" i="9"/>
  <c r="H83" i="9"/>
  <c r="J83" i="9"/>
  <c r="K83" i="9" s="1"/>
  <c r="M57" i="27" s="1"/>
  <c r="L83" i="9"/>
  <c r="F35" i="9"/>
  <c r="H35" i="9"/>
  <c r="J35" i="9"/>
  <c r="K35" i="9" s="1"/>
  <c r="M20" i="27" s="1"/>
  <c r="L35" i="9"/>
  <c r="F13" i="9"/>
  <c r="H13" i="9"/>
  <c r="J13" i="9"/>
  <c r="L13" i="9"/>
  <c r="F122" i="9"/>
  <c r="H122" i="9"/>
  <c r="J122" i="9"/>
  <c r="K122" i="9" s="1"/>
  <c r="M58" i="27" s="1"/>
  <c r="L122" i="9"/>
  <c r="F8" i="9"/>
  <c r="H8" i="9"/>
  <c r="J8" i="9"/>
  <c r="L8" i="9"/>
  <c r="F120" i="9"/>
  <c r="H120" i="9"/>
  <c r="J120" i="9"/>
  <c r="K120" i="9" s="1"/>
  <c r="M59" i="27" s="1"/>
  <c r="L120" i="9"/>
  <c r="F53" i="9"/>
  <c r="H53" i="9"/>
  <c r="J53" i="9"/>
  <c r="L53" i="9"/>
  <c r="F65" i="9"/>
  <c r="G65" i="9" s="1"/>
  <c r="F61" i="27" s="1"/>
  <c r="H65" i="9"/>
  <c r="J65" i="9"/>
  <c r="K65" i="9" s="1"/>
  <c r="M61" i="27" s="1"/>
  <c r="L65" i="9"/>
  <c r="F41" i="9"/>
  <c r="H41" i="9"/>
  <c r="J41" i="9"/>
  <c r="K41" i="9" s="1"/>
  <c r="M43" i="27" s="1"/>
  <c r="L41" i="9"/>
  <c r="F154" i="9"/>
  <c r="G154" i="9" s="1"/>
  <c r="F37" i="27" s="1"/>
  <c r="H154" i="9"/>
  <c r="J154" i="9"/>
  <c r="K154" i="9" s="1"/>
  <c r="M37" i="27" s="1"/>
  <c r="L154" i="9"/>
  <c r="F113" i="9"/>
  <c r="H113" i="9"/>
  <c r="J113" i="9"/>
  <c r="K113" i="9" s="1"/>
  <c r="M62" i="27" s="1"/>
  <c r="L113" i="9"/>
  <c r="F6" i="9"/>
  <c r="H6" i="9"/>
  <c r="J6" i="9"/>
  <c r="L6" i="9"/>
  <c r="F44" i="9"/>
  <c r="G44" i="9" s="1"/>
  <c r="F63" i="27" s="1"/>
  <c r="H44" i="9"/>
  <c r="J44" i="9"/>
  <c r="K44" i="9" s="1"/>
  <c r="M63" i="27" s="1"/>
  <c r="L44" i="9"/>
  <c r="F64" i="9"/>
  <c r="G64" i="9" s="1"/>
  <c r="F64" i="27" s="1"/>
  <c r="H64" i="9"/>
  <c r="J64" i="9"/>
  <c r="K64" i="9" s="1"/>
  <c r="M64" i="27" s="1"/>
  <c r="L64" i="9"/>
  <c r="F102" i="9"/>
  <c r="G102" i="9" s="1"/>
  <c r="F65" i="27" s="1"/>
  <c r="H102" i="9"/>
  <c r="J102" i="9"/>
  <c r="K102" i="9" s="1"/>
  <c r="M65" i="27" s="1"/>
  <c r="L102" i="9"/>
  <c r="F157" i="9"/>
  <c r="G157" i="9" s="1"/>
  <c r="F66" i="27" s="1"/>
  <c r="H157" i="9"/>
  <c r="J157" i="9"/>
  <c r="K157" i="9" s="1"/>
  <c r="M66" i="27" s="1"/>
  <c r="L157" i="9"/>
  <c r="F16" i="9"/>
  <c r="H16" i="9"/>
  <c r="J16" i="9"/>
  <c r="L16" i="9"/>
  <c r="F176" i="9"/>
  <c r="G176" i="9" s="1"/>
  <c r="F67" i="27" s="1"/>
  <c r="H176" i="9"/>
  <c r="J176" i="9"/>
  <c r="K176" i="9" s="1"/>
  <c r="M67" i="27" s="1"/>
  <c r="L176" i="9"/>
  <c r="F161" i="9"/>
  <c r="G161" i="9" s="1"/>
  <c r="F68" i="27" s="1"/>
  <c r="H161" i="9"/>
  <c r="J161" i="9"/>
  <c r="K161" i="9" s="1"/>
  <c r="M68" i="27" s="1"/>
  <c r="L161" i="9"/>
  <c r="F88" i="9"/>
  <c r="G88" i="9" s="1"/>
  <c r="F69" i="27" s="1"/>
  <c r="H88" i="9"/>
  <c r="J88" i="9"/>
  <c r="K88" i="9" s="1"/>
  <c r="M69" i="27" s="1"/>
  <c r="L88" i="9"/>
  <c r="F57" i="9"/>
  <c r="G57" i="9" s="1"/>
  <c r="F24" i="27" s="1"/>
  <c r="H57" i="9"/>
  <c r="J57" i="9"/>
  <c r="K57" i="9" s="1"/>
  <c r="M24" i="27" s="1"/>
  <c r="L57" i="9"/>
  <c r="F60" i="9"/>
  <c r="G60" i="9" s="1"/>
  <c r="F35" i="27" s="1"/>
  <c r="H60" i="9"/>
  <c r="J60" i="9"/>
  <c r="K60" i="9" s="1"/>
  <c r="M35" i="27" s="1"/>
  <c r="L60" i="9"/>
  <c r="F145" i="9"/>
  <c r="G145" i="9" s="1"/>
  <c r="F70" i="27" s="1"/>
  <c r="H145" i="9"/>
  <c r="J145" i="9"/>
  <c r="K145" i="9" s="1"/>
  <c r="M70" i="27" s="1"/>
  <c r="L145" i="9"/>
  <c r="F130" i="9"/>
  <c r="G130" i="9" s="1"/>
  <c r="F38" i="27" s="1"/>
  <c r="H130" i="9"/>
  <c r="J130" i="9"/>
  <c r="K130" i="9" s="1"/>
  <c r="M38" i="27" s="1"/>
  <c r="L130" i="9"/>
  <c r="F73" i="9"/>
  <c r="G73" i="9" s="1"/>
  <c r="F71" i="27" s="1"/>
  <c r="H73" i="9"/>
  <c r="J73" i="9"/>
  <c r="K73" i="9" s="1"/>
  <c r="M71" i="27" s="1"/>
  <c r="L73" i="9"/>
  <c r="F97" i="9"/>
  <c r="G97" i="9" s="1"/>
  <c r="F72" i="27" s="1"/>
  <c r="H97" i="9"/>
  <c r="J97" i="9"/>
  <c r="K97" i="9" s="1"/>
  <c r="M72" i="27" s="1"/>
  <c r="L97" i="9"/>
  <c r="F30" i="9"/>
  <c r="H30" i="9"/>
  <c r="J30" i="9"/>
  <c r="L30" i="9"/>
  <c r="F31" i="9"/>
  <c r="H31" i="9"/>
  <c r="J31" i="9"/>
  <c r="L31" i="9"/>
  <c r="F105" i="9"/>
  <c r="H105" i="9"/>
  <c r="J105" i="9"/>
  <c r="K105" i="9" s="1"/>
  <c r="M73" i="27" s="1"/>
  <c r="L105" i="9"/>
  <c r="F68" i="9"/>
  <c r="G68" i="9" s="1"/>
  <c r="F74" i="27" s="1"/>
  <c r="H68" i="9"/>
  <c r="J68" i="9"/>
  <c r="K68" i="9" s="1"/>
  <c r="M74" i="27" s="1"/>
  <c r="L68" i="9"/>
  <c r="F81" i="9"/>
  <c r="G81" i="9" s="1"/>
  <c r="F75" i="27" s="1"/>
  <c r="H81" i="9"/>
  <c r="J81" i="9"/>
  <c r="K81" i="9" s="1"/>
  <c r="M75" i="27" s="1"/>
  <c r="L81" i="9"/>
  <c r="F62" i="9"/>
  <c r="G62" i="9" s="1"/>
  <c r="F76" i="27" s="1"/>
  <c r="H62" i="9"/>
  <c r="J62" i="9"/>
  <c r="K62" i="9" s="1"/>
  <c r="M76" i="27" s="1"/>
  <c r="L62" i="9"/>
  <c r="F7" i="9"/>
  <c r="H7" i="9"/>
  <c r="J7" i="9"/>
  <c r="L7" i="9"/>
  <c r="F146" i="9"/>
  <c r="G146" i="9" s="1"/>
  <c r="F77" i="27" s="1"/>
  <c r="H146" i="9"/>
  <c r="J146" i="9"/>
  <c r="K146" i="9" s="1"/>
  <c r="M77" i="27" s="1"/>
  <c r="L146" i="9"/>
  <c r="F170" i="9"/>
  <c r="G170" i="9" s="1"/>
  <c r="F78" i="27" s="1"/>
  <c r="H170" i="9"/>
  <c r="J170" i="9"/>
  <c r="K170" i="9" s="1"/>
  <c r="M78" i="27" s="1"/>
  <c r="L170" i="9"/>
  <c r="F69" i="9"/>
  <c r="G69" i="9" s="1"/>
  <c r="F79" i="27" s="1"/>
  <c r="H69" i="9"/>
  <c r="J69" i="9"/>
  <c r="K69" i="9" s="1"/>
  <c r="M79" i="27" s="1"/>
  <c r="L69" i="9"/>
  <c r="F3" i="9"/>
  <c r="H3" i="9"/>
  <c r="J3" i="9"/>
  <c r="L3" i="9"/>
  <c r="F152" i="9"/>
  <c r="G152" i="9" s="1"/>
  <c r="F80" i="27" s="1"/>
  <c r="H152" i="9"/>
  <c r="J152" i="9"/>
  <c r="K152" i="9" s="1"/>
  <c r="M80" i="27" s="1"/>
  <c r="L152" i="9"/>
  <c r="F158" i="9"/>
  <c r="H158" i="9"/>
  <c r="J158" i="9"/>
  <c r="L158" i="9"/>
  <c r="F125" i="9"/>
  <c r="G125" i="9" s="1"/>
  <c r="F81" i="27" s="1"/>
  <c r="H125" i="9"/>
  <c r="J125" i="9"/>
  <c r="K125" i="9" s="1"/>
  <c r="M81" i="27" s="1"/>
  <c r="L125" i="9"/>
  <c r="F103" i="9"/>
  <c r="G103" i="9" s="1"/>
  <c r="F82" i="27" s="1"/>
  <c r="H103" i="9"/>
  <c r="J103" i="9"/>
  <c r="K103" i="9" s="1"/>
  <c r="M82" i="27" s="1"/>
  <c r="L103" i="9"/>
  <c r="F143" i="9"/>
  <c r="G143" i="9" s="1"/>
  <c r="F83" i="27" s="1"/>
  <c r="H143" i="9"/>
  <c r="J143" i="9"/>
  <c r="K143" i="9" s="1"/>
  <c r="M83" i="27" s="1"/>
  <c r="L143" i="9"/>
  <c r="F128" i="9"/>
  <c r="G128" i="9" s="1"/>
  <c r="F84" i="27" s="1"/>
  <c r="H128" i="9"/>
  <c r="J128" i="9"/>
  <c r="K128" i="9" s="1"/>
  <c r="M84" i="27" s="1"/>
  <c r="L128" i="9"/>
  <c r="F167" i="9"/>
  <c r="G167" i="9" s="1"/>
  <c r="F85" i="27" s="1"/>
  <c r="H167" i="9"/>
  <c r="J167" i="9"/>
  <c r="K167" i="9" s="1"/>
  <c r="M85" i="27" s="1"/>
  <c r="L167" i="9"/>
  <c r="F85" i="9"/>
  <c r="G85" i="9" s="1"/>
  <c r="F86" i="27" s="1"/>
  <c r="H85" i="9"/>
  <c r="J85" i="9"/>
  <c r="K85" i="9" s="1"/>
  <c r="M86" i="27" s="1"/>
  <c r="L85" i="9"/>
  <c r="F144" i="9"/>
  <c r="G144" i="9" s="1"/>
  <c r="F87" i="27" s="1"/>
  <c r="H144" i="9"/>
  <c r="J144" i="9"/>
  <c r="K144" i="9" s="1"/>
  <c r="M87" i="27" s="1"/>
  <c r="L144" i="9"/>
  <c r="F58" i="9"/>
  <c r="G58" i="9" s="1"/>
  <c r="F88" i="27" s="1"/>
  <c r="H58" i="9"/>
  <c r="J58" i="9"/>
  <c r="K58" i="9" s="1"/>
  <c r="M88" i="27" s="1"/>
  <c r="L58" i="9"/>
  <c r="F37" i="9"/>
  <c r="G37" i="9" s="1"/>
  <c r="F89" i="27" s="1"/>
  <c r="H37" i="9"/>
  <c r="J37" i="9"/>
  <c r="K37" i="9" s="1"/>
  <c r="M89" i="27" s="1"/>
  <c r="L37" i="9"/>
  <c r="F173" i="9"/>
  <c r="G173" i="9" s="1"/>
  <c r="F90" i="27" s="1"/>
  <c r="H173" i="9"/>
  <c r="J173" i="9"/>
  <c r="K173" i="9" s="1"/>
  <c r="M90" i="27" s="1"/>
  <c r="L173" i="9"/>
  <c r="F77" i="9"/>
  <c r="G77" i="9" s="1"/>
  <c r="F91" i="27" s="1"/>
  <c r="H77" i="9"/>
  <c r="J77" i="9"/>
  <c r="K77" i="9" s="1"/>
  <c r="M91" i="27" s="1"/>
  <c r="L77" i="9"/>
  <c r="F55" i="9"/>
  <c r="G55" i="9" s="1"/>
  <c r="F92" i="27" s="1"/>
  <c r="H55" i="9"/>
  <c r="J55" i="9"/>
  <c r="L55" i="9"/>
  <c r="F40" i="9"/>
  <c r="G40" i="9" s="1"/>
  <c r="F93" i="27" s="1"/>
  <c r="H40" i="9"/>
  <c r="J40" i="9"/>
  <c r="K40" i="9" s="1"/>
  <c r="M93" i="27" s="1"/>
  <c r="L40" i="9"/>
  <c r="F17" i="9"/>
  <c r="G17" i="9" s="1"/>
  <c r="F94" i="27" s="1"/>
  <c r="H17" i="9"/>
  <c r="J17" i="9"/>
  <c r="K17" i="9" s="1"/>
  <c r="M94" i="27" s="1"/>
  <c r="L17" i="9"/>
  <c r="F134" i="9"/>
  <c r="G134" i="9" s="1"/>
  <c r="F95" i="27" s="1"/>
  <c r="H134" i="9"/>
  <c r="J134" i="9"/>
  <c r="K134" i="9" s="1"/>
  <c r="M95" i="27" s="1"/>
  <c r="L134" i="9"/>
  <c r="F19" i="9"/>
  <c r="H19" i="9"/>
  <c r="J19" i="9"/>
  <c r="K19" i="9" s="1"/>
  <c r="M19" i="27" s="1"/>
  <c r="L19" i="9"/>
  <c r="F50" i="9"/>
  <c r="G50" i="9" s="1"/>
  <c r="F96" i="27" s="1"/>
  <c r="H50" i="9"/>
  <c r="J50" i="9"/>
  <c r="L50" i="9"/>
  <c r="F74" i="9"/>
  <c r="G74" i="9" s="1"/>
  <c r="F10" i="27" s="1"/>
  <c r="H74" i="9"/>
  <c r="J74" i="9"/>
  <c r="K74" i="9" s="1"/>
  <c r="M10" i="27" s="1"/>
  <c r="L74" i="9"/>
  <c r="F116" i="9"/>
  <c r="G116" i="9" s="1"/>
  <c r="F22" i="27" s="1"/>
  <c r="H116" i="9"/>
  <c r="J116" i="9"/>
  <c r="K116" i="9" s="1"/>
  <c r="M22" i="27" s="1"/>
  <c r="L116" i="9"/>
  <c r="F18" i="9"/>
  <c r="G18" i="9" s="1"/>
  <c r="F97" i="27" s="1"/>
  <c r="H18" i="9"/>
  <c r="J18" i="9"/>
  <c r="L18" i="9"/>
  <c r="F47" i="9"/>
  <c r="G47" i="9" s="1"/>
  <c r="F98" i="27" s="1"/>
  <c r="H47" i="9"/>
  <c r="J47" i="9"/>
  <c r="K47" i="9" s="1"/>
  <c r="M98" i="27" s="1"/>
  <c r="L47" i="9"/>
  <c r="F133" i="9"/>
  <c r="G133" i="9" s="1"/>
  <c r="F99" i="27" s="1"/>
  <c r="H133" i="9"/>
  <c r="J133" i="9"/>
  <c r="K133" i="9" s="1"/>
  <c r="M99" i="27" s="1"/>
  <c r="L133" i="9"/>
  <c r="F67" i="9"/>
  <c r="G67" i="9" s="1"/>
  <c r="F100" i="27" s="1"/>
  <c r="H67" i="9"/>
  <c r="J67" i="9"/>
  <c r="K67" i="9" s="1"/>
  <c r="M100" i="27" s="1"/>
  <c r="L67" i="9"/>
  <c r="F11" i="9"/>
  <c r="G11" i="9" s="1"/>
  <c r="F7" i="27" s="1"/>
  <c r="H11" i="9"/>
  <c r="J11" i="9"/>
  <c r="L11" i="9"/>
  <c r="F71" i="9"/>
  <c r="G71" i="9" s="1"/>
  <c r="F101" i="27" s="1"/>
  <c r="H71" i="9"/>
  <c r="J71" i="9"/>
  <c r="K71" i="9" s="1"/>
  <c r="M101" i="27" s="1"/>
  <c r="L71" i="9"/>
  <c r="F163" i="9"/>
  <c r="G163" i="9" s="1"/>
  <c r="F102" i="27" s="1"/>
  <c r="H163" i="9"/>
  <c r="J163" i="9"/>
  <c r="K163" i="9" s="1"/>
  <c r="M102" i="27" s="1"/>
  <c r="L163" i="9"/>
  <c r="F22" i="9"/>
  <c r="G22" i="9" s="1"/>
  <c r="F103" i="27" s="1"/>
  <c r="H22" i="9"/>
  <c r="J22" i="9"/>
  <c r="K22" i="9" s="1"/>
  <c r="M103" i="27" s="1"/>
  <c r="L22" i="9"/>
  <c r="F159" i="9"/>
  <c r="G159" i="9" s="1"/>
  <c r="F104" i="27" s="1"/>
  <c r="H159" i="9"/>
  <c r="J159" i="9"/>
  <c r="K159" i="9" s="1"/>
  <c r="M104" i="27" s="1"/>
  <c r="L159" i="9"/>
  <c r="F100" i="9"/>
  <c r="G100" i="9" s="1"/>
  <c r="F105" i="27" s="1"/>
  <c r="H100" i="9"/>
  <c r="J100" i="9"/>
  <c r="K100" i="9" s="1"/>
  <c r="M105" i="27" s="1"/>
  <c r="L100" i="9"/>
  <c r="F131" i="9"/>
  <c r="G131" i="9" s="1"/>
  <c r="F106" i="27" s="1"/>
  <c r="H131" i="9"/>
  <c r="J131" i="9"/>
  <c r="K131" i="9" s="1"/>
  <c r="M106" i="27" s="1"/>
  <c r="L131" i="9"/>
  <c r="F153" i="9"/>
  <c r="G153" i="9" s="1"/>
  <c r="F107" i="27" s="1"/>
  <c r="H153" i="9"/>
  <c r="J153" i="9"/>
  <c r="K153" i="9" s="1"/>
  <c r="M107" i="27" s="1"/>
  <c r="L153" i="9"/>
  <c r="F174" i="9"/>
  <c r="G174" i="9" s="1"/>
  <c r="F108" i="27" s="1"/>
  <c r="H174" i="9"/>
  <c r="J174" i="9"/>
  <c r="K174" i="9" s="1"/>
  <c r="M108" i="27" s="1"/>
  <c r="L174" i="9"/>
  <c r="F119" i="9"/>
  <c r="G119" i="9" s="1"/>
  <c r="F109" i="27" s="1"/>
  <c r="H119" i="9"/>
  <c r="J119" i="9"/>
  <c r="L119" i="9"/>
  <c r="F115" i="9"/>
  <c r="G115" i="9" s="1"/>
  <c r="F110" i="27" s="1"/>
  <c r="H115" i="9"/>
  <c r="J115" i="9"/>
  <c r="K115" i="9" s="1"/>
  <c r="M110" i="27" s="1"/>
  <c r="L115" i="9"/>
  <c r="F90" i="9"/>
  <c r="G90" i="9" s="1"/>
  <c r="F111" i="27" s="1"/>
  <c r="H90" i="9"/>
  <c r="J90" i="9"/>
  <c r="K90" i="9" s="1"/>
  <c r="M111" i="27" s="1"/>
  <c r="L90" i="9"/>
  <c r="F164" i="9"/>
  <c r="G164" i="9" s="1"/>
  <c r="F112" i="27" s="1"/>
  <c r="H164" i="9"/>
  <c r="J164" i="9"/>
  <c r="K164" i="9" s="1"/>
  <c r="M112" i="27" s="1"/>
  <c r="L164" i="9"/>
  <c r="F109" i="9"/>
  <c r="G109" i="9" s="1"/>
  <c r="F113" i="27" s="1"/>
  <c r="H109" i="9"/>
  <c r="J109" i="9"/>
  <c r="K109" i="9" s="1"/>
  <c r="M113" i="27" s="1"/>
  <c r="L109" i="9"/>
  <c r="F84" i="9"/>
  <c r="G84" i="9" s="1"/>
  <c r="F11" i="27" s="1"/>
  <c r="H84" i="9"/>
  <c r="J84" i="9"/>
  <c r="K84" i="9" s="1"/>
  <c r="M11" i="27" s="1"/>
  <c r="L84" i="9"/>
  <c r="F132" i="9"/>
  <c r="G132" i="9" s="1"/>
  <c r="F114" i="27" s="1"/>
  <c r="H132" i="9"/>
  <c r="J132" i="9"/>
  <c r="K132" i="9" s="1"/>
  <c r="M114" i="27" s="1"/>
  <c r="L132" i="9"/>
  <c r="F28" i="9"/>
  <c r="G28" i="9" s="1"/>
  <c r="F115" i="27" s="1"/>
  <c r="H28" i="9"/>
  <c r="J28" i="9"/>
  <c r="K28" i="9" s="1"/>
  <c r="M115" i="27" s="1"/>
  <c r="L28" i="9"/>
  <c r="F123" i="9"/>
  <c r="G123" i="9" s="1"/>
  <c r="F116" i="27" s="1"/>
  <c r="H123" i="9"/>
  <c r="J123" i="9"/>
  <c r="K123" i="9" s="1"/>
  <c r="M116" i="27" s="1"/>
  <c r="L123" i="9"/>
  <c r="F61" i="9"/>
  <c r="G61" i="9" s="1"/>
  <c r="F117" i="27" s="1"/>
  <c r="H61" i="9"/>
  <c r="J61" i="9"/>
  <c r="K61" i="9" s="1"/>
  <c r="M117" i="27" s="1"/>
  <c r="L61" i="9"/>
  <c r="F169" i="9"/>
  <c r="G169" i="9" s="1"/>
  <c r="F118" i="27" s="1"/>
  <c r="H169" i="9"/>
  <c r="J169" i="9"/>
  <c r="L169" i="9"/>
  <c r="F91" i="9"/>
  <c r="G91" i="9" s="1"/>
  <c r="F119" i="27" s="1"/>
  <c r="H91" i="9"/>
  <c r="J91" i="9"/>
  <c r="L91" i="9"/>
  <c r="F155" i="9"/>
  <c r="G155" i="9" s="1"/>
  <c r="F120" i="27" s="1"/>
  <c r="H155" i="9"/>
  <c r="J155" i="9"/>
  <c r="K155" i="9" s="1"/>
  <c r="M120" i="27" s="1"/>
  <c r="L155" i="9"/>
  <c r="F34" i="9"/>
  <c r="G34" i="9" s="1"/>
  <c r="F25" i="27" s="1"/>
  <c r="H34" i="9"/>
  <c r="J34" i="9"/>
  <c r="K34" i="9" s="1"/>
  <c r="M25" i="27" s="1"/>
  <c r="L34" i="9"/>
  <c r="F63" i="9"/>
  <c r="G63" i="9" s="1"/>
  <c r="F14" i="27" s="1"/>
  <c r="H63" i="9"/>
  <c r="J63" i="9"/>
  <c r="K63" i="9" s="1"/>
  <c r="M14" i="27" s="1"/>
  <c r="L63" i="9"/>
  <c r="F93" i="9"/>
  <c r="G93" i="9" s="1"/>
  <c r="F121" i="27" s="1"/>
  <c r="H93" i="9"/>
  <c r="J93" i="9"/>
  <c r="K93" i="9" s="1"/>
  <c r="M121" i="27" s="1"/>
  <c r="L93" i="9"/>
  <c r="F9" i="9"/>
  <c r="H9" i="9"/>
  <c r="J9" i="9"/>
  <c r="L9" i="9"/>
  <c r="F182" i="9"/>
  <c r="G182" i="9" s="1"/>
  <c r="F122" i="27" s="1"/>
  <c r="H182" i="9"/>
  <c r="J182" i="9"/>
  <c r="K182" i="9" s="1"/>
  <c r="M122" i="27" s="1"/>
  <c r="L182" i="9"/>
  <c r="F108" i="9"/>
  <c r="G108" i="9" s="1"/>
  <c r="F34" i="27" s="1"/>
  <c r="H108" i="9"/>
  <c r="J108" i="9"/>
  <c r="L108" i="9"/>
  <c r="F25" i="9"/>
  <c r="G25" i="9" s="1"/>
  <c r="F123" i="27" s="1"/>
  <c r="H25" i="9"/>
  <c r="J25" i="9"/>
  <c r="K25" i="9" s="1"/>
  <c r="M123" i="27" s="1"/>
  <c r="L25" i="9"/>
  <c r="F75" i="9"/>
  <c r="G75" i="9" s="1"/>
  <c r="F124" i="27" s="1"/>
  <c r="H75" i="9"/>
  <c r="J75" i="9"/>
  <c r="L75" i="9"/>
  <c r="F52" i="9"/>
  <c r="G52" i="9" s="1"/>
  <c r="F125" i="27" s="1"/>
  <c r="H52" i="9"/>
  <c r="J52" i="9"/>
  <c r="K52" i="9" s="1"/>
  <c r="M125" i="27" s="1"/>
  <c r="L52" i="9"/>
  <c r="F29" i="9"/>
  <c r="G29" i="9" s="1"/>
  <c r="F126" i="27" s="1"/>
  <c r="H29" i="9"/>
  <c r="J29" i="9"/>
  <c r="L29" i="9"/>
  <c r="F166" i="9"/>
  <c r="G166" i="9" s="1"/>
  <c r="F127" i="27" s="1"/>
  <c r="H166" i="9"/>
  <c r="J166" i="9"/>
  <c r="K166" i="9" s="1"/>
  <c r="M127" i="27" s="1"/>
  <c r="L166" i="9"/>
  <c r="F21" i="9"/>
  <c r="G21" i="9" s="1"/>
  <c r="F31" i="27" s="1"/>
  <c r="H21" i="9"/>
  <c r="J21" i="9"/>
  <c r="L21" i="9"/>
  <c r="F107" i="9"/>
  <c r="G107" i="9" s="1"/>
  <c r="F128" i="27" s="1"/>
  <c r="H107" i="9"/>
  <c r="J107" i="9"/>
  <c r="L107" i="9"/>
  <c r="F177" i="9"/>
  <c r="G177" i="9" s="1"/>
  <c r="F129" i="27" s="1"/>
  <c r="H177" i="9"/>
  <c r="J177" i="9"/>
  <c r="K177" i="9" s="1"/>
  <c r="M129" i="27" s="1"/>
  <c r="L177" i="9"/>
  <c r="F87" i="9"/>
  <c r="G87" i="9" s="1"/>
  <c r="F130" i="27" s="1"/>
  <c r="H87" i="9"/>
  <c r="J87" i="9"/>
  <c r="L87" i="9"/>
  <c r="F114" i="9"/>
  <c r="G114" i="9" s="1"/>
  <c r="F6" i="27" s="1"/>
  <c r="H114" i="9"/>
  <c r="J114" i="9"/>
  <c r="K114" i="9" s="1"/>
  <c r="M6" i="27" s="1"/>
  <c r="L114" i="9"/>
  <c r="F59" i="9"/>
  <c r="G59" i="9" s="1"/>
  <c r="F9" i="27" s="1"/>
  <c r="H59" i="9"/>
  <c r="J59" i="9"/>
  <c r="K59" i="9" s="1"/>
  <c r="M9" i="27" s="1"/>
  <c r="L59" i="9"/>
  <c r="F24" i="9"/>
  <c r="G24" i="9" s="1"/>
  <c r="F131" i="27" s="1"/>
  <c r="H24" i="9"/>
  <c r="J24" i="9"/>
  <c r="L24" i="9"/>
  <c r="F171" i="9"/>
  <c r="G171" i="9" s="1"/>
  <c r="F132" i="27" s="1"/>
  <c r="H171" i="9"/>
  <c r="J171" i="9"/>
  <c r="K171" i="9" s="1"/>
  <c r="M132" i="27" s="1"/>
  <c r="L171" i="9"/>
  <c r="F70" i="9"/>
  <c r="G70" i="9" s="1"/>
  <c r="F133" i="27" s="1"/>
  <c r="H70" i="9"/>
  <c r="J70" i="9"/>
  <c r="K70" i="9" s="1"/>
  <c r="M133" i="27" s="1"/>
  <c r="L70" i="9"/>
  <c r="F49" i="9"/>
  <c r="G49" i="9" s="1"/>
  <c r="F134" i="27" s="1"/>
  <c r="H49" i="9"/>
  <c r="J49" i="9"/>
  <c r="L49" i="9"/>
  <c r="F165" i="9"/>
  <c r="G165" i="9" s="1"/>
  <c r="F135" i="27" s="1"/>
  <c r="H165" i="9"/>
  <c r="J165" i="9"/>
  <c r="K165" i="9" s="1"/>
  <c r="M135" i="27" s="1"/>
  <c r="L165" i="9"/>
  <c r="F150" i="9"/>
  <c r="G150" i="9" s="1"/>
  <c r="F136" i="27" s="1"/>
  <c r="H150" i="9"/>
  <c r="J150" i="9"/>
  <c r="K150" i="9" s="1"/>
  <c r="M136" i="27" s="1"/>
  <c r="L150" i="9"/>
  <c r="F142" i="9"/>
  <c r="G142" i="9" s="1"/>
  <c r="F45" i="27" s="1"/>
  <c r="H142" i="9"/>
  <c r="J142" i="9"/>
  <c r="K142" i="9" s="1"/>
  <c r="M45" i="27" s="1"/>
  <c r="L142" i="9"/>
  <c r="F156" i="9"/>
  <c r="G156" i="9" s="1"/>
  <c r="F137" i="27" s="1"/>
  <c r="H156" i="9"/>
  <c r="J156" i="9"/>
  <c r="K156" i="9" s="1"/>
  <c r="M137" i="27" s="1"/>
  <c r="L156" i="9"/>
  <c r="F149" i="9"/>
  <c r="G149" i="9" s="1"/>
  <c r="F138" i="27" s="1"/>
  <c r="H149" i="9"/>
  <c r="J149" i="9"/>
  <c r="K149" i="9" s="1"/>
  <c r="M138" i="27" s="1"/>
  <c r="L149" i="9"/>
  <c r="F48" i="9"/>
  <c r="G48" i="9" s="1"/>
  <c r="F47" i="27" s="1"/>
  <c r="H48" i="9"/>
  <c r="J48" i="9"/>
  <c r="K48" i="9" s="1"/>
  <c r="M47" i="27" s="1"/>
  <c r="L48" i="9"/>
  <c r="F121" i="9"/>
  <c r="G121" i="9" s="1"/>
  <c r="F139" i="27" s="1"/>
  <c r="H121" i="9"/>
  <c r="J121" i="9"/>
  <c r="K121" i="9" s="1"/>
  <c r="M139" i="27" s="1"/>
  <c r="L121" i="9"/>
  <c r="F178" i="9"/>
  <c r="G178" i="9" s="1"/>
  <c r="F140" i="27" s="1"/>
  <c r="H178" i="9"/>
  <c r="J178" i="9"/>
  <c r="K178" i="9" s="1"/>
  <c r="M140" i="27" s="1"/>
  <c r="L178" i="9"/>
  <c r="F72" i="9"/>
  <c r="G72" i="9" s="1"/>
  <c r="F141" i="27" s="1"/>
  <c r="H72" i="9"/>
  <c r="J72" i="9"/>
  <c r="K72" i="9" s="1"/>
  <c r="M141" i="27" s="1"/>
  <c r="L72" i="9"/>
  <c r="F15" i="9"/>
  <c r="G15" i="9" s="1"/>
  <c r="F142" i="27" s="1"/>
  <c r="H15" i="9"/>
  <c r="J15" i="9"/>
  <c r="K15" i="9" s="1"/>
  <c r="M142" i="27" s="1"/>
  <c r="L15" i="9"/>
  <c r="F148" i="9"/>
  <c r="G148" i="9" s="1"/>
  <c r="F143" i="27" s="1"/>
  <c r="H148" i="9"/>
  <c r="J148" i="9"/>
  <c r="K148" i="9" s="1"/>
  <c r="M143" i="27" s="1"/>
  <c r="L148" i="9"/>
  <c r="F54" i="9"/>
  <c r="G54" i="9" s="1"/>
  <c r="F144" i="27" s="1"/>
  <c r="H54" i="9"/>
  <c r="J54" i="9"/>
  <c r="K54" i="9" s="1"/>
  <c r="M144" i="27" s="1"/>
  <c r="L54" i="9"/>
  <c r="F78" i="9"/>
  <c r="G78" i="9" s="1"/>
  <c r="F145" i="27" s="1"/>
  <c r="H78" i="9"/>
  <c r="J78" i="9"/>
  <c r="K78" i="9" s="1"/>
  <c r="M145" i="27" s="1"/>
  <c r="L78" i="9"/>
  <c r="F45" i="9"/>
  <c r="G45" i="9" s="1"/>
  <c r="F32" i="27" s="1"/>
  <c r="H45" i="9"/>
  <c r="J45" i="9"/>
  <c r="K45" i="9" s="1"/>
  <c r="M32" i="27" s="1"/>
  <c r="L45" i="9"/>
  <c r="F106" i="9"/>
  <c r="G106" i="9" s="1"/>
  <c r="F146" i="27" s="1"/>
  <c r="H106" i="9"/>
  <c r="J106" i="9"/>
  <c r="K106" i="9" s="1"/>
  <c r="M146" i="27" s="1"/>
  <c r="L106" i="9"/>
  <c r="F147" i="9"/>
  <c r="G147" i="9" s="1"/>
  <c r="F147" i="27" s="1"/>
  <c r="H147" i="9"/>
  <c r="J147" i="9"/>
  <c r="K147" i="9" s="1"/>
  <c r="M147" i="27" s="1"/>
  <c r="L147" i="9"/>
  <c r="F181" i="9"/>
  <c r="G181" i="9" s="1"/>
  <c r="F148" i="27" s="1"/>
  <c r="H181" i="9"/>
  <c r="J181" i="9"/>
  <c r="K181" i="9" s="1"/>
  <c r="M148" i="27" s="1"/>
  <c r="L181" i="9"/>
  <c r="F160" i="9"/>
  <c r="G160" i="9" s="1"/>
  <c r="F149" i="27" s="1"/>
  <c r="H160" i="9"/>
  <c r="J160" i="9"/>
  <c r="K160" i="9" s="1"/>
  <c r="M149" i="27" s="1"/>
  <c r="L160" i="9"/>
  <c r="F39" i="9"/>
  <c r="G39" i="9" s="1"/>
  <c r="F150" i="27" s="1"/>
  <c r="H39" i="9"/>
  <c r="J39" i="9"/>
  <c r="K39" i="9" s="1"/>
  <c r="M150" i="27" s="1"/>
  <c r="L39" i="9"/>
  <c r="F86" i="9"/>
  <c r="G86" i="9" s="1"/>
  <c r="F151" i="27" s="1"/>
  <c r="H86" i="9"/>
  <c r="J86" i="9"/>
  <c r="K86" i="9" s="1"/>
  <c r="M151" i="27" s="1"/>
  <c r="L86" i="9"/>
  <c r="F175" i="9"/>
  <c r="G175" i="9" s="1"/>
  <c r="F152" i="27" s="1"/>
  <c r="H175" i="9"/>
  <c r="J175" i="9"/>
  <c r="K175" i="9" s="1"/>
  <c r="M152" i="27" s="1"/>
  <c r="L175" i="9"/>
  <c r="F92" i="9"/>
  <c r="G92" i="9" s="1"/>
  <c r="F153" i="27" s="1"/>
  <c r="H92" i="9"/>
  <c r="J92" i="9"/>
  <c r="K92" i="9" s="1"/>
  <c r="M153" i="27" s="1"/>
  <c r="L92" i="9"/>
  <c r="F76" i="9"/>
  <c r="G76" i="9" s="1"/>
  <c r="F154" i="27" s="1"/>
  <c r="H76" i="9"/>
  <c r="J76" i="9"/>
  <c r="K76" i="9" s="1"/>
  <c r="M154" i="27" s="1"/>
  <c r="L76" i="9"/>
  <c r="F140" i="9"/>
  <c r="G140" i="9" s="1"/>
  <c r="F155" i="27" s="1"/>
  <c r="H140" i="9"/>
  <c r="J140" i="9"/>
  <c r="K140" i="9" s="1"/>
  <c r="M155" i="27" s="1"/>
  <c r="L140" i="9"/>
  <c r="F33" i="9"/>
  <c r="G33" i="9" s="1"/>
  <c r="F156" i="27" s="1"/>
  <c r="H33" i="9"/>
  <c r="J33" i="9"/>
  <c r="K33" i="9" s="1"/>
  <c r="M156" i="27" s="1"/>
  <c r="L33" i="9"/>
  <c r="F124" i="9"/>
  <c r="G124" i="9" s="1"/>
  <c r="F157" i="27" s="1"/>
  <c r="H124" i="9"/>
  <c r="J124" i="9"/>
  <c r="K124" i="9" s="1"/>
  <c r="M157" i="27" s="1"/>
  <c r="L124" i="9"/>
  <c r="F99" i="9"/>
  <c r="G99" i="9" s="1"/>
  <c r="F40" i="27" s="1"/>
  <c r="H99" i="9"/>
  <c r="J99" i="9"/>
  <c r="K99" i="9" s="1"/>
  <c r="M40" i="27" s="1"/>
  <c r="L99" i="9"/>
  <c r="F95" i="9"/>
  <c r="G95" i="9" s="1"/>
  <c r="F158" i="27" s="1"/>
  <c r="H95" i="9"/>
  <c r="J95" i="9"/>
  <c r="K95" i="9" s="1"/>
  <c r="M158" i="27" s="1"/>
  <c r="L95" i="9"/>
  <c r="F20" i="9"/>
  <c r="H20" i="9"/>
  <c r="J20" i="9"/>
  <c r="K20" i="9" s="1"/>
  <c r="M18" i="27" s="1"/>
  <c r="L20" i="9"/>
  <c r="F82" i="9"/>
  <c r="G82" i="9" s="1"/>
  <c r="F159" i="27" s="1"/>
  <c r="H82" i="9"/>
  <c r="J82" i="9"/>
  <c r="K82" i="9" s="1"/>
  <c r="M159" i="27" s="1"/>
  <c r="L82" i="9"/>
  <c r="F118" i="9"/>
  <c r="G118" i="9" s="1"/>
  <c r="F160" i="27" s="1"/>
  <c r="H118" i="9"/>
  <c r="J118" i="9"/>
  <c r="K118" i="9" s="1"/>
  <c r="M160" i="27" s="1"/>
  <c r="L118" i="9"/>
  <c r="F23" i="9"/>
  <c r="G23" i="9" s="1"/>
  <c r="F161" i="27" s="1"/>
  <c r="H23" i="9"/>
  <c r="J23" i="9"/>
  <c r="L23" i="9"/>
  <c r="F46" i="9"/>
  <c r="G46" i="9" s="1"/>
  <c r="F162" i="27" s="1"/>
  <c r="H46" i="9"/>
  <c r="J46" i="9"/>
  <c r="K46" i="9" s="1"/>
  <c r="M162" i="27" s="1"/>
  <c r="L46" i="9"/>
  <c r="F98" i="9"/>
  <c r="G98" i="9" s="1"/>
  <c r="F163" i="27" s="1"/>
  <c r="H98" i="9"/>
  <c r="J98" i="9"/>
  <c r="K98" i="9" s="1"/>
  <c r="M163" i="27" s="1"/>
  <c r="L98" i="9"/>
  <c r="F168" i="9"/>
  <c r="G168" i="9" s="1"/>
  <c r="F164" i="27" s="1"/>
  <c r="H168" i="9"/>
  <c r="J168" i="9"/>
  <c r="K168" i="9" s="1"/>
  <c r="M164" i="27" s="1"/>
  <c r="L168" i="9"/>
  <c r="F94" i="9"/>
  <c r="G94" i="9" s="1"/>
  <c r="F165" i="27" s="1"/>
  <c r="H94" i="9"/>
  <c r="J94" i="9"/>
  <c r="K94" i="9" s="1"/>
  <c r="M165" i="27" s="1"/>
  <c r="L94" i="9"/>
  <c r="F66" i="9"/>
  <c r="G66" i="9" s="1"/>
  <c r="F166" i="27" s="1"/>
  <c r="H66" i="9"/>
  <c r="J66" i="9"/>
  <c r="L66" i="9"/>
  <c r="F129" i="9"/>
  <c r="G129" i="9" s="1"/>
  <c r="F167" i="27" s="1"/>
  <c r="H129" i="9"/>
  <c r="J129" i="9"/>
  <c r="K129" i="9" s="1"/>
  <c r="M167" i="27" s="1"/>
  <c r="L129" i="9"/>
  <c r="F101" i="9"/>
  <c r="G101" i="9" s="1"/>
  <c r="F41" i="27" s="1"/>
  <c r="H101" i="9"/>
  <c r="J101" i="9"/>
  <c r="K101" i="9" s="1"/>
  <c r="M41" i="27" s="1"/>
  <c r="L101" i="9"/>
  <c r="F151" i="9"/>
  <c r="G151" i="9" s="1"/>
  <c r="F168" i="27" s="1"/>
  <c r="H151" i="9"/>
  <c r="J151" i="9"/>
  <c r="K151" i="9" s="1"/>
  <c r="M168" i="27" s="1"/>
  <c r="L151" i="9"/>
  <c r="F32" i="9"/>
  <c r="G32" i="9" s="1"/>
  <c r="F169" i="27" s="1"/>
  <c r="H32" i="9"/>
  <c r="J32" i="9"/>
  <c r="K32" i="9" s="1"/>
  <c r="M169" i="27" s="1"/>
  <c r="L32" i="9"/>
  <c r="F42" i="9"/>
  <c r="G42" i="9" s="1"/>
  <c r="F170" i="27" s="1"/>
  <c r="H42" i="9"/>
  <c r="J42" i="9"/>
  <c r="L42" i="9"/>
  <c r="F179" i="9"/>
  <c r="G179" i="9" s="1"/>
  <c r="F171" i="27" s="1"/>
  <c r="H179" i="9"/>
  <c r="J179" i="9"/>
  <c r="K179" i="9" s="1"/>
  <c r="M171" i="27" s="1"/>
  <c r="L179" i="9"/>
  <c r="F51" i="9"/>
  <c r="G51" i="9" s="1"/>
  <c r="F12" i="27" s="1"/>
  <c r="H51" i="9"/>
  <c r="J51" i="9"/>
  <c r="L51" i="9"/>
  <c r="F43" i="9"/>
  <c r="G43" i="9" s="1"/>
  <c r="F17" i="27" s="1"/>
  <c r="H43" i="9"/>
  <c r="J43" i="9"/>
  <c r="K43" i="9" s="1"/>
  <c r="M17" i="27" s="1"/>
  <c r="L43" i="9"/>
  <c r="F137" i="9"/>
  <c r="G137" i="9" s="1"/>
  <c r="F172" i="27" s="1"/>
  <c r="H137" i="9"/>
  <c r="J137" i="9"/>
  <c r="K137" i="9" s="1"/>
  <c r="M172" i="27" s="1"/>
  <c r="L137" i="9"/>
  <c r="F111" i="9"/>
  <c r="G111" i="9" s="1"/>
  <c r="F173" i="27" s="1"/>
  <c r="H111" i="9"/>
  <c r="J111" i="9"/>
  <c r="K111" i="9" s="1"/>
  <c r="M173" i="27" s="1"/>
  <c r="L111" i="9"/>
  <c r="F5" i="9"/>
  <c r="H5" i="9"/>
  <c r="J5" i="9"/>
  <c r="L5" i="9"/>
  <c r="F36" i="9"/>
  <c r="G36" i="9" s="1"/>
  <c r="F174" i="27" s="1"/>
  <c r="H36" i="9"/>
  <c r="J36" i="9"/>
  <c r="L36" i="9"/>
  <c r="F104" i="9"/>
  <c r="G104" i="9" s="1"/>
  <c r="F175" i="27" s="1"/>
  <c r="H104" i="9"/>
  <c r="J104" i="9"/>
  <c r="K104" i="9" s="1"/>
  <c r="M175" i="27" s="1"/>
  <c r="L104" i="9"/>
  <c r="F162" i="9"/>
  <c r="G162" i="9" s="1"/>
  <c r="F176" i="27" s="1"/>
  <c r="H162" i="9"/>
  <c r="J162" i="9"/>
  <c r="K162" i="9" s="1"/>
  <c r="M176" i="27" s="1"/>
  <c r="L162" i="9"/>
  <c r="F117" i="9"/>
  <c r="G117" i="9" s="1"/>
  <c r="F177" i="27" s="1"/>
  <c r="H117" i="9"/>
  <c r="J117" i="9"/>
  <c r="K117" i="9" s="1"/>
  <c r="M177" i="27" s="1"/>
  <c r="L117" i="9"/>
  <c r="F4" i="9"/>
  <c r="G4" i="9" s="1"/>
  <c r="F28" i="27" s="1"/>
  <c r="H4" i="9"/>
  <c r="J4" i="9"/>
  <c r="L4" i="9"/>
  <c r="F56" i="9"/>
  <c r="G56" i="9" s="1"/>
  <c r="F178" i="27" s="1"/>
  <c r="H56" i="9"/>
  <c r="J56" i="9"/>
  <c r="K56" i="9" s="1"/>
  <c r="M178" i="27" s="1"/>
  <c r="L56" i="9"/>
  <c r="F79" i="9"/>
  <c r="G79" i="9" s="1"/>
  <c r="F179" i="27" s="1"/>
  <c r="H79" i="9"/>
  <c r="J79" i="9"/>
  <c r="K79" i="9" s="1"/>
  <c r="M179" i="27" s="1"/>
  <c r="L79" i="9"/>
  <c r="F180" i="9"/>
  <c r="G180" i="9" s="1"/>
  <c r="F180" i="27" s="1"/>
  <c r="H180" i="9"/>
  <c r="J180" i="9"/>
  <c r="K180" i="9" s="1"/>
  <c r="M180" i="27" s="1"/>
  <c r="L180" i="9"/>
  <c r="F38" i="9"/>
  <c r="G38" i="9" s="1"/>
  <c r="F5" i="27" s="1"/>
  <c r="H38" i="9"/>
  <c r="J38" i="9"/>
  <c r="K38" i="9" s="1"/>
  <c r="M5" i="27" s="1"/>
  <c r="L38" i="9"/>
  <c r="F172" i="9"/>
  <c r="G172" i="9" s="1"/>
  <c r="F181" i="27" s="1"/>
  <c r="H172" i="9"/>
  <c r="J172" i="9"/>
  <c r="K172" i="9" s="1"/>
  <c r="M181" i="27" s="1"/>
  <c r="L172" i="9"/>
  <c r="F112" i="9"/>
  <c r="G112" i="9" s="1"/>
  <c r="F182" i="27" s="1"/>
  <c r="H112" i="9"/>
  <c r="J112" i="9"/>
  <c r="L112" i="9"/>
  <c r="F80" i="9"/>
  <c r="G80" i="9" s="1"/>
  <c r="F183" i="27" s="1"/>
  <c r="H80" i="9"/>
  <c r="J80" i="9"/>
  <c r="K80" i="9" s="1"/>
  <c r="M183" i="27" s="1"/>
  <c r="L80" i="9"/>
  <c r="F10" i="9"/>
  <c r="H10" i="9"/>
  <c r="J10" i="9"/>
  <c r="L10" i="9"/>
  <c r="F14" i="9"/>
  <c r="G14" i="9" s="1"/>
  <c r="F48" i="27" s="1"/>
  <c r="H14" i="9"/>
  <c r="J14" i="9"/>
  <c r="L14" i="9"/>
  <c r="F138" i="9"/>
  <c r="G138" i="9" s="1"/>
  <c r="F184" i="27" s="1"/>
  <c r="H138" i="9"/>
  <c r="J138" i="9"/>
  <c r="K138" i="9" s="1"/>
  <c r="M184" i="27" s="1"/>
  <c r="L138" i="9"/>
  <c r="F110" i="9"/>
  <c r="G110" i="9" s="1"/>
  <c r="F23" i="27" s="1"/>
  <c r="H110" i="9"/>
  <c r="J110" i="9"/>
  <c r="K110" i="9" s="1"/>
  <c r="M23" i="27" s="1"/>
  <c r="L110" i="9"/>
  <c r="F183" i="9"/>
  <c r="G183" i="9" s="1"/>
  <c r="H183" i="9"/>
  <c r="J183" i="9"/>
  <c r="K183" i="9" s="1"/>
  <c r="L183" i="9"/>
  <c r="M183" i="9" s="1"/>
  <c r="F184" i="9"/>
  <c r="G184" i="9" s="1"/>
  <c r="H184" i="9"/>
  <c r="J184" i="9"/>
  <c r="K184" i="9" s="1"/>
  <c r="L184" i="9"/>
  <c r="F185" i="9"/>
  <c r="G185" i="9" s="1"/>
  <c r="H185" i="9"/>
  <c r="J185" i="9"/>
  <c r="K185" i="9" s="1"/>
  <c r="L185" i="9"/>
  <c r="M185" i="9" s="1"/>
  <c r="F186" i="9"/>
  <c r="G186" i="9" s="1"/>
  <c r="H186" i="9"/>
  <c r="J186" i="9"/>
  <c r="K186" i="9" s="1"/>
  <c r="L186" i="9"/>
  <c r="M186" i="9" s="1"/>
  <c r="F187" i="9"/>
  <c r="G187" i="9" s="1"/>
  <c r="H187" i="9"/>
  <c r="J187" i="9"/>
  <c r="K187" i="9" s="1"/>
  <c r="L187" i="9"/>
  <c r="M187" i="9" s="1"/>
  <c r="F188" i="9"/>
  <c r="G188" i="9" s="1"/>
  <c r="H188" i="9"/>
  <c r="M188" i="9" s="1"/>
  <c r="J188" i="9"/>
  <c r="K188" i="9" s="1"/>
  <c r="L188" i="9"/>
  <c r="F189" i="9"/>
  <c r="G189" i="9" s="1"/>
  <c r="H189" i="9"/>
  <c r="J189" i="9"/>
  <c r="K189" i="9" s="1"/>
  <c r="L189" i="9"/>
  <c r="M189" i="9"/>
  <c r="F190" i="9"/>
  <c r="G190" i="9" s="1"/>
  <c r="H190" i="9"/>
  <c r="J190" i="9"/>
  <c r="K190" i="9" s="1"/>
  <c r="L190" i="9"/>
  <c r="M190" i="9" s="1"/>
  <c r="F191" i="9"/>
  <c r="G191" i="9" s="1"/>
  <c r="H191" i="9"/>
  <c r="J191" i="9"/>
  <c r="K191" i="9" s="1"/>
  <c r="L191" i="9"/>
  <c r="M191" i="9" s="1"/>
  <c r="F192" i="9"/>
  <c r="G192" i="9" s="1"/>
  <c r="H192" i="9"/>
  <c r="J192" i="9"/>
  <c r="K192" i="9" s="1"/>
  <c r="L192" i="9"/>
  <c r="F193" i="9"/>
  <c r="G193" i="9" s="1"/>
  <c r="H193" i="9"/>
  <c r="J193" i="9"/>
  <c r="K193" i="9" s="1"/>
  <c r="L193" i="9"/>
  <c r="M193" i="9" s="1"/>
  <c r="F194" i="9"/>
  <c r="G194" i="9" s="1"/>
  <c r="H194" i="9"/>
  <c r="J194" i="9"/>
  <c r="K194" i="9" s="1"/>
  <c r="L194" i="9"/>
  <c r="M194" i="9"/>
  <c r="F195" i="9"/>
  <c r="G195" i="9" s="1"/>
  <c r="H195" i="9"/>
  <c r="J195" i="9"/>
  <c r="K195" i="9" s="1"/>
  <c r="L195" i="9"/>
  <c r="M195" i="9" s="1"/>
  <c r="F196" i="9"/>
  <c r="G196" i="9" s="1"/>
  <c r="H196" i="9"/>
  <c r="M196" i="9" s="1"/>
  <c r="J196" i="9"/>
  <c r="K196" i="9" s="1"/>
  <c r="L196" i="9"/>
  <c r="F197" i="9"/>
  <c r="G197" i="9" s="1"/>
  <c r="H197" i="9"/>
  <c r="J197" i="9"/>
  <c r="K197" i="9" s="1"/>
  <c r="L197" i="9"/>
  <c r="M197" i="9" s="1"/>
  <c r="F198" i="9"/>
  <c r="G198" i="9" s="1"/>
  <c r="H198" i="9"/>
  <c r="J198" i="9"/>
  <c r="K198" i="9" s="1"/>
  <c r="L198" i="9"/>
  <c r="M198" i="9" s="1"/>
  <c r="F199" i="9"/>
  <c r="G199" i="9" s="1"/>
  <c r="H199" i="9"/>
  <c r="J199" i="9"/>
  <c r="K199" i="9" s="1"/>
  <c r="L199" i="9"/>
  <c r="M199" i="9" s="1"/>
  <c r="F200" i="9"/>
  <c r="G200" i="9" s="1"/>
  <c r="H200" i="9"/>
  <c r="J200" i="9"/>
  <c r="K200" i="9" s="1"/>
  <c r="L200" i="9"/>
  <c r="F201" i="9"/>
  <c r="G201" i="9" s="1"/>
  <c r="H201" i="9"/>
  <c r="J201" i="9"/>
  <c r="K201" i="9" s="1"/>
  <c r="L201" i="9"/>
  <c r="M201" i="9" s="1"/>
  <c r="F202" i="9"/>
  <c r="G202" i="9" s="1"/>
  <c r="H202" i="9"/>
  <c r="J202" i="9"/>
  <c r="K202" i="9" s="1"/>
  <c r="L202" i="9"/>
  <c r="M202" i="9"/>
  <c r="F203" i="9"/>
  <c r="G203" i="9" s="1"/>
  <c r="H203" i="9"/>
  <c r="J203" i="9"/>
  <c r="K203" i="9" s="1"/>
  <c r="L203" i="9"/>
  <c r="M203" i="9" s="1"/>
  <c r="F204" i="9"/>
  <c r="G204" i="9" s="1"/>
  <c r="H204" i="9"/>
  <c r="J204" i="9"/>
  <c r="K204" i="9" s="1"/>
  <c r="L204" i="9"/>
  <c r="F205" i="9"/>
  <c r="G205" i="9" s="1"/>
  <c r="H205" i="9"/>
  <c r="J205" i="9"/>
  <c r="K205" i="9" s="1"/>
  <c r="L205" i="9"/>
  <c r="M205" i="9" s="1"/>
  <c r="F206" i="9"/>
  <c r="G206" i="9" s="1"/>
  <c r="H206" i="9"/>
  <c r="J206" i="9"/>
  <c r="K206" i="9" s="1"/>
  <c r="L206" i="9"/>
  <c r="M206" i="9" s="1"/>
  <c r="F207" i="9"/>
  <c r="G207" i="9" s="1"/>
  <c r="H207" i="9"/>
  <c r="M207" i="9"/>
  <c r="J207" i="9"/>
  <c r="K207" i="9" s="1"/>
  <c r="L207" i="9"/>
  <c r="F208" i="9"/>
  <c r="G208" i="9" s="1"/>
  <c r="H208" i="9"/>
  <c r="M208" i="9" s="1"/>
  <c r="J208" i="9"/>
  <c r="K208" i="9" s="1"/>
  <c r="L208" i="9"/>
  <c r="F209" i="9"/>
  <c r="G209" i="9" s="1"/>
  <c r="H209" i="9"/>
  <c r="J209" i="9"/>
  <c r="K209" i="9" s="1"/>
  <c r="L209" i="9"/>
  <c r="M209" i="9" s="1"/>
  <c r="F210" i="9"/>
  <c r="G210" i="9" s="1"/>
  <c r="H210" i="9"/>
  <c r="J210" i="9"/>
  <c r="K210" i="9" s="1"/>
  <c r="L210" i="9"/>
  <c r="M210" i="9" s="1"/>
  <c r="F211" i="9"/>
  <c r="G211" i="9" s="1"/>
  <c r="H211" i="9"/>
  <c r="J211" i="9"/>
  <c r="K211" i="9" s="1"/>
  <c r="L211" i="9"/>
  <c r="M211" i="9" s="1"/>
  <c r="F212" i="9"/>
  <c r="G212" i="9" s="1"/>
  <c r="H212" i="9"/>
  <c r="J212" i="9"/>
  <c r="K212" i="9" s="1"/>
  <c r="L212" i="9"/>
  <c r="F213" i="9"/>
  <c r="G213" i="9" s="1"/>
  <c r="H213" i="9"/>
  <c r="J213" i="9"/>
  <c r="K213" i="9" s="1"/>
  <c r="L213" i="9"/>
  <c r="M213" i="9" s="1"/>
  <c r="F214" i="9"/>
  <c r="G214" i="9" s="1"/>
  <c r="H214" i="9"/>
  <c r="J214" i="9"/>
  <c r="K214" i="9" s="1"/>
  <c r="L214" i="9"/>
  <c r="M214" i="9" s="1"/>
  <c r="F215" i="9"/>
  <c r="G215" i="9" s="1"/>
  <c r="H215" i="9"/>
  <c r="J215" i="9"/>
  <c r="K215" i="9" s="1"/>
  <c r="L215" i="9"/>
  <c r="M215" i="9" s="1"/>
  <c r="F216" i="9"/>
  <c r="G216" i="9" s="1"/>
  <c r="H216" i="9"/>
  <c r="J216" i="9"/>
  <c r="K216" i="9" s="1"/>
  <c r="L216" i="9"/>
  <c r="F217" i="9"/>
  <c r="G217" i="9" s="1"/>
  <c r="H217" i="9"/>
  <c r="M217" i="9"/>
  <c r="J217" i="9"/>
  <c r="K217" i="9" s="1"/>
  <c r="L217" i="9"/>
  <c r="F218" i="9"/>
  <c r="G218" i="9" s="1"/>
  <c r="H218" i="9"/>
  <c r="M218" i="9"/>
  <c r="J218" i="9"/>
  <c r="K218" i="9" s="1"/>
  <c r="L218" i="9"/>
  <c r="F219" i="9"/>
  <c r="G219" i="9" s="1"/>
  <c r="H219" i="9"/>
  <c r="J219" i="9"/>
  <c r="K219" i="9" s="1"/>
  <c r="L219" i="9"/>
  <c r="M219" i="9" s="1"/>
  <c r="F220" i="9"/>
  <c r="G220" i="9" s="1"/>
  <c r="H220" i="9"/>
  <c r="J220" i="9"/>
  <c r="K220" i="9" s="1"/>
  <c r="L220" i="9"/>
  <c r="F221" i="9"/>
  <c r="G221" i="9" s="1"/>
  <c r="H221" i="9"/>
  <c r="J221" i="9"/>
  <c r="K221" i="9" s="1"/>
  <c r="L221" i="9"/>
  <c r="M221" i="9" s="1"/>
  <c r="F222" i="9"/>
  <c r="G222" i="9" s="1"/>
  <c r="H222" i="9"/>
  <c r="J222" i="9"/>
  <c r="K222" i="9" s="1"/>
  <c r="L222" i="9"/>
  <c r="M222" i="9" s="1"/>
  <c r="F223" i="9"/>
  <c r="G223" i="9" s="1"/>
  <c r="H223" i="9"/>
  <c r="J223" i="9"/>
  <c r="K223" i="9" s="1"/>
  <c r="L223" i="9"/>
  <c r="M223" i="9" s="1"/>
  <c r="F224" i="9"/>
  <c r="G224" i="9" s="1"/>
  <c r="H224" i="9"/>
  <c r="J224" i="9"/>
  <c r="K224" i="9" s="1"/>
  <c r="L224" i="9"/>
  <c r="F225" i="9"/>
  <c r="G225" i="9" s="1"/>
  <c r="H225" i="9"/>
  <c r="J225" i="9"/>
  <c r="K225" i="9" s="1"/>
  <c r="L225" i="9"/>
  <c r="M225" i="9" s="1"/>
  <c r="F226" i="9"/>
  <c r="G226" i="9" s="1"/>
  <c r="H226" i="9"/>
  <c r="J226" i="9"/>
  <c r="K226" i="9" s="1"/>
  <c r="L226" i="9"/>
  <c r="M226" i="9" s="1"/>
  <c r="F227" i="9"/>
  <c r="G227" i="9" s="1"/>
  <c r="H227" i="9"/>
  <c r="M227" i="9"/>
  <c r="J227" i="9"/>
  <c r="K227" i="9" s="1"/>
  <c r="L227" i="9"/>
  <c r="F228" i="9"/>
  <c r="G228" i="9" s="1"/>
  <c r="H228" i="9"/>
  <c r="M228" i="9" s="1"/>
  <c r="J228" i="9"/>
  <c r="K228" i="9" s="1"/>
  <c r="L228" i="9"/>
  <c r="F229" i="9"/>
  <c r="G229" i="9" s="1"/>
  <c r="H229" i="9"/>
  <c r="M229" i="9"/>
  <c r="J229" i="9"/>
  <c r="K229" i="9" s="1"/>
  <c r="L229" i="9"/>
  <c r="F230" i="9"/>
  <c r="G230" i="9" s="1"/>
  <c r="H230" i="9"/>
  <c r="J230" i="9"/>
  <c r="K230" i="9" s="1"/>
  <c r="L230" i="9"/>
  <c r="M230" i="9" s="1"/>
  <c r="F231" i="9"/>
  <c r="G231" i="9" s="1"/>
  <c r="H231" i="9"/>
  <c r="J231" i="9"/>
  <c r="K231" i="9" s="1"/>
  <c r="L231" i="9"/>
  <c r="M231" i="9" s="1"/>
  <c r="F232" i="9"/>
  <c r="G232" i="9" s="1"/>
  <c r="H232" i="9"/>
  <c r="J232" i="9"/>
  <c r="K232" i="9" s="1"/>
  <c r="L232" i="9"/>
  <c r="F233" i="9"/>
  <c r="G233" i="9" s="1"/>
  <c r="H233" i="9"/>
  <c r="J233" i="9"/>
  <c r="K233" i="9" s="1"/>
  <c r="L233" i="9"/>
  <c r="M233" i="9" s="1"/>
  <c r="F234" i="9"/>
  <c r="G234" i="9" s="1"/>
  <c r="H234" i="9"/>
  <c r="J234" i="9"/>
  <c r="K234" i="9" s="1"/>
  <c r="L234" i="9"/>
  <c r="M234" i="9" s="1"/>
  <c r="F235" i="9"/>
  <c r="G235" i="9" s="1"/>
  <c r="H235" i="9"/>
  <c r="J235" i="9"/>
  <c r="K235" i="9" s="1"/>
  <c r="L235" i="9"/>
  <c r="M235" i="9" s="1"/>
  <c r="F236" i="9"/>
  <c r="G236" i="9" s="1"/>
  <c r="H236" i="9"/>
  <c r="J236" i="9"/>
  <c r="K236" i="9" s="1"/>
  <c r="L236" i="9"/>
  <c r="F237" i="9"/>
  <c r="G237" i="9" s="1"/>
  <c r="H237" i="9"/>
  <c r="J237" i="9"/>
  <c r="K237" i="9" s="1"/>
  <c r="L237" i="9"/>
  <c r="M237" i="9" s="1"/>
  <c r="F238" i="9"/>
  <c r="G238" i="9" s="1"/>
  <c r="H238" i="9"/>
  <c r="M238" i="9"/>
  <c r="J238" i="9"/>
  <c r="K238" i="9" s="1"/>
  <c r="L238" i="9"/>
  <c r="F239" i="9"/>
  <c r="G239" i="9" s="1"/>
  <c r="H239" i="9"/>
  <c r="M239" i="9"/>
  <c r="J239" i="9"/>
  <c r="K239" i="9" s="1"/>
  <c r="L239" i="9"/>
  <c r="F240" i="9"/>
  <c r="G240" i="9" s="1"/>
  <c r="H240" i="9"/>
  <c r="M240" i="9" s="1"/>
  <c r="J240" i="9"/>
  <c r="K240" i="9" s="1"/>
  <c r="L240" i="9"/>
  <c r="F241" i="9"/>
  <c r="G241" i="9" s="1"/>
  <c r="H241" i="9"/>
  <c r="J241" i="9"/>
  <c r="K241" i="9" s="1"/>
  <c r="L241" i="9"/>
  <c r="M241" i="9" s="1"/>
  <c r="F242" i="9"/>
  <c r="G242" i="9" s="1"/>
  <c r="H242" i="9"/>
  <c r="J242" i="9"/>
  <c r="K242" i="9" s="1"/>
  <c r="L242" i="9"/>
  <c r="M242" i="9" s="1"/>
  <c r="F243" i="9"/>
  <c r="G243" i="9" s="1"/>
  <c r="H243" i="9"/>
  <c r="J243" i="9"/>
  <c r="K243" i="9" s="1"/>
  <c r="L243" i="9"/>
  <c r="M243" i="9" s="1"/>
  <c r="F244" i="9"/>
  <c r="G244" i="9" s="1"/>
  <c r="H244" i="9"/>
  <c r="J244" i="9"/>
  <c r="K244" i="9" s="1"/>
  <c r="L244" i="9"/>
  <c r="F245" i="9"/>
  <c r="G245" i="9" s="1"/>
  <c r="H245" i="9"/>
  <c r="J245" i="9"/>
  <c r="K245" i="9" s="1"/>
  <c r="L245" i="9"/>
  <c r="M245" i="9" s="1"/>
  <c r="F246" i="9"/>
  <c r="G246" i="9" s="1"/>
  <c r="H246" i="9"/>
  <c r="J246" i="9"/>
  <c r="K246" i="9" s="1"/>
  <c r="L246" i="9"/>
  <c r="M246" i="9" s="1"/>
  <c r="F247" i="9"/>
  <c r="G247" i="9" s="1"/>
  <c r="H247" i="9"/>
  <c r="J247" i="9"/>
  <c r="K247" i="9" s="1"/>
  <c r="L247" i="9"/>
  <c r="M247" i="9" s="1"/>
  <c r="F248" i="9"/>
  <c r="G248" i="9" s="1"/>
  <c r="H248" i="9"/>
  <c r="J248" i="9"/>
  <c r="K248" i="9" s="1"/>
  <c r="L248" i="9"/>
  <c r="F249" i="9"/>
  <c r="G249" i="9" s="1"/>
  <c r="H249" i="9"/>
  <c r="M249" i="9"/>
  <c r="J249" i="9"/>
  <c r="K249" i="9" s="1"/>
  <c r="L249" i="9"/>
  <c r="F250" i="9"/>
  <c r="G250" i="9" s="1"/>
  <c r="H250" i="9"/>
  <c r="M250" i="9"/>
  <c r="J250" i="9"/>
  <c r="K250" i="9" s="1"/>
  <c r="L250" i="9"/>
  <c r="F15" i="10"/>
  <c r="G15" i="10" s="1"/>
  <c r="G40" i="26" s="1"/>
  <c r="H15" i="10"/>
  <c r="J8" i="10"/>
  <c r="L8" i="10"/>
  <c r="F7" i="10"/>
  <c r="H7" i="10"/>
  <c r="J11" i="10"/>
  <c r="K11" i="10" s="1"/>
  <c r="O6" i="26" s="1"/>
  <c r="L11" i="10"/>
  <c r="F20" i="10"/>
  <c r="G20" i="10" s="1"/>
  <c r="G52" i="26" s="1"/>
  <c r="H20" i="10"/>
  <c r="J14" i="10"/>
  <c r="K14" i="10" s="1"/>
  <c r="O33" i="26" s="1"/>
  <c r="L14" i="10"/>
  <c r="F17" i="10"/>
  <c r="H17" i="10"/>
  <c r="J6" i="10"/>
  <c r="L6" i="10"/>
  <c r="F23" i="10"/>
  <c r="G23" i="10" s="1"/>
  <c r="G93" i="26" s="1"/>
  <c r="H23" i="10"/>
  <c r="J9" i="10"/>
  <c r="L9" i="10"/>
  <c r="F5" i="10"/>
  <c r="H5" i="10"/>
  <c r="J4" i="10"/>
  <c r="L4" i="10"/>
  <c r="F10" i="10"/>
  <c r="G10" i="10" s="1"/>
  <c r="H10" i="10"/>
  <c r="J16" i="10"/>
  <c r="K16" i="10" s="1"/>
  <c r="O45" i="26" s="1"/>
  <c r="L16" i="10"/>
  <c r="F21" i="10"/>
  <c r="G21" i="10" s="1"/>
  <c r="G48" i="26" s="1"/>
  <c r="H21" i="10"/>
  <c r="J17" i="10"/>
  <c r="K17" i="10" s="1"/>
  <c r="O50" i="26" s="1"/>
  <c r="L17" i="10"/>
  <c r="F26" i="10"/>
  <c r="G26" i="10" s="1"/>
  <c r="G9" i="26" s="1"/>
  <c r="H26" i="10"/>
  <c r="J5" i="10"/>
  <c r="L5" i="10"/>
  <c r="F16" i="10"/>
  <c r="H16" i="10"/>
  <c r="J7" i="10"/>
  <c r="L7" i="10"/>
  <c r="F11" i="10"/>
  <c r="H11" i="10"/>
  <c r="J18" i="10"/>
  <c r="K18" i="10" s="1"/>
  <c r="O73" i="26" s="1"/>
  <c r="L18" i="10"/>
  <c r="F19" i="10"/>
  <c r="G19" i="10" s="1"/>
  <c r="G91" i="26" s="1"/>
  <c r="H19" i="10"/>
  <c r="J15" i="10"/>
  <c r="L15" i="10"/>
  <c r="F12" i="10"/>
  <c r="G12" i="10" s="1"/>
  <c r="G29" i="26" s="1"/>
  <c r="H12" i="10"/>
  <c r="M12" i="10" s="1"/>
  <c r="J20" i="10"/>
  <c r="K20" i="10" s="1"/>
  <c r="O52" i="26" s="1"/>
  <c r="L20" i="10"/>
  <c r="F18" i="10"/>
  <c r="H18" i="10"/>
  <c r="J23" i="10"/>
  <c r="K23" i="10" s="1"/>
  <c r="O93" i="26" s="1"/>
  <c r="L23" i="10"/>
  <c r="F24" i="10"/>
  <c r="G24" i="10" s="1"/>
  <c r="G21" i="26" s="1"/>
  <c r="H24" i="10"/>
  <c r="J10" i="10"/>
  <c r="L10" i="10"/>
  <c r="F8" i="10"/>
  <c r="H8" i="10"/>
  <c r="J21" i="10"/>
  <c r="K21" i="10" s="1"/>
  <c r="O48" i="26" s="1"/>
  <c r="L21" i="10"/>
  <c r="F3" i="10"/>
  <c r="H3" i="10"/>
  <c r="J26" i="10"/>
  <c r="K26" i="10" s="1"/>
  <c r="O9" i="26" s="1"/>
  <c r="L26" i="10"/>
  <c r="F13" i="10"/>
  <c r="G13" i="10" s="1"/>
  <c r="G30" i="26" s="1"/>
  <c r="H13" i="10"/>
  <c r="J19" i="10"/>
  <c r="K19" i="10" s="1"/>
  <c r="O91" i="26" s="1"/>
  <c r="L19" i="10"/>
  <c r="F14" i="10"/>
  <c r="H14" i="10"/>
  <c r="J12" i="10"/>
  <c r="L12" i="10"/>
  <c r="F6" i="10"/>
  <c r="H6" i="10"/>
  <c r="J24" i="10"/>
  <c r="K24" i="10" s="1"/>
  <c r="O21" i="26" s="1"/>
  <c r="L24" i="10"/>
  <c r="F25" i="10"/>
  <c r="G25" i="10" s="1"/>
  <c r="G62" i="26" s="1"/>
  <c r="H25" i="10"/>
  <c r="J13" i="10"/>
  <c r="L13" i="10"/>
  <c r="F9" i="10"/>
  <c r="H9" i="10"/>
  <c r="J25" i="10"/>
  <c r="K25" i="10" s="1"/>
  <c r="O62" i="26" s="1"/>
  <c r="L25" i="10"/>
  <c r="F22" i="10"/>
  <c r="G22" i="10" s="1"/>
  <c r="G51" i="26" s="1"/>
  <c r="H22" i="10"/>
  <c r="J22" i="10"/>
  <c r="K22" i="10" s="1"/>
  <c r="O51" i="26" s="1"/>
  <c r="L22" i="10"/>
  <c r="F27" i="10"/>
  <c r="G27" i="10" s="1"/>
  <c r="H27" i="10"/>
  <c r="J27" i="10"/>
  <c r="K27" i="10" s="1"/>
  <c r="L27" i="10"/>
  <c r="M27" i="10"/>
  <c r="F28" i="10"/>
  <c r="G28" i="10" s="1"/>
  <c r="H28" i="10"/>
  <c r="J28" i="10"/>
  <c r="K28" i="10" s="1"/>
  <c r="L28" i="10"/>
  <c r="M28" i="10" s="1"/>
  <c r="F29" i="10"/>
  <c r="G29" i="10" s="1"/>
  <c r="H29" i="10"/>
  <c r="J29" i="10"/>
  <c r="K29" i="10" s="1"/>
  <c r="L29" i="10"/>
  <c r="M29" i="10"/>
  <c r="F30" i="10"/>
  <c r="G30" i="10" s="1"/>
  <c r="H30" i="10"/>
  <c r="M30" i="10" s="1"/>
  <c r="J30" i="10"/>
  <c r="K30" i="10" s="1"/>
  <c r="L30" i="10"/>
  <c r="F31" i="10"/>
  <c r="G31" i="10" s="1"/>
  <c r="H31" i="10"/>
  <c r="J31" i="10"/>
  <c r="K31" i="10" s="1"/>
  <c r="L31" i="10"/>
  <c r="M31" i="10"/>
  <c r="F32" i="10"/>
  <c r="G32" i="10" s="1"/>
  <c r="H32" i="10"/>
  <c r="J32" i="10"/>
  <c r="K32" i="10" s="1"/>
  <c r="L32" i="10"/>
  <c r="M32" i="10" s="1"/>
  <c r="F33" i="10"/>
  <c r="G33" i="10" s="1"/>
  <c r="H33" i="10"/>
  <c r="J33" i="10"/>
  <c r="K33" i="10" s="1"/>
  <c r="L33" i="10"/>
  <c r="M33" i="10" s="1"/>
  <c r="F34" i="10"/>
  <c r="G34" i="10" s="1"/>
  <c r="H34" i="10"/>
  <c r="M34" i="10" s="1"/>
  <c r="J34" i="10"/>
  <c r="K34" i="10" s="1"/>
  <c r="L34" i="10"/>
  <c r="F35" i="10"/>
  <c r="G35" i="10" s="1"/>
  <c r="H35" i="10"/>
  <c r="J35" i="10"/>
  <c r="K35" i="10" s="1"/>
  <c r="L35" i="10"/>
  <c r="M35" i="10"/>
  <c r="F36" i="10"/>
  <c r="G36" i="10" s="1"/>
  <c r="H36" i="10"/>
  <c r="J36" i="10"/>
  <c r="K36" i="10" s="1"/>
  <c r="L36" i="10"/>
  <c r="M36" i="10" s="1"/>
  <c r="F37" i="10"/>
  <c r="G37" i="10" s="1"/>
  <c r="H37" i="10"/>
  <c r="J37" i="10"/>
  <c r="K37" i="10" s="1"/>
  <c r="L37" i="10"/>
  <c r="M37" i="10" s="1"/>
  <c r="F38" i="10"/>
  <c r="G38" i="10" s="1"/>
  <c r="H38" i="10"/>
  <c r="J38" i="10"/>
  <c r="K38" i="10" s="1"/>
  <c r="L38" i="10"/>
  <c r="M38" i="10"/>
  <c r="F39" i="10"/>
  <c r="G39" i="10" s="1"/>
  <c r="H39" i="10"/>
  <c r="J39" i="10"/>
  <c r="K39" i="10" s="1"/>
  <c r="L39" i="10"/>
  <c r="M39" i="10"/>
  <c r="F40" i="10"/>
  <c r="G40" i="10" s="1"/>
  <c r="H40" i="10"/>
  <c r="J40" i="10"/>
  <c r="K40" i="10" s="1"/>
  <c r="L40" i="10"/>
  <c r="M40" i="10" s="1"/>
  <c r="F41" i="10"/>
  <c r="G41" i="10" s="1"/>
  <c r="H41" i="10"/>
  <c r="J41" i="10"/>
  <c r="K41" i="10" s="1"/>
  <c r="L41" i="10"/>
  <c r="M41" i="10"/>
  <c r="F42" i="10"/>
  <c r="G42" i="10" s="1"/>
  <c r="H42" i="10"/>
  <c r="J42" i="10"/>
  <c r="K42" i="10" s="1"/>
  <c r="L42" i="10"/>
  <c r="M42" i="10"/>
  <c r="F43" i="10"/>
  <c r="G43" i="10" s="1"/>
  <c r="H43" i="10"/>
  <c r="J43" i="10"/>
  <c r="K43" i="10" s="1"/>
  <c r="L43" i="10"/>
  <c r="M43" i="10"/>
  <c r="F44" i="10"/>
  <c r="G44" i="10" s="1"/>
  <c r="H44" i="10"/>
  <c r="J44" i="10"/>
  <c r="K44" i="10" s="1"/>
  <c r="L44" i="10"/>
  <c r="M44" i="10" s="1"/>
  <c r="F45" i="10"/>
  <c r="G45" i="10" s="1"/>
  <c r="H45" i="10"/>
  <c r="M45" i="10" s="1"/>
  <c r="J45" i="10"/>
  <c r="K45" i="10" s="1"/>
  <c r="L45" i="10"/>
  <c r="F46" i="10"/>
  <c r="G46" i="10" s="1"/>
  <c r="H46" i="10"/>
  <c r="J46" i="10"/>
  <c r="K46" i="10" s="1"/>
  <c r="L46" i="10"/>
  <c r="M46" i="10"/>
  <c r="F47" i="10"/>
  <c r="G47" i="10" s="1"/>
  <c r="H47" i="10"/>
  <c r="M47" i="10"/>
  <c r="J47" i="10"/>
  <c r="K47" i="10" s="1"/>
  <c r="L47" i="10"/>
  <c r="F48" i="10"/>
  <c r="G48" i="10" s="1"/>
  <c r="H48" i="10"/>
  <c r="J48" i="10"/>
  <c r="K48" i="10" s="1"/>
  <c r="L48" i="10"/>
  <c r="M48" i="10" s="1"/>
  <c r="F49" i="10"/>
  <c r="G49" i="10" s="1"/>
  <c r="H49" i="10"/>
  <c r="M49" i="10" s="1"/>
  <c r="J49" i="10"/>
  <c r="K49" i="10" s="1"/>
  <c r="L49" i="10"/>
  <c r="F50" i="10"/>
  <c r="G50" i="10" s="1"/>
  <c r="H50" i="10"/>
  <c r="J50" i="10"/>
  <c r="K50" i="10" s="1"/>
  <c r="L50" i="10"/>
  <c r="M50" i="10"/>
  <c r="F51" i="10"/>
  <c r="G51" i="10" s="1"/>
  <c r="H51" i="10"/>
  <c r="M51" i="10"/>
  <c r="J51" i="10"/>
  <c r="K51" i="10" s="1"/>
  <c r="L51" i="10"/>
  <c r="F52" i="10"/>
  <c r="G52" i="10" s="1"/>
  <c r="H52" i="10"/>
  <c r="J52" i="10"/>
  <c r="K52" i="10" s="1"/>
  <c r="L52" i="10"/>
  <c r="M52" i="10" s="1"/>
  <c r="F53" i="10"/>
  <c r="G53" i="10" s="1"/>
  <c r="H53" i="10"/>
  <c r="J53" i="10"/>
  <c r="K53" i="10" s="1"/>
  <c r="L53" i="10"/>
  <c r="F54" i="10"/>
  <c r="G54" i="10" s="1"/>
  <c r="H54" i="10"/>
  <c r="M54" i="10" s="1"/>
  <c r="J54" i="10"/>
  <c r="K54" i="10" s="1"/>
  <c r="L54" i="10"/>
  <c r="F55" i="10"/>
  <c r="G55" i="10" s="1"/>
  <c r="H55" i="10"/>
  <c r="M55" i="10"/>
  <c r="J55" i="10"/>
  <c r="K55" i="10" s="1"/>
  <c r="L55" i="10"/>
  <c r="F56" i="10"/>
  <c r="G56" i="10" s="1"/>
  <c r="H56" i="10"/>
  <c r="J56" i="10"/>
  <c r="K56" i="10" s="1"/>
  <c r="L56" i="10"/>
  <c r="M56" i="10" s="1"/>
  <c r="F57" i="10"/>
  <c r="G57" i="10" s="1"/>
  <c r="H57" i="10"/>
  <c r="J57" i="10"/>
  <c r="K57" i="10" s="1"/>
  <c r="L57" i="10"/>
  <c r="F58" i="10"/>
  <c r="G58" i="10" s="1"/>
  <c r="H58" i="10"/>
  <c r="M58" i="10" s="1"/>
  <c r="J58" i="10"/>
  <c r="K58" i="10" s="1"/>
  <c r="L58" i="10"/>
  <c r="F59" i="10"/>
  <c r="G59" i="10" s="1"/>
  <c r="H59" i="10"/>
  <c r="M59" i="10"/>
  <c r="J59" i="10"/>
  <c r="K59" i="10" s="1"/>
  <c r="L59" i="10"/>
  <c r="F60" i="10"/>
  <c r="G60" i="10" s="1"/>
  <c r="H60" i="10"/>
  <c r="J60" i="10"/>
  <c r="K60" i="10" s="1"/>
  <c r="L60" i="10"/>
  <c r="M60" i="10" s="1"/>
  <c r="F61" i="10"/>
  <c r="G61" i="10" s="1"/>
  <c r="H61" i="10"/>
  <c r="M61" i="10" s="1"/>
  <c r="J61" i="10"/>
  <c r="K61" i="10" s="1"/>
  <c r="L61" i="10"/>
  <c r="F62" i="10"/>
  <c r="G62" i="10" s="1"/>
  <c r="H62" i="10"/>
  <c r="J62" i="10"/>
  <c r="K62" i="10" s="1"/>
  <c r="L62" i="10"/>
  <c r="M62" i="10"/>
  <c r="F63" i="10"/>
  <c r="G63" i="10" s="1"/>
  <c r="H63" i="10"/>
  <c r="M63" i="10"/>
  <c r="J63" i="10"/>
  <c r="K63" i="10" s="1"/>
  <c r="L63" i="10"/>
  <c r="F64" i="10"/>
  <c r="G64" i="10" s="1"/>
  <c r="H64" i="10"/>
  <c r="J64" i="10"/>
  <c r="K64" i="10" s="1"/>
  <c r="L64" i="10"/>
  <c r="M64" i="10" s="1"/>
  <c r="F65" i="10"/>
  <c r="G65" i="10" s="1"/>
  <c r="H65" i="10"/>
  <c r="M65" i="10" s="1"/>
  <c r="J65" i="10"/>
  <c r="K65" i="10" s="1"/>
  <c r="L65" i="10"/>
  <c r="F66" i="10"/>
  <c r="G66" i="10" s="1"/>
  <c r="H66" i="10"/>
  <c r="J66" i="10"/>
  <c r="K66" i="10" s="1"/>
  <c r="L66" i="10"/>
  <c r="M66" i="10"/>
  <c r="F67" i="10"/>
  <c r="G67" i="10" s="1"/>
  <c r="H67" i="10"/>
  <c r="M67" i="10"/>
  <c r="J67" i="10"/>
  <c r="K67" i="10" s="1"/>
  <c r="L67" i="10"/>
  <c r="F68" i="10"/>
  <c r="G68" i="10" s="1"/>
  <c r="H68" i="10"/>
  <c r="J68" i="10"/>
  <c r="K68" i="10" s="1"/>
  <c r="L68" i="10"/>
  <c r="M68" i="10" s="1"/>
  <c r="F69" i="10"/>
  <c r="G69" i="10" s="1"/>
  <c r="H69" i="10"/>
  <c r="J69" i="10"/>
  <c r="K69" i="10" s="1"/>
  <c r="L69" i="10"/>
  <c r="F70" i="10"/>
  <c r="G70" i="10" s="1"/>
  <c r="H70" i="10"/>
  <c r="M70" i="10" s="1"/>
  <c r="J70" i="10"/>
  <c r="K70" i="10" s="1"/>
  <c r="L70" i="10"/>
  <c r="F71" i="10"/>
  <c r="G71" i="10" s="1"/>
  <c r="H71" i="10"/>
  <c r="M71" i="10"/>
  <c r="J71" i="10"/>
  <c r="K71" i="10" s="1"/>
  <c r="L71" i="10"/>
  <c r="F72" i="10"/>
  <c r="G72" i="10" s="1"/>
  <c r="H72" i="10"/>
  <c r="J72" i="10"/>
  <c r="K72" i="10" s="1"/>
  <c r="L72" i="10"/>
  <c r="M72" i="10" s="1"/>
  <c r="F73" i="10"/>
  <c r="G73" i="10" s="1"/>
  <c r="H73" i="10"/>
  <c r="J73" i="10"/>
  <c r="K73" i="10" s="1"/>
  <c r="L73" i="10"/>
  <c r="F74" i="10"/>
  <c r="G74" i="10" s="1"/>
  <c r="H74" i="10"/>
  <c r="M74" i="10" s="1"/>
  <c r="J74" i="10"/>
  <c r="K74" i="10" s="1"/>
  <c r="L74" i="10"/>
  <c r="F75" i="10"/>
  <c r="G75" i="10" s="1"/>
  <c r="H75" i="10"/>
  <c r="M75" i="10"/>
  <c r="J75" i="10"/>
  <c r="K75" i="10" s="1"/>
  <c r="L75" i="10"/>
  <c r="F76" i="10"/>
  <c r="G76" i="10" s="1"/>
  <c r="H76" i="10"/>
  <c r="J76" i="10"/>
  <c r="K76" i="10" s="1"/>
  <c r="L76" i="10"/>
  <c r="M76" i="10" s="1"/>
  <c r="F77" i="10"/>
  <c r="G77" i="10" s="1"/>
  <c r="H77" i="10"/>
  <c r="M77" i="10" s="1"/>
  <c r="J77" i="10"/>
  <c r="K77" i="10" s="1"/>
  <c r="L77" i="10"/>
  <c r="F78" i="10"/>
  <c r="G78" i="10" s="1"/>
  <c r="H78" i="10"/>
  <c r="J78" i="10"/>
  <c r="K78" i="10" s="1"/>
  <c r="L78" i="10"/>
  <c r="M78" i="10"/>
  <c r="F79" i="10"/>
  <c r="G79" i="10" s="1"/>
  <c r="H79" i="10"/>
  <c r="M79" i="10"/>
  <c r="J79" i="10"/>
  <c r="K79" i="10" s="1"/>
  <c r="L79" i="10"/>
  <c r="F80" i="10"/>
  <c r="G80" i="10" s="1"/>
  <c r="H80" i="10"/>
  <c r="J80" i="10"/>
  <c r="K80" i="10" s="1"/>
  <c r="L80" i="10"/>
  <c r="M80" i="10" s="1"/>
  <c r="F81" i="10"/>
  <c r="G81" i="10" s="1"/>
  <c r="H81" i="10"/>
  <c r="M81" i="10"/>
  <c r="J81" i="10"/>
  <c r="K81" i="10" s="1"/>
  <c r="L81" i="10"/>
  <c r="F82" i="10"/>
  <c r="G82" i="10" s="1"/>
  <c r="H82" i="10"/>
  <c r="J82" i="10"/>
  <c r="K82" i="10" s="1"/>
  <c r="L82" i="10"/>
  <c r="M82" i="10" s="1"/>
  <c r="F83" i="10"/>
  <c r="G83" i="10" s="1"/>
  <c r="H83" i="10"/>
  <c r="J83" i="10"/>
  <c r="K83" i="10" s="1"/>
  <c r="L83" i="10"/>
  <c r="F84" i="10"/>
  <c r="G84" i="10" s="1"/>
  <c r="H84" i="10"/>
  <c r="M84" i="10" s="1"/>
  <c r="J84" i="10"/>
  <c r="K84" i="10" s="1"/>
  <c r="L84" i="10"/>
  <c r="F85" i="10"/>
  <c r="G85" i="10" s="1"/>
  <c r="H85" i="10"/>
  <c r="M85" i="10"/>
  <c r="J85" i="10"/>
  <c r="K85" i="10" s="1"/>
  <c r="L85" i="10"/>
  <c r="F86" i="10"/>
  <c r="G86" i="10" s="1"/>
  <c r="H86" i="10"/>
  <c r="J86" i="10"/>
  <c r="K86" i="10" s="1"/>
  <c r="L86" i="10"/>
  <c r="M86" i="10"/>
  <c r="F87" i="10"/>
  <c r="G87" i="10" s="1"/>
  <c r="H87" i="10"/>
  <c r="M87" i="10"/>
  <c r="J87" i="10"/>
  <c r="K87" i="10" s="1"/>
  <c r="L87" i="10"/>
  <c r="F88" i="10"/>
  <c r="G88" i="10" s="1"/>
  <c r="H88" i="10"/>
  <c r="J88" i="10"/>
  <c r="K88" i="10" s="1"/>
  <c r="L88" i="10"/>
  <c r="M88" i="10" s="1"/>
  <c r="F89" i="10"/>
  <c r="G89" i="10" s="1"/>
  <c r="H89" i="10"/>
  <c r="M89" i="10" s="1"/>
  <c r="J89" i="10"/>
  <c r="K89" i="10" s="1"/>
  <c r="L89" i="10"/>
  <c r="F90" i="10"/>
  <c r="G90" i="10" s="1"/>
  <c r="H90" i="10"/>
  <c r="M90" i="10" s="1"/>
  <c r="J90" i="10"/>
  <c r="K90" i="10" s="1"/>
  <c r="L90" i="10"/>
  <c r="F91" i="10"/>
  <c r="G91" i="10" s="1"/>
  <c r="H91" i="10"/>
  <c r="M91" i="10"/>
  <c r="J91" i="10"/>
  <c r="K91" i="10" s="1"/>
  <c r="L91" i="10"/>
  <c r="F92" i="10"/>
  <c r="G92" i="10" s="1"/>
  <c r="H92" i="10"/>
  <c r="M92" i="10"/>
  <c r="J92" i="10"/>
  <c r="K92" i="10" s="1"/>
  <c r="L92" i="10"/>
  <c r="F93" i="10"/>
  <c r="G93" i="10" s="1"/>
  <c r="H93" i="10"/>
  <c r="M93" i="10" s="1"/>
  <c r="J93" i="10"/>
  <c r="K93" i="10" s="1"/>
  <c r="L93" i="10"/>
  <c r="F94" i="10"/>
  <c r="G94" i="10" s="1"/>
  <c r="H94" i="10"/>
  <c r="M94" i="10"/>
  <c r="J94" i="10"/>
  <c r="K94" i="10" s="1"/>
  <c r="L94" i="10"/>
  <c r="F95" i="10"/>
  <c r="G95" i="10" s="1"/>
  <c r="H95" i="10"/>
  <c r="M95" i="10"/>
  <c r="J95" i="10"/>
  <c r="K95" i="10" s="1"/>
  <c r="L95" i="10"/>
  <c r="F96" i="10"/>
  <c r="G96" i="10" s="1"/>
  <c r="H96" i="10"/>
  <c r="M96" i="10"/>
  <c r="J96" i="10"/>
  <c r="K96" i="10" s="1"/>
  <c r="L96" i="10"/>
  <c r="F97" i="10"/>
  <c r="G97" i="10" s="1"/>
  <c r="H97" i="10"/>
  <c r="J97" i="10"/>
  <c r="K97" i="10" s="1"/>
  <c r="L97" i="10"/>
  <c r="F98" i="10"/>
  <c r="G98" i="10" s="1"/>
  <c r="H98" i="10"/>
  <c r="M98" i="10"/>
  <c r="J98" i="10"/>
  <c r="K98" i="10" s="1"/>
  <c r="L98" i="10"/>
  <c r="F99" i="10"/>
  <c r="G99" i="10" s="1"/>
  <c r="H99" i="10"/>
  <c r="M99" i="10"/>
  <c r="J99" i="10"/>
  <c r="K99" i="10" s="1"/>
  <c r="L99" i="10"/>
  <c r="F100" i="10"/>
  <c r="G100" i="10" s="1"/>
  <c r="H100" i="10"/>
  <c r="M100" i="10"/>
  <c r="J100" i="10"/>
  <c r="K100" i="10" s="1"/>
  <c r="L100" i="10"/>
  <c r="F101" i="10"/>
  <c r="G101" i="10" s="1"/>
  <c r="H101" i="10"/>
  <c r="J101" i="10"/>
  <c r="K101" i="10" s="1"/>
  <c r="L101" i="10"/>
  <c r="F102" i="10"/>
  <c r="G102" i="10" s="1"/>
  <c r="H102" i="10"/>
  <c r="M102" i="10" s="1"/>
  <c r="J102" i="10"/>
  <c r="K102" i="10" s="1"/>
  <c r="L102" i="10"/>
  <c r="F103" i="10"/>
  <c r="G103" i="10" s="1"/>
  <c r="H103" i="10"/>
  <c r="M103" i="10"/>
  <c r="J103" i="10"/>
  <c r="K103" i="10" s="1"/>
  <c r="L103" i="10"/>
  <c r="J3" i="10"/>
  <c r="F4" i="10"/>
  <c r="F37" i="11"/>
  <c r="G37" i="11" s="1"/>
  <c r="E107" i="27" s="1"/>
  <c r="H37" i="11"/>
  <c r="J4" i="11"/>
  <c r="L4" i="11"/>
  <c r="F54" i="11"/>
  <c r="H54" i="11"/>
  <c r="J46" i="11"/>
  <c r="K46" i="11" s="1"/>
  <c r="L31" i="27" s="1"/>
  <c r="L46" i="11"/>
  <c r="F93" i="11"/>
  <c r="G93" i="11" s="1"/>
  <c r="H93" i="11"/>
  <c r="J47" i="11"/>
  <c r="K47" i="11" s="1"/>
  <c r="L14" i="27" s="1"/>
  <c r="L47" i="11"/>
  <c r="F113" i="11"/>
  <c r="G113" i="11" s="1"/>
  <c r="E126" i="27" s="1"/>
  <c r="H113" i="11"/>
  <c r="J48" i="11"/>
  <c r="K48" i="11" s="1"/>
  <c r="L34" i="27" s="1"/>
  <c r="L48" i="11"/>
  <c r="F106" i="11"/>
  <c r="G106" i="11" s="1"/>
  <c r="E142" i="27" s="1"/>
  <c r="H106" i="11"/>
  <c r="J21" i="11"/>
  <c r="K21" i="11" s="1"/>
  <c r="L21" i="11"/>
  <c r="F64" i="11"/>
  <c r="H64" i="11"/>
  <c r="J49" i="11"/>
  <c r="K49" i="11" s="1"/>
  <c r="L25" i="27" s="1"/>
  <c r="L49" i="11"/>
  <c r="F71" i="11"/>
  <c r="H71" i="11"/>
  <c r="J50" i="11"/>
  <c r="K50" i="11" s="1"/>
  <c r="L17" i="27" s="1"/>
  <c r="L50" i="11"/>
  <c r="F74" i="11"/>
  <c r="H74" i="11"/>
  <c r="J51" i="11"/>
  <c r="K51" i="11" s="1"/>
  <c r="L40" i="27" s="1"/>
  <c r="L51" i="11"/>
  <c r="F55" i="11"/>
  <c r="H55" i="11"/>
  <c r="J52" i="11"/>
  <c r="K52" i="11" s="1"/>
  <c r="L44" i="27" s="1"/>
  <c r="L52" i="11"/>
  <c r="F5" i="11"/>
  <c r="H5" i="11"/>
  <c r="J5" i="11"/>
  <c r="L5" i="11"/>
  <c r="F35" i="11"/>
  <c r="G35" i="11" s="1"/>
  <c r="E59" i="27" s="1"/>
  <c r="H35" i="11"/>
  <c r="J15" i="11"/>
  <c r="L15" i="11"/>
  <c r="F96" i="11"/>
  <c r="G96" i="11" s="1"/>
  <c r="E172" i="27" s="1"/>
  <c r="H96" i="11"/>
  <c r="J12" i="11"/>
  <c r="L12" i="11"/>
  <c r="F27" i="11"/>
  <c r="H27" i="11"/>
  <c r="J53" i="11"/>
  <c r="K53" i="11" s="1"/>
  <c r="L145" i="27" s="1"/>
  <c r="L53" i="11"/>
  <c r="F63" i="11"/>
  <c r="H63" i="11"/>
  <c r="J32" i="11"/>
  <c r="K32" i="11" s="1"/>
  <c r="L32" i="11"/>
  <c r="F87" i="11"/>
  <c r="G87" i="11" s="1"/>
  <c r="E53" i="27" s="1"/>
  <c r="H87" i="11"/>
  <c r="J54" i="11"/>
  <c r="K54" i="11" s="1"/>
  <c r="L54" i="11"/>
  <c r="F101" i="11"/>
  <c r="G101" i="11" s="1"/>
  <c r="E93" i="27" s="1"/>
  <c r="H101" i="11"/>
  <c r="J11" i="11"/>
  <c r="L11" i="11"/>
  <c r="F56" i="11"/>
  <c r="H56" i="11"/>
  <c r="J55" i="11"/>
  <c r="K55" i="11" s="1"/>
  <c r="L48" i="27" s="1"/>
  <c r="L55" i="11"/>
  <c r="F23" i="11"/>
  <c r="G23" i="11" s="1"/>
  <c r="H23" i="11"/>
  <c r="J56" i="11"/>
  <c r="K56" i="11" s="1"/>
  <c r="L68" i="27" s="1"/>
  <c r="L56" i="11"/>
  <c r="F89" i="11"/>
  <c r="G89" i="11" s="1"/>
  <c r="E57" i="27" s="1"/>
  <c r="H89" i="11"/>
  <c r="J13" i="11"/>
  <c r="L13" i="11"/>
  <c r="F86" i="11"/>
  <c r="G86" i="11" s="1"/>
  <c r="H86" i="11"/>
  <c r="J57" i="11"/>
  <c r="K57" i="11" s="1"/>
  <c r="L57" i="11"/>
  <c r="F20" i="11"/>
  <c r="H20" i="11"/>
  <c r="J36" i="11"/>
  <c r="K36" i="11" s="1"/>
  <c r="L89" i="27" s="1"/>
  <c r="L36" i="11"/>
  <c r="F43" i="11"/>
  <c r="G43" i="11" s="1"/>
  <c r="H43" i="11"/>
  <c r="J58" i="11"/>
  <c r="K58" i="11" s="1"/>
  <c r="L58" i="11"/>
  <c r="F13" i="11"/>
  <c r="H13" i="11"/>
  <c r="J42" i="11"/>
  <c r="L42" i="11"/>
  <c r="F7" i="11"/>
  <c r="G7" i="11" s="1"/>
  <c r="E11" i="27" s="1"/>
  <c r="H7" i="11"/>
  <c r="J16" i="11"/>
  <c r="L16" i="11"/>
  <c r="F53" i="11"/>
  <c r="H53" i="11"/>
  <c r="J20" i="11"/>
  <c r="K20" i="11" s="1"/>
  <c r="L150" i="27" s="1"/>
  <c r="L20" i="11"/>
  <c r="F15" i="11"/>
  <c r="H15" i="11"/>
  <c r="J19" i="11"/>
  <c r="L19" i="11"/>
  <c r="F90" i="11"/>
  <c r="G90" i="11" s="1"/>
  <c r="H90" i="11"/>
  <c r="J14" i="11"/>
  <c r="L14" i="11"/>
  <c r="F116" i="11"/>
  <c r="G116" i="11" s="1"/>
  <c r="E85" i="27" s="1"/>
  <c r="H116" i="11"/>
  <c r="J59" i="11"/>
  <c r="K59" i="11" s="1"/>
  <c r="L19" i="27" s="1"/>
  <c r="L59" i="11"/>
  <c r="F81" i="11"/>
  <c r="G81" i="11" s="1"/>
  <c r="H81" i="11"/>
  <c r="J18" i="11"/>
  <c r="L18" i="11"/>
  <c r="F98" i="11"/>
  <c r="G98" i="11" s="1"/>
  <c r="E136" i="27" s="1"/>
  <c r="H98" i="11"/>
  <c r="J60" i="11"/>
  <c r="K60" i="11" s="1"/>
  <c r="L60" i="11"/>
  <c r="F109" i="11"/>
  <c r="G109" i="11" s="1"/>
  <c r="E39" i="27" s="1"/>
  <c r="H109" i="11"/>
  <c r="J61" i="11"/>
  <c r="K61" i="11" s="1"/>
  <c r="L61" i="11"/>
  <c r="F44" i="11"/>
  <c r="G44" i="11" s="1"/>
  <c r="E74" i="27" s="1"/>
  <c r="H44" i="11"/>
  <c r="J62" i="11"/>
  <c r="K62" i="11" s="1"/>
  <c r="L148" i="27" s="1"/>
  <c r="L62" i="11"/>
  <c r="F83" i="11"/>
  <c r="G83" i="11" s="1"/>
  <c r="E24" i="27" s="1"/>
  <c r="H83" i="11"/>
  <c r="J27" i="11"/>
  <c r="L27" i="11"/>
  <c r="F114" i="11"/>
  <c r="G114" i="11" s="1"/>
  <c r="E27" i="27" s="1"/>
  <c r="H114" i="11"/>
  <c r="J34" i="11"/>
  <c r="K34" i="11" s="1"/>
  <c r="L138" i="27" s="1"/>
  <c r="L34" i="11"/>
  <c r="F24" i="11"/>
  <c r="G24" i="11" s="1"/>
  <c r="E29" i="27" s="1"/>
  <c r="H24" i="11"/>
  <c r="J63" i="11"/>
  <c r="K63" i="11" s="1"/>
  <c r="L140" i="27" s="1"/>
  <c r="L63" i="11"/>
  <c r="F92" i="11"/>
  <c r="G92" i="11" s="1"/>
  <c r="H92" i="11"/>
  <c r="J64" i="11"/>
  <c r="K64" i="11" s="1"/>
  <c r="L101" i="27" s="1"/>
  <c r="L64" i="11"/>
  <c r="F120" i="11"/>
  <c r="G120" i="11" s="1"/>
  <c r="E171" i="27" s="1"/>
  <c r="H120" i="11"/>
  <c r="J65" i="11"/>
  <c r="K65" i="11" s="1"/>
  <c r="L62" i="27" s="1"/>
  <c r="L65" i="11"/>
  <c r="F119" i="11"/>
  <c r="G119" i="11" s="1"/>
  <c r="E167" i="27" s="1"/>
  <c r="H119" i="11"/>
  <c r="J40" i="11"/>
  <c r="L40" i="11"/>
  <c r="F118" i="11"/>
  <c r="G118" i="11" s="1"/>
  <c r="E65" i="27" s="1"/>
  <c r="H118" i="11"/>
  <c r="J28" i="11"/>
  <c r="L28" i="11"/>
  <c r="F94" i="11"/>
  <c r="G94" i="11" s="1"/>
  <c r="H94" i="11"/>
  <c r="J66" i="11"/>
  <c r="K66" i="11" s="1"/>
  <c r="L97" i="27" s="1"/>
  <c r="L66" i="11"/>
  <c r="F75" i="11"/>
  <c r="G75" i="11" s="1"/>
  <c r="E130" i="27" s="1"/>
  <c r="H75" i="11"/>
  <c r="J68" i="11"/>
  <c r="K68" i="11" s="1"/>
  <c r="L68" i="11"/>
  <c r="F82" i="11"/>
  <c r="G82" i="11" s="1"/>
  <c r="E157" i="27" s="1"/>
  <c r="H82" i="11"/>
  <c r="J67" i="11"/>
  <c r="K67" i="11" s="1"/>
  <c r="L47" i="27" s="1"/>
  <c r="L67" i="11"/>
  <c r="F4" i="11"/>
  <c r="H4" i="11"/>
  <c r="J69" i="11"/>
  <c r="K69" i="11" s="1"/>
  <c r="L69" i="11"/>
  <c r="F52" i="11"/>
  <c r="H52" i="11"/>
  <c r="J39" i="11"/>
  <c r="K39" i="11" s="1"/>
  <c r="L134" i="27" s="1"/>
  <c r="L39" i="11"/>
  <c r="F42" i="11"/>
  <c r="H42" i="11"/>
  <c r="J70" i="11"/>
  <c r="K70" i="11" s="1"/>
  <c r="L23" i="27" s="1"/>
  <c r="L70" i="11"/>
  <c r="F72" i="11"/>
  <c r="G72" i="11" s="1"/>
  <c r="H72" i="11"/>
  <c r="J71" i="11"/>
  <c r="K71" i="11" s="1"/>
  <c r="L115" i="27" s="1"/>
  <c r="L71" i="11"/>
  <c r="F59" i="11"/>
  <c r="G59" i="11" s="1"/>
  <c r="E19" i="27" s="1"/>
  <c r="H59" i="11"/>
  <c r="J72" i="11"/>
  <c r="K72" i="11" s="1"/>
  <c r="L72" i="11"/>
  <c r="F9" i="11"/>
  <c r="G9" i="11" s="1"/>
  <c r="H9" i="11"/>
  <c r="J73" i="11"/>
  <c r="K73" i="11" s="1"/>
  <c r="L73" i="11"/>
  <c r="F49" i="11"/>
  <c r="H49" i="11"/>
  <c r="J22" i="11"/>
  <c r="L22" i="11"/>
  <c r="F32" i="11"/>
  <c r="H32" i="11"/>
  <c r="J44" i="11"/>
  <c r="K44" i="11" s="1"/>
  <c r="L74" i="27" s="1"/>
  <c r="L44" i="11"/>
  <c r="F68" i="11"/>
  <c r="G68" i="11" s="1"/>
  <c r="H68" i="11"/>
  <c r="J74" i="11"/>
  <c r="K74" i="11" s="1"/>
  <c r="L170" i="27" s="1"/>
  <c r="L74" i="11"/>
  <c r="F69" i="11"/>
  <c r="G69" i="11" s="1"/>
  <c r="H69" i="11"/>
  <c r="J33" i="11"/>
  <c r="K33" i="11" s="1"/>
  <c r="L33" i="11"/>
  <c r="F79" i="11"/>
  <c r="G79" i="11" s="1"/>
  <c r="E13" i="27" s="1"/>
  <c r="H79" i="11"/>
  <c r="J110" i="11"/>
  <c r="K110" i="11" s="1"/>
  <c r="L149" i="27" s="1"/>
  <c r="L110" i="11"/>
  <c r="F73" i="11"/>
  <c r="G73" i="11" s="1"/>
  <c r="H73" i="11"/>
  <c r="J37" i="11"/>
  <c r="K37" i="11" s="1"/>
  <c r="L107" i="27" s="1"/>
  <c r="L37" i="11"/>
  <c r="F117" i="11"/>
  <c r="G117" i="11" s="1"/>
  <c r="H117" i="11"/>
  <c r="J93" i="11"/>
  <c r="K93" i="11" s="1"/>
  <c r="L93" i="11"/>
  <c r="M93" i="11" s="1"/>
  <c r="F11" i="11"/>
  <c r="H11" i="11"/>
  <c r="J113" i="11"/>
  <c r="K113" i="11" s="1"/>
  <c r="L126" i="27" s="1"/>
  <c r="L113" i="11"/>
  <c r="F103" i="11"/>
  <c r="G103" i="11" s="1"/>
  <c r="E46" i="27" s="1"/>
  <c r="H103" i="11"/>
  <c r="J106" i="11"/>
  <c r="K106" i="11" s="1"/>
  <c r="L142" i="27" s="1"/>
  <c r="L106" i="11"/>
  <c r="F41" i="11"/>
  <c r="G41" i="11" s="1"/>
  <c r="E38" i="27" s="1"/>
  <c r="H41" i="11"/>
  <c r="J35" i="11"/>
  <c r="K35" i="11" s="1"/>
  <c r="L59" i="27" s="1"/>
  <c r="L35" i="11"/>
  <c r="F18" i="11"/>
  <c r="G18" i="11" s="1"/>
  <c r="E5" i="27" s="1"/>
  <c r="H18" i="11"/>
  <c r="J96" i="11"/>
  <c r="K96" i="11" s="1"/>
  <c r="L172" i="27" s="1"/>
  <c r="L96" i="11"/>
  <c r="F26" i="11"/>
  <c r="G26" i="11" s="1"/>
  <c r="E173" i="27" s="1"/>
  <c r="H26" i="11"/>
  <c r="J87" i="11"/>
  <c r="K87" i="11" s="1"/>
  <c r="L53" i="27" s="1"/>
  <c r="L87" i="11"/>
  <c r="F17" i="11"/>
  <c r="G17" i="11" s="1"/>
  <c r="H17" i="11"/>
  <c r="J101" i="11"/>
  <c r="K101" i="11" s="1"/>
  <c r="L93" i="27" s="1"/>
  <c r="L101" i="11"/>
  <c r="F100" i="11"/>
  <c r="G100" i="11" s="1"/>
  <c r="E119" i="27" s="1"/>
  <c r="H100" i="11"/>
  <c r="J23" i="11"/>
  <c r="L23" i="11"/>
  <c r="F3" i="11"/>
  <c r="G3" i="11" s="1"/>
  <c r="E22" i="27" s="1"/>
  <c r="H3" i="11"/>
  <c r="J89" i="11"/>
  <c r="K89" i="11" s="1"/>
  <c r="L57" i="27" s="1"/>
  <c r="L89" i="11"/>
  <c r="F14" i="11"/>
  <c r="G14" i="11" s="1"/>
  <c r="E26" i="27" s="1"/>
  <c r="H14" i="11"/>
  <c r="J86" i="11"/>
  <c r="K86" i="11" s="1"/>
  <c r="L86" i="11"/>
  <c r="F28" i="11"/>
  <c r="G28" i="11" s="1"/>
  <c r="E131" i="27" s="1"/>
  <c r="H28" i="11"/>
  <c r="J43" i="11"/>
  <c r="K43" i="11" s="1"/>
  <c r="L43" i="11"/>
  <c r="F80" i="11"/>
  <c r="G80" i="11" s="1"/>
  <c r="E12" i="27" s="1"/>
  <c r="H80" i="11"/>
  <c r="J7" i="11"/>
  <c r="L7" i="11"/>
  <c r="F88" i="11"/>
  <c r="G88" i="11" s="1"/>
  <c r="E30" i="27" s="1"/>
  <c r="H88" i="11"/>
  <c r="J90" i="11"/>
  <c r="K90" i="11" s="1"/>
  <c r="L90" i="11"/>
  <c r="F62" i="11"/>
  <c r="G62" i="11" s="1"/>
  <c r="E148" i="27" s="1"/>
  <c r="H62" i="11"/>
  <c r="J116" i="11"/>
  <c r="K116" i="11" s="1"/>
  <c r="L85" i="27" s="1"/>
  <c r="L116" i="11"/>
  <c r="F107" i="11"/>
  <c r="G107" i="11" s="1"/>
  <c r="E32" i="27" s="1"/>
  <c r="H107" i="11"/>
  <c r="J81" i="11"/>
  <c r="K81" i="11" s="1"/>
  <c r="L81" i="11"/>
  <c r="F76" i="11"/>
  <c r="G76" i="11" s="1"/>
  <c r="E8" i="27" s="1"/>
  <c r="H76" i="11"/>
  <c r="J98" i="11"/>
  <c r="K98" i="11" s="1"/>
  <c r="L136" i="27" s="1"/>
  <c r="L98" i="11"/>
  <c r="F70" i="11"/>
  <c r="G70" i="11" s="1"/>
  <c r="E23" i="27" s="1"/>
  <c r="H70" i="11"/>
  <c r="J109" i="11"/>
  <c r="K109" i="11" s="1"/>
  <c r="L39" i="27" s="1"/>
  <c r="L109" i="11"/>
  <c r="F6" i="11"/>
  <c r="G6" i="11" s="1"/>
  <c r="E7" i="27" s="1"/>
  <c r="H6" i="11"/>
  <c r="J83" i="11"/>
  <c r="K83" i="11" s="1"/>
  <c r="L24" i="27" s="1"/>
  <c r="L83" i="11"/>
  <c r="F58" i="11"/>
  <c r="G58" i="11" s="1"/>
  <c r="H58" i="11"/>
  <c r="J114" i="11"/>
  <c r="K114" i="11" s="1"/>
  <c r="L27" i="27" s="1"/>
  <c r="L114" i="11"/>
  <c r="M114" i="11" s="1"/>
  <c r="F38" i="11"/>
  <c r="G38" i="11" s="1"/>
  <c r="E87" i="27" s="1"/>
  <c r="H38" i="11"/>
  <c r="J24" i="11"/>
  <c r="K24" i="11" s="1"/>
  <c r="L29" i="27" s="1"/>
  <c r="L24" i="11"/>
  <c r="F111" i="11"/>
  <c r="G111" i="11" s="1"/>
  <c r="H111" i="11"/>
  <c r="J92" i="11"/>
  <c r="K92" i="11" s="1"/>
  <c r="L92" i="11"/>
  <c r="F65" i="11"/>
  <c r="G65" i="11" s="1"/>
  <c r="E62" i="27" s="1"/>
  <c r="H65" i="11"/>
  <c r="J120" i="11"/>
  <c r="K120" i="11" s="1"/>
  <c r="L171" i="27" s="1"/>
  <c r="L120" i="11"/>
  <c r="F57" i="11"/>
  <c r="G57" i="11" s="1"/>
  <c r="H57" i="11"/>
  <c r="J119" i="11"/>
  <c r="K119" i="11" s="1"/>
  <c r="L167" i="27" s="1"/>
  <c r="L119" i="11"/>
  <c r="F34" i="11"/>
  <c r="G34" i="11" s="1"/>
  <c r="E138" i="27" s="1"/>
  <c r="H34" i="11"/>
  <c r="J118" i="11"/>
  <c r="K118" i="11" s="1"/>
  <c r="L65" i="27" s="1"/>
  <c r="L118" i="11"/>
  <c r="F97" i="11"/>
  <c r="G97" i="11" s="1"/>
  <c r="H97" i="11"/>
  <c r="J94" i="11"/>
  <c r="K94" i="11" s="1"/>
  <c r="L94" i="11"/>
  <c r="F33" i="11"/>
  <c r="G33" i="11" s="1"/>
  <c r="H33" i="11"/>
  <c r="J75" i="11"/>
  <c r="K75" i="11" s="1"/>
  <c r="L130" i="27" s="1"/>
  <c r="L75" i="11"/>
  <c r="F104" i="11"/>
  <c r="G104" i="11" s="1"/>
  <c r="H104" i="11"/>
  <c r="J82" i="11"/>
  <c r="K82" i="11" s="1"/>
  <c r="L157" i="27" s="1"/>
  <c r="L82" i="11"/>
  <c r="F105" i="11"/>
  <c r="G105" i="11" s="1"/>
  <c r="E67" i="27" s="1"/>
  <c r="H105" i="11"/>
  <c r="J9" i="11"/>
  <c r="L9" i="11"/>
  <c r="F16" i="11"/>
  <c r="G16" i="11" s="1"/>
  <c r="E98" i="27" s="1"/>
  <c r="H16" i="11"/>
  <c r="J79" i="11"/>
  <c r="K79" i="11" s="1"/>
  <c r="L13" i="27" s="1"/>
  <c r="L79" i="11"/>
  <c r="F78" i="11"/>
  <c r="G78" i="11" s="1"/>
  <c r="E80" i="27" s="1"/>
  <c r="H78" i="11"/>
  <c r="J117" i="11"/>
  <c r="K117" i="11" s="1"/>
  <c r="L117" i="11"/>
  <c r="F91" i="11"/>
  <c r="G91" i="11" s="1"/>
  <c r="H91" i="11"/>
  <c r="J103" i="11"/>
  <c r="K103" i="11" s="1"/>
  <c r="L46" i="27" s="1"/>
  <c r="L103" i="11"/>
  <c r="F61" i="11"/>
  <c r="G61" i="11" s="1"/>
  <c r="H61" i="11"/>
  <c r="J41" i="11"/>
  <c r="K41" i="11" s="1"/>
  <c r="L38" i="27" s="1"/>
  <c r="L41" i="11"/>
  <c r="F8" i="11"/>
  <c r="G8" i="11" s="1"/>
  <c r="E9" i="27" s="1"/>
  <c r="H8" i="11"/>
  <c r="J26" i="11"/>
  <c r="K26" i="11" s="1"/>
  <c r="L173" i="27" s="1"/>
  <c r="L26" i="11"/>
  <c r="F46" i="11"/>
  <c r="H46" i="11"/>
  <c r="J17" i="11"/>
  <c r="L17" i="11"/>
  <c r="F30" i="11"/>
  <c r="G30" i="11" s="1"/>
  <c r="E139" i="27" s="1"/>
  <c r="H30" i="11"/>
  <c r="J100" i="11"/>
  <c r="K100" i="11" s="1"/>
  <c r="L119" i="27" s="1"/>
  <c r="L100" i="11"/>
  <c r="F47" i="11"/>
  <c r="H47" i="11"/>
  <c r="J3" i="11"/>
  <c r="L3" i="11"/>
  <c r="F115" i="11"/>
  <c r="G115" i="11" s="1"/>
  <c r="H115" i="11"/>
  <c r="J80" i="11"/>
  <c r="K80" i="11" s="1"/>
  <c r="L12" i="27" s="1"/>
  <c r="L80" i="11"/>
  <c r="F77" i="11"/>
  <c r="G77" i="11" s="1"/>
  <c r="H77" i="11"/>
  <c r="J88" i="11"/>
  <c r="K88" i="11" s="1"/>
  <c r="L30" i="27" s="1"/>
  <c r="L88" i="11"/>
  <c r="F48" i="11"/>
  <c r="H48" i="11"/>
  <c r="J107" i="11"/>
  <c r="K107" i="11" s="1"/>
  <c r="L32" i="27" s="1"/>
  <c r="L107" i="11"/>
  <c r="F99" i="11"/>
  <c r="G99" i="11" s="1"/>
  <c r="E184" i="27" s="1"/>
  <c r="H99" i="11"/>
  <c r="J76" i="11"/>
  <c r="K76" i="11" s="1"/>
  <c r="L8" i="27" s="1"/>
  <c r="L76" i="11"/>
  <c r="F60" i="11"/>
  <c r="G60" i="11" s="1"/>
  <c r="H60" i="11"/>
  <c r="J6" i="11"/>
  <c r="L6" i="11"/>
  <c r="F22" i="11"/>
  <c r="G22" i="11" s="1"/>
  <c r="E88" i="27" s="1"/>
  <c r="H22" i="11"/>
  <c r="J38" i="11"/>
  <c r="K38" i="11" s="1"/>
  <c r="L87" i="27" s="1"/>
  <c r="L38" i="11"/>
  <c r="F108" i="11"/>
  <c r="G108" i="11" s="1"/>
  <c r="E6" i="27" s="1"/>
  <c r="H108" i="11"/>
  <c r="J111" i="11"/>
  <c r="K111" i="11" s="1"/>
  <c r="L111" i="11"/>
  <c r="F112" i="11"/>
  <c r="G112" i="11" s="1"/>
  <c r="E162" i="27" s="1"/>
  <c r="H112" i="11"/>
  <c r="J97" i="11"/>
  <c r="K97" i="11" s="1"/>
  <c r="L97" i="11"/>
  <c r="F36" i="11"/>
  <c r="G36" i="11" s="1"/>
  <c r="E89" i="27" s="1"/>
  <c r="H36" i="11"/>
  <c r="J104" i="11"/>
  <c r="K104" i="11" s="1"/>
  <c r="L104" i="11"/>
  <c r="F31" i="11"/>
  <c r="H31" i="11"/>
  <c r="J105" i="11"/>
  <c r="K105" i="11" s="1"/>
  <c r="L67" i="27" s="1"/>
  <c r="L105" i="11"/>
  <c r="F12" i="11"/>
  <c r="H12" i="11"/>
  <c r="J78" i="11"/>
  <c r="K78" i="11" s="1"/>
  <c r="L80" i="27" s="1"/>
  <c r="L78" i="11"/>
  <c r="F67" i="11"/>
  <c r="G67" i="11" s="1"/>
  <c r="E47" i="27" s="1"/>
  <c r="H67" i="11"/>
  <c r="J91" i="11"/>
  <c r="K91" i="11" s="1"/>
  <c r="L91" i="11"/>
  <c r="F29" i="11"/>
  <c r="G29" i="11" s="1"/>
  <c r="E37" i="27" s="1"/>
  <c r="H29" i="11"/>
  <c r="J8" i="11"/>
  <c r="L8" i="11"/>
  <c r="F45" i="11"/>
  <c r="G45" i="11" s="1"/>
  <c r="H45" i="11"/>
  <c r="J30" i="11"/>
  <c r="L30" i="11"/>
  <c r="F25" i="11"/>
  <c r="G25" i="11" s="1"/>
  <c r="H25" i="11"/>
  <c r="J115" i="11"/>
  <c r="K115" i="11" s="1"/>
  <c r="L115" i="11"/>
  <c r="F19" i="11"/>
  <c r="G19" i="11" s="1"/>
  <c r="E113" i="27" s="1"/>
  <c r="H19" i="11"/>
  <c r="J77" i="11"/>
  <c r="K77" i="11" s="1"/>
  <c r="L77" i="11"/>
  <c r="F39" i="11"/>
  <c r="G39" i="11" s="1"/>
  <c r="E134" i="27" s="1"/>
  <c r="H39" i="11"/>
  <c r="J99" i="11"/>
  <c r="K99" i="11" s="1"/>
  <c r="L184" i="27" s="1"/>
  <c r="L99" i="11"/>
  <c r="F40" i="11"/>
  <c r="G40" i="11" s="1"/>
  <c r="E176" i="27" s="1"/>
  <c r="H40" i="11"/>
  <c r="J108" i="11"/>
  <c r="K108" i="11" s="1"/>
  <c r="L6" i="27" s="1"/>
  <c r="L108" i="11"/>
  <c r="F66" i="11"/>
  <c r="G66" i="11" s="1"/>
  <c r="E97" i="27" s="1"/>
  <c r="H66" i="11"/>
  <c r="J112" i="11"/>
  <c r="K112" i="11" s="1"/>
  <c r="L162" i="27" s="1"/>
  <c r="L112" i="11"/>
  <c r="F102" i="11"/>
  <c r="G102" i="11" s="1"/>
  <c r="E174" i="27" s="1"/>
  <c r="H102" i="11"/>
  <c r="J29" i="11"/>
  <c r="K29" i="11" s="1"/>
  <c r="L37" i="27" s="1"/>
  <c r="L29" i="11"/>
  <c r="F50" i="11"/>
  <c r="H50" i="11"/>
  <c r="J45" i="11"/>
  <c r="K45" i="11" s="1"/>
  <c r="L45" i="11"/>
  <c r="F10" i="11"/>
  <c r="G10" i="11" s="1"/>
  <c r="E10" i="27" s="1"/>
  <c r="H10" i="11"/>
  <c r="J25" i="11"/>
  <c r="K25" i="11" s="1"/>
  <c r="L25" i="11"/>
  <c r="F21" i="11"/>
  <c r="H21" i="11"/>
  <c r="J102" i="11"/>
  <c r="K102" i="11" s="1"/>
  <c r="L174" i="27" s="1"/>
  <c r="L102" i="11"/>
  <c r="F51" i="11"/>
  <c r="H51" i="11"/>
  <c r="J10" i="11"/>
  <c r="L10" i="11"/>
  <c r="F85" i="11"/>
  <c r="G85" i="11" s="1"/>
  <c r="H85" i="11"/>
  <c r="J85" i="11"/>
  <c r="K85" i="11" s="1"/>
  <c r="L85" i="11"/>
  <c r="F95" i="11"/>
  <c r="G95" i="11" s="1"/>
  <c r="H95" i="11"/>
  <c r="J95" i="11"/>
  <c r="K95" i="11" s="1"/>
  <c r="L95" i="11"/>
  <c r="F84" i="11"/>
  <c r="G84" i="11" s="1"/>
  <c r="E156" i="27" s="1"/>
  <c r="H84" i="11"/>
  <c r="J84" i="11"/>
  <c r="K84" i="11" s="1"/>
  <c r="L156" i="27" s="1"/>
  <c r="L84" i="11"/>
  <c r="F121" i="11"/>
  <c r="G121" i="11" s="1"/>
  <c r="H121" i="11"/>
  <c r="M121" i="11"/>
  <c r="J121" i="11"/>
  <c r="K121" i="11" s="1"/>
  <c r="L121" i="11"/>
  <c r="F122" i="11"/>
  <c r="G122" i="11" s="1"/>
  <c r="H122" i="11"/>
  <c r="J122" i="11"/>
  <c r="K122" i="11" s="1"/>
  <c r="L122" i="11"/>
  <c r="F123" i="11"/>
  <c r="G123" i="11" s="1"/>
  <c r="H123" i="11"/>
  <c r="J123" i="11"/>
  <c r="K123" i="11" s="1"/>
  <c r="L123" i="11"/>
  <c r="F124" i="11"/>
  <c r="G124" i="11" s="1"/>
  <c r="H124" i="11"/>
  <c r="J124" i="11"/>
  <c r="K124" i="11" s="1"/>
  <c r="L124" i="11"/>
  <c r="F125" i="11"/>
  <c r="G125" i="11" s="1"/>
  <c r="H125" i="11"/>
  <c r="M125" i="11"/>
  <c r="J125" i="11"/>
  <c r="K125" i="11" s="1"/>
  <c r="L125" i="11"/>
  <c r="F126" i="11"/>
  <c r="G126" i="11" s="1"/>
  <c r="H126" i="11"/>
  <c r="J126" i="11"/>
  <c r="K126" i="11" s="1"/>
  <c r="L126" i="11"/>
  <c r="F127" i="11"/>
  <c r="G127" i="11" s="1"/>
  <c r="H127" i="11"/>
  <c r="J127" i="11"/>
  <c r="K127" i="11" s="1"/>
  <c r="L127" i="11"/>
  <c r="F128" i="11"/>
  <c r="G128" i="11" s="1"/>
  <c r="H128" i="11"/>
  <c r="M128" i="11" s="1"/>
  <c r="J128" i="11"/>
  <c r="K128" i="11" s="1"/>
  <c r="L128" i="11"/>
  <c r="F129" i="11"/>
  <c r="G129" i="11" s="1"/>
  <c r="H129" i="11"/>
  <c r="M129" i="11"/>
  <c r="J129" i="11"/>
  <c r="K129" i="11" s="1"/>
  <c r="L129" i="11"/>
  <c r="F130" i="11"/>
  <c r="G130" i="11" s="1"/>
  <c r="H130" i="11"/>
  <c r="J130" i="11"/>
  <c r="K130" i="11" s="1"/>
  <c r="L130" i="11"/>
  <c r="F131" i="11"/>
  <c r="G131" i="11" s="1"/>
  <c r="H131" i="11"/>
  <c r="J131" i="11"/>
  <c r="K131" i="11" s="1"/>
  <c r="L131" i="11"/>
  <c r="F132" i="11"/>
  <c r="G132" i="11" s="1"/>
  <c r="H132" i="11"/>
  <c r="M132" i="11" s="1"/>
  <c r="J132" i="11"/>
  <c r="K132" i="11" s="1"/>
  <c r="L132" i="11"/>
  <c r="F133" i="11"/>
  <c r="G133" i="11" s="1"/>
  <c r="H133" i="11"/>
  <c r="M133" i="11"/>
  <c r="J133" i="11"/>
  <c r="K133" i="11" s="1"/>
  <c r="L133" i="11"/>
  <c r="F134" i="11"/>
  <c r="G134" i="11" s="1"/>
  <c r="H134" i="11"/>
  <c r="J134" i="11"/>
  <c r="K134" i="11" s="1"/>
  <c r="L134" i="11"/>
  <c r="F135" i="11"/>
  <c r="G135" i="11" s="1"/>
  <c r="H135" i="11"/>
  <c r="J135" i="11"/>
  <c r="K135" i="11" s="1"/>
  <c r="L135" i="11"/>
  <c r="F136" i="11"/>
  <c r="G136" i="11" s="1"/>
  <c r="H136" i="11"/>
  <c r="M136" i="11"/>
  <c r="J136" i="11"/>
  <c r="K136" i="11" s="1"/>
  <c r="L136" i="11"/>
  <c r="F137" i="11"/>
  <c r="G137" i="11" s="1"/>
  <c r="H137" i="11"/>
  <c r="M137" i="11"/>
  <c r="J137" i="11"/>
  <c r="K137" i="11" s="1"/>
  <c r="L137" i="11"/>
  <c r="F138" i="11"/>
  <c r="G138" i="11" s="1"/>
  <c r="H138" i="11"/>
  <c r="J138" i="11"/>
  <c r="K138" i="11" s="1"/>
  <c r="L138" i="11"/>
  <c r="F139" i="11"/>
  <c r="G139" i="11" s="1"/>
  <c r="H139" i="11"/>
  <c r="J139" i="11"/>
  <c r="K139" i="11" s="1"/>
  <c r="L139" i="11"/>
  <c r="F140" i="11"/>
  <c r="G140" i="11" s="1"/>
  <c r="H140" i="11"/>
  <c r="M140" i="11" s="1"/>
  <c r="J140" i="11"/>
  <c r="K140" i="11" s="1"/>
  <c r="L140" i="11"/>
  <c r="F141" i="11"/>
  <c r="G141" i="11" s="1"/>
  <c r="H141" i="11"/>
  <c r="M141" i="11" s="1"/>
  <c r="J141" i="11"/>
  <c r="K141" i="11" s="1"/>
  <c r="L141" i="11"/>
  <c r="F142" i="11"/>
  <c r="G142" i="11" s="1"/>
  <c r="H142" i="11"/>
  <c r="J142" i="11"/>
  <c r="K142" i="11" s="1"/>
  <c r="L142" i="11"/>
  <c r="F143" i="11"/>
  <c r="G143" i="11" s="1"/>
  <c r="H143" i="11"/>
  <c r="J143" i="11"/>
  <c r="K143" i="11" s="1"/>
  <c r="L143" i="11"/>
  <c r="F144" i="11"/>
  <c r="G144" i="11" s="1"/>
  <c r="H144" i="11"/>
  <c r="J144" i="11"/>
  <c r="K144" i="11" s="1"/>
  <c r="L144" i="11"/>
  <c r="M144" i="11" s="1"/>
  <c r="F145" i="11"/>
  <c r="G145" i="11" s="1"/>
  <c r="H145" i="11"/>
  <c r="M145" i="11"/>
  <c r="J145" i="11"/>
  <c r="K145" i="11" s="1"/>
  <c r="L145" i="11"/>
  <c r="F146" i="11"/>
  <c r="G146" i="11" s="1"/>
  <c r="H146" i="11"/>
  <c r="J146" i="11"/>
  <c r="K146" i="11" s="1"/>
  <c r="L146" i="11"/>
  <c r="F147" i="11"/>
  <c r="G147" i="11" s="1"/>
  <c r="H147" i="11"/>
  <c r="J147" i="11"/>
  <c r="K147" i="11" s="1"/>
  <c r="L147" i="11"/>
  <c r="F148" i="11"/>
  <c r="G148" i="11" s="1"/>
  <c r="H148" i="11"/>
  <c r="J148" i="11"/>
  <c r="K148" i="11" s="1"/>
  <c r="L148" i="11"/>
  <c r="F149" i="11"/>
  <c r="G149" i="11" s="1"/>
  <c r="H149" i="11"/>
  <c r="M149" i="11"/>
  <c r="J149" i="11"/>
  <c r="K149" i="11" s="1"/>
  <c r="L149" i="11"/>
  <c r="F150" i="11"/>
  <c r="G150" i="11" s="1"/>
  <c r="H150" i="11"/>
  <c r="J150" i="11"/>
  <c r="K150" i="11" s="1"/>
  <c r="L150" i="11"/>
  <c r="F151" i="11"/>
  <c r="G151" i="11" s="1"/>
  <c r="H151" i="11"/>
  <c r="J151" i="11"/>
  <c r="K151" i="11" s="1"/>
  <c r="L151" i="11"/>
  <c r="F152" i="11"/>
  <c r="G152" i="11" s="1"/>
  <c r="H152" i="11"/>
  <c r="J152" i="11"/>
  <c r="K152" i="11" s="1"/>
  <c r="L152" i="11"/>
  <c r="M152" i="11"/>
  <c r="F153" i="11"/>
  <c r="G153" i="11" s="1"/>
  <c r="H153" i="11"/>
  <c r="M153" i="11"/>
  <c r="J153" i="11"/>
  <c r="K153" i="11" s="1"/>
  <c r="L153" i="11"/>
  <c r="F154" i="11"/>
  <c r="G154" i="11" s="1"/>
  <c r="H154" i="11"/>
  <c r="M154" i="11" s="1"/>
  <c r="J154" i="11"/>
  <c r="K154" i="11" s="1"/>
  <c r="L154" i="11"/>
  <c r="F155" i="11"/>
  <c r="G155" i="11" s="1"/>
  <c r="H155" i="11"/>
  <c r="M155" i="11" s="1"/>
  <c r="J155" i="11"/>
  <c r="K155" i="11" s="1"/>
  <c r="L155" i="11"/>
  <c r="F156" i="11"/>
  <c r="G156" i="11" s="1"/>
  <c r="H156" i="11"/>
  <c r="J156" i="11"/>
  <c r="K156" i="11" s="1"/>
  <c r="L156" i="11"/>
  <c r="M156" i="11"/>
  <c r="F157" i="11"/>
  <c r="G157" i="11" s="1"/>
  <c r="H157" i="11"/>
  <c r="J157" i="11"/>
  <c r="K157" i="11" s="1"/>
  <c r="L157" i="11"/>
  <c r="M157" i="11" s="1"/>
  <c r="F158" i="11"/>
  <c r="G158" i="11" s="1"/>
  <c r="H158" i="11"/>
  <c r="J158" i="11"/>
  <c r="K158" i="11" s="1"/>
  <c r="L158" i="11"/>
  <c r="M158" i="11"/>
  <c r="F159" i="11"/>
  <c r="G159" i="11" s="1"/>
  <c r="H159" i="11"/>
  <c r="J159" i="11"/>
  <c r="K159" i="11" s="1"/>
  <c r="L159" i="11"/>
  <c r="M159" i="11" s="1"/>
  <c r="F160" i="11"/>
  <c r="G160" i="11" s="1"/>
  <c r="H160" i="11"/>
  <c r="J160" i="11"/>
  <c r="K160" i="11" s="1"/>
  <c r="L160" i="11"/>
  <c r="M160" i="11"/>
  <c r="F161" i="11"/>
  <c r="G161" i="11" s="1"/>
  <c r="H161" i="11"/>
  <c r="J161" i="11"/>
  <c r="K161" i="11" s="1"/>
  <c r="L161" i="11"/>
  <c r="M161" i="11" s="1"/>
  <c r="F162" i="11"/>
  <c r="G162" i="11" s="1"/>
  <c r="H162" i="11"/>
  <c r="J162" i="11"/>
  <c r="K162" i="11" s="1"/>
  <c r="L162" i="11"/>
  <c r="M162" i="11"/>
  <c r="F163" i="11"/>
  <c r="G163" i="11" s="1"/>
  <c r="H163" i="11"/>
  <c r="M163" i="11" s="1"/>
  <c r="J163" i="11"/>
  <c r="K163" i="11" s="1"/>
  <c r="L163" i="11"/>
  <c r="F164" i="11"/>
  <c r="G164" i="11" s="1"/>
  <c r="H164" i="11"/>
  <c r="M164" i="11" s="1"/>
  <c r="J164" i="11"/>
  <c r="K164" i="11" s="1"/>
  <c r="L164" i="11"/>
  <c r="F165" i="11"/>
  <c r="G165" i="11" s="1"/>
  <c r="H165" i="11"/>
  <c r="J165" i="11"/>
  <c r="K165" i="11" s="1"/>
  <c r="L165" i="11"/>
  <c r="M165" i="11" s="1"/>
  <c r="F166" i="11"/>
  <c r="G166" i="11" s="1"/>
  <c r="H166" i="11"/>
  <c r="J166" i="11"/>
  <c r="K166" i="11" s="1"/>
  <c r="L166" i="11"/>
  <c r="M166" i="11" s="1"/>
  <c r="F167" i="11"/>
  <c r="G167" i="11" s="1"/>
  <c r="H167" i="11"/>
  <c r="M167" i="11" s="1"/>
  <c r="J167" i="11"/>
  <c r="K167" i="11" s="1"/>
  <c r="L167" i="11"/>
  <c r="F168" i="11"/>
  <c r="G168" i="11" s="1"/>
  <c r="H168" i="11"/>
  <c r="J168" i="11"/>
  <c r="K168" i="11" s="1"/>
  <c r="L168" i="11"/>
  <c r="M168" i="11"/>
  <c r="F169" i="11"/>
  <c r="G169" i="11" s="1"/>
  <c r="H169" i="11"/>
  <c r="J169" i="11"/>
  <c r="K169" i="11" s="1"/>
  <c r="L169" i="11"/>
  <c r="M169" i="11" s="1"/>
  <c r="F170" i="11"/>
  <c r="G170" i="11" s="1"/>
  <c r="H170" i="11"/>
  <c r="J170" i="11"/>
  <c r="K170" i="11" s="1"/>
  <c r="L170" i="11"/>
  <c r="M170" i="11" s="1"/>
  <c r="F171" i="11"/>
  <c r="G171" i="11" s="1"/>
  <c r="H171" i="11"/>
  <c r="M171" i="11" s="1"/>
  <c r="J171" i="11"/>
  <c r="K171" i="11" s="1"/>
  <c r="L171" i="11"/>
  <c r="F172" i="11"/>
  <c r="G172" i="11" s="1"/>
  <c r="H172" i="11"/>
  <c r="J172" i="11"/>
  <c r="K172" i="11" s="1"/>
  <c r="L172" i="11"/>
  <c r="M172" i="11"/>
  <c r="F173" i="11"/>
  <c r="G173" i="11" s="1"/>
  <c r="H173" i="11"/>
  <c r="J173" i="11"/>
  <c r="K173" i="11" s="1"/>
  <c r="L173" i="11"/>
  <c r="M173" i="11" s="1"/>
  <c r="F174" i="11"/>
  <c r="G174" i="11" s="1"/>
  <c r="H174" i="11"/>
  <c r="M174" i="11" s="1"/>
  <c r="J174" i="11"/>
  <c r="K174" i="11" s="1"/>
  <c r="L174" i="11"/>
  <c r="F175" i="11"/>
  <c r="G175" i="11" s="1"/>
  <c r="H175" i="11"/>
  <c r="J175" i="11"/>
  <c r="K175" i="11" s="1"/>
  <c r="L175" i="11"/>
  <c r="F176" i="11"/>
  <c r="G176" i="11" s="1"/>
  <c r="H176" i="11"/>
  <c r="J176" i="11"/>
  <c r="K176" i="11" s="1"/>
  <c r="L176" i="11"/>
  <c r="F177" i="11"/>
  <c r="G177" i="11" s="1"/>
  <c r="H177" i="11"/>
  <c r="J177" i="11"/>
  <c r="K177" i="11" s="1"/>
  <c r="L177" i="11"/>
  <c r="F178" i="11"/>
  <c r="G178" i="11" s="1"/>
  <c r="H178" i="11"/>
  <c r="J178" i="11"/>
  <c r="K178" i="11" s="1"/>
  <c r="L178" i="11"/>
  <c r="F179" i="11"/>
  <c r="G179" i="11" s="1"/>
  <c r="H179" i="11"/>
  <c r="M179" i="11"/>
  <c r="J179" i="11"/>
  <c r="K179" i="11" s="1"/>
  <c r="L179" i="11"/>
  <c r="F180" i="11"/>
  <c r="G180" i="11" s="1"/>
  <c r="H180" i="11"/>
  <c r="J180" i="11"/>
  <c r="K180" i="11" s="1"/>
  <c r="L180" i="11"/>
  <c r="F181" i="11"/>
  <c r="G181" i="11" s="1"/>
  <c r="H181" i="11"/>
  <c r="J181" i="11"/>
  <c r="K181" i="11" s="1"/>
  <c r="L181" i="11"/>
  <c r="F182" i="11"/>
  <c r="G182" i="11" s="1"/>
  <c r="H182" i="11"/>
  <c r="J182" i="11"/>
  <c r="K182" i="11" s="1"/>
  <c r="L182" i="11"/>
  <c r="F183" i="11"/>
  <c r="G183" i="11" s="1"/>
  <c r="H183" i="11"/>
  <c r="J183" i="11"/>
  <c r="K183" i="11" s="1"/>
  <c r="L183" i="11"/>
  <c r="F184" i="11"/>
  <c r="G184" i="11" s="1"/>
  <c r="H184" i="11"/>
  <c r="J184" i="11"/>
  <c r="K184" i="11" s="1"/>
  <c r="L184" i="11"/>
  <c r="F185" i="11"/>
  <c r="G185" i="11" s="1"/>
  <c r="H185" i="11"/>
  <c r="J185" i="11"/>
  <c r="K185" i="11" s="1"/>
  <c r="L185" i="11"/>
  <c r="F186" i="11"/>
  <c r="G186" i="11" s="1"/>
  <c r="H186" i="11"/>
  <c r="J186" i="11"/>
  <c r="K186" i="11" s="1"/>
  <c r="L186" i="11"/>
  <c r="F187" i="11"/>
  <c r="G187" i="11" s="1"/>
  <c r="H187" i="11"/>
  <c r="M187" i="11" s="1"/>
  <c r="J187" i="11"/>
  <c r="K187" i="11" s="1"/>
  <c r="L187" i="11"/>
  <c r="F188" i="11"/>
  <c r="G188" i="11" s="1"/>
  <c r="H188" i="11"/>
  <c r="M188" i="11"/>
  <c r="J188" i="11"/>
  <c r="K188" i="11" s="1"/>
  <c r="L188" i="11"/>
  <c r="F189" i="11"/>
  <c r="G189" i="11" s="1"/>
  <c r="H189" i="11"/>
  <c r="J189" i="11"/>
  <c r="K189" i="11" s="1"/>
  <c r="L189" i="11"/>
  <c r="F190" i="11"/>
  <c r="G190" i="11" s="1"/>
  <c r="H190" i="11"/>
  <c r="M190" i="11"/>
  <c r="J190" i="11"/>
  <c r="K190" i="11" s="1"/>
  <c r="L190" i="11"/>
  <c r="F191" i="11"/>
  <c r="G191" i="11" s="1"/>
  <c r="H191" i="11"/>
  <c r="J191" i="11"/>
  <c r="K191" i="11" s="1"/>
  <c r="L191" i="11"/>
  <c r="F192" i="11"/>
  <c r="G192" i="11" s="1"/>
  <c r="H192" i="11"/>
  <c r="J192" i="11"/>
  <c r="K192" i="11" s="1"/>
  <c r="L192" i="11"/>
  <c r="F193" i="11"/>
  <c r="G193" i="11" s="1"/>
  <c r="H193" i="11"/>
  <c r="J193" i="11"/>
  <c r="K193" i="11" s="1"/>
  <c r="L193" i="11"/>
  <c r="F194" i="11"/>
  <c r="G194" i="11" s="1"/>
  <c r="H194" i="11"/>
  <c r="J194" i="11"/>
  <c r="K194" i="11" s="1"/>
  <c r="L194" i="11"/>
  <c r="F195" i="11"/>
  <c r="G195" i="11" s="1"/>
  <c r="H195" i="11"/>
  <c r="M195" i="11"/>
  <c r="J195" i="11"/>
  <c r="K195" i="11" s="1"/>
  <c r="L195" i="11"/>
  <c r="F196" i="11"/>
  <c r="G196" i="11" s="1"/>
  <c r="H196" i="11"/>
  <c r="J196" i="11"/>
  <c r="K196" i="11" s="1"/>
  <c r="L196" i="11"/>
  <c r="F197" i="11"/>
  <c r="G197" i="11" s="1"/>
  <c r="H197" i="11"/>
  <c r="J197" i="11"/>
  <c r="K197" i="11" s="1"/>
  <c r="L197" i="11"/>
  <c r="F198" i="11"/>
  <c r="G198" i="11" s="1"/>
  <c r="H198" i="11"/>
  <c r="M198" i="11"/>
  <c r="J198" i="11"/>
  <c r="K198" i="11" s="1"/>
  <c r="L198" i="11"/>
  <c r="F199" i="11"/>
  <c r="G199" i="11" s="1"/>
  <c r="H199" i="11"/>
  <c r="J199" i="11"/>
  <c r="K199" i="11" s="1"/>
  <c r="L199" i="11"/>
  <c r="F200" i="11"/>
  <c r="G200" i="11" s="1"/>
  <c r="H200" i="11"/>
  <c r="J200" i="11"/>
  <c r="K200" i="11" s="1"/>
  <c r="L200" i="11"/>
  <c r="F201" i="11"/>
  <c r="G201" i="11" s="1"/>
  <c r="H201" i="11"/>
  <c r="J201" i="11"/>
  <c r="K201" i="11" s="1"/>
  <c r="L201" i="11"/>
  <c r="F202" i="11"/>
  <c r="G202" i="11" s="1"/>
  <c r="H202" i="11"/>
  <c r="J202" i="11"/>
  <c r="K202" i="11" s="1"/>
  <c r="L202" i="11"/>
  <c r="F203" i="11"/>
  <c r="G203" i="11" s="1"/>
  <c r="H203" i="11"/>
  <c r="J203" i="11"/>
  <c r="K203" i="11" s="1"/>
  <c r="L203" i="11"/>
  <c r="J31" i="11"/>
  <c r="K31" i="11" s="1"/>
  <c r="F110" i="11"/>
  <c r="G110" i="11" s="1"/>
  <c r="E149" i="27" s="1"/>
  <c r="F80" i="12"/>
  <c r="G80" i="12" s="1"/>
  <c r="F78" i="26" s="1"/>
  <c r="H80" i="12"/>
  <c r="J23" i="12"/>
  <c r="K23" i="12" s="1"/>
  <c r="N8" i="26" s="1"/>
  <c r="L23" i="12"/>
  <c r="F81" i="12"/>
  <c r="G81" i="12" s="1"/>
  <c r="F79" i="26" s="1"/>
  <c r="H81" i="12"/>
  <c r="J40" i="12"/>
  <c r="L40" i="12"/>
  <c r="F25" i="12"/>
  <c r="G25" i="12" s="1"/>
  <c r="F90" i="26" s="1"/>
  <c r="H25" i="12"/>
  <c r="J53" i="12"/>
  <c r="K53" i="12" s="1"/>
  <c r="N31" i="26" s="1"/>
  <c r="L53" i="12"/>
  <c r="F79" i="12"/>
  <c r="G79" i="12" s="1"/>
  <c r="F80" i="26" s="1"/>
  <c r="H79" i="12"/>
  <c r="J3" i="12"/>
  <c r="L3" i="12"/>
  <c r="F36" i="12"/>
  <c r="H36" i="12"/>
  <c r="J47" i="12"/>
  <c r="L47" i="12"/>
  <c r="F3" i="12"/>
  <c r="H3" i="12"/>
  <c r="J12" i="12"/>
  <c r="L12" i="12"/>
  <c r="F48" i="12"/>
  <c r="H48" i="12"/>
  <c r="J28" i="12"/>
  <c r="K28" i="12" s="1"/>
  <c r="N44" i="26" s="1"/>
  <c r="L28" i="12"/>
  <c r="F61" i="12"/>
  <c r="H61" i="12"/>
  <c r="J54" i="12"/>
  <c r="K54" i="12" s="1"/>
  <c r="N48" i="26" s="1"/>
  <c r="L54" i="12"/>
  <c r="F84" i="12"/>
  <c r="G84" i="12" s="1"/>
  <c r="F66" i="26" s="1"/>
  <c r="H84" i="12"/>
  <c r="J26" i="12"/>
  <c r="L26" i="12"/>
  <c r="F70" i="12"/>
  <c r="H70" i="12"/>
  <c r="J55" i="12"/>
  <c r="K55" i="12" s="1"/>
  <c r="N86" i="26" s="1"/>
  <c r="L55" i="12"/>
  <c r="F4" i="12"/>
  <c r="H4" i="12"/>
  <c r="J18" i="12"/>
  <c r="L18" i="12"/>
  <c r="F22" i="12"/>
  <c r="G22" i="12" s="1"/>
  <c r="F93" i="26" s="1"/>
  <c r="H22" i="12"/>
  <c r="J6" i="12"/>
  <c r="L6" i="12"/>
  <c r="F88" i="12"/>
  <c r="G88" i="12" s="1"/>
  <c r="F67" i="26" s="1"/>
  <c r="H88" i="12"/>
  <c r="J56" i="12"/>
  <c r="K56" i="12" s="1"/>
  <c r="N23" i="26" s="1"/>
  <c r="L56" i="12"/>
  <c r="F72" i="12"/>
  <c r="H72" i="12"/>
  <c r="J41" i="12"/>
  <c r="K41" i="12" s="1"/>
  <c r="N25" i="26" s="1"/>
  <c r="L41" i="12"/>
  <c r="F66" i="12"/>
  <c r="H66" i="12"/>
  <c r="J36" i="12"/>
  <c r="L36" i="12"/>
  <c r="F49" i="12"/>
  <c r="G49" i="12" s="1"/>
  <c r="F100" i="26" s="1"/>
  <c r="H49" i="12"/>
  <c r="J57" i="12"/>
  <c r="K57" i="12" s="1"/>
  <c r="N19" i="26" s="1"/>
  <c r="L57" i="12"/>
  <c r="F62" i="12"/>
  <c r="H62" i="12"/>
  <c r="J10" i="12"/>
  <c r="L10" i="12"/>
  <c r="F78" i="12"/>
  <c r="G78" i="12" s="1"/>
  <c r="F94" i="26" s="1"/>
  <c r="H78" i="12"/>
  <c r="J9" i="12"/>
  <c r="L9" i="12"/>
  <c r="F85" i="12"/>
  <c r="G85" i="12" s="1"/>
  <c r="F101" i="26" s="1"/>
  <c r="H85" i="12"/>
  <c r="J58" i="12"/>
  <c r="K58" i="12" s="1"/>
  <c r="N40" i="26" s="1"/>
  <c r="L58" i="12"/>
  <c r="F69" i="12"/>
  <c r="H69" i="12"/>
  <c r="J59" i="12"/>
  <c r="K59" i="12" s="1"/>
  <c r="N71" i="26" s="1"/>
  <c r="L59" i="12"/>
  <c r="F43" i="12"/>
  <c r="G43" i="12" s="1"/>
  <c r="F68" i="26" s="1"/>
  <c r="H43" i="12"/>
  <c r="J14" i="12"/>
  <c r="K14" i="12" s="1"/>
  <c r="N59" i="26" s="1"/>
  <c r="L14" i="12"/>
  <c r="F11" i="12"/>
  <c r="G11" i="12" s="1"/>
  <c r="F47" i="26" s="1"/>
  <c r="H11" i="12"/>
  <c r="J38" i="12"/>
  <c r="K38" i="12" s="1"/>
  <c r="N51" i="26" s="1"/>
  <c r="L38" i="12"/>
  <c r="F45" i="12"/>
  <c r="H45" i="12"/>
  <c r="J60" i="12"/>
  <c r="K60" i="12" s="1"/>
  <c r="N72" i="26" s="1"/>
  <c r="L60" i="12"/>
  <c r="F86" i="12"/>
  <c r="G86" i="12" s="1"/>
  <c r="F96" i="26" s="1"/>
  <c r="H86" i="12"/>
  <c r="J31" i="12"/>
  <c r="K31" i="12" s="1"/>
  <c r="N53" i="26" s="1"/>
  <c r="L31" i="12"/>
  <c r="F31" i="12"/>
  <c r="H31" i="12"/>
  <c r="J61" i="12"/>
  <c r="K61" i="12" s="1"/>
  <c r="N45" i="26" s="1"/>
  <c r="L61" i="12"/>
  <c r="F5" i="12"/>
  <c r="H5" i="12"/>
  <c r="J62" i="12"/>
  <c r="K62" i="12" s="1"/>
  <c r="N83" i="26" s="1"/>
  <c r="L62" i="12"/>
  <c r="F34" i="12"/>
  <c r="G34" i="12" s="1"/>
  <c r="F54" i="26" s="1"/>
  <c r="H34" i="12"/>
  <c r="J17" i="12"/>
  <c r="L17" i="12"/>
  <c r="F27" i="12"/>
  <c r="H27" i="12"/>
  <c r="J63" i="12"/>
  <c r="K63" i="12" s="1"/>
  <c r="N60" i="26" s="1"/>
  <c r="L63" i="12"/>
  <c r="F21" i="12"/>
  <c r="G21" i="12" s="1"/>
  <c r="F29" i="26" s="1"/>
  <c r="H21" i="12"/>
  <c r="J33" i="12"/>
  <c r="K33" i="12" s="1"/>
  <c r="N65" i="26" s="1"/>
  <c r="L33" i="12"/>
  <c r="F8" i="12"/>
  <c r="G8" i="12" s="1"/>
  <c r="F5" i="26" s="1"/>
  <c r="H8" i="12"/>
  <c r="J64" i="12"/>
  <c r="K64" i="12" s="1"/>
  <c r="N64" i="26" s="1"/>
  <c r="L64" i="12"/>
  <c r="F67" i="12"/>
  <c r="H67" i="12"/>
  <c r="J65" i="12"/>
  <c r="K65" i="12" s="1"/>
  <c r="N16" i="26" s="1"/>
  <c r="L65" i="12"/>
  <c r="F30" i="12"/>
  <c r="H30" i="12"/>
  <c r="J66" i="12"/>
  <c r="K66" i="12" s="1"/>
  <c r="N82" i="26" s="1"/>
  <c r="L66" i="12"/>
  <c r="F38" i="12"/>
  <c r="H38" i="12"/>
  <c r="J7" i="12"/>
  <c r="L7" i="12"/>
  <c r="F52" i="12"/>
  <c r="G52" i="12" s="1"/>
  <c r="F85" i="26" s="1"/>
  <c r="H52" i="12"/>
  <c r="J15" i="12"/>
  <c r="K15" i="12" s="1"/>
  <c r="N32" i="26" s="1"/>
  <c r="L15" i="12"/>
  <c r="F76" i="12"/>
  <c r="H76" i="12"/>
  <c r="J30" i="12"/>
  <c r="K30" i="12" s="1"/>
  <c r="N26" i="26" s="1"/>
  <c r="L30" i="12"/>
  <c r="F55" i="12"/>
  <c r="H55" i="12"/>
  <c r="J44" i="12"/>
  <c r="K44" i="12" s="1"/>
  <c r="N15" i="26" s="1"/>
  <c r="L44" i="12"/>
  <c r="F75" i="12"/>
  <c r="G75" i="12" s="1"/>
  <c r="F104" i="26" s="1"/>
  <c r="H75" i="12"/>
  <c r="J67" i="12"/>
  <c r="K67" i="12" s="1"/>
  <c r="N69" i="26" s="1"/>
  <c r="L67" i="12"/>
  <c r="F73" i="12"/>
  <c r="G73" i="12" s="1"/>
  <c r="F97" i="26" s="1"/>
  <c r="H73" i="12"/>
  <c r="J68" i="12"/>
  <c r="K68" i="12" s="1"/>
  <c r="N102" i="26" s="1"/>
  <c r="L68" i="12"/>
  <c r="F35" i="12"/>
  <c r="G35" i="12" s="1"/>
  <c r="F105" i="26" s="1"/>
  <c r="H35" i="12"/>
  <c r="J24" i="12"/>
  <c r="K24" i="12" s="1"/>
  <c r="N17" i="26" s="1"/>
  <c r="L24" i="12"/>
  <c r="F7" i="12"/>
  <c r="G7" i="12" s="1"/>
  <c r="F12" i="26" s="1"/>
  <c r="H7" i="12"/>
  <c r="J27" i="12"/>
  <c r="L27" i="12"/>
  <c r="F77" i="12"/>
  <c r="G77" i="12" s="1"/>
  <c r="F106" i="26" s="1"/>
  <c r="H77" i="12"/>
  <c r="J13" i="12"/>
  <c r="L13" i="12"/>
  <c r="F23" i="12"/>
  <c r="H23" i="12"/>
  <c r="J29" i="12"/>
  <c r="K29" i="12" s="1"/>
  <c r="N34" i="26" s="1"/>
  <c r="L29" i="12"/>
  <c r="F47" i="12"/>
  <c r="H47" i="12"/>
  <c r="J39" i="12"/>
  <c r="L39" i="12"/>
  <c r="F64" i="12"/>
  <c r="G64" i="12" s="1"/>
  <c r="F64" i="26" s="1"/>
  <c r="H64" i="12"/>
  <c r="J4" i="12"/>
  <c r="L4" i="12"/>
  <c r="F83" i="12"/>
  <c r="G83" i="12" s="1"/>
  <c r="F87" i="26" s="1"/>
  <c r="H83" i="12"/>
  <c r="J45" i="12"/>
  <c r="K45" i="12" s="1"/>
  <c r="N84" i="26" s="1"/>
  <c r="L45" i="12"/>
  <c r="F17" i="12"/>
  <c r="G17" i="12" s="1"/>
  <c r="F70" i="26" s="1"/>
  <c r="H17" i="12"/>
  <c r="J69" i="12"/>
  <c r="K69" i="12" s="1"/>
  <c r="N95" i="26" s="1"/>
  <c r="L69" i="12"/>
  <c r="F51" i="12"/>
  <c r="G51" i="12" s="1"/>
  <c r="F55" i="26" s="1"/>
  <c r="H51" i="12"/>
  <c r="J35" i="12"/>
  <c r="K35" i="12" s="1"/>
  <c r="N105" i="26" s="1"/>
  <c r="L35" i="12"/>
  <c r="F10" i="12"/>
  <c r="H10" i="12"/>
  <c r="J70" i="12"/>
  <c r="K70" i="12" s="1"/>
  <c r="N81" i="26" s="1"/>
  <c r="L70" i="12"/>
  <c r="F87" i="12"/>
  <c r="G87" i="12" s="1"/>
  <c r="F49" i="26" s="1"/>
  <c r="H87" i="12"/>
  <c r="J71" i="12"/>
  <c r="K71" i="12" s="1"/>
  <c r="N46" i="26" s="1"/>
  <c r="L71" i="12"/>
  <c r="F71" i="12"/>
  <c r="G71" i="12" s="1"/>
  <c r="F46" i="26" s="1"/>
  <c r="H71" i="12"/>
  <c r="J46" i="12"/>
  <c r="K46" i="12" s="1"/>
  <c r="N38" i="26" s="1"/>
  <c r="L46" i="12"/>
  <c r="F53" i="12"/>
  <c r="H53" i="12"/>
  <c r="J48" i="12"/>
  <c r="K48" i="12" s="1"/>
  <c r="N92" i="26" s="1"/>
  <c r="L48" i="12"/>
  <c r="F9" i="12"/>
  <c r="H9" i="12"/>
  <c r="J72" i="12"/>
  <c r="K72" i="12" s="1"/>
  <c r="N36" i="26" s="1"/>
  <c r="L72" i="12"/>
  <c r="F50" i="12"/>
  <c r="G50" i="12" s="1"/>
  <c r="F13" i="26" s="1"/>
  <c r="H50" i="12"/>
  <c r="J80" i="12"/>
  <c r="K80" i="12" s="1"/>
  <c r="N78" i="26" s="1"/>
  <c r="L80" i="12"/>
  <c r="F32" i="12"/>
  <c r="G32" i="12" s="1"/>
  <c r="F56" i="26" s="1"/>
  <c r="H32" i="12"/>
  <c r="J81" i="12"/>
  <c r="K81" i="12" s="1"/>
  <c r="N79" i="26" s="1"/>
  <c r="L81" i="12"/>
  <c r="F59" i="12"/>
  <c r="G59" i="12" s="1"/>
  <c r="F71" i="26" s="1"/>
  <c r="H59" i="12"/>
  <c r="J25" i="12"/>
  <c r="K25" i="12" s="1"/>
  <c r="N90" i="26" s="1"/>
  <c r="L25" i="12"/>
  <c r="F82" i="12"/>
  <c r="G82" i="12" s="1"/>
  <c r="F14" i="26" s="1"/>
  <c r="H82" i="12"/>
  <c r="J79" i="12"/>
  <c r="K79" i="12" s="1"/>
  <c r="N80" i="26" s="1"/>
  <c r="L79" i="12"/>
  <c r="F46" i="12"/>
  <c r="G46" i="12" s="1"/>
  <c r="F38" i="26" s="1"/>
  <c r="H46" i="12"/>
  <c r="J84" i="12"/>
  <c r="K84" i="12" s="1"/>
  <c r="N66" i="26" s="1"/>
  <c r="L84" i="12"/>
  <c r="F29" i="12"/>
  <c r="G29" i="12" s="1"/>
  <c r="F34" i="26" s="1"/>
  <c r="H29" i="12"/>
  <c r="J22" i="12"/>
  <c r="K22" i="12" s="1"/>
  <c r="N93" i="26" s="1"/>
  <c r="L22" i="12"/>
  <c r="F15" i="12"/>
  <c r="G15" i="12" s="1"/>
  <c r="F32" i="26" s="1"/>
  <c r="H15" i="12"/>
  <c r="J88" i="12"/>
  <c r="K88" i="12" s="1"/>
  <c r="N67" i="26" s="1"/>
  <c r="L88" i="12"/>
  <c r="F42" i="12"/>
  <c r="G42" i="12" s="1"/>
  <c r="F39" i="26" s="1"/>
  <c r="H42" i="12"/>
  <c r="J49" i="12"/>
  <c r="L49" i="12"/>
  <c r="F54" i="12"/>
  <c r="H54" i="12"/>
  <c r="J78" i="12"/>
  <c r="K78" i="12" s="1"/>
  <c r="N94" i="26" s="1"/>
  <c r="L78" i="12"/>
  <c r="F58" i="12"/>
  <c r="G58" i="12" s="1"/>
  <c r="F40" i="26" s="1"/>
  <c r="H58" i="12"/>
  <c r="J85" i="12"/>
  <c r="K85" i="12" s="1"/>
  <c r="N101" i="26" s="1"/>
  <c r="L85" i="12"/>
  <c r="F89" i="12"/>
  <c r="G89" i="12" s="1"/>
  <c r="F57" i="26" s="1"/>
  <c r="H89" i="12"/>
  <c r="J43" i="12"/>
  <c r="K43" i="12" s="1"/>
  <c r="N68" i="26" s="1"/>
  <c r="L43" i="12"/>
  <c r="F18" i="12"/>
  <c r="H18" i="12"/>
  <c r="J11" i="12"/>
  <c r="L11" i="12"/>
  <c r="F13" i="12"/>
  <c r="G13" i="12" s="1"/>
  <c r="F27" i="26" s="1"/>
  <c r="H13" i="12"/>
  <c r="J86" i="12"/>
  <c r="K86" i="12" s="1"/>
  <c r="N96" i="26" s="1"/>
  <c r="L86" i="12"/>
  <c r="F74" i="12"/>
  <c r="G74" i="12" s="1"/>
  <c r="F88" i="26" s="1"/>
  <c r="H74" i="12"/>
  <c r="J34" i="12"/>
  <c r="K34" i="12" s="1"/>
  <c r="N54" i="26" s="1"/>
  <c r="L34" i="12"/>
  <c r="F44" i="12"/>
  <c r="G44" i="12" s="1"/>
  <c r="F15" i="26" s="1"/>
  <c r="H44" i="12"/>
  <c r="J21" i="12"/>
  <c r="L21" i="12"/>
  <c r="F60" i="12"/>
  <c r="G60" i="12" s="1"/>
  <c r="F72" i="26" s="1"/>
  <c r="H60" i="12"/>
  <c r="J8" i="12"/>
  <c r="L8" i="12"/>
  <c r="F16" i="12"/>
  <c r="G16" i="12" s="1"/>
  <c r="F58" i="26" s="1"/>
  <c r="H16" i="12"/>
  <c r="J52" i="12"/>
  <c r="K52" i="12" s="1"/>
  <c r="N85" i="26" s="1"/>
  <c r="L52" i="12"/>
  <c r="F26" i="12"/>
  <c r="H26" i="12"/>
  <c r="J76" i="12"/>
  <c r="K76" i="12" s="1"/>
  <c r="N103" i="26" s="1"/>
  <c r="L76" i="12"/>
  <c r="F90" i="12"/>
  <c r="G90" i="12" s="1"/>
  <c r="F50" i="26" s="1"/>
  <c r="H90" i="12"/>
  <c r="J75" i="12"/>
  <c r="K75" i="12" s="1"/>
  <c r="N104" i="26" s="1"/>
  <c r="L75" i="12"/>
  <c r="F28" i="12"/>
  <c r="H28" i="12"/>
  <c r="J73" i="12"/>
  <c r="K73" i="12" s="1"/>
  <c r="N97" i="26" s="1"/>
  <c r="L73" i="12"/>
  <c r="F14" i="12"/>
  <c r="G14" i="12" s="1"/>
  <c r="F59" i="26" s="1"/>
  <c r="H14" i="12"/>
  <c r="J77" i="12"/>
  <c r="K77" i="12" s="1"/>
  <c r="N106" i="26" s="1"/>
  <c r="L77" i="12"/>
  <c r="F33" i="12"/>
  <c r="G33" i="12" s="1"/>
  <c r="F65" i="26" s="1"/>
  <c r="H33" i="12"/>
  <c r="J83" i="12"/>
  <c r="K83" i="12" s="1"/>
  <c r="N87" i="26" s="1"/>
  <c r="L83" i="12"/>
  <c r="F12" i="12"/>
  <c r="H12" i="12"/>
  <c r="J51" i="12"/>
  <c r="K51" i="12" s="1"/>
  <c r="N55" i="26" s="1"/>
  <c r="L51" i="12"/>
  <c r="F63" i="12"/>
  <c r="G63" i="12" s="1"/>
  <c r="F60" i="26" s="1"/>
  <c r="H63" i="12"/>
  <c r="J87" i="12"/>
  <c r="K87" i="12" s="1"/>
  <c r="N49" i="26" s="1"/>
  <c r="L87" i="12"/>
  <c r="F6" i="12"/>
  <c r="G6" i="12" s="1"/>
  <c r="F11" i="26" s="1"/>
  <c r="H6" i="12"/>
  <c r="J50" i="12"/>
  <c r="K50" i="12" s="1"/>
  <c r="N13" i="26" s="1"/>
  <c r="L50" i="12"/>
  <c r="F19" i="12"/>
  <c r="G19" i="12" s="1"/>
  <c r="F61" i="26" s="1"/>
  <c r="H19" i="12"/>
  <c r="J32" i="12"/>
  <c r="L32" i="12"/>
  <c r="F56" i="12"/>
  <c r="G56" i="12" s="1"/>
  <c r="F23" i="26" s="1"/>
  <c r="H56" i="12"/>
  <c r="J82" i="12"/>
  <c r="K82" i="12" s="1"/>
  <c r="N14" i="26" s="1"/>
  <c r="L82" i="12"/>
  <c r="F68" i="12"/>
  <c r="G68" i="12" s="1"/>
  <c r="F102" i="26" s="1"/>
  <c r="H68" i="12"/>
  <c r="J42" i="12"/>
  <c r="K42" i="12" s="1"/>
  <c r="N39" i="26" s="1"/>
  <c r="L42" i="12"/>
  <c r="F91" i="12"/>
  <c r="G91" i="12" s="1"/>
  <c r="F62" i="26" s="1"/>
  <c r="H91" i="12"/>
  <c r="J89" i="12"/>
  <c r="K89" i="12" s="1"/>
  <c r="N57" i="26" s="1"/>
  <c r="L89" i="12"/>
  <c r="F40" i="12"/>
  <c r="H40" i="12"/>
  <c r="J74" i="12"/>
  <c r="K74" i="12" s="1"/>
  <c r="N88" i="26" s="1"/>
  <c r="L74" i="12"/>
  <c r="F65" i="12"/>
  <c r="G65" i="12" s="1"/>
  <c r="F16" i="26" s="1"/>
  <c r="H65" i="12"/>
  <c r="J16" i="12"/>
  <c r="L16" i="12"/>
  <c r="F39" i="12"/>
  <c r="G39" i="12" s="1"/>
  <c r="F77" i="26" s="1"/>
  <c r="H39" i="12"/>
  <c r="J90" i="12"/>
  <c r="K90" i="12" s="1"/>
  <c r="N50" i="26" s="1"/>
  <c r="L90" i="12"/>
  <c r="F24" i="12"/>
  <c r="G24" i="12" s="1"/>
  <c r="F17" i="26" s="1"/>
  <c r="H24" i="12"/>
  <c r="J19" i="12"/>
  <c r="K19" i="12" s="1"/>
  <c r="N61" i="26" s="1"/>
  <c r="L19" i="12"/>
  <c r="F37" i="12"/>
  <c r="G37" i="12" s="1"/>
  <c r="F63" i="26" s="1"/>
  <c r="H37" i="12"/>
  <c r="J91" i="12"/>
  <c r="K91" i="12" s="1"/>
  <c r="N62" i="26" s="1"/>
  <c r="L91" i="12"/>
  <c r="F41" i="12"/>
  <c r="G41" i="12" s="1"/>
  <c r="F25" i="26" s="1"/>
  <c r="H41" i="12"/>
  <c r="J37" i="12"/>
  <c r="L37" i="12"/>
  <c r="F20" i="12"/>
  <c r="G20" i="12" s="1"/>
  <c r="F73" i="26" s="1"/>
  <c r="H20" i="12"/>
  <c r="J20" i="12"/>
  <c r="L20" i="12"/>
  <c r="F92" i="12"/>
  <c r="G92" i="12" s="1"/>
  <c r="H92" i="12"/>
  <c r="J92" i="12"/>
  <c r="K92" i="12" s="1"/>
  <c r="L92" i="12"/>
  <c r="F93" i="12"/>
  <c r="G93" i="12" s="1"/>
  <c r="H93" i="12"/>
  <c r="J93" i="12"/>
  <c r="K93" i="12" s="1"/>
  <c r="L93" i="12"/>
  <c r="F94" i="12"/>
  <c r="G94" i="12" s="1"/>
  <c r="H94" i="12"/>
  <c r="J94" i="12"/>
  <c r="K94" i="12" s="1"/>
  <c r="L94" i="12"/>
  <c r="M94" i="12" s="1"/>
  <c r="F95" i="12"/>
  <c r="G95" i="12" s="1"/>
  <c r="H95" i="12"/>
  <c r="J95" i="12"/>
  <c r="K95" i="12" s="1"/>
  <c r="L95" i="12"/>
  <c r="F96" i="12"/>
  <c r="G96" i="12" s="1"/>
  <c r="H96" i="12"/>
  <c r="J96" i="12"/>
  <c r="K96" i="12" s="1"/>
  <c r="L96" i="12"/>
  <c r="F97" i="12"/>
  <c r="G97" i="12" s="1"/>
  <c r="H97" i="12"/>
  <c r="J97" i="12"/>
  <c r="K97" i="12" s="1"/>
  <c r="L97" i="12"/>
  <c r="F98" i="12"/>
  <c r="G98" i="12" s="1"/>
  <c r="H98" i="12"/>
  <c r="J98" i="12"/>
  <c r="K98" i="12" s="1"/>
  <c r="L98" i="12"/>
  <c r="M98" i="12" s="1"/>
  <c r="F99" i="12"/>
  <c r="G99" i="12" s="1"/>
  <c r="H99" i="12"/>
  <c r="J99" i="12"/>
  <c r="K99" i="12" s="1"/>
  <c r="L99" i="12"/>
  <c r="F100" i="12"/>
  <c r="G100" i="12" s="1"/>
  <c r="H100" i="12"/>
  <c r="J100" i="12"/>
  <c r="K100" i="12" s="1"/>
  <c r="L100" i="12"/>
  <c r="F101" i="12"/>
  <c r="G101" i="12" s="1"/>
  <c r="H101" i="12"/>
  <c r="M101" i="12" s="1"/>
  <c r="J101" i="12"/>
  <c r="K101" i="12" s="1"/>
  <c r="L101" i="12"/>
  <c r="F102" i="12"/>
  <c r="G102" i="12" s="1"/>
  <c r="H102" i="12"/>
  <c r="M102" i="12" s="1"/>
  <c r="J102" i="12"/>
  <c r="K102" i="12" s="1"/>
  <c r="L102" i="12"/>
  <c r="F103" i="12"/>
  <c r="G103" i="12" s="1"/>
  <c r="H103" i="12"/>
  <c r="J103" i="12"/>
  <c r="K103" i="12" s="1"/>
  <c r="L103" i="12"/>
  <c r="F104" i="12"/>
  <c r="G104" i="12" s="1"/>
  <c r="H104" i="12"/>
  <c r="J104" i="12"/>
  <c r="K104" i="12" s="1"/>
  <c r="L104" i="12"/>
  <c r="F105" i="12"/>
  <c r="G105" i="12" s="1"/>
  <c r="H105" i="12"/>
  <c r="M105" i="12" s="1"/>
  <c r="J105" i="12"/>
  <c r="K105" i="12" s="1"/>
  <c r="L105" i="12"/>
  <c r="F106" i="12"/>
  <c r="G106" i="12" s="1"/>
  <c r="H106" i="12"/>
  <c r="J106" i="12"/>
  <c r="K106" i="12" s="1"/>
  <c r="L106" i="12"/>
  <c r="F107" i="12"/>
  <c r="G107" i="12" s="1"/>
  <c r="H107" i="12"/>
  <c r="J107" i="12"/>
  <c r="K107" i="12" s="1"/>
  <c r="L107" i="12"/>
  <c r="F108" i="12"/>
  <c r="G108" i="12" s="1"/>
  <c r="H108" i="12"/>
  <c r="J108" i="12"/>
  <c r="K108" i="12" s="1"/>
  <c r="L108" i="12"/>
  <c r="F109" i="12"/>
  <c r="G109" i="12" s="1"/>
  <c r="H109" i="12"/>
  <c r="J109" i="12"/>
  <c r="K109" i="12" s="1"/>
  <c r="L109" i="12"/>
  <c r="F110" i="12"/>
  <c r="G110" i="12" s="1"/>
  <c r="H110" i="12"/>
  <c r="M110" i="12" s="1"/>
  <c r="J110" i="12"/>
  <c r="K110" i="12" s="1"/>
  <c r="L110" i="12"/>
  <c r="F111" i="12"/>
  <c r="G111" i="12" s="1"/>
  <c r="H111" i="12"/>
  <c r="J111" i="12"/>
  <c r="K111" i="12" s="1"/>
  <c r="L111" i="12"/>
  <c r="F112" i="12"/>
  <c r="G112" i="12" s="1"/>
  <c r="H112" i="12"/>
  <c r="J112" i="12"/>
  <c r="K112" i="12" s="1"/>
  <c r="L112" i="12"/>
  <c r="F113" i="12"/>
  <c r="G113" i="12" s="1"/>
  <c r="H113" i="12"/>
  <c r="J113" i="12"/>
  <c r="K113" i="12" s="1"/>
  <c r="L113" i="12"/>
  <c r="F114" i="12"/>
  <c r="G114" i="12" s="1"/>
  <c r="H114" i="12"/>
  <c r="J114" i="12"/>
  <c r="K114" i="12" s="1"/>
  <c r="L114" i="12"/>
  <c r="F115" i="12"/>
  <c r="G115" i="12" s="1"/>
  <c r="H115" i="12"/>
  <c r="J115" i="12"/>
  <c r="K115" i="12" s="1"/>
  <c r="L115" i="12"/>
  <c r="F116" i="12"/>
  <c r="G116" i="12" s="1"/>
  <c r="H116" i="12"/>
  <c r="M116" i="12" s="1"/>
  <c r="J116" i="12"/>
  <c r="K116" i="12" s="1"/>
  <c r="L116" i="12"/>
  <c r="F117" i="12"/>
  <c r="G117" i="12" s="1"/>
  <c r="H117" i="12"/>
  <c r="M117" i="12" s="1"/>
  <c r="J117" i="12"/>
  <c r="K117" i="12" s="1"/>
  <c r="L117" i="12"/>
  <c r="F118" i="12"/>
  <c r="G118" i="12" s="1"/>
  <c r="H118" i="12"/>
  <c r="J118" i="12"/>
  <c r="K118" i="12" s="1"/>
  <c r="L118" i="12"/>
  <c r="F119" i="12"/>
  <c r="G119" i="12" s="1"/>
  <c r="H119" i="12"/>
  <c r="J119" i="12"/>
  <c r="K119" i="12" s="1"/>
  <c r="L119" i="12"/>
  <c r="M119" i="12" s="1"/>
  <c r="F120" i="12"/>
  <c r="G120" i="12" s="1"/>
  <c r="H120" i="12"/>
  <c r="J120" i="12"/>
  <c r="K120" i="12" s="1"/>
  <c r="L120" i="12"/>
  <c r="F121" i="12"/>
  <c r="G121" i="12" s="1"/>
  <c r="H121" i="12"/>
  <c r="J121" i="12"/>
  <c r="K121" i="12" s="1"/>
  <c r="L121" i="12"/>
  <c r="M121" i="12" s="1"/>
  <c r="F122" i="12"/>
  <c r="G122" i="12" s="1"/>
  <c r="H122" i="12"/>
  <c r="J122" i="12"/>
  <c r="K122" i="12" s="1"/>
  <c r="L122" i="12"/>
  <c r="M122" i="12" s="1"/>
  <c r="F123" i="12"/>
  <c r="G123" i="12" s="1"/>
  <c r="H123" i="12"/>
  <c r="J123" i="12"/>
  <c r="K123" i="12" s="1"/>
  <c r="L123" i="12"/>
  <c r="F124" i="12"/>
  <c r="G124" i="12" s="1"/>
  <c r="H124" i="12"/>
  <c r="J124" i="12"/>
  <c r="K124" i="12" s="1"/>
  <c r="L124" i="12"/>
  <c r="M124" i="12" s="1"/>
  <c r="F125" i="12"/>
  <c r="G125" i="12" s="1"/>
  <c r="H125" i="12"/>
  <c r="J125" i="12"/>
  <c r="K125" i="12" s="1"/>
  <c r="L125" i="12"/>
  <c r="M125" i="12" s="1"/>
  <c r="F126" i="12"/>
  <c r="G126" i="12" s="1"/>
  <c r="H126" i="12"/>
  <c r="J126" i="12"/>
  <c r="K126" i="12" s="1"/>
  <c r="L126" i="12"/>
  <c r="F127" i="12"/>
  <c r="G127" i="12" s="1"/>
  <c r="H127" i="12"/>
  <c r="J127" i="12"/>
  <c r="K127" i="12" s="1"/>
  <c r="L127" i="12"/>
  <c r="F128" i="12"/>
  <c r="G128" i="12" s="1"/>
  <c r="H128" i="12"/>
  <c r="J128" i="12"/>
  <c r="K128" i="12" s="1"/>
  <c r="L128" i="12"/>
  <c r="M128" i="12" s="1"/>
  <c r="F129" i="12"/>
  <c r="G129" i="12" s="1"/>
  <c r="H129" i="12"/>
  <c r="J129" i="12"/>
  <c r="K129" i="12" s="1"/>
  <c r="L129" i="12"/>
  <c r="M129" i="12" s="1"/>
  <c r="F130" i="12"/>
  <c r="G130" i="12" s="1"/>
  <c r="H130" i="12"/>
  <c r="J130" i="12"/>
  <c r="K130" i="12" s="1"/>
  <c r="L130" i="12"/>
  <c r="M130" i="12"/>
  <c r="F131" i="12"/>
  <c r="G131" i="12" s="1"/>
  <c r="H131" i="12"/>
  <c r="M131" i="12" s="1"/>
  <c r="J131" i="12"/>
  <c r="K131" i="12" s="1"/>
  <c r="L131" i="12"/>
  <c r="F132" i="12"/>
  <c r="G132" i="12" s="1"/>
  <c r="H132" i="12"/>
  <c r="M132" i="12" s="1"/>
  <c r="J132" i="12"/>
  <c r="K132" i="12" s="1"/>
  <c r="L132" i="12"/>
  <c r="F133" i="12"/>
  <c r="G133" i="12" s="1"/>
  <c r="H133" i="12"/>
  <c r="J133" i="12"/>
  <c r="K133" i="12" s="1"/>
  <c r="L133" i="12"/>
  <c r="F134" i="12"/>
  <c r="G134" i="12" s="1"/>
  <c r="H134" i="12"/>
  <c r="J134" i="12"/>
  <c r="K134" i="12" s="1"/>
  <c r="L134" i="12"/>
  <c r="F135" i="12"/>
  <c r="G135" i="12" s="1"/>
  <c r="H135" i="12"/>
  <c r="J135" i="12"/>
  <c r="K135" i="12" s="1"/>
  <c r="L135" i="12"/>
  <c r="F136" i="12"/>
  <c r="G136" i="12" s="1"/>
  <c r="H136" i="12"/>
  <c r="M136" i="12" s="1"/>
  <c r="J136" i="12"/>
  <c r="K136" i="12" s="1"/>
  <c r="L136" i="12"/>
  <c r="F137" i="12"/>
  <c r="G137" i="12" s="1"/>
  <c r="H137" i="12"/>
  <c r="M137" i="12" s="1"/>
  <c r="J137" i="12"/>
  <c r="K137" i="12" s="1"/>
  <c r="L137" i="12"/>
  <c r="F138" i="12"/>
  <c r="G138" i="12" s="1"/>
  <c r="H138" i="12"/>
  <c r="J138" i="12"/>
  <c r="K138" i="12" s="1"/>
  <c r="L138" i="12"/>
  <c r="F139" i="12"/>
  <c r="G139" i="12" s="1"/>
  <c r="H139" i="12"/>
  <c r="J139" i="12"/>
  <c r="K139" i="12" s="1"/>
  <c r="L139" i="12"/>
  <c r="F140" i="12"/>
  <c r="G140" i="12" s="1"/>
  <c r="H140" i="12"/>
  <c r="J140" i="12"/>
  <c r="K140" i="12" s="1"/>
  <c r="L140" i="12"/>
  <c r="F141" i="12"/>
  <c r="G141" i="12" s="1"/>
  <c r="H141" i="12"/>
  <c r="J141" i="12"/>
  <c r="K141" i="12" s="1"/>
  <c r="L141" i="12"/>
  <c r="F142" i="12"/>
  <c r="G142" i="12" s="1"/>
  <c r="H142" i="12"/>
  <c r="J142" i="12"/>
  <c r="K142" i="12" s="1"/>
  <c r="L142" i="12"/>
  <c r="F143" i="12"/>
  <c r="G143" i="12" s="1"/>
  <c r="H143" i="12"/>
  <c r="J143" i="12"/>
  <c r="K143" i="12" s="1"/>
  <c r="L143" i="12"/>
  <c r="F144" i="12"/>
  <c r="G144" i="12" s="1"/>
  <c r="H144" i="12"/>
  <c r="J144" i="12"/>
  <c r="K144" i="12" s="1"/>
  <c r="L144" i="12"/>
  <c r="M144" i="12" s="1"/>
  <c r="F145" i="12"/>
  <c r="G145" i="12" s="1"/>
  <c r="H145" i="12"/>
  <c r="J145" i="12"/>
  <c r="K145" i="12" s="1"/>
  <c r="L145" i="12"/>
  <c r="M145" i="12" s="1"/>
  <c r="F146" i="12"/>
  <c r="G146" i="12" s="1"/>
  <c r="H146" i="12"/>
  <c r="J146" i="12"/>
  <c r="K146" i="12" s="1"/>
  <c r="L146" i="12"/>
  <c r="M146" i="12" s="1"/>
  <c r="F147" i="12"/>
  <c r="G147" i="12" s="1"/>
  <c r="H147" i="12"/>
  <c r="J147" i="12"/>
  <c r="K147" i="12" s="1"/>
  <c r="L147" i="12"/>
  <c r="F148" i="12"/>
  <c r="G148" i="12" s="1"/>
  <c r="H148" i="12"/>
  <c r="J148" i="12"/>
  <c r="K148" i="12" s="1"/>
  <c r="L148" i="12"/>
  <c r="M148" i="12" s="1"/>
  <c r="F149" i="12"/>
  <c r="G149" i="12" s="1"/>
  <c r="H149" i="12"/>
  <c r="J149" i="12"/>
  <c r="K149" i="12" s="1"/>
  <c r="L149" i="12"/>
  <c r="M149" i="12" s="1"/>
  <c r="F150" i="12"/>
  <c r="G150" i="12" s="1"/>
  <c r="H150" i="12"/>
  <c r="J150" i="12"/>
  <c r="K150" i="12" s="1"/>
  <c r="L150" i="12"/>
  <c r="F151" i="12"/>
  <c r="G151" i="12" s="1"/>
  <c r="H151" i="12"/>
  <c r="J151" i="12"/>
  <c r="K151" i="12" s="1"/>
  <c r="L151" i="12"/>
  <c r="F152" i="12"/>
  <c r="G152" i="12" s="1"/>
  <c r="H152" i="12"/>
  <c r="M152" i="12" s="1"/>
  <c r="J152" i="12"/>
  <c r="K152" i="12" s="1"/>
  <c r="L152" i="12"/>
  <c r="F153" i="12"/>
  <c r="G153" i="12" s="1"/>
  <c r="H153" i="12"/>
  <c r="J153" i="12"/>
  <c r="K153" i="12" s="1"/>
  <c r="L153" i="12"/>
  <c r="F154" i="12"/>
  <c r="G154" i="12" s="1"/>
  <c r="H154" i="12"/>
  <c r="M154" i="12" s="1"/>
  <c r="J154" i="12"/>
  <c r="K154" i="12" s="1"/>
  <c r="L154" i="12"/>
  <c r="F155" i="12"/>
  <c r="G155" i="12" s="1"/>
  <c r="H155" i="12"/>
  <c r="J155" i="12"/>
  <c r="K155" i="12" s="1"/>
  <c r="L155" i="12"/>
  <c r="F156" i="12"/>
  <c r="G156" i="12" s="1"/>
  <c r="H156" i="12"/>
  <c r="J156" i="12"/>
  <c r="K156" i="12" s="1"/>
  <c r="L156" i="12"/>
  <c r="F157" i="12"/>
  <c r="G157" i="12" s="1"/>
  <c r="H157" i="12"/>
  <c r="J157" i="12"/>
  <c r="K157" i="12" s="1"/>
  <c r="L157" i="12"/>
  <c r="F158" i="12"/>
  <c r="G158" i="12" s="1"/>
  <c r="H158" i="12"/>
  <c r="J158" i="12"/>
  <c r="K158" i="12" s="1"/>
  <c r="L158" i="12"/>
  <c r="M158" i="12" s="1"/>
  <c r="F159" i="12"/>
  <c r="G159" i="12" s="1"/>
  <c r="H159" i="12"/>
  <c r="J159" i="12"/>
  <c r="K159" i="12" s="1"/>
  <c r="L159" i="12"/>
  <c r="F160" i="12"/>
  <c r="G160" i="12" s="1"/>
  <c r="H160" i="12"/>
  <c r="J160" i="12"/>
  <c r="K160" i="12" s="1"/>
  <c r="L160" i="12"/>
  <c r="F161" i="12"/>
  <c r="G161" i="12" s="1"/>
  <c r="H161" i="12"/>
  <c r="J161" i="12"/>
  <c r="K161" i="12" s="1"/>
  <c r="L161" i="12"/>
  <c r="M161" i="12" s="1"/>
  <c r="F162" i="12"/>
  <c r="G162" i="12" s="1"/>
  <c r="H162" i="12"/>
  <c r="J162" i="12"/>
  <c r="K162" i="12" s="1"/>
  <c r="L162" i="12"/>
  <c r="M162" i="12" s="1"/>
  <c r="F163" i="12"/>
  <c r="G163" i="12" s="1"/>
  <c r="H163" i="12"/>
  <c r="J163" i="12"/>
  <c r="K163" i="12" s="1"/>
  <c r="L163" i="12"/>
  <c r="M163" i="12"/>
  <c r="F164" i="12"/>
  <c r="G164" i="12" s="1"/>
  <c r="H164" i="12"/>
  <c r="J164" i="12"/>
  <c r="K164" i="12" s="1"/>
  <c r="L164" i="12"/>
  <c r="F165" i="12"/>
  <c r="G165" i="12" s="1"/>
  <c r="H165" i="12"/>
  <c r="J165" i="12"/>
  <c r="K165" i="12" s="1"/>
  <c r="L165" i="12"/>
  <c r="F166" i="12"/>
  <c r="G166" i="12" s="1"/>
  <c r="H166" i="12"/>
  <c r="J166" i="12"/>
  <c r="K166" i="12" s="1"/>
  <c r="L166" i="12"/>
  <c r="M166" i="12" s="1"/>
  <c r="F167" i="12"/>
  <c r="G167" i="12" s="1"/>
  <c r="H167" i="12"/>
  <c r="J167" i="12"/>
  <c r="K167" i="12" s="1"/>
  <c r="L167" i="12"/>
  <c r="M167" i="12" s="1"/>
  <c r="F168" i="12"/>
  <c r="G168" i="12" s="1"/>
  <c r="H168" i="12"/>
  <c r="M168" i="12" s="1"/>
  <c r="J168" i="12"/>
  <c r="K168" i="12" s="1"/>
  <c r="L168" i="12"/>
  <c r="F169" i="12"/>
  <c r="G169" i="12" s="1"/>
  <c r="H169" i="12"/>
  <c r="J169" i="12"/>
  <c r="K169" i="12" s="1"/>
  <c r="L169" i="12"/>
  <c r="F170" i="12"/>
  <c r="G170" i="12" s="1"/>
  <c r="H170" i="12"/>
  <c r="J170" i="12"/>
  <c r="K170" i="12" s="1"/>
  <c r="L170" i="12"/>
  <c r="M170" i="12" s="1"/>
  <c r="F171" i="12"/>
  <c r="G171" i="12" s="1"/>
  <c r="H171" i="12"/>
  <c r="J171" i="12"/>
  <c r="K171" i="12" s="1"/>
  <c r="L171" i="12"/>
  <c r="F172" i="12"/>
  <c r="G172" i="12" s="1"/>
  <c r="H172" i="12"/>
  <c r="J172" i="12"/>
  <c r="K172" i="12" s="1"/>
  <c r="L172" i="12"/>
  <c r="F173" i="12"/>
  <c r="G173" i="12" s="1"/>
  <c r="H173" i="12"/>
  <c r="J173" i="12"/>
  <c r="K173" i="12" s="1"/>
  <c r="L173" i="12"/>
  <c r="M173" i="12" s="1"/>
  <c r="F174" i="12"/>
  <c r="G174" i="12" s="1"/>
  <c r="H174" i="12"/>
  <c r="J174" i="12"/>
  <c r="K174" i="12" s="1"/>
  <c r="L174" i="12"/>
  <c r="M174" i="12" s="1"/>
  <c r="F175" i="12"/>
  <c r="G175" i="12" s="1"/>
  <c r="H175" i="12"/>
  <c r="J175" i="12"/>
  <c r="K175" i="12" s="1"/>
  <c r="L175" i="12"/>
  <c r="F176" i="12"/>
  <c r="G176" i="12" s="1"/>
  <c r="H176" i="12"/>
  <c r="J176" i="12"/>
  <c r="K176" i="12" s="1"/>
  <c r="L176" i="12"/>
  <c r="M176" i="12" s="1"/>
  <c r="F177" i="12"/>
  <c r="G177" i="12" s="1"/>
  <c r="H177" i="12"/>
  <c r="J177" i="12"/>
  <c r="K177" i="12" s="1"/>
  <c r="L177" i="12"/>
  <c r="F178" i="12"/>
  <c r="G178" i="12" s="1"/>
  <c r="H178" i="12"/>
  <c r="J178" i="12"/>
  <c r="K178" i="12" s="1"/>
  <c r="L178" i="12"/>
  <c r="M178" i="12" s="1"/>
  <c r="F179" i="12"/>
  <c r="G179" i="12" s="1"/>
  <c r="H179" i="12"/>
  <c r="J179" i="12"/>
  <c r="K179" i="12" s="1"/>
  <c r="L179" i="12"/>
  <c r="F180" i="12"/>
  <c r="G180" i="12" s="1"/>
  <c r="H180" i="12"/>
  <c r="J180" i="12"/>
  <c r="K180" i="12" s="1"/>
  <c r="L180" i="12"/>
  <c r="M180" i="12" s="1"/>
  <c r="F181" i="12"/>
  <c r="G181" i="12" s="1"/>
  <c r="H181" i="12"/>
  <c r="J181" i="12"/>
  <c r="K181" i="12" s="1"/>
  <c r="L181" i="12"/>
  <c r="M181" i="12" s="1"/>
  <c r="F182" i="12"/>
  <c r="G182" i="12" s="1"/>
  <c r="H182" i="12"/>
  <c r="J182" i="12"/>
  <c r="K182" i="12" s="1"/>
  <c r="L182" i="12"/>
  <c r="F183" i="12"/>
  <c r="G183" i="12" s="1"/>
  <c r="H183" i="12"/>
  <c r="J183" i="12"/>
  <c r="K183" i="12" s="1"/>
  <c r="L183" i="12"/>
  <c r="M183" i="12" s="1"/>
  <c r="F184" i="12"/>
  <c r="G184" i="12" s="1"/>
  <c r="H184" i="12"/>
  <c r="J184" i="12"/>
  <c r="K184" i="12" s="1"/>
  <c r="L184" i="12"/>
  <c r="M184" i="12"/>
  <c r="F185" i="12"/>
  <c r="G185" i="12" s="1"/>
  <c r="H185" i="12"/>
  <c r="J185" i="12"/>
  <c r="K185" i="12" s="1"/>
  <c r="L185" i="12"/>
  <c r="F186" i="12"/>
  <c r="G186" i="12" s="1"/>
  <c r="H186" i="12"/>
  <c r="J186" i="12"/>
  <c r="K186" i="12" s="1"/>
  <c r="L186" i="12"/>
  <c r="M186" i="12"/>
  <c r="F187" i="12"/>
  <c r="G187" i="12" s="1"/>
  <c r="H187" i="12"/>
  <c r="J187" i="12"/>
  <c r="K187" i="12" s="1"/>
  <c r="L187" i="12"/>
  <c r="F188" i="12"/>
  <c r="G188" i="12" s="1"/>
  <c r="H188" i="12"/>
  <c r="J188" i="12"/>
  <c r="K188" i="12" s="1"/>
  <c r="L188" i="12"/>
  <c r="F189" i="12"/>
  <c r="G189" i="12" s="1"/>
  <c r="H189" i="12"/>
  <c r="J189" i="12"/>
  <c r="K189" i="12" s="1"/>
  <c r="L189" i="12"/>
  <c r="F190" i="12"/>
  <c r="G190" i="12" s="1"/>
  <c r="H190" i="12"/>
  <c r="J190" i="12"/>
  <c r="K190" i="12" s="1"/>
  <c r="L190" i="12"/>
  <c r="F191" i="12"/>
  <c r="G191" i="12" s="1"/>
  <c r="H191" i="12"/>
  <c r="J191" i="12"/>
  <c r="K191" i="12" s="1"/>
  <c r="L191" i="12"/>
  <c r="F192" i="12"/>
  <c r="G192" i="12" s="1"/>
  <c r="H192" i="12"/>
  <c r="M192" i="12" s="1"/>
  <c r="J192" i="12"/>
  <c r="K192" i="12" s="1"/>
  <c r="L192" i="12"/>
  <c r="F193" i="12"/>
  <c r="G193" i="12" s="1"/>
  <c r="H193" i="12"/>
  <c r="J193" i="12"/>
  <c r="K193" i="12" s="1"/>
  <c r="L193" i="12"/>
  <c r="F194" i="12"/>
  <c r="G194" i="12" s="1"/>
  <c r="H194" i="12"/>
  <c r="J194" i="12"/>
  <c r="K194" i="12" s="1"/>
  <c r="L194" i="12"/>
  <c r="F195" i="12"/>
  <c r="G195" i="12" s="1"/>
  <c r="H195" i="12"/>
  <c r="M195" i="12" s="1"/>
  <c r="J195" i="12"/>
  <c r="K195" i="12" s="1"/>
  <c r="L195" i="12"/>
  <c r="F196" i="12"/>
  <c r="G196" i="12" s="1"/>
  <c r="H196" i="12"/>
  <c r="J196" i="12"/>
  <c r="K196" i="12" s="1"/>
  <c r="L196" i="12"/>
  <c r="M196" i="12" s="1"/>
  <c r="F197" i="12"/>
  <c r="G197" i="12" s="1"/>
  <c r="H197" i="12"/>
  <c r="J197" i="12"/>
  <c r="K197" i="12" s="1"/>
  <c r="L197" i="12"/>
  <c r="F198" i="12"/>
  <c r="G198" i="12" s="1"/>
  <c r="H198" i="12"/>
  <c r="M198" i="12" s="1"/>
  <c r="J198" i="12"/>
  <c r="K198" i="12" s="1"/>
  <c r="L198" i="12"/>
  <c r="F199" i="12"/>
  <c r="G199" i="12" s="1"/>
  <c r="H199" i="12"/>
  <c r="J199" i="12"/>
  <c r="K199" i="12" s="1"/>
  <c r="L199" i="12"/>
  <c r="F200" i="12"/>
  <c r="G200" i="12" s="1"/>
  <c r="H200" i="12"/>
  <c r="M200" i="12" s="1"/>
  <c r="J200" i="12"/>
  <c r="K200" i="12" s="1"/>
  <c r="L200" i="12"/>
  <c r="F201" i="12"/>
  <c r="G201" i="12" s="1"/>
  <c r="H201" i="12"/>
  <c r="J201" i="12"/>
  <c r="K201" i="12" s="1"/>
  <c r="L201" i="12"/>
  <c r="F202" i="12"/>
  <c r="G202" i="12" s="1"/>
  <c r="H202" i="12"/>
  <c r="M202" i="12" s="1"/>
  <c r="J202" i="12"/>
  <c r="K202" i="12" s="1"/>
  <c r="L202" i="12"/>
  <c r="F203" i="12"/>
  <c r="G203" i="12" s="1"/>
  <c r="H203" i="12"/>
  <c r="M203" i="12" s="1"/>
  <c r="J203" i="12"/>
  <c r="K203" i="12" s="1"/>
  <c r="L203" i="12"/>
  <c r="J5" i="12"/>
  <c r="F57" i="12"/>
  <c r="N6" i="2"/>
  <c r="N8" i="2"/>
  <c r="N9" i="2"/>
  <c r="N12" i="2"/>
  <c r="N13" i="2"/>
  <c r="N14" i="2"/>
  <c r="N16" i="2"/>
  <c r="N20" i="2"/>
  <c r="N24" i="2"/>
  <c r="N25" i="2"/>
  <c r="N28" i="2"/>
  <c r="N29" i="2"/>
  <c r="N30" i="2"/>
  <c r="N32" i="2"/>
  <c r="F5" i="2"/>
  <c r="G5" i="2" s="1"/>
  <c r="J4" i="2"/>
  <c r="K4" i="2" s="1"/>
  <c r="M85" i="26" s="1"/>
  <c r="M4" i="2"/>
  <c r="N4" i="2" s="1"/>
  <c r="F3" i="2"/>
  <c r="J5" i="2"/>
  <c r="K5" i="2" s="1"/>
  <c r="M108" i="26" s="1"/>
  <c r="M5" i="2"/>
  <c r="N5" i="2" s="1"/>
  <c r="F6" i="2"/>
  <c r="G6" i="2" s="1"/>
  <c r="J6" i="2"/>
  <c r="K6" i="2" s="1"/>
  <c r="M6" i="2"/>
  <c r="F7" i="2"/>
  <c r="G7" i="2" s="1"/>
  <c r="J7" i="2"/>
  <c r="K7" i="2" s="1"/>
  <c r="M7" i="2"/>
  <c r="N7" i="2" s="1"/>
  <c r="F8" i="2"/>
  <c r="G8" i="2" s="1"/>
  <c r="J8" i="2"/>
  <c r="K8" i="2" s="1"/>
  <c r="M8" i="2"/>
  <c r="F9" i="2"/>
  <c r="G9" i="2" s="1"/>
  <c r="J9" i="2"/>
  <c r="K9" i="2" s="1"/>
  <c r="M9" i="2"/>
  <c r="F10" i="2"/>
  <c r="G10" i="2" s="1"/>
  <c r="J10" i="2"/>
  <c r="K10" i="2" s="1"/>
  <c r="M10" i="2"/>
  <c r="N10" i="2" s="1"/>
  <c r="F11" i="2"/>
  <c r="G11" i="2" s="1"/>
  <c r="J11" i="2"/>
  <c r="K11" i="2" s="1"/>
  <c r="M11" i="2"/>
  <c r="N11" i="2" s="1"/>
  <c r="F12" i="2"/>
  <c r="G12" i="2" s="1"/>
  <c r="J12" i="2"/>
  <c r="K12" i="2" s="1"/>
  <c r="M12" i="2"/>
  <c r="F13" i="2"/>
  <c r="G13" i="2" s="1"/>
  <c r="J13" i="2"/>
  <c r="K13" i="2" s="1"/>
  <c r="M13" i="2"/>
  <c r="F14" i="2"/>
  <c r="G14" i="2" s="1"/>
  <c r="J14" i="2"/>
  <c r="K14" i="2" s="1"/>
  <c r="M14" i="2"/>
  <c r="F15" i="2"/>
  <c r="G15" i="2" s="1"/>
  <c r="J15" i="2"/>
  <c r="K15" i="2" s="1"/>
  <c r="M15" i="2"/>
  <c r="N15" i="2" s="1"/>
  <c r="F16" i="2"/>
  <c r="G16" i="2" s="1"/>
  <c r="J16" i="2"/>
  <c r="K16" i="2" s="1"/>
  <c r="M16" i="2"/>
  <c r="F17" i="2"/>
  <c r="G17" i="2" s="1"/>
  <c r="J17" i="2"/>
  <c r="K17" i="2" s="1"/>
  <c r="M17" i="2"/>
  <c r="N17" i="2" s="1"/>
  <c r="F18" i="2"/>
  <c r="G18" i="2" s="1"/>
  <c r="J18" i="2"/>
  <c r="K18" i="2" s="1"/>
  <c r="M18" i="2"/>
  <c r="N18" i="2" s="1"/>
  <c r="F19" i="2"/>
  <c r="G19" i="2" s="1"/>
  <c r="J19" i="2"/>
  <c r="K19" i="2" s="1"/>
  <c r="M19" i="2"/>
  <c r="N19" i="2" s="1"/>
  <c r="F20" i="2"/>
  <c r="G20" i="2" s="1"/>
  <c r="J20" i="2"/>
  <c r="K20" i="2" s="1"/>
  <c r="M20" i="2"/>
  <c r="F21" i="2"/>
  <c r="G21" i="2" s="1"/>
  <c r="J21" i="2"/>
  <c r="K21" i="2" s="1"/>
  <c r="M21" i="2"/>
  <c r="N21" i="2" s="1"/>
  <c r="F22" i="2"/>
  <c r="G22" i="2" s="1"/>
  <c r="J22" i="2"/>
  <c r="K22" i="2" s="1"/>
  <c r="M22" i="2"/>
  <c r="N22" i="2" s="1"/>
  <c r="F23" i="2"/>
  <c r="G23" i="2" s="1"/>
  <c r="J23" i="2"/>
  <c r="K23" i="2" s="1"/>
  <c r="M23" i="2"/>
  <c r="N23" i="2" s="1"/>
  <c r="F24" i="2"/>
  <c r="G24" i="2" s="1"/>
  <c r="J24" i="2"/>
  <c r="K24" i="2" s="1"/>
  <c r="M24" i="2"/>
  <c r="F25" i="2"/>
  <c r="G25" i="2" s="1"/>
  <c r="J25" i="2"/>
  <c r="K25" i="2" s="1"/>
  <c r="M25" i="2"/>
  <c r="F26" i="2"/>
  <c r="G26" i="2" s="1"/>
  <c r="J26" i="2"/>
  <c r="K26" i="2"/>
  <c r="M26" i="2"/>
  <c r="N26" i="2" s="1"/>
  <c r="F27" i="2"/>
  <c r="G27" i="2" s="1"/>
  <c r="J27" i="2"/>
  <c r="K27" i="2"/>
  <c r="M27" i="2"/>
  <c r="N27" i="2" s="1"/>
  <c r="F28" i="2"/>
  <c r="G28" i="2" s="1"/>
  <c r="J28" i="2"/>
  <c r="K28" i="2"/>
  <c r="M28" i="2"/>
  <c r="F29" i="2"/>
  <c r="G29" i="2" s="1"/>
  <c r="J29" i="2"/>
  <c r="K29" i="2" s="1"/>
  <c r="M29" i="2"/>
  <c r="F30" i="2"/>
  <c r="G30" i="2" s="1"/>
  <c r="J30" i="2"/>
  <c r="K30" i="2" s="1"/>
  <c r="M30" i="2"/>
  <c r="F31" i="2"/>
  <c r="G31" i="2" s="1"/>
  <c r="J31" i="2"/>
  <c r="K31" i="2" s="1"/>
  <c r="M31" i="2"/>
  <c r="N31" i="2" s="1"/>
  <c r="F32" i="2"/>
  <c r="G32" i="2" s="1"/>
  <c r="J32" i="2"/>
  <c r="K32" i="2" s="1"/>
  <c r="M32" i="2"/>
  <c r="F33" i="2"/>
  <c r="G33" i="2" s="1"/>
  <c r="J33" i="2"/>
  <c r="K33" i="2" s="1"/>
  <c r="M33" i="2"/>
  <c r="N33" i="2" s="1"/>
  <c r="J3" i="2"/>
  <c r="K3" i="2" s="1"/>
  <c r="M5" i="26" s="1"/>
  <c r="F4" i="2"/>
  <c r="G4" i="2" s="1"/>
  <c r="E85" i="26" s="1"/>
  <c r="F7" i="1"/>
  <c r="G7" i="1" s="1"/>
  <c r="D39" i="26" s="1"/>
  <c r="J5" i="1"/>
  <c r="K5" i="1" s="1"/>
  <c r="L21" i="26" s="1"/>
  <c r="M5" i="1"/>
  <c r="F5" i="1"/>
  <c r="J6" i="1"/>
  <c r="K6" i="1" s="1"/>
  <c r="L98" i="26" s="1"/>
  <c r="M6" i="1"/>
  <c r="F4" i="1"/>
  <c r="G4" i="1" s="1"/>
  <c r="D22" i="26" s="1"/>
  <c r="J7" i="1"/>
  <c r="K7" i="1" s="1"/>
  <c r="L39" i="26" s="1"/>
  <c r="M7" i="1"/>
  <c r="N7" i="1" s="1"/>
  <c r="F8" i="1"/>
  <c r="G8" i="1" s="1"/>
  <c r="D52" i="26" s="1"/>
  <c r="J4" i="1"/>
  <c r="M4" i="1"/>
  <c r="F9" i="1"/>
  <c r="G9" i="1" s="1"/>
  <c r="D74" i="26" s="1"/>
  <c r="J8" i="1"/>
  <c r="K8" i="1" s="1"/>
  <c r="L52" i="26" s="1"/>
  <c r="M8" i="1"/>
  <c r="N8" i="1" s="1"/>
  <c r="F3" i="1"/>
  <c r="J9" i="1"/>
  <c r="K9" i="1" s="1"/>
  <c r="L74" i="26" s="1"/>
  <c r="M9" i="1"/>
  <c r="F10" i="1"/>
  <c r="G10" i="1" s="1"/>
  <c r="D75" i="26" s="1"/>
  <c r="J10" i="1"/>
  <c r="K10" i="1" s="1"/>
  <c r="L75" i="26" s="1"/>
  <c r="M10" i="1"/>
  <c r="N10" i="1" s="1"/>
  <c r="F11" i="1"/>
  <c r="G11" i="1" s="1"/>
  <c r="J11" i="1"/>
  <c r="K11" i="1" s="1"/>
  <c r="M11" i="1"/>
  <c r="N11" i="1" s="1"/>
  <c r="F12" i="1"/>
  <c r="G12" i="1" s="1"/>
  <c r="J12" i="1"/>
  <c r="K12" i="1" s="1"/>
  <c r="M12" i="1"/>
  <c r="N12" i="1"/>
  <c r="F13" i="1"/>
  <c r="G13" i="1" s="1"/>
  <c r="J13" i="1"/>
  <c r="K13" i="1" s="1"/>
  <c r="M13" i="1"/>
  <c r="N13" i="1" s="1"/>
  <c r="F14" i="1"/>
  <c r="G14" i="1" s="1"/>
  <c r="J14" i="1"/>
  <c r="K14" i="1" s="1"/>
  <c r="M14" i="1"/>
  <c r="N14" i="1"/>
  <c r="F15" i="1"/>
  <c r="G15" i="1" s="1"/>
  <c r="J15" i="1"/>
  <c r="K15" i="1" s="1"/>
  <c r="M15" i="1"/>
  <c r="N15" i="1" s="1"/>
  <c r="F16" i="1"/>
  <c r="G16" i="1" s="1"/>
  <c r="J16" i="1"/>
  <c r="K16" i="1" s="1"/>
  <c r="M16" i="1"/>
  <c r="N16" i="1"/>
  <c r="F17" i="1"/>
  <c r="G17" i="1" s="1"/>
  <c r="J17" i="1"/>
  <c r="K17" i="1" s="1"/>
  <c r="M17" i="1"/>
  <c r="N17" i="1" s="1"/>
  <c r="F18" i="1"/>
  <c r="G18" i="1" s="1"/>
  <c r="J18" i="1"/>
  <c r="K18" i="1" s="1"/>
  <c r="M18" i="1"/>
  <c r="N18" i="1"/>
  <c r="F19" i="1"/>
  <c r="G19" i="1" s="1"/>
  <c r="J19" i="1"/>
  <c r="K19" i="1" s="1"/>
  <c r="M19" i="1"/>
  <c r="N19" i="1" s="1"/>
  <c r="F20" i="1"/>
  <c r="G20" i="1" s="1"/>
  <c r="J20" i="1"/>
  <c r="K20" i="1" s="1"/>
  <c r="M20" i="1"/>
  <c r="N20" i="1"/>
  <c r="F21" i="1"/>
  <c r="G21" i="1" s="1"/>
  <c r="J21" i="1"/>
  <c r="K21" i="1" s="1"/>
  <c r="M21" i="1"/>
  <c r="N21" i="1" s="1"/>
  <c r="F22" i="1"/>
  <c r="G22" i="1" s="1"/>
  <c r="J22" i="1"/>
  <c r="K22" i="1" s="1"/>
  <c r="M22" i="1"/>
  <c r="N22" i="1"/>
  <c r="F23" i="1"/>
  <c r="G23" i="1" s="1"/>
  <c r="J23" i="1"/>
  <c r="K23" i="1" s="1"/>
  <c r="M23" i="1"/>
  <c r="N23" i="1" s="1"/>
  <c r="F24" i="1"/>
  <c r="G24" i="1" s="1"/>
  <c r="J24" i="1"/>
  <c r="K24" i="1" s="1"/>
  <c r="M24" i="1"/>
  <c r="N24" i="1"/>
  <c r="F25" i="1"/>
  <c r="G25" i="1" s="1"/>
  <c r="J25" i="1"/>
  <c r="K25" i="1" s="1"/>
  <c r="M25" i="1"/>
  <c r="N25" i="1" s="1"/>
  <c r="F26" i="1"/>
  <c r="G26" i="1" s="1"/>
  <c r="J26" i="1"/>
  <c r="K26" i="1" s="1"/>
  <c r="M26" i="1"/>
  <c r="N26" i="1"/>
  <c r="F27" i="1"/>
  <c r="G27" i="1" s="1"/>
  <c r="J27" i="1"/>
  <c r="K27" i="1" s="1"/>
  <c r="M27" i="1"/>
  <c r="N27" i="1" s="1"/>
  <c r="F28" i="1"/>
  <c r="G28" i="1" s="1"/>
  <c r="J28" i="1"/>
  <c r="K28" i="1" s="1"/>
  <c r="M28" i="1"/>
  <c r="N28" i="1"/>
  <c r="F29" i="1"/>
  <c r="G29" i="1" s="1"/>
  <c r="J29" i="1"/>
  <c r="K29" i="1" s="1"/>
  <c r="M29" i="1"/>
  <c r="N29" i="1" s="1"/>
  <c r="F30" i="1"/>
  <c r="G30" i="1" s="1"/>
  <c r="J30" i="1"/>
  <c r="K30" i="1" s="1"/>
  <c r="M30" i="1"/>
  <c r="N30" i="1"/>
  <c r="F31" i="1"/>
  <c r="G31" i="1" s="1"/>
  <c r="J31" i="1"/>
  <c r="K31" i="1" s="1"/>
  <c r="M31" i="1"/>
  <c r="N31" i="1" s="1"/>
  <c r="F32" i="1"/>
  <c r="G32" i="1" s="1"/>
  <c r="J32" i="1"/>
  <c r="K32" i="1" s="1"/>
  <c r="M32" i="1"/>
  <c r="N32" i="1"/>
  <c r="F33" i="1"/>
  <c r="G33" i="1" s="1"/>
  <c r="J33" i="1"/>
  <c r="K33" i="1" s="1"/>
  <c r="M33" i="1"/>
  <c r="N33" i="1" s="1"/>
  <c r="F34" i="1"/>
  <c r="G34" i="1" s="1"/>
  <c r="J34" i="1"/>
  <c r="K34" i="1" s="1"/>
  <c r="M34" i="1"/>
  <c r="N34" i="1"/>
  <c r="F35" i="1"/>
  <c r="G35" i="1" s="1"/>
  <c r="J35" i="1"/>
  <c r="K35" i="1" s="1"/>
  <c r="M35" i="1"/>
  <c r="N35" i="1" s="1"/>
  <c r="F31" i="3"/>
  <c r="H31" i="3"/>
  <c r="J54" i="3"/>
  <c r="K54" i="3" s="1"/>
  <c r="K26" i="27" s="1"/>
  <c r="L54" i="3"/>
  <c r="F11" i="3"/>
  <c r="H11" i="3"/>
  <c r="J7" i="3"/>
  <c r="L7" i="3"/>
  <c r="F63" i="3"/>
  <c r="H63" i="3"/>
  <c r="J13" i="3"/>
  <c r="L13" i="3"/>
  <c r="F30" i="3"/>
  <c r="H30" i="3"/>
  <c r="J10" i="3"/>
  <c r="L10" i="3"/>
  <c r="F47" i="3"/>
  <c r="H47" i="3"/>
  <c r="J39" i="3"/>
  <c r="K39" i="3" s="1"/>
  <c r="L39" i="3"/>
  <c r="F90" i="3"/>
  <c r="H90" i="3"/>
  <c r="J87" i="3"/>
  <c r="L87" i="3"/>
  <c r="F77" i="3"/>
  <c r="H77" i="3"/>
  <c r="J27" i="3"/>
  <c r="K27" i="3" s="1"/>
  <c r="K7" i="27" s="1"/>
  <c r="L27" i="3"/>
  <c r="F96" i="3"/>
  <c r="G96" i="3" s="1"/>
  <c r="D64" i="27" s="1"/>
  <c r="H96" i="3"/>
  <c r="J29" i="3"/>
  <c r="K29" i="3" s="1"/>
  <c r="L29" i="3"/>
  <c r="F43" i="3"/>
  <c r="H43" i="3"/>
  <c r="J48" i="3"/>
  <c r="K48" i="3" s="1"/>
  <c r="K45" i="27" s="1"/>
  <c r="L48" i="3"/>
  <c r="G72" i="3"/>
  <c r="D37" i="27" s="1"/>
  <c r="H72" i="3"/>
  <c r="J28" i="3"/>
  <c r="L28" i="3"/>
  <c r="F98" i="3"/>
  <c r="G98" i="3" s="1"/>
  <c r="D171" i="27" s="1"/>
  <c r="H98" i="3"/>
  <c r="J66" i="3"/>
  <c r="K66" i="3" s="1"/>
  <c r="K27" i="27" s="1"/>
  <c r="L66" i="3"/>
  <c r="F45" i="3"/>
  <c r="H45" i="3"/>
  <c r="J20" i="3"/>
  <c r="L20" i="3"/>
  <c r="F6" i="3"/>
  <c r="H6" i="3"/>
  <c r="J15" i="3"/>
  <c r="L15" i="3"/>
  <c r="F34" i="3"/>
  <c r="G34" i="3" s="1"/>
  <c r="D48" i="27" s="1"/>
  <c r="H34" i="3"/>
  <c r="J4" i="3"/>
  <c r="L4" i="3"/>
  <c r="F37" i="3"/>
  <c r="H37" i="3"/>
  <c r="J40" i="3"/>
  <c r="K40" i="3" s="1"/>
  <c r="L40" i="3"/>
  <c r="F74" i="3"/>
  <c r="H74" i="3"/>
  <c r="J16" i="3"/>
  <c r="L16" i="3"/>
  <c r="F28" i="3"/>
  <c r="H28" i="3"/>
  <c r="J11" i="3"/>
  <c r="L11" i="3"/>
  <c r="F87" i="3"/>
  <c r="H87" i="3"/>
  <c r="J74" i="3"/>
  <c r="K74" i="3" s="1"/>
  <c r="K150" i="27" s="1"/>
  <c r="L74" i="3"/>
  <c r="F83" i="3"/>
  <c r="G83" i="3" s="1"/>
  <c r="D57" i="27" s="1"/>
  <c r="H83" i="3"/>
  <c r="J14" i="3"/>
  <c r="L14" i="3"/>
  <c r="F75" i="3"/>
  <c r="G75" i="3" s="1"/>
  <c r="D123" i="27" s="1"/>
  <c r="H75" i="3"/>
  <c r="J23" i="3"/>
  <c r="K23" i="3" s="1"/>
  <c r="K9" i="27" s="1"/>
  <c r="L23" i="3"/>
  <c r="F88" i="3"/>
  <c r="H88" i="3"/>
  <c r="J21" i="3"/>
  <c r="L21" i="3"/>
  <c r="F22" i="3"/>
  <c r="G22" i="3" s="1"/>
  <c r="D113" i="27" s="1"/>
  <c r="H22" i="3"/>
  <c r="J88" i="3"/>
  <c r="K88" i="3" s="1"/>
  <c r="L88" i="3"/>
  <c r="F76" i="3"/>
  <c r="G76" i="3" s="1"/>
  <c r="H76" i="3"/>
  <c r="J5" i="3"/>
  <c r="L5" i="3"/>
  <c r="F42" i="3"/>
  <c r="G42" i="3" s="1"/>
  <c r="D172" i="27" s="1"/>
  <c r="H42" i="3"/>
  <c r="J47" i="3"/>
  <c r="K47" i="3" s="1"/>
  <c r="L47" i="3"/>
  <c r="F38" i="3"/>
  <c r="G38" i="3" s="1"/>
  <c r="H38" i="3"/>
  <c r="J55" i="3"/>
  <c r="L55" i="3"/>
  <c r="F68" i="3"/>
  <c r="H68" i="3"/>
  <c r="J3" i="3"/>
  <c r="L3" i="3"/>
  <c r="F86" i="3"/>
  <c r="G86" i="3" s="1"/>
  <c r="D67" i="27" s="1"/>
  <c r="H86" i="3"/>
  <c r="J68" i="3"/>
  <c r="K68" i="3" s="1"/>
  <c r="L68" i="3"/>
  <c r="F93" i="3"/>
  <c r="G93" i="3" s="1"/>
  <c r="H93" i="3"/>
  <c r="J63" i="3"/>
  <c r="K63" i="3" s="1"/>
  <c r="L63" i="3"/>
  <c r="F33" i="3"/>
  <c r="G33" i="3" s="1"/>
  <c r="H33" i="3"/>
  <c r="J43" i="3"/>
  <c r="L43" i="3"/>
  <c r="F10" i="3"/>
  <c r="H10" i="3"/>
  <c r="J89" i="3"/>
  <c r="K89" i="3" s="1"/>
  <c r="L89" i="3"/>
  <c r="F16" i="3"/>
  <c r="H16" i="3"/>
  <c r="J17" i="3"/>
  <c r="L17" i="3"/>
  <c r="F57" i="3"/>
  <c r="G57" i="3" s="1"/>
  <c r="D89" i="27" s="1"/>
  <c r="H57" i="3"/>
  <c r="J64" i="3"/>
  <c r="L64" i="3"/>
  <c r="F25" i="3"/>
  <c r="G25" i="3" s="1"/>
  <c r="D85" i="27" s="1"/>
  <c r="H25" i="3"/>
  <c r="J19" i="3"/>
  <c r="L19" i="3"/>
  <c r="F49" i="3"/>
  <c r="G49" i="3" s="1"/>
  <c r="D105" i="27" s="1"/>
  <c r="H49" i="3"/>
  <c r="J53" i="3"/>
  <c r="K53" i="3" s="1"/>
  <c r="L53" i="3"/>
  <c r="F36" i="3"/>
  <c r="G36" i="3" s="1"/>
  <c r="D111" i="27" s="1"/>
  <c r="H36" i="3"/>
  <c r="J49" i="3"/>
  <c r="K49" i="3" s="1"/>
  <c r="L49" i="3"/>
  <c r="F67" i="3"/>
  <c r="G67" i="3" s="1"/>
  <c r="H67" i="3"/>
  <c r="J31" i="3"/>
  <c r="K31" i="3" s="1"/>
  <c r="L31" i="3"/>
  <c r="F26" i="3"/>
  <c r="G26" i="3" s="1"/>
  <c r="D99" i="27" s="1"/>
  <c r="H26" i="3"/>
  <c r="J26" i="3"/>
  <c r="K26" i="3" s="1"/>
  <c r="L26" i="3"/>
  <c r="F66" i="3"/>
  <c r="H66" i="3"/>
  <c r="J35" i="3"/>
  <c r="L35" i="3"/>
  <c r="F20" i="3"/>
  <c r="H20" i="3"/>
  <c r="J45" i="3"/>
  <c r="K45" i="3" s="1"/>
  <c r="L45" i="3"/>
  <c r="F13" i="3"/>
  <c r="H13" i="3"/>
  <c r="J6" i="3"/>
  <c r="L6" i="3"/>
  <c r="F27" i="3"/>
  <c r="H27" i="3"/>
  <c r="J73" i="3"/>
  <c r="K73" i="3" s="1"/>
  <c r="L73" i="3"/>
  <c r="F35" i="3"/>
  <c r="G35" i="3" s="1"/>
  <c r="D22" i="27" s="1"/>
  <c r="H35" i="3"/>
  <c r="J37" i="3"/>
  <c r="K37" i="3" s="1"/>
  <c r="K97" i="27" s="1"/>
  <c r="L37" i="3"/>
  <c r="F94" i="3"/>
  <c r="G94" i="3" s="1"/>
  <c r="D61" i="27" s="1"/>
  <c r="H94" i="3"/>
  <c r="J41" i="3"/>
  <c r="L41" i="3"/>
  <c r="F92" i="3"/>
  <c r="G92" i="3" s="1"/>
  <c r="D88" i="27" s="1"/>
  <c r="H92" i="3"/>
  <c r="J38" i="3"/>
  <c r="K38" i="3" s="1"/>
  <c r="L38" i="3"/>
  <c r="F17" i="3"/>
  <c r="G17" i="3" s="1"/>
  <c r="D25" i="27" s="1"/>
  <c r="H17" i="3"/>
  <c r="J90" i="3"/>
  <c r="K90" i="3" s="1"/>
  <c r="L90" i="3"/>
  <c r="F32" i="3"/>
  <c r="G32" i="3" s="1"/>
  <c r="D11" i="27" s="1"/>
  <c r="H32" i="3"/>
  <c r="J36" i="3"/>
  <c r="L36" i="3"/>
  <c r="F56" i="3"/>
  <c r="G56" i="3" s="1"/>
  <c r="H56" i="3"/>
  <c r="J30" i="3"/>
  <c r="L30" i="3"/>
  <c r="F44" i="3"/>
  <c r="G44" i="3" s="1"/>
  <c r="D164" i="27" s="1"/>
  <c r="H44" i="3"/>
  <c r="J34" i="3"/>
  <c r="K34" i="3" s="1"/>
  <c r="L34" i="3"/>
  <c r="F4" i="3"/>
  <c r="H4" i="3"/>
  <c r="J91" i="3"/>
  <c r="K91" i="3" s="1"/>
  <c r="L91" i="3"/>
  <c r="F97" i="3"/>
  <c r="G97" i="3" s="1"/>
  <c r="D140" i="27" s="1"/>
  <c r="H97" i="3"/>
  <c r="J44" i="3"/>
  <c r="L44" i="3"/>
  <c r="F40" i="3"/>
  <c r="H40" i="3"/>
  <c r="J32" i="3"/>
  <c r="K32" i="3" s="1"/>
  <c r="K11" i="27" s="1"/>
  <c r="L32" i="3"/>
  <c r="F8" i="3"/>
  <c r="H8" i="3"/>
  <c r="J22" i="3"/>
  <c r="L22" i="3"/>
  <c r="F21" i="3"/>
  <c r="G21" i="3" s="1"/>
  <c r="D107" i="27" s="1"/>
  <c r="H21" i="3"/>
  <c r="J51" i="3"/>
  <c r="K51" i="3" s="1"/>
  <c r="K51" i="27" s="1"/>
  <c r="L51" i="3"/>
  <c r="F64" i="3"/>
  <c r="G64" i="3" s="1"/>
  <c r="D157" i="27" s="1"/>
  <c r="H64" i="3"/>
  <c r="J56" i="3"/>
  <c r="L56" i="3"/>
  <c r="F9" i="3"/>
  <c r="G9" i="3" s="1"/>
  <c r="D24" i="27" s="1"/>
  <c r="H9" i="3"/>
  <c r="J71" i="3"/>
  <c r="K71" i="3" s="1"/>
  <c r="K42" i="27" s="1"/>
  <c r="L71" i="3"/>
  <c r="F19" i="3"/>
  <c r="G19" i="3" s="1"/>
  <c r="H19" i="3"/>
  <c r="J59" i="3"/>
  <c r="K59" i="3" s="1"/>
  <c r="K87" i="27" s="1"/>
  <c r="L59" i="3"/>
  <c r="F29" i="3"/>
  <c r="H29" i="3"/>
  <c r="J60" i="3"/>
  <c r="L60" i="3"/>
  <c r="F54" i="3"/>
  <c r="H54" i="3"/>
  <c r="J57" i="3"/>
  <c r="K57" i="3" s="1"/>
  <c r="K89" i="27" s="1"/>
  <c r="L57" i="3"/>
  <c r="F82" i="3"/>
  <c r="G82" i="3" s="1"/>
  <c r="H82" i="3"/>
  <c r="J18" i="3"/>
  <c r="L18" i="3"/>
  <c r="F61" i="3"/>
  <c r="G61" i="3" s="1"/>
  <c r="D159" i="27" s="1"/>
  <c r="H61" i="3"/>
  <c r="J75" i="3"/>
  <c r="K75" i="3" s="1"/>
  <c r="K123" i="27" s="1"/>
  <c r="L75" i="3"/>
  <c r="F3" i="3"/>
  <c r="G3" i="3" s="1"/>
  <c r="D23" i="27" s="1"/>
  <c r="H3" i="3"/>
  <c r="J33" i="3"/>
  <c r="K33" i="3" s="1"/>
  <c r="L33" i="3"/>
  <c r="F62" i="3"/>
  <c r="G62" i="3" s="1"/>
  <c r="D138" i="27" s="1"/>
  <c r="H62" i="3"/>
  <c r="J65" i="3"/>
  <c r="K65" i="3" s="1"/>
  <c r="L65" i="3"/>
  <c r="F18" i="3"/>
  <c r="G18" i="3" s="1"/>
  <c r="H18" i="3"/>
  <c r="J46" i="3"/>
  <c r="K46" i="3" s="1"/>
  <c r="L46" i="3"/>
  <c r="F100" i="3"/>
  <c r="G100" i="3" s="1"/>
  <c r="H100" i="3"/>
  <c r="J69" i="3"/>
  <c r="K69" i="3" s="1"/>
  <c r="L69" i="3"/>
  <c r="F52" i="3"/>
  <c r="G52" i="3" s="1"/>
  <c r="D139" i="27" s="1"/>
  <c r="H52" i="3"/>
  <c r="J78" i="3"/>
  <c r="K78" i="3" s="1"/>
  <c r="K162" i="27" s="1"/>
  <c r="L78" i="3"/>
  <c r="F53" i="3"/>
  <c r="G53" i="3" s="1"/>
  <c r="D176" i="27" s="1"/>
  <c r="H53" i="3"/>
  <c r="J42" i="3"/>
  <c r="K42" i="3" s="1"/>
  <c r="L42" i="3"/>
  <c r="F99" i="3"/>
  <c r="G99" i="3" s="1"/>
  <c r="D153" i="27" s="1"/>
  <c r="H99" i="3"/>
  <c r="J85" i="3"/>
  <c r="L85" i="3"/>
  <c r="F65" i="3"/>
  <c r="G65" i="3" s="1"/>
  <c r="H65" i="3"/>
  <c r="J92" i="3"/>
  <c r="L92" i="3"/>
  <c r="F50" i="3"/>
  <c r="G50" i="3" s="1"/>
  <c r="D156" i="27" s="1"/>
  <c r="H50" i="3"/>
  <c r="J93" i="3"/>
  <c r="K93" i="3" s="1"/>
  <c r="L93" i="3"/>
  <c r="F24" i="3"/>
  <c r="G24" i="3" s="1"/>
  <c r="H24" i="3"/>
  <c r="J94" i="3"/>
  <c r="L94" i="3"/>
  <c r="F59" i="3"/>
  <c r="G59" i="3" s="1"/>
  <c r="D87" i="27" s="1"/>
  <c r="H59" i="3"/>
  <c r="J61" i="3"/>
  <c r="K61" i="3" s="1"/>
  <c r="L61" i="3"/>
  <c r="F41" i="3"/>
  <c r="G41" i="3" s="1"/>
  <c r="H41" i="3"/>
  <c r="J50" i="3"/>
  <c r="K50" i="3" s="1"/>
  <c r="K156" i="27" s="1"/>
  <c r="L50" i="3"/>
  <c r="F79" i="3"/>
  <c r="G79" i="3" s="1"/>
  <c r="D134" i="27" s="1"/>
  <c r="H79" i="3"/>
  <c r="J79" i="3"/>
  <c r="K79" i="3" s="1"/>
  <c r="K134" i="27" s="1"/>
  <c r="L79" i="3"/>
  <c r="F46" i="3"/>
  <c r="G46" i="3" s="1"/>
  <c r="D177" i="27" s="1"/>
  <c r="H46" i="3"/>
  <c r="J58" i="3"/>
  <c r="K58" i="3" s="1"/>
  <c r="K80" i="27" s="1"/>
  <c r="L58" i="3"/>
  <c r="F84" i="3"/>
  <c r="G84" i="3" s="1"/>
  <c r="D133" i="27" s="1"/>
  <c r="H84" i="3"/>
  <c r="J70" i="3"/>
  <c r="L70" i="3"/>
  <c r="F60" i="3"/>
  <c r="G60" i="3" s="1"/>
  <c r="H60" i="3"/>
  <c r="J24" i="3"/>
  <c r="K24" i="3" s="1"/>
  <c r="L24" i="3"/>
  <c r="F7" i="3"/>
  <c r="H7" i="3"/>
  <c r="J81" i="3"/>
  <c r="K81" i="3" s="1"/>
  <c r="K181" i="27" s="1"/>
  <c r="L81" i="3"/>
  <c r="F48" i="3"/>
  <c r="H48" i="3"/>
  <c r="J9" i="3"/>
  <c r="L9" i="3"/>
  <c r="F89" i="3"/>
  <c r="G89" i="3" s="1"/>
  <c r="D38" i="27" s="1"/>
  <c r="H89" i="3"/>
  <c r="J82" i="3"/>
  <c r="K82" i="3" s="1"/>
  <c r="L82" i="3"/>
  <c r="F71" i="3"/>
  <c r="G71" i="3" s="1"/>
  <c r="D42" i="27" s="1"/>
  <c r="H71" i="3"/>
  <c r="J52" i="3"/>
  <c r="K52" i="3" s="1"/>
  <c r="L52" i="3"/>
  <c r="F91" i="3"/>
  <c r="G91" i="3" s="1"/>
  <c r="H91" i="3"/>
  <c r="J67" i="3"/>
  <c r="K67" i="3" s="1"/>
  <c r="L67" i="3"/>
  <c r="F39" i="3"/>
  <c r="H39" i="3"/>
  <c r="J77" i="3"/>
  <c r="K77" i="3" s="1"/>
  <c r="L77" i="3"/>
  <c r="F58" i="3"/>
  <c r="G58" i="3" s="1"/>
  <c r="D80" i="27" s="1"/>
  <c r="H58" i="3"/>
  <c r="J95" i="3"/>
  <c r="K95" i="3" s="1"/>
  <c r="K146" i="27" s="1"/>
  <c r="L95" i="3"/>
  <c r="F12" i="3"/>
  <c r="G12" i="3" s="1"/>
  <c r="D41" i="27" s="1"/>
  <c r="H12" i="3"/>
  <c r="J25" i="3"/>
  <c r="K25" i="3" s="1"/>
  <c r="K85" i="27" s="1"/>
  <c r="L25" i="3"/>
  <c r="F78" i="3"/>
  <c r="G78" i="3" s="1"/>
  <c r="D162" i="27" s="1"/>
  <c r="H78" i="3"/>
  <c r="J62" i="3"/>
  <c r="K62" i="3" s="1"/>
  <c r="K138" i="27" s="1"/>
  <c r="L62" i="3"/>
  <c r="F95" i="3"/>
  <c r="G95" i="3" s="1"/>
  <c r="D146" i="27" s="1"/>
  <c r="H95" i="3"/>
  <c r="J12" i="3"/>
  <c r="L12" i="3"/>
  <c r="F55" i="3"/>
  <c r="G55" i="3" s="1"/>
  <c r="D98" i="27" s="1"/>
  <c r="H55" i="3"/>
  <c r="J96" i="3"/>
  <c r="K96" i="3" s="1"/>
  <c r="L96" i="3"/>
  <c r="F15" i="3"/>
  <c r="G15" i="3" s="1"/>
  <c r="H15" i="3"/>
  <c r="J72" i="3"/>
  <c r="K72" i="3" s="1"/>
  <c r="L72" i="3"/>
  <c r="F81" i="3"/>
  <c r="G81" i="3" s="1"/>
  <c r="D181" i="27" s="1"/>
  <c r="H81" i="3"/>
  <c r="J98" i="3"/>
  <c r="K98" i="3" s="1"/>
  <c r="L98" i="3"/>
  <c r="F85" i="3"/>
  <c r="G85" i="3" s="1"/>
  <c r="D183" i="27" s="1"/>
  <c r="H85" i="3"/>
  <c r="J83" i="3"/>
  <c r="K83" i="3" s="1"/>
  <c r="L83" i="3"/>
  <c r="F80" i="3"/>
  <c r="G80" i="3" s="1"/>
  <c r="D55" i="27" s="1"/>
  <c r="H80" i="3"/>
  <c r="J76" i="3"/>
  <c r="K76" i="3" s="1"/>
  <c r="L76" i="3"/>
  <c r="F23" i="3"/>
  <c r="G23" i="3" s="1"/>
  <c r="D9" i="27" s="1"/>
  <c r="H23" i="3"/>
  <c r="J86" i="3"/>
  <c r="K86" i="3" s="1"/>
  <c r="L86" i="3"/>
  <c r="F51" i="3"/>
  <c r="G51" i="3" s="1"/>
  <c r="D51" i="27" s="1"/>
  <c r="H51" i="3"/>
  <c r="J97" i="3"/>
  <c r="K97" i="3" s="1"/>
  <c r="L97" i="3"/>
  <c r="F14" i="3"/>
  <c r="G14" i="3" s="1"/>
  <c r="D148" i="27" s="1"/>
  <c r="H14" i="3"/>
  <c r="J100" i="3"/>
  <c r="K100" i="3" s="1"/>
  <c r="L100" i="3"/>
  <c r="F70" i="3"/>
  <c r="G70" i="3" s="1"/>
  <c r="D19" i="27" s="1"/>
  <c r="H70" i="3"/>
  <c r="J99" i="3"/>
  <c r="K99" i="3" s="1"/>
  <c r="K153" i="27" s="1"/>
  <c r="L99" i="3"/>
  <c r="F5" i="3"/>
  <c r="G5" i="3" s="1"/>
  <c r="D6" i="27" s="1"/>
  <c r="H5" i="3"/>
  <c r="J84" i="3"/>
  <c r="K84" i="3" s="1"/>
  <c r="L84" i="3"/>
  <c r="F69" i="3"/>
  <c r="G69" i="3" s="1"/>
  <c r="D127" i="27" s="1"/>
  <c r="H69" i="3"/>
  <c r="J80" i="3"/>
  <c r="K80" i="3" s="1"/>
  <c r="K55" i="27" s="1"/>
  <c r="L80" i="3"/>
  <c r="F101" i="3"/>
  <c r="G101" i="3" s="1"/>
  <c r="H101" i="3"/>
  <c r="J101" i="3"/>
  <c r="K101" i="3" s="1"/>
  <c r="L101" i="3"/>
  <c r="F102" i="3"/>
  <c r="G102" i="3" s="1"/>
  <c r="H102" i="3"/>
  <c r="J102" i="3"/>
  <c r="K102" i="3" s="1"/>
  <c r="L102" i="3"/>
  <c r="F103" i="3"/>
  <c r="G103" i="3" s="1"/>
  <c r="H103" i="3"/>
  <c r="J103" i="3"/>
  <c r="K103" i="3" s="1"/>
  <c r="L103" i="3"/>
  <c r="M103" i="3" s="1"/>
  <c r="F104" i="3"/>
  <c r="G104" i="3" s="1"/>
  <c r="H104" i="3"/>
  <c r="J104" i="3"/>
  <c r="K104" i="3" s="1"/>
  <c r="L104" i="3"/>
  <c r="F105" i="3"/>
  <c r="G105" i="3" s="1"/>
  <c r="H105" i="3"/>
  <c r="M105" i="3" s="1"/>
  <c r="J105" i="3"/>
  <c r="K105" i="3" s="1"/>
  <c r="L105" i="3"/>
  <c r="F106" i="3"/>
  <c r="G106" i="3" s="1"/>
  <c r="H106" i="3"/>
  <c r="M106" i="3"/>
  <c r="J106" i="3"/>
  <c r="K106" i="3" s="1"/>
  <c r="L106" i="3"/>
  <c r="F107" i="3"/>
  <c r="G107" i="3" s="1"/>
  <c r="H107" i="3"/>
  <c r="J107" i="3"/>
  <c r="K107" i="3" s="1"/>
  <c r="L107" i="3"/>
  <c r="F108" i="3"/>
  <c r="G108" i="3" s="1"/>
  <c r="H108" i="3"/>
  <c r="J108" i="3"/>
  <c r="K108" i="3" s="1"/>
  <c r="L108" i="3"/>
  <c r="F109" i="3"/>
  <c r="G109" i="3" s="1"/>
  <c r="H109" i="3"/>
  <c r="J109" i="3"/>
  <c r="K109" i="3" s="1"/>
  <c r="L109" i="3"/>
  <c r="F110" i="3"/>
  <c r="G110" i="3" s="1"/>
  <c r="H110" i="3"/>
  <c r="M110" i="3" s="1"/>
  <c r="J110" i="3"/>
  <c r="K110" i="3" s="1"/>
  <c r="L110" i="3"/>
  <c r="F111" i="3"/>
  <c r="G111" i="3" s="1"/>
  <c r="H111" i="3"/>
  <c r="J111" i="3"/>
  <c r="K111" i="3" s="1"/>
  <c r="L111" i="3"/>
  <c r="F112" i="3"/>
  <c r="G112" i="3" s="1"/>
  <c r="H112" i="3"/>
  <c r="M112" i="3" s="1"/>
  <c r="J112" i="3"/>
  <c r="K112" i="3" s="1"/>
  <c r="L112" i="3"/>
  <c r="F113" i="3"/>
  <c r="G113" i="3" s="1"/>
  <c r="H113" i="3"/>
  <c r="J113" i="3"/>
  <c r="K113" i="3" s="1"/>
  <c r="L113" i="3"/>
  <c r="M113" i="3" s="1"/>
  <c r="F114" i="3"/>
  <c r="G114" i="3" s="1"/>
  <c r="H114" i="3"/>
  <c r="M114" i="3" s="1"/>
  <c r="J114" i="3"/>
  <c r="K114" i="3" s="1"/>
  <c r="L114" i="3"/>
  <c r="F115" i="3"/>
  <c r="G115" i="3" s="1"/>
  <c r="H115" i="3"/>
  <c r="M115" i="3"/>
  <c r="J115" i="3"/>
  <c r="K115" i="3" s="1"/>
  <c r="L115" i="3"/>
  <c r="F116" i="3"/>
  <c r="G116" i="3" s="1"/>
  <c r="H116" i="3"/>
  <c r="M116" i="3" s="1"/>
  <c r="J116" i="3"/>
  <c r="K116" i="3" s="1"/>
  <c r="L116" i="3"/>
  <c r="F117" i="3"/>
  <c r="G117" i="3" s="1"/>
  <c r="H117" i="3"/>
  <c r="M117" i="3"/>
  <c r="J117" i="3"/>
  <c r="K117" i="3" s="1"/>
  <c r="L117" i="3"/>
  <c r="F118" i="3"/>
  <c r="G118" i="3" s="1"/>
  <c r="H118" i="3"/>
  <c r="M118" i="3" s="1"/>
  <c r="J118" i="3"/>
  <c r="K118" i="3" s="1"/>
  <c r="L118" i="3"/>
  <c r="F119" i="3"/>
  <c r="G119" i="3" s="1"/>
  <c r="H119" i="3"/>
  <c r="J119" i="3"/>
  <c r="K119" i="3" s="1"/>
  <c r="L119" i="3"/>
  <c r="F120" i="3"/>
  <c r="G120" i="3" s="1"/>
  <c r="H120" i="3"/>
  <c r="J120" i="3"/>
  <c r="K120" i="3" s="1"/>
  <c r="L120" i="3"/>
  <c r="M120" i="3" s="1"/>
  <c r="F121" i="3"/>
  <c r="G121" i="3" s="1"/>
  <c r="H121" i="3"/>
  <c r="J121" i="3"/>
  <c r="K121" i="3" s="1"/>
  <c r="L121" i="3"/>
  <c r="F122" i="3"/>
  <c r="G122" i="3" s="1"/>
  <c r="H122" i="3"/>
  <c r="M122" i="3" s="1"/>
  <c r="J122" i="3"/>
  <c r="K122" i="3" s="1"/>
  <c r="L122" i="3"/>
  <c r="F123" i="3"/>
  <c r="G123" i="3" s="1"/>
  <c r="H123" i="3"/>
  <c r="J123" i="3"/>
  <c r="K123" i="3" s="1"/>
  <c r="L123" i="3"/>
  <c r="F124" i="3"/>
  <c r="G124" i="3" s="1"/>
  <c r="H124" i="3"/>
  <c r="M124" i="3"/>
  <c r="J124" i="3"/>
  <c r="K124" i="3" s="1"/>
  <c r="L124" i="3"/>
  <c r="F125" i="3"/>
  <c r="G125" i="3" s="1"/>
  <c r="H125" i="3"/>
  <c r="J125" i="3"/>
  <c r="K125" i="3" s="1"/>
  <c r="L125" i="3"/>
  <c r="F126" i="3"/>
  <c r="G126" i="3" s="1"/>
  <c r="H126" i="3"/>
  <c r="M126" i="3" s="1"/>
  <c r="J126" i="3"/>
  <c r="K126" i="3" s="1"/>
  <c r="L126" i="3"/>
  <c r="F127" i="3"/>
  <c r="G127" i="3" s="1"/>
  <c r="H127" i="3"/>
  <c r="M127" i="3" s="1"/>
  <c r="J127" i="3"/>
  <c r="K127" i="3" s="1"/>
  <c r="L127" i="3"/>
  <c r="F128" i="3"/>
  <c r="G128" i="3" s="1"/>
  <c r="H128" i="3"/>
  <c r="J128" i="3"/>
  <c r="K128" i="3" s="1"/>
  <c r="L128" i="3"/>
  <c r="F129" i="3"/>
  <c r="G129" i="3" s="1"/>
  <c r="H129" i="3"/>
  <c r="J129" i="3"/>
  <c r="K129" i="3" s="1"/>
  <c r="L129" i="3"/>
  <c r="F130" i="3"/>
  <c r="G130" i="3" s="1"/>
  <c r="H130" i="3"/>
  <c r="M130" i="3" s="1"/>
  <c r="J130" i="3"/>
  <c r="K130" i="3" s="1"/>
  <c r="L130" i="3"/>
  <c r="F131" i="3"/>
  <c r="G131" i="3" s="1"/>
  <c r="H131" i="3"/>
  <c r="M131" i="3" s="1"/>
  <c r="J131" i="3"/>
  <c r="K131" i="3" s="1"/>
  <c r="L131" i="3"/>
  <c r="F132" i="3"/>
  <c r="G132" i="3" s="1"/>
  <c r="H132" i="3"/>
  <c r="M132" i="3"/>
  <c r="J132" i="3"/>
  <c r="K132" i="3" s="1"/>
  <c r="L132" i="3"/>
  <c r="F133" i="3"/>
  <c r="G133" i="3" s="1"/>
  <c r="H133" i="3"/>
  <c r="M133" i="3" s="1"/>
  <c r="J133" i="3"/>
  <c r="K133" i="3" s="1"/>
  <c r="L133" i="3"/>
  <c r="F134" i="3"/>
  <c r="G134" i="3" s="1"/>
  <c r="H134" i="3"/>
  <c r="J134" i="3"/>
  <c r="K134" i="3" s="1"/>
  <c r="L134" i="3"/>
  <c r="F135" i="3"/>
  <c r="G135" i="3" s="1"/>
  <c r="H135" i="3"/>
  <c r="J135" i="3"/>
  <c r="K135" i="3" s="1"/>
  <c r="L135" i="3"/>
  <c r="M135" i="3" s="1"/>
  <c r="F136" i="3"/>
  <c r="G136" i="3" s="1"/>
  <c r="H136" i="3"/>
  <c r="J136" i="3"/>
  <c r="K136" i="3" s="1"/>
  <c r="L136" i="3"/>
  <c r="F137" i="3"/>
  <c r="G137" i="3" s="1"/>
  <c r="H137" i="3"/>
  <c r="M137" i="3" s="1"/>
  <c r="J137" i="3"/>
  <c r="K137" i="3" s="1"/>
  <c r="L137" i="3"/>
  <c r="F138" i="3"/>
  <c r="G138" i="3" s="1"/>
  <c r="H138" i="3"/>
  <c r="M138" i="3" s="1"/>
  <c r="J138" i="3"/>
  <c r="K138" i="3" s="1"/>
  <c r="L138" i="3"/>
  <c r="F139" i="3"/>
  <c r="G139" i="3" s="1"/>
  <c r="H139" i="3"/>
  <c r="J139" i="3"/>
  <c r="K139" i="3" s="1"/>
  <c r="L139" i="3"/>
  <c r="F140" i="3"/>
  <c r="G140" i="3" s="1"/>
  <c r="H140" i="3"/>
  <c r="M140" i="3"/>
  <c r="J140" i="3"/>
  <c r="K140" i="3" s="1"/>
  <c r="L140" i="3"/>
  <c r="F141" i="3"/>
  <c r="G141" i="3" s="1"/>
  <c r="H141" i="3"/>
  <c r="M141" i="3" s="1"/>
  <c r="J141" i="3"/>
  <c r="K141" i="3" s="1"/>
  <c r="L141" i="3"/>
  <c r="F142" i="3"/>
  <c r="G142" i="3" s="1"/>
  <c r="H142" i="3"/>
  <c r="M142" i="3"/>
  <c r="J142" i="3"/>
  <c r="K142" i="3" s="1"/>
  <c r="L142" i="3"/>
  <c r="F143" i="3"/>
  <c r="G143" i="3" s="1"/>
  <c r="H143" i="3"/>
  <c r="J143" i="3"/>
  <c r="K143" i="3" s="1"/>
  <c r="L143" i="3"/>
  <c r="F144" i="3"/>
  <c r="G144" i="3" s="1"/>
  <c r="H144" i="3"/>
  <c r="M144" i="3" s="1"/>
  <c r="J144" i="3"/>
  <c r="K144" i="3" s="1"/>
  <c r="L144" i="3"/>
  <c r="F145" i="3"/>
  <c r="G145" i="3" s="1"/>
  <c r="H145" i="3"/>
  <c r="M145" i="3" s="1"/>
  <c r="J145" i="3"/>
  <c r="K145" i="3" s="1"/>
  <c r="L145" i="3"/>
  <c r="F146" i="3"/>
  <c r="G146" i="3" s="1"/>
  <c r="H146" i="3"/>
  <c r="J146" i="3"/>
  <c r="K146" i="3" s="1"/>
  <c r="L146" i="3"/>
  <c r="F147" i="3"/>
  <c r="G147" i="3" s="1"/>
  <c r="H147" i="3"/>
  <c r="M147" i="3" s="1"/>
  <c r="J147" i="3"/>
  <c r="K147" i="3" s="1"/>
  <c r="L147" i="3"/>
  <c r="F148" i="3"/>
  <c r="G148" i="3" s="1"/>
  <c r="H148" i="3"/>
  <c r="J148" i="3"/>
  <c r="K148" i="3" s="1"/>
  <c r="L148" i="3"/>
  <c r="F149" i="3"/>
  <c r="G149" i="3" s="1"/>
  <c r="H149" i="3"/>
  <c r="J149" i="3"/>
  <c r="K149" i="3" s="1"/>
  <c r="L149" i="3"/>
  <c r="F150" i="3"/>
  <c r="G150" i="3" s="1"/>
  <c r="H150" i="3"/>
  <c r="M150" i="3" s="1"/>
  <c r="J150" i="3"/>
  <c r="K150" i="3" s="1"/>
  <c r="L150" i="3"/>
  <c r="F151" i="3"/>
  <c r="G151" i="3" s="1"/>
  <c r="H151" i="3"/>
  <c r="M151" i="3"/>
  <c r="J151" i="3"/>
  <c r="K151" i="3" s="1"/>
  <c r="L151" i="3"/>
  <c r="F152" i="3"/>
  <c r="G152" i="3" s="1"/>
  <c r="H152" i="3"/>
  <c r="M152" i="3" s="1"/>
  <c r="J152" i="3"/>
  <c r="K152" i="3" s="1"/>
  <c r="L152" i="3"/>
  <c r="F153" i="3"/>
  <c r="G153" i="3" s="1"/>
  <c r="H153" i="3"/>
  <c r="J153" i="3"/>
  <c r="K153" i="3" s="1"/>
  <c r="L153" i="3"/>
  <c r="F154" i="3"/>
  <c r="G154" i="3" s="1"/>
  <c r="H154" i="3"/>
  <c r="M154" i="3" s="1"/>
  <c r="J154" i="3"/>
  <c r="K154" i="3" s="1"/>
  <c r="L154" i="3"/>
  <c r="F155" i="3"/>
  <c r="G155" i="3" s="1"/>
  <c r="H155" i="3"/>
  <c r="J155" i="3"/>
  <c r="K155" i="3" s="1"/>
  <c r="L155" i="3"/>
  <c r="F156" i="3"/>
  <c r="G156" i="3" s="1"/>
  <c r="H156" i="3"/>
  <c r="M156" i="3"/>
  <c r="J156" i="3"/>
  <c r="K156" i="3" s="1"/>
  <c r="L156" i="3"/>
  <c r="F157" i="3"/>
  <c r="G157" i="3" s="1"/>
  <c r="H157" i="3"/>
  <c r="M157" i="3" s="1"/>
  <c r="J157" i="3"/>
  <c r="K157" i="3" s="1"/>
  <c r="L157" i="3"/>
  <c r="F158" i="3"/>
  <c r="G158" i="3" s="1"/>
  <c r="H158" i="3"/>
  <c r="J158" i="3"/>
  <c r="K158" i="3" s="1"/>
  <c r="L158" i="3"/>
  <c r="F159" i="3"/>
  <c r="G159" i="3" s="1"/>
  <c r="H159" i="3"/>
  <c r="M159" i="3" s="1"/>
  <c r="J159" i="3"/>
  <c r="K159" i="3" s="1"/>
  <c r="L159" i="3"/>
  <c r="F160" i="3"/>
  <c r="G160" i="3" s="1"/>
  <c r="H160" i="3"/>
  <c r="M160" i="3"/>
  <c r="J160" i="3"/>
  <c r="K160" i="3" s="1"/>
  <c r="L160" i="3"/>
  <c r="F161" i="3"/>
  <c r="G161" i="3" s="1"/>
  <c r="H161" i="3"/>
  <c r="M161" i="3"/>
  <c r="J161" i="3"/>
  <c r="K161" i="3" s="1"/>
  <c r="L161" i="3"/>
  <c r="F162" i="3"/>
  <c r="G162" i="3" s="1"/>
  <c r="H162" i="3"/>
  <c r="M162" i="3" s="1"/>
  <c r="J162" i="3"/>
  <c r="K162" i="3" s="1"/>
  <c r="L162" i="3"/>
  <c r="F163" i="3"/>
  <c r="G163" i="3" s="1"/>
  <c r="H163" i="3"/>
  <c r="M163" i="3" s="1"/>
  <c r="J163" i="3"/>
  <c r="K163" i="3" s="1"/>
  <c r="L163" i="3"/>
  <c r="F164" i="3"/>
  <c r="G164" i="3" s="1"/>
  <c r="H164" i="3"/>
  <c r="J164" i="3"/>
  <c r="K164" i="3" s="1"/>
  <c r="L164" i="3"/>
  <c r="F165" i="3"/>
  <c r="G165" i="3" s="1"/>
  <c r="H165" i="3"/>
  <c r="M165" i="3" s="1"/>
  <c r="J165" i="3"/>
  <c r="K165" i="3" s="1"/>
  <c r="L165" i="3"/>
  <c r="F166" i="3"/>
  <c r="G166" i="3" s="1"/>
  <c r="H166" i="3"/>
  <c r="J166" i="3"/>
  <c r="K166" i="3" s="1"/>
  <c r="L166" i="3"/>
  <c r="F167" i="3"/>
  <c r="G167" i="3" s="1"/>
  <c r="H167" i="3"/>
  <c r="J167" i="3"/>
  <c r="K167" i="3" s="1"/>
  <c r="L167" i="3"/>
  <c r="F168" i="3"/>
  <c r="G168" i="3" s="1"/>
  <c r="H168" i="3"/>
  <c r="J168" i="3"/>
  <c r="K168" i="3" s="1"/>
  <c r="L168" i="3"/>
  <c r="M168" i="3" s="1"/>
  <c r="F169" i="3"/>
  <c r="G169" i="3" s="1"/>
  <c r="H169" i="3"/>
  <c r="M169" i="3"/>
  <c r="J169" i="3"/>
  <c r="K169" i="3" s="1"/>
  <c r="L169" i="3"/>
  <c r="F170" i="3"/>
  <c r="G170" i="3" s="1"/>
  <c r="H170" i="3"/>
  <c r="M170" i="3" s="1"/>
  <c r="J170" i="3"/>
  <c r="K170" i="3" s="1"/>
  <c r="L170" i="3"/>
  <c r="F171" i="3"/>
  <c r="G171" i="3" s="1"/>
  <c r="H171" i="3"/>
  <c r="M171" i="3" s="1"/>
  <c r="J171" i="3"/>
  <c r="K171" i="3" s="1"/>
  <c r="L171" i="3"/>
  <c r="F172" i="3"/>
  <c r="G172" i="3" s="1"/>
  <c r="H172" i="3"/>
  <c r="M172" i="3"/>
  <c r="J172" i="3"/>
  <c r="K172" i="3" s="1"/>
  <c r="L172" i="3"/>
  <c r="F173" i="3"/>
  <c r="G173" i="3" s="1"/>
  <c r="H173" i="3"/>
  <c r="M173" i="3" s="1"/>
  <c r="J173" i="3"/>
  <c r="K173" i="3" s="1"/>
  <c r="L173" i="3"/>
  <c r="F174" i="3"/>
  <c r="G174" i="3" s="1"/>
  <c r="H174" i="3"/>
  <c r="J174" i="3"/>
  <c r="K174" i="3" s="1"/>
  <c r="L174" i="3"/>
  <c r="F175" i="3"/>
  <c r="G175" i="3" s="1"/>
  <c r="H175" i="3"/>
  <c r="M175" i="3" s="1"/>
  <c r="J175" i="3"/>
  <c r="K175" i="3" s="1"/>
  <c r="L175" i="3"/>
  <c r="F176" i="3"/>
  <c r="G176" i="3" s="1"/>
  <c r="H176" i="3"/>
  <c r="J176" i="3"/>
  <c r="K176" i="3" s="1"/>
  <c r="L176" i="3"/>
  <c r="F177" i="3"/>
  <c r="G177" i="3" s="1"/>
  <c r="H177" i="3"/>
  <c r="M177" i="3"/>
  <c r="J177" i="3"/>
  <c r="K177" i="3" s="1"/>
  <c r="L177" i="3"/>
  <c r="F178" i="3"/>
  <c r="G178" i="3" s="1"/>
  <c r="H178" i="3"/>
  <c r="J178" i="3"/>
  <c r="K178" i="3" s="1"/>
  <c r="L178" i="3"/>
  <c r="F179" i="3"/>
  <c r="G179" i="3" s="1"/>
  <c r="H179" i="3"/>
  <c r="M179" i="3"/>
  <c r="J179" i="3"/>
  <c r="K179" i="3" s="1"/>
  <c r="L179" i="3"/>
  <c r="F180" i="3"/>
  <c r="G180" i="3" s="1"/>
  <c r="H180" i="3"/>
  <c r="M180" i="3" s="1"/>
  <c r="J180" i="3"/>
  <c r="K180" i="3" s="1"/>
  <c r="L180" i="3"/>
  <c r="F181" i="3"/>
  <c r="G181" i="3" s="1"/>
  <c r="H181" i="3"/>
  <c r="M181" i="3" s="1"/>
  <c r="J181" i="3"/>
  <c r="K181" i="3" s="1"/>
  <c r="L181" i="3"/>
  <c r="F182" i="3"/>
  <c r="G182" i="3" s="1"/>
  <c r="H182" i="3"/>
  <c r="J182" i="3"/>
  <c r="K182" i="3" s="1"/>
  <c r="L182" i="3"/>
  <c r="F183" i="3"/>
  <c r="G183" i="3" s="1"/>
  <c r="H183" i="3"/>
  <c r="J183" i="3"/>
  <c r="K183" i="3" s="1"/>
  <c r="L183" i="3"/>
  <c r="F184" i="3"/>
  <c r="G184" i="3" s="1"/>
  <c r="H184" i="3"/>
  <c r="J184" i="3"/>
  <c r="K184" i="3" s="1"/>
  <c r="L184" i="3"/>
  <c r="M184" i="3" s="1"/>
  <c r="F185" i="3"/>
  <c r="G185" i="3" s="1"/>
  <c r="H185" i="3"/>
  <c r="M185" i="3" s="1"/>
  <c r="J185" i="3"/>
  <c r="K185" i="3" s="1"/>
  <c r="L185" i="3"/>
  <c r="F186" i="3"/>
  <c r="G186" i="3" s="1"/>
  <c r="H186" i="3"/>
  <c r="J186" i="3"/>
  <c r="K186" i="3" s="1"/>
  <c r="L186" i="3"/>
  <c r="F187" i="3"/>
  <c r="G187" i="3" s="1"/>
  <c r="H187" i="3"/>
  <c r="J187" i="3"/>
  <c r="K187" i="3" s="1"/>
  <c r="L187" i="3"/>
  <c r="F188" i="3"/>
  <c r="G188" i="3" s="1"/>
  <c r="H188" i="3"/>
  <c r="M188" i="3"/>
  <c r="J188" i="3"/>
  <c r="K188" i="3" s="1"/>
  <c r="L188" i="3"/>
  <c r="F189" i="3"/>
  <c r="G189" i="3" s="1"/>
  <c r="H189" i="3"/>
  <c r="M189" i="3"/>
  <c r="J189" i="3"/>
  <c r="K189" i="3" s="1"/>
  <c r="L189" i="3"/>
  <c r="F190" i="3"/>
  <c r="G190" i="3" s="1"/>
  <c r="H190" i="3"/>
  <c r="M190" i="3" s="1"/>
  <c r="J190" i="3"/>
  <c r="K190" i="3" s="1"/>
  <c r="L190" i="3"/>
  <c r="F191" i="3"/>
  <c r="G191" i="3" s="1"/>
  <c r="H191" i="3"/>
  <c r="J191" i="3"/>
  <c r="K191" i="3" s="1"/>
  <c r="L191" i="3"/>
  <c r="F192" i="3"/>
  <c r="G192" i="3" s="1"/>
  <c r="H192" i="3"/>
  <c r="M192" i="3" s="1"/>
  <c r="J192" i="3"/>
  <c r="K192" i="3" s="1"/>
  <c r="L192" i="3"/>
  <c r="F193" i="3"/>
  <c r="G193" i="3" s="1"/>
  <c r="H193" i="3"/>
  <c r="M193" i="3"/>
  <c r="J193" i="3"/>
  <c r="K193" i="3" s="1"/>
  <c r="L193" i="3"/>
  <c r="F194" i="3"/>
  <c r="G194" i="3" s="1"/>
  <c r="H194" i="3"/>
  <c r="M194" i="3"/>
  <c r="J194" i="3"/>
  <c r="K194" i="3" s="1"/>
  <c r="L194" i="3"/>
  <c r="F195" i="3"/>
  <c r="G195" i="3" s="1"/>
  <c r="H195" i="3"/>
  <c r="J195" i="3"/>
  <c r="K195" i="3" s="1"/>
  <c r="L195" i="3"/>
  <c r="F196" i="3"/>
  <c r="G196" i="3" s="1"/>
  <c r="H196" i="3"/>
  <c r="M196" i="3" s="1"/>
  <c r="J196" i="3"/>
  <c r="K196" i="3" s="1"/>
  <c r="L196" i="3"/>
  <c r="F197" i="3"/>
  <c r="G197" i="3" s="1"/>
  <c r="H197" i="3"/>
  <c r="M197" i="3" s="1"/>
  <c r="J197" i="3"/>
  <c r="K197" i="3" s="1"/>
  <c r="L197" i="3"/>
  <c r="F198" i="3"/>
  <c r="G198" i="3" s="1"/>
  <c r="H198" i="3"/>
  <c r="M198" i="3" s="1"/>
  <c r="J198" i="3"/>
  <c r="K198" i="3" s="1"/>
  <c r="L198" i="3"/>
  <c r="F199" i="3"/>
  <c r="G199" i="3" s="1"/>
  <c r="H199" i="3"/>
  <c r="J199" i="3"/>
  <c r="K199" i="3" s="1"/>
  <c r="L199" i="3"/>
  <c r="F200" i="3"/>
  <c r="G200" i="3" s="1"/>
  <c r="H200" i="3"/>
  <c r="J200" i="3"/>
  <c r="K200" i="3" s="1"/>
  <c r="L200" i="3"/>
  <c r="F201" i="3"/>
  <c r="G201" i="3" s="1"/>
  <c r="H201" i="3"/>
  <c r="M201" i="3"/>
  <c r="J201" i="3"/>
  <c r="K201" i="3" s="1"/>
  <c r="L201" i="3"/>
  <c r="F202" i="3"/>
  <c r="G202" i="3" s="1"/>
  <c r="H202" i="3"/>
  <c r="M202" i="3"/>
  <c r="J202" i="3"/>
  <c r="K202" i="3" s="1"/>
  <c r="L202" i="3"/>
  <c r="F203" i="3"/>
  <c r="G203" i="3" s="1"/>
  <c r="H203" i="3"/>
  <c r="M203" i="3" s="1"/>
  <c r="J203" i="3"/>
  <c r="K203" i="3" s="1"/>
  <c r="L203" i="3"/>
  <c r="J8" i="3"/>
  <c r="F73" i="3"/>
  <c r="J3" i="1"/>
  <c r="F6" i="1"/>
  <c r="G6" i="1" s="1"/>
  <c r="D98" i="26" s="1"/>
  <c r="M293" i="7"/>
  <c r="M291" i="7"/>
  <c r="M224" i="7"/>
  <c r="M216" i="7"/>
  <c r="M227" i="7"/>
  <c r="M219" i="7"/>
  <c r="M220" i="7"/>
  <c r="M155" i="7"/>
  <c r="M231" i="7"/>
  <c r="M163" i="7"/>
  <c r="M171" i="7"/>
  <c r="P182" i="20"/>
  <c r="P148" i="20"/>
  <c r="P146" i="20"/>
  <c r="P126" i="20"/>
  <c r="P124" i="20"/>
  <c r="P162" i="20"/>
  <c r="P144" i="20"/>
  <c r="P142" i="20"/>
  <c r="P140" i="20"/>
  <c r="P138" i="20"/>
  <c r="P136" i="20"/>
  <c r="P134" i="20"/>
  <c r="P132" i="20"/>
  <c r="P130" i="20"/>
  <c r="P128" i="20"/>
  <c r="P174" i="20"/>
  <c r="P113" i="20"/>
  <c r="P112" i="20"/>
  <c r="P186" i="20"/>
  <c r="P160" i="20"/>
  <c r="P108" i="20"/>
  <c r="P30" i="20"/>
  <c r="P104" i="20"/>
  <c r="P116" i="20"/>
  <c r="P84" i="20"/>
  <c r="M199" i="11"/>
  <c r="M191" i="11"/>
  <c r="M183" i="11"/>
  <c r="M175" i="11"/>
  <c r="M202" i="11"/>
  <c r="M194" i="11"/>
  <c r="M186" i="11"/>
  <c r="M178" i="11"/>
  <c r="M197" i="11"/>
  <c r="M189" i="11"/>
  <c r="M181" i="11"/>
  <c r="H110" i="11"/>
  <c r="M200" i="11"/>
  <c r="M192" i="11"/>
  <c r="M184" i="11"/>
  <c r="M176" i="11"/>
  <c r="M201" i="11"/>
  <c r="M193" i="11"/>
  <c r="M185" i="11"/>
  <c r="M177" i="11"/>
  <c r="M150" i="11"/>
  <c r="M146" i="11"/>
  <c r="M142" i="11"/>
  <c r="M138" i="11"/>
  <c r="M134" i="11"/>
  <c r="M130" i="11"/>
  <c r="M126" i="11"/>
  <c r="M122" i="11"/>
  <c r="M151" i="11"/>
  <c r="M147" i="11"/>
  <c r="M143" i="11"/>
  <c r="M139" i="11"/>
  <c r="M135" i="11"/>
  <c r="M131" i="11"/>
  <c r="M127" i="11"/>
  <c r="M123" i="11"/>
  <c r="M143" i="3"/>
  <c r="M119" i="3"/>
  <c r="M111" i="3"/>
  <c r="M136" i="3"/>
  <c r="M128" i="3"/>
  <c r="M104" i="3"/>
  <c r="M153" i="3"/>
  <c r="M129" i="3"/>
  <c r="M121" i="3"/>
  <c r="F12" i="9"/>
  <c r="H12" i="9"/>
  <c r="J12" i="9"/>
  <c r="L12" i="9"/>
  <c r="L31" i="11"/>
  <c r="H73" i="3"/>
  <c r="L8" i="3"/>
  <c r="H120" i="7"/>
  <c r="M107" i="7" s="1"/>
  <c r="L107" i="7"/>
  <c r="M10" i="6"/>
  <c r="M3" i="2"/>
  <c r="M3" i="1"/>
  <c r="J67" i="20"/>
  <c r="O19" i="20"/>
  <c r="H4" i="10"/>
  <c r="L3" i="10"/>
  <c r="L5" i="12"/>
  <c r="H57" i="12"/>
  <c r="M3" i="10"/>
  <c r="M151" i="7" l="1"/>
  <c r="M138" i="7"/>
  <c r="M141" i="7"/>
  <c r="M72" i="7"/>
  <c r="M140" i="7"/>
  <c r="M115" i="7"/>
  <c r="M45" i="7"/>
  <c r="M49" i="7"/>
  <c r="M79" i="7"/>
  <c r="M40" i="7"/>
  <c r="M3" i="7"/>
  <c r="M64" i="7"/>
  <c r="M131" i="7"/>
  <c r="M95" i="7"/>
  <c r="M59" i="7"/>
  <c r="M88" i="7"/>
  <c r="P32" i="20"/>
  <c r="P63" i="20"/>
  <c r="P17" i="20"/>
  <c r="P24" i="20"/>
  <c r="P18" i="20"/>
  <c r="P53" i="20"/>
  <c r="M21" i="11"/>
  <c r="M66" i="11"/>
  <c r="M36" i="11"/>
  <c r="M16" i="11"/>
  <c r="M58" i="11"/>
  <c r="M62" i="11"/>
  <c r="M26" i="11"/>
  <c r="M11" i="11"/>
  <c r="M73" i="11"/>
  <c r="M49" i="11"/>
  <c r="M112" i="11"/>
  <c r="M30" i="11"/>
  <c r="M8" i="11"/>
  <c r="M76" i="11"/>
  <c r="M200" i="3"/>
  <c r="M199" i="3"/>
  <c r="M187" i="3"/>
  <c r="M186" i="3"/>
  <c r="M176" i="3"/>
  <c r="M167" i="3"/>
  <c r="M146" i="3"/>
  <c r="M123" i="3"/>
  <c r="M109" i="3"/>
  <c r="M102" i="3"/>
  <c r="M183" i="3"/>
  <c r="M174" i="3"/>
  <c r="M164" i="3"/>
  <c r="M158" i="3"/>
  <c r="M149" i="3"/>
  <c r="M148" i="3"/>
  <c r="M134" i="3"/>
  <c r="K5" i="7"/>
  <c r="N13" i="27" s="1"/>
  <c r="P31" i="20"/>
  <c r="P14" i="20"/>
  <c r="P79" i="20"/>
  <c r="N11" i="20"/>
  <c r="Q46" i="26" s="1"/>
  <c r="S46" i="26" s="1"/>
  <c r="N10" i="20"/>
  <c r="Q14" i="26" s="1"/>
  <c r="S14" i="26" s="1"/>
  <c r="M7" i="20"/>
  <c r="P36" i="26" s="1"/>
  <c r="S36" i="26" s="1"/>
  <c r="N5" i="20"/>
  <c r="Q11" i="26" s="1"/>
  <c r="P66" i="20"/>
  <c r="P65" i="20"/>
  <c r="P72" i="20"/>
  <c r="P43" i="20"/>
  <c r="P70" i="20"/>
  <c r="P7" i="20"/>
  <c r="N8" i="20"/>
  <c r="Q38" i="26" s="1"/>
  <c r="N4" i="20"/>
  <c r="Q8" i="26" s="1"/>
  <c r="P51" i="20"/>
  <c r="M9" i="20"/>
  <c r="P9" i="20"/>
  <c r="N14" i="20"/>
  <c r="N15" i="20"/>
  <c r="Q28" i="26" s="1"/>
  <c r="S28" i="26" s="1"/>
  <c r="M13" i="20"/>
  <c r="M22" i="20"/>
  <c r="P96" i="26" s="1"/>
  <c r="S96" i="26" s="1"/>
  <c r="M6" i="20"/>
  <c r="P34" i="26" s="1"/>
  <c r="S34" i="26" s="1"/>
  <c r="M89" i="20"/>
  <c r="M76" i="9"/>
  <c r="M39" i="9"/>
  <c r="M181" i="9"/>
  <c r="M147" i="9"/>
  <c r="M45" i="9"/>
  <c r="M156" i="9"/>
  <c r="M25" i="9"/>
  <c r="M34" i="9"/>
  <c r="M155" i="9"/>
  <c r="M164" i="9"/>
  <c r="M119" i="9"/>
  <c r="M55" i="9"/>
  <c r="M77" i="9"/>
  <c r="M58" i="9"/>
  <c r="M144" i="9"/>
  <c r="M152" i="9"/>
  <c r="M3" i="9"/>
  <c r="M146" i="9"/>
  <c r="M102" i="9"/>
  <c r="M122" i="9"/>
  <c r="M70" i="7"/>
  <c r="M58" i="7"/>
  <c r="M94" i="7"/>
  <c r="M109" i="7"/>
  <c r="M56" i="7"/>
  <c r="K6" i="9"/>
  <c r="M33" i="27" s="1"/>
  <c r="R33" i="27" s="1"/>
  <c r="K55" i="9"/>
  <c r="M92" i="27" s="1"/>
  <c r="K8" i="9"/>
  <c r="M36" i="27" s="1"/>
  <c r="R36" i="27" s="1"/>
  <c r="K11" i="9"/>
  <c r="M7" i="27" s="1"/>
  <c r="M21" i="10"/>
  <c r="M20" i="10"/>
  <c r="M7" i="10"/>
  <c r="M18" i="10"/>
  <c r="M25" i="10"/>
  <c r="K7" i="10"/>
  <c r="K15" i="10"/>
  <c r="O40" i="26" s="1"/>
  <c r="K3" i="10"/>
  <c r="O7" i="26" s="1"/>
  <c r="K6" i="10"/>
  <c r="K9" i="10"/>
  <c r="O39" i="26" s="1"/>
  <c r="S39" i="26" s="1"/>
  <c r="K4" i="10"/>
  <c r="O25" i="26" s="1"/>
  <c r="M4" i="10"/>
  <c r="M16" i="10"/>
  <c r="K5" i="10"/>
  <c r="O13" i="26" s="1"/>
  <c r="K8" i="10"/>
  <c r="M59" i="11"/>
  <c r="M42" i="11"/>
  <c r="M84" i="11"/>
  <c r="M95" i="11"/>
  <c r="M45" i="11"/>
  <c r="M99" i="11"/>
  <c r="M78" i="11"/>
  <c r="M3" i="11"/>
  <c r="M82" i="11"/>
  <c r="M94" i="11"/>
  <c r="M118" i="11"/>
  <c r="M88" i="11"/>
  <c r="M80" i="11"/>
  <c r="K6" i="11"/>
  <c r="L7" i="27" s="1"/>
  <c r="M6" i="11"/>
  <c r="K8" i="11"/>
  <c r="L9" i="27" s="1"/>
  <c r="M119" i="11"/>
  <c r="K10" i="11"/>
  <c r="L10" i="27" s="1"/>
  <c r="M10" i="11"/>
  <c r="M33" i="11"/>
  <c r="K14" i="11"/>
  <c r="L26" i="27" s="1"/>
  <c r="K5" i="11"/>
  <c r="K4" i="11"/>
  <c r="M29" i="11"/>
  <c r="K16" i="11"/>
  <c r="L98" i="27" s="1"/>
  <c r="K42" i="11"/>
  <c r="L54" i="27" s="1"/>
  <c r="M108" i="11"/>
  <c r="K19" i="11"/>
  <c r="L113" i="27" s="1"/>
  <c r="K7" i="11"/>
  <c r="L11" i="27" s="1"/>
  <c r="R11" i="27" s="1"/>
  <c r="M38" i="11"/>
  <c r="M52" i="11"/>
  <c r="K18" i="11"/>
  <c r="L5" i="27" s="1"/>
  <c r="K12" i="11"/>
  <c r="L41" i="27" s="1"/>
  <c r="K11" i="11"/>
  <c r="L18" i="27" s="1"/>
  <c r="M44" i="11"/>
  <c r="M91" i="11"/>
  <c r="M35" i="11"/>
  <c r="K28" i="11"/>
  <c r="L131" i="27" s="1"/>
  <c r="K30" i="11"/>
  <c r="L139" i="27" s="1"/>
  <c r="M9" i="11"/>
  <c r="K9" i="11"/>
  <c r="K13" i="11"/>
  <c r="K40" i="11"/>
  <c r="L176" i="27" s="1"/>
  <c r="R176" i="27" s="1"/>
  <c r="M90" i="12"/>
  <c r="M17" i="12"/>
  <c r="M64" i="11"/>
  <c r="M25" i="12"/>
  <c r="K3" i="12"/>
  <c r="N10" i="26" s="1"/>
  <c r="K12" i="12"/>
  <c r="N37" i="26" s="1"/>
  <c r="K7" i="12"/>
  <c r="N12" i="26" s="1"/>
  <c r="K9" i="12"/>
  <c r="N42" i="26" s="1"/>
  <c r="S42" i="26" s="1"/>
  <c r="M138" i="9"/>
  <c r="M99" i="9"/>
  <c r="M124" i="9"/>
  <c r="M33" i="9"/>
  <c r="M140" i="9"/>
  <c r="M110" i="9"/>
  <c r="M177" i="9"/>
  <c r="M21" i="9"/>
  <c r="M75" i="9"/>
  <c r="M170" i="9"/>
  <c r="M62" i="9"/>
  <c r="M81" i="9"/>
  <c r="M68" i="9"/>
  <c r="M31" i="9"/>
  <c r="M145" i="9"/>
  <c r="M60" i="9"/>
  <c r="M57" i="9"/>
  <c r="M88" i="9"/>
  <c r="M161" i="9"/>
  <c r="M176" i="9"/>
  <c r="K6" i="12"/>
  <c r="N11" i="26" s="1"/>
  <c r="M32" i="7"/>
  <c r="M10" i="7"/>
  <c r="M61" i="7"/>
  <c r="M142" i="7"/>
  <c r="M126" i="7"/>
  <c r="M29" i="7"/>
  <c r="M44" i="7"/>
  <c r="M137" i="7"/>
  <c r="M20" i="7"/>
  <c r="M98" i="7"/>
  <c r="M135" i="7"/>
  <c r="M30" i="7"/>
  <c r="M113" i="7"/>
  <c r="M82" i="7"/>
  <c r="M104" i="7"/>
  <c r="M83" i="7"/>
  <c r="M108" i="7"/>
  <c r="M85" i="7"/>
  <c r="M123" i="7"/>
  <c r="M63" i="7"/>
  <c r="M47" i="7"/>
  <c r="K11" i="12"/>
  <c r="N47" i="26" s="1"/>
  <c r="S47" i="26" s="1"/>
  <c r="K16" i="12"/>
  <c r="N58" i="26" s="1"/>
  <c r="S58" i="26" s="1"/>
  <c r="K21" i="12"/>
  <c r="N29" i="26" s="1"/>
  <c r="K5" i="12"/>
  <c r="N9" i="26" s="1"/>
  <c r="K40" i="12"/>
  <c r="N24" i="26" s="1"/>
  <c r="S24" i="26" s="1"/>
  <c r="K4" i="12"/>
  <c r="N20" i="26" s="1"/>
  <c r="S20" i="26" s="1"/>
  <c r="M50" i="12"/>
  <c r="K20" i="12"/>
  <c r="N73" i="26" s="1"/>
  <c r="K36" i="12"/>
  <c r="N91" i="26" s="1"/>
  <c r="S91" i="26" s="1"/>
  <c r="K37" i="12"/>
  <c r="N63" i="26" s="1"/>
  <c r="K4" i="3"/>
  <c r="K7" i="3"/>
  <c r="K10" i="27" s="1"/>
  <c r="K14" i="3"/>
  <c r="K148" i="27" s="1"/>
  <c r="R148" i="27" s="1"/>
  <c r="K3" i="3"/>
  <c r="K23" i="27" s="1"/>
  <c r="R23" i="27" s="1"/>
  <c r="K15" i="3"/>
  <c r="K16" i="3"/>
  <c r="K30" i="27" s="1"/>
  <c r="K13" i="3"/>
  <c r="K8" i="27" s="1"/>
  <c r="K8" i="3"/>
  <c r="K12" i="3"/>
  <c r="K41" i="27" s="1"/>
  <c r="K6" i="3"/>
  <c r="K14" i="27" s="1"/>
  <c r="R14" i="27" s="1"/>
  <c r="K22" i="3"/>
  <c r="K113" i="27" s="1"/>
  <c r="K28" i="3"/>
  <c r="K56" i="3"/>
  <c r="K30" i="3"/>
  <c r="K17" i="27" s="1"/>
  <c r="N9" i="6"/>
  <c r="K9" i="6"/>
  <c r="N7" i="6"/>
  <c r="K7" i="6"/>
  <c r="R23" i="26" s="1"/>
  <c r="S23" i="26" s="1"/>
  <c r="N5" i="6"/>
  <c r="K5" i="6"/>
  <c r="M101" i="3"/>
  <c r="K14" i="9"/>
  <c r="M48" i="27" s="1"/>
  <c r="K23" i="9"/>
  <c r="M161" i="27" s="1"/>
  <c r="R161" i="27" s="1"/>
  <c r="K4" i="9"/>
  <c r="M28" i="27" s="1"/>
  <c r="R28" i="27" s="1"/>
  <c r="N34" i="20"/>
  <c r="Q29" i="26" s="1"/>
  <c r="K18" i="9"/>
  <c r="M97" i="27" s="1"/>
  <c r="K29" i="9"/>
  <c r="M126" i="27" s="1"/>
  <c r="K24" i="9"/>
  <c r="M131" i="27" s="1"/>
  <c r="K42" i="9"/>
  <c r="M170" i="27" s="1"/>
  <c r="R170" i="27" s="1"/>
  <c r="K112" i="9"/>
  <c r="M182" i="27" s="1"/>
  <c r="M224" i="9"/>
  <c r="M244" i="9"/>
  <c r="M212" i="9"/>
  <c r="M200" i="9"/>
  <c r="M216" i="9"/>
  <c r="M232" i="9"/>
  <c r="M192" i="9"/>
  <c r="K12" i="9"/>
  <c r="M39" i="27" s="1"/>
  <c r="R39" i="27" s="1"/>
  <c r="M236" i="9"/>
  <c r="M220" i="9"/>
  <c r="M204" i="9"/>
  <c r="M184" i="9"/>
  <c r="K158" i="9"/>
  <c r="M30" i="27" s="1"/>
  <c r="K3" i="9"/>
  <c r="M15" i="27" s="1"/>
  <c r="K7" i="9"/>
  <c r="M29" i="27" s="1"/>
  <c r="K31" i="9"/>
  <c r="M13" i="27" s="1"/>
  <c r="K13" i="9"/>
  <c r="M21" i="27" s="1"/>
  <c r="R21" i="27" s="1"/>
  <c r="K16" i="9"/>
  <c r="M44" i="27" s="1"/>
  <c r="R44" i="27" s="1"/>
  <c r="K36" i="9"/>
  <c r="M174" i="27" s="1"/>
  <c r="R174" i="27" s="1"/>
  <c r="K51" i="9"/>
  <c r="M12" i="27" s="1"/>
  <c r="K10" i="9"/>
  <c r="M8" i="27" s="1"/>
  <c r="K53" i="9"/>
  <c r="M60" i="27" s="1"/>
  <c r="R60" i="27" s="1"/>
  <c r="N8" i="6"/>
  <c r="K3" i="6"/>
  <c r="R5" i="26" s="1"/>
  <c r="K8" i="6"/>
  <c r="N4" i="6"/>
  <c r="K4" i="6"/>
  <c r="N6" i="6"/>
  <c r="N3" i="6"/>
  <c r="K16" i="7"/>
  <c r="N48" i="27" s="1"/>
  <c r="K9" i="7"/>
  <c r="N38" i="27" s="1"/>
  <c r="K15" i="7"/>
  <c r="N47" i="27" s="1"/>
  <c r="R47" i="27" s="1"/>
  <c r="K13" i="7"/>
  <c r="N46" i="27" s="1"/>
  <c r="K66" i="9"/>
  <c r="M166" i="27" s="1"/>
  <c r="R166" i="27" s="1"/>
  <c r="K30" i="9"/>
  <c r="M46" i="27" s="1"/>
  <c r="K108" i="9"/>
  <c r="M34" i="27" s="1"/>
  <c r="R34" i="27" s="1"/>
  <c r="K119" i="9"/>
  <c r="M109" i="27" s="1"/>
  <c r="R109" i="27" s="1"/>
  <c r="K49" i="9"/>
  <c r="M134" i="27" s="1"/>
  <c r="R134" i="27" s="1"/>
  <c r="K9" i="9"/>
  <c r="M27" i="27" s="1"/>
  <c r="R27" i="27" s="1"/>
  <c r="K87" i="9"/>
  <c r="M130" i="27" s="1"/>
  <c r="R130" i="27" s="1"/>
  <c r="M87" i="9"/>
  <c r="K91" i="9"/>
  <c r="M119" i="27" s="1"/>
  <c r="R119" i="27" s="1"/>
  <c r="K107" i="9"/>
  <c r="M128" i="27" s="1"/>
  <c r="R128" i="27" s="1"/>
  <c r="M107" i="9"/>
  <c r="K5" i="9"/>
  <c r="M16" i="27" s="1"/>
  <c r="R16" i="27" s="1"/>
  <c r="K50" i="9"/>
  <c r="M96" i="27" s="1"/>
  <c r="R96" i="27" s="1"/>
  <c r="K21" i="9"/>
  <c r="M31" i="27" s="1"/>
  <c r="R31" i="27" s="1"/>
  <c r="P16" i="20"/>
  <c r="P42" i="20"/>
  <c r="P61" i="20"/>
  <c r="P74" i="20"/>
  <c r="P47" i="20"/>
  <c r="P71" i="20"/>
  <c r="P55" i="20"/>
  <c r="P6" i="20"/>
  <c r="P57" i="20"/>
  <c r="P8" i="20"/>
  <c r="P38" i="20"/>
  <c r="P37" i="20"/>
  <c r="P35" i="20"/>
  <c r="P78" i="20"/>
  <c r="P77" i="20"/>
  <c r="P45" i="20"/>
  <c r="P80" i="20"/>
  <c r="P22" i="20"/>
  <c r="P23" i="20"/>
  <c r="P27" i="20"/>
  <c r="M17" i="20"/>
  <c r="P40" i="26" s="1"/>
  <c r="M12" i="20"/>
  <c r="P32" i="26" s="1"/>
  <c r="S32" i="26" s="1"/>
  <c r="N21" i="20"/>
  <c r="Q49" i="26" s="1"/>
  <c r="S49" i="26" s="1"/>
  <c r="N166" i="20"/>
  <c r="M26" i="20"/>
  <c r="P52" i="26" s="1"/>
  <c r="N17" i="20"/>
  <c r="M133" i="20"/>
  <c r="M53" i="20"/>
  <c r="O85" i="27" s="1"/>
  <c r="R85" i="27" s="1"/>
  <c r="P44" i="20"/>
  <c r="M137" i="20"/>
  <c r="M159" i="20"/>
  <c r="N149" i="20"/>
  <c r="N177" i="20"/>
  <c r="M104" i="20"/>
  <c r="N199" i="20"/>
  <c r="M123" i="20"/>
  <c r="M115" i="20"/>
  <c r="N192" i="20"/>
  <c r="N154" i="20"/>
  <c r="N19" i="20"/>
  <c r="Q18" i="26" s="1"/>
  <c r="S18" i="26" s="1"/>
  <c r="M144" i="20"/>
  <c r="N119" i="20"/>
  <c r="N65" i="20"/>
  <c r="Q72" i="26" s="1"/>
  <c r="S72" i="26" s="1"/>
  <c r="M3" i="20"/>
  <c r="P16" i="26" s="1"/>
  <c r="S16" i="26" s="1"/>
  <c r="N57" i="20"/>
  <c r="N24" i="20"/>
  <c r="N48" i="20"/>
  <c r="N196" i="20"/>
  <c r="M175" i="20"/>
  <c r="N191" i="20"/>
  <c r="N183" i="20"/>
  <c r="N167" i="20"/>
  <c r="N82" i="20"/>
  <c r="N29" i="20"/>
  <c r="P138" i="27" s="1"/>
  <c r="R138" i="27" s="1"/>
  <c r="P20" i="20"/>
  <c r="N69" i="20"/>
  <c r="M27" i="20"/>
  <c r="N31" i="20"/>
  <c r="M20" i="20"/>
  <c r="M169" i="20"/>
  <c r="N141" i="20"/>
  <c r="M128" i="20"/>
  <c r="M100" i="20"/>
  <c r="M43" i="20"/>
  <c r="M5" i="20"/>
  <c r="P26" i="26" s="1"/>
  <c r="S26" i="26" s="1"/>
  <c r="N51" i="20"/>
  <c r="Q84" i="26" s="1"/>
  <c r="S84" i="26" s="1"/>
  <c r="N107" i="20"/>
  <c r="N203" i="20"/>
  <c r="M186" i="20"/>
  <c r="N181" i="20"/>
  <c r="N172" i="20"/>
  <c r="M156" i="20"/>
  <c r="M146" i="20"/>
  <c r="M138" i="20"/>
  <c r="N131" i="20"/>
  <c r="M126" i="20"/>
  <c r="N117" i="20"/>
  <c r="N91" i="20"/>
  <c r="M11" i="20"/>
  <c r="M58" i="20"/>
  <c r="P101" i="26" s="1"/>
  <c r="S101" i="26" s="1"/>
  <c r="M8" i="20"/>
  <c r="P12" i="26" s="1"/>
  <c r="N28" i="20"/>
  <c r="Q99" i="26" s="1"/>
  <c r="S99" i="26" s="1"/>
  <c r="N200" i="20"/>
  <c r="N202" i="20"/>
  <c r="M164" i="20"/>
  <c r="N147" i="20"/>
  <c r="M142" i="20"/>
  <c r="N139" i="20"/>
  <c r="M135" i="20"/>
  <c r="M120" i="20"/>
  <c r="M86" i="20"/>
  <c r="M74" i="20"/>
  <c r="O54" i="27" s="1"/>
  <c r="N56" i="20"/>
  <c r="Q31" i="26" s="1"/>
  <c r="S31" i="26" s="1"/>
  <c r="M25" i="20"/>
  <c r="M33" i="20"/>
  <c r="N83" i="20"/>
  <c r="N66" i="20"/>
  <c r="M157" i="20"/>
  <c r="N178" i="20"/>
  <c r="M108" i="20"/>
  <c r="M189" i="20"/>
  <c r="N152" i="20"/>
  <c r="M121" i="20"/>
  <c r="N85" i="20"/>
  <c r="N26" i="20"/>
  <c r="N54" i="20"/>
  <c r="M52" i="20"/>
  <c r="P94" i="26" s="1"/>
  <c r="S94" i="26" s="1"/>
  <c r="M50" i="20"/>
  <c r="N36" i="20"/>
  <c r="P6" i="27" s="1"/>
  <c r="N12" i="20"/>
  <c r="Q7" i="26" s="1"/>
  <c r="M179" i="20"/>
  <c r="M129" i="20"/>
  <c r="N195" i="20"/>
  <c r="M173" i="20"/>
  <c r="M161" i="20"/>
  <c r="N155" i="20"/>
  <c r="M125" i="20"/>
  <c r="N111" i="20"/>
  <c r="N106" i="20"/>
  <c r="M102" i="20"/>
  <c r="N99" i="20"/>
  <c r="M84" i="20"/>
  <c r="M79" i="20"/>
  <c r="P53" i="26" s="1"/>
  <c r="S53" i="26" s="1"/>
  <c r="M44" i="20"/>
  <c r="O19" i="27" s="1"/>
  <c r="N18" i="20"/>
  <c r="N60" i="20"/>
  <c r="Q75" i="26" s="1"/>
  <c r="S75" i="26" s="1"/>
  <c r="M35" i="20"/>
  <c r="P59" i="26" s="1"/>
  <c r="S59" i="26" s="1"/>
  <c r="N180" i="20"/>
  <c r="M143" i="20"/>
  <c r="N132" i="20"/>
  <c r="M132" i="20"/>
  <c r="N103" i="20"/>
  <c r="N90" i="20"/>
  <c r="M73" i="20"/>
  <c r="P54" i="26" s="1"/>
  <c r="S54" i="26" s="1"/>
  <c r="M15" i="20"/>
  <c r="P27" i="26" s="1"/>
  <c r="M105" i="20"/>
  <c r="N185" i="20"/>
  <c r="N113" i="20"/>
  <c r="M153" i="20"/>
  <c r="M197" i="20"/>
  <c r="N194" i="20"/>
  <c r="M190" i="20"/>
  <c r="N188" i="20"/>
  <c r="M188" i="20"/>
  <c r="M182" i="20"/>
  <c r="M171" i="20"/>
  <c r="N160" i="20"/>
  <c r="M160" i="20"/>
  <c r="M148" i="20"/>
  <c r="N145" i="20"/>
  <c r="M140" i="20"/>
  <c r="M134" i="20"/>
  <c r="N124" i="20"/>
  <c r="N116" i="20"/>
  <c r="M93" i="20"/>
  <c r="N93" i="20"/>
  <c r="M92" i="20"/>
  <c r="M78" i="20"/>
  <c r="N77" i="20"/>
  <c r="Q13" i="26" s="1"/>
  <c r="S13" i="26" s="1"/>
  <c r="M77" i="20"/>
  <c r="P57" i="26" s="1"/>
  <c r="S57" i="26" s="1"/>
  <c r="M76" i="20"/>
  <c r="P81" i="26" s="1"/>
  <c r="S81" i="26" s="1"/>
  <c r="N64" i="20"/>
  <c r="Q9" i="26" s="1"/>
  <c r="N75" i="20"/>
  <c r="P80" i="27" s="1"/>
  <c r="R80" i="27" s="1"/>
  <c r="N3" i="20"/>
  <c r="Q17" i="26" s="1"/>
  <c r="S17" i="26" s="1"/>
  <c r="M46" i="20"/>
  <c r="P93" i="26" s="1"/>
  <c r="S93" i="26" s="1"/>
  <c r="N7" i="20"/>
  <c r="P24" i="27" s="1"/>
  <c r="N13" i="20"/>
  <c r="N6" i="20"/>
  <c r="M21" i="20"/>
  <c r="O37" i="27" s="1"/>
  <c r="M81" i="20"/>
  <c r="N193" i="20"/>
  <c r="N187" i="20"/>
  <c r="M184" i="20"/>
  <c r="M174" i="20"/>
  <c r="N168" i="20"/>
  <c r="N165" i="20"/>
  <c r="N163" i="20"/>
  <c r="M151" i="20"/>
  <c r="N151" i="20"/>
  <c r="M150" i="20"/>
  <c r="M136" i="20"/>
  <c r="M127" i="20"/>
  <c r="N127" i="20"/>
  <c r="M114" i="20"/>
  <c r="N95" i="20"/>
  <c r="M88" i="20"/>
  <c r="N41" i="20"/>
  <c r="Q25" i="26" s="1"/>
  <c r="M63" i="20"/>
  <c r="N62" i="20"/>
  <c r="Q73" i="26" s="1"/>
  <c r="M59" i="20"/>
  <c r="P63" i="26" s="1"/>
  <c r="M47" i="20"/>
  <c r="P107" i="26" s="1"/>
  <c r="S107" i="26" s="1"/>
  <c r="N47" i="20"/>
  <c r="Q106" i="26" s="1"/>
  <c r="S106" i="26" s="1"/>
  <c r="N55" i="20"/>
  <c r="N68" i="20"/>
  <c r="P107" i="27" s="1"/>
  <c r="M67" i="20"/>
  <c r="P65" i="26" s="1"/>
  <c r="S65" i="26" s="1"/>
  <c r="N30" i="20"/>
  <c r="Q19" i="26" s="1"/>
  <c r="S19" i="26" s="1"/>
  <c r="N130" i="20"/>
  <c r="M130" i="20"/>
  <c r="M49" i="20"/>
  <c r="P104" i="26" s="1"/>
  <c r="S104" i="26" s="1"/>
  <c r="M45" i="20"/>
  <c r="P79" i="26" s="1"/>
  <c r="S79" i="26" s="1"/>
  <c r="N45" i="20"/>
  <c r="P26" i="27" s="1"/>
  <c r="R26" i="27" s="1"/>
  <c r="P39" i="20"/>
  <c r="K75" i="9"/>
  <c r="M124" i="27" s="1"/>
  <c r="R124" i="27" s="1"/>
  <c r="K169" i="9"/>
  <c r="M118" i="27" s="1"/>
  <c r="R118" i="27" s="1"/>
  <c r="K126" i="9"/>
  <c r="M50" i="27" s="1"/>
  <c r="R50" i="27" s="1"/>
  <c r="M39" i="3"/>
  <c r="M7" i="3"/>
  <c r="M21" i="3"/>
  <c r="K12" i="27"/>
  <c r="M86" i="3"/>
  <c r="K87" i="3"/>
  <c r="M100" i="3"/>
  <c r="M72" i="3"/>
  <c r="M6" i="3"/>
  <c r="M35" i="3"/>
  <c r="M63" i="3"/>
  <c r="K140" i="27"/>
  <c r="R140" i="27" s="1"/>
  <c r="K67" i="27"/>
  <c r="R67" i="27" s="1"/>
  <c r="K57" i="27"/>
  <c r="R57" i="27" s="1"/>
  <c r="K171" i="27"/>
  <c r="R171" i="27" s="1"/>
  <c r="K37" i="27"/>
  <c r="K64" i="27"/>
  <c r="R64" i="27" s="1"/>
  <c r="K69" i="27"/>
  <c r="R69" i="27" s="1"/>
  <c r="K159" i="27"/>
  <c r="R159" i="27" s="1"/>
  <c r="K94" i="3"/>
  <c r="K61" i="27" s="1"/>
  <c r="R61" i="27" s="1"/>
  <c r="K85" i="3"/>
  <c r="K183" i="27" s="1"/>
  <c r="R183" i="27" s="1"/>
  <c r="K172" i="27"/>
  <c r="R172" i="27" s="1"/>
  <c r="K127" i="27"/>
  <c r="R127" i="27" s="1"/>
  <c r="K177" i="27"/>
  <c r="K60" i="3"/>
  <c r="K44" i="3"/>
  <c r="K164" i="27" s="1"/>
  <c r="R164" i="27" s="1"/>
  <c r="K48" i="27"/>
  <c r="K115" i="27"/>
  <c r="R115" i="27" s="1"/>
  <c r="K179" i="27"/>
  <c r="R179" i="27" s="1"/>
  <c r="K35" i="3"/>
  <c r="K22" i="27" s="1"/>
  <c r="K99" i="27"/>
  <c r="R99" i="27" s="1"/>
  <c r="K105" i="27"/>
  <c r="R105" i="27" s="1"/>
  <c r="K38" i="27"/>
  <c r="K43" i="3"/>
  <c r="K126" i="27"/>
  <c r="K74" i="27"/>
  <c r="R74" i="27" s="1"/>
  <c r="K13" i="27"/>
  <c r="K29" i="27"/>
  <c r="M25" i="3"/>
  <c r="M33" i="3"/>
  <c r="M81" i="3"/>
  <c r="M67" i="3"/>
  <c r="M59" i="3"/>
  <c r="M57" i="3"/>
  <c r="M56" i="3"/>
  <c r="M42" i="3"/>
  <c r="M18" i="3"/>
  <c r="M51" i="3"/>
  <c r="M88" i="3"/>
  <c r="M83" i="3"/>
  <c r="M74" i="3"/>
  <c r="M68" i="3"/>
  <c r="M61" i="3"/>
  <c r="M22" i="3"/>
  <c r="M32" i="3"/>
  <c r="M26" i="3"/>
  <c r="M16" i="3"/>
  <c r="M28" i="3"/>
  <c r="M94" i="3"/>
  <c r="M30" i="3"/>
  <c r="M24" i="3"/>
  <c r="K12" i="10"/>
  <c r="O29" i="26" s="1"/>
  <c r="M24" i="10"/>
  <c r="K13" i="10"/>
  <c r="O30" i="26" s="1"/>
  <c r="M51" i="9"/>
  <c r="M179" i="9"/>
  <c r="M42" i="9"/>
  <c r="M32" i="9"/>
  <c r="M66" i="9"/>
  <c r="M153" i="9"/>
  <c r="M100" i="9"/>
  <c r="M159" i="9"/>
  <c r="M67" i="9"/>
  <c r="M133" i="9"/>
  <c r="M47" i="9"/>
  <c r="M19" i="9"/>
  <c r="M36" i="9"/>
  <c r="M54" i="9"/>
  <c r="M148" i="9"/>
  <c r="M15" i="9"/>
  <c r="M178" i="9"/>
  <c r="M84" i="9"/>
  <c r="M113" i="9"/>
  <c r="M154" i="9"/>
  <c r="M53" i="9"/>
  <c r="M8" i="9"/>
  <c r="M89" i="9"/>
  <c r="K10" i="10"/>
  <c r="M17" i="10"/>
  <c r="M14" i="10"/>
  <c r="M22" i="10"/>
  <c r="M13" i="10"/>
  <c r="M26" i="10"/>
  <c r="M46" i="11"/>
  <c r="K3" i="11"/>
  <c r="L22" i="27" s="1"/>
  <c r="K27" i="11"/>
  <c r="K23" i="11"/>
  <c r="K17" i="11"/>
  <c r="K22" i="11"/>
  <c r="L88" i="27" s="1"/>
  <c r="K15" i="11"/>
  <c r="M85" i="11"/>
  <c r="M77" i="11"/>
  <c r="M115" i="11"/>
  <c r="M107" i="11"/>
  <c r="M116" i="11"/>
  <c r="M101" i="11"/>
  <c r="M24" i="11"/>
  <c r="M19" i="11"/>
  <c r="M56" i="11"/>
  <c r="M5" i="11"/>
  <c r="M55" i="11"/>
  <c r="M117" i="11"/>
  <c r="M22" i="11"/>
  <c r="M48" i="11"/>
  <c r="M113" i="11"/>
  <c r="M106" i="11"/>
  <c r="M98" i="11"/>
  <c r="M87" i="11"/>
  <c r="M32" i="11"/>
  <c r="AA69" i="27"/>
  <c r="K27" i="12"/>
  <c r="N43" i="26" s="1"/>
  <c r="K13" i="12"/>
  <c r="N27" i="26" s="1"/>
  <c r="S27" i="26" s="1"/>
  <c r="K47" i="12"/>
  <c r="N41" i="26" s="1"/>
  <c r="S41" i="26" s="1"/>
  <c r="K49" i="12"/>
  <c r="N100" i="26" s="1"/>
  <c r="S100" i="26" s="1"/>
  <c r="K10" i="12"/>
  <c r="N35" i="26" s="1"/>
  <c r="S35" i="26" s="1"/>
  <c r="K17" i="12"/>
  <c r="N70" i="26" s="1"/>
  <c r="S70" i="26" s="1"/>
  <c r="K39" i="12"/>
  <c r="N77" i="26" s="1"/>
  <c r="S77" i="26" s="1"/>
  <c r="K8" i="12"/>
  <c r="N5" i="26" s="1"/>
  <c r="K26" i="12"/>
  <c r="N52" i="26" s="1"/>
  <c r="K32" i="12"/>
  <c r="N56" i="26" s="1"/>
  <c r="S56" i="26" s="1"/>
  <c r="K18" i="12"/>
  <c r="N33" i="26" s="1"/>
  <c r="S33" i="26" s="1"/>
  <c r="M73" i="12"/>
  <c r="M86" i="12"/>
  <c r="M78" i="12"/>
  <c r="N3" i="2"/>
  <c r="K17" i="3"/>
  <c r="K25" i="27" s="1"/>
  <c r="K36" i="3"/>
  <c r="K111" i="27" s="1"/>
  <c r="R111" i="27" s="1"/>
  <c r="M36" i="3"/>
  <c r="K9" i="3"/>
  <c r="K24" i="27" s="1"/>
  <c r="K20" i="3"/>
  <c r="K41" i="3"/>
  <c r="K139" i="27" s="1"/>
  <c r="K19" i="3"/>
  <c r="K5" i="3"/>
  <c r="K6" i="27" s="1"/>
  <c r="M87" i="3"/>
  <c r="K70" i="3"/>
  <c r="AA68" i="27"/>
  <c r="K92" i="3"/>
  <c r="K88" i="27" s="1"/>
  <c r="K10" i="3"/>
  <c r="K5" i="27" s="1"/>
  <c r="K55" i="3"/>
  <c r="K98" i="27" s="1"/>
  <c r="K64" i="3"/>
  <c r="K157" i="27" s="1"/>
  <c r="K18" i="3"/>
  <c r="K11" i="3"/>
  <c r="K21" i="3"/>
  <c r="K107" i="27" s="1"/>
  <c r="R107" i="27" s="1"/>
  <c r="M17" i="3"/>
  <c r="M13" i="3"/>
  <c r="M84" i="3"/>
  <c r="M78" i="3"/>
  <c r="M62" i="3"/>
  <c r="M82" i="3"/>
  <c r="M69" i="3"/>
  <c r="M38" i="3"/>
  <c r="M20" i="3"/>
  <c r="M31" i="3"/>
  <c r="M19" i="3"/>
  <c r="M47" i="3"/>
  <c r="AA96" i="27"/>
  <c r="M44" i="3"/>
  <c r="M8" i="3"/>
  <c r="M99" i="3"/>
  <c r="M96" i="3"/>
  <c r="M95" i="3"/>
  <c r="M37" i="3"/>
  <c r="M43" i="3"/>
  <c r="N4" i="1"/>
  <c r="K4" i="1"/>
  <c r="L22" i="26" s="1"/>
  <c r="S22" i="26" s="1"/>
  <c r="K3" i="1"/>
  <c r="L6" i="26" s="1"/>
  <c r="N3" i="1"/>
  <c r="K3" i="7"/>
  <c r="N12" i="27" s="1"/>
  <c r="M28" i="7"/>
  <c r="K11" i="7"/>
  <c r="N32" i="27" s="1"/>
  <c r="R32" i="27" s="1"/>
  <c r="K23" i="7"/>
  <c r="N162" i="27" s="1"/>
  <c r="R162" i="27" s="1"/>
  <c r="K129" i="7"/>
  <c r="N65" i="27" s="1"/>
  <c r="R65" i="27" s="1"/>
  <c r="K20" i="7"/>
  <c r="N87" i="27" s="1"/>
  <c r="R87" i="27" s="1"/>
  <c r="K19" i="7"/>
  <c r="N113" i="27" s="1"/>
  <c r="K24" i="7"/>
  <c r="N101" i="27" s="1"/>
  <c r="R101" i="27" s="1"/>
  <c r="K26" i="7"/>
  <c r="N132" i="27" s="1"/>
  <c r="R132" i="27" s="1"/>
  <c r="M276" i="7"/>
  <c r="M275" i="7"/>
  <c r="M217" i="7"/>
  <c r="M214" i="7"/>
  <c r="M160" i="7"/>
  <c r="M268" i="7"/>
  <c r="M267" i="7"/>
  <c r="M252" i="7"/>
  <c r="M251" i="7"/>
  <c r="M234" i="7"/>
  <c r="M233" i="7"/>
  <c r="M205" i="7"/>
  <c r="M202" i="7"/>
  <c r="M201" i="7"/>
  <c r="M186" i="7"/>
  <c r="M185" i="7"/>
  <c r="M153" i="7"/>
  <c r="M152" i="7"/>
  <c r="M150" i="7"/>
  <c r="M26" i="7"/>
  <c r="M284" i="7"/>
  <c r="M283" i="7"/>
  <c r="M264" i="7"/>
  <c r="M263" i="7"/>
  <c r="M256" i="7"/>
  <c r="M255" i="7"/>
  <c r="M248" i="7"/>
  <c r="M247" i="7"/>
  <c r="M240" i="7"/>
  <c r="M239" i="7"/>
  <c r="M302" i="7"/>
  <c r="M298" i="7"/>
  <c r="M295" i="7"/>
  <c r="M272" i="7"/>
  <c r="M271" i="7"/>
  <c r="M225" i="7"/>
  <c r="M222" i="7"/>
  <c r="M209" i="7"/>
  <c r="M170" i="7"/>
  <c r="K7" i="7"/>
  <c r="N7" i="27" s="1"/>
  <c r="K41" i="7"/>
  <c r="N37" i="27" s="1"/>
  <c r="K8" i="7"/>
  <c r="N19" i="27" s="1"/>
  <c r="K6" i="7"/>
  <c r="N6" i="27" s="1"/>
  <c r="K10" i="7"/>
  <c r="N18" i="27" s="1"/>
  <c r="K25" i="7"/>
  <c r="N42" i="27" s="1"/>
  <c r="R42" i="27" s="1"/>
  <c r="K18" i="7"/>
  <c r="N92" i="27" s="1"/>
  <c r="K21" i="7"/>
  <c r="N182" i="27" s="1"/>
  <c r="K73" i="7"/>
  <c r="N165" i="27" s="1"/>
  <c r="R165" i="27" s="1"/>
  <c r="K36" i="7"/>
  <c r="N150" i="27" s="1"/>
  <c r="R150" i="27" s="1"/>
  <c r="K33" i="7"/>
  <c r="N10" i="27" s="1"/>
  <c r="K46" i="7"/>
  <c r="N177" i="27" s="1"/>
  <c r="K34" i="7"/>
  <c r="N97" i="27" s="1"/>
  <c r="K12" i="7"/>
  <c r="N35" i="27" s="1"/>
  <c r="R35" i="27" s="1"/>
  <c r="K4" i="7"/>
  <c r="N5" i="27" s="1"/>
  <c r="K22" i="7"/>
  <c r="N142" i="27" s="1"/>
  <c r="R142" i="27" s="1"/>
  <c r="K31" i="7"/>
  <c r="N89" i="27" s="1"/>
  <c r="R89" i="27" s="1"/>
  <c r="K30" i="7"/>
  <c r="N17" i="27" s="1"/>
  <c r="K43" i="7"/>
  <c r="N59" i="27" s="1"/>
  <c r="K62" i="7"/>
  <c r="N40" i="27" s="1"/>
  <c r="R40" i="27" s="1"/>
  <c r="K35" i="7"/>
  <c r="N15" i="27" s="1"/>
  <c r="K127" i="7"/>
  <c r="N125" i="27" s="1"/>
  <c r="R125" i="27" s="1"/>
  <c r="K48" i="7"/>
  <c r="N156" i="27" s="1"/>
  <c r="R156" i="27" s="1"/>
  <c r="K38" i="7"/>
  <c r="N72" i="27" s="1"/>
  <c r="R72" i="27" s="1"/>
  <c r="K117" i="7"/>
  <c r="N45" i="27" s="1"/>
  <c r="R45" i="27" s="1"/>
  <c r="K69" i="7"/>
  <c r="N157" i="27" s="1"/>
  <c r="K17" i="7"/>
  <c r="N25" i="27" s="1"/>
  <c r="R25" i="27" s="1"/>
  <c r="M147" i="7"/>
  <c r="M19" i="7"/>
  <c r="M22" i="7"/>
  <c r="M75" i="7"/>
  <c r="M76" i="7"/>
  <c r="M149" i="7"/>
  <c r="M96" i="7"/>
  <c r="M144" i="7"/>
  <c r="M35" i="7"/>
  <c r="M60" i="7"/>
  <c r="M24" i="7"/>
  <c r="M37" i="7"/>
  <c r="M89" i="7"/>
  <c r="M143" i="7"/>
  <c r="M74" i="7"/>
  <c r="M92" i="7"/>
  <c r="M11" i="7"/>
  <c r="M132" i="7"/>
  <c r="M72" i="12"/>
  <c r="M54" i="12"/>
  <c r="M85" i="12"/>
  <c r="M36" i="12"/>
  <c r="M190" i="12"/>
  <c r="M147" i="12"/>
  <c r="M189" i="12"/>
  <c r="M164" i="12"/>
  <c r="M150" i="12"/>
  <c r="M143" i="12"/>
  <c r="M135" i="12"/>
  <c r="M133" i="12"/>
  <c r="M114" i="12"/>
  <c r="M111" i="12"/>
  <c r="M100" i="12"/>
  <c r="M201" i="12"/>
  <c r="M199" i="12"/>
  <c r="M182" i="12"/>
  <c r="M179" i="12"/>
  <c r="M172" i="12"/>
  <c r="M160" i="12"/>
  <c r="M156" i="12"/>
  <c r="M155" i="12"/>
  <c r="M139" i="12"/>
  <c r="M118" i="12"/>
  <c r="M106" i="12"/>
  <c r="M103" i="12"/>
  <c r="M93" i="12"/>
  <c r="M20" i="12"/>
  <c r="M21" i="12"/>
  <c r="M84" i="12"/>
  <c r="M109" i="12"/>
  <c r="M33" i="12"/>
  <c r="M45" i="12"/>
  <c r="M197" i="12"/>
  <c r="M194" i="12"/>
  <c r="M185" i="12"/>
  <c r="M177" i="12"/>
  <c r="M175" i="12"/>
  <c r="M165" i="12"/>
  <c r="M157" i="12"/>
  <c r="M151" i="12"/>
  <c r="M141" i="12"/>
  <c r="M140" i="12"/>
  <c r="M127" i="12"/>
  <c r="M120" i="12"/>
  <c r="M113" i="12"/>
  <c r="M112" i="12"/>
  <c r="M104" i="12"/>
  <c r="M99" i="12"/>
  <c r="M97" i="12"/>
  <c r="M96" i="12"/>
  <c r="M41" i="12"/>
  <c r="M8" i="12"/>
  <c r="M11" i="12"/>
  <c r="M4" i="12"/>
  <c r="M5" i="12"/>
  <c r="M193" i="12"/>
  <c r="M188" i="12"/>
  <c r="M187" i="12"/>
  <c r="M159" i="12"/>
  <c r="M107" i="12"/>
  <c r="M65" i="12"/>
  <c r="M74" i="12"/>
  <c r="M71" i="12"/>
  <c r="M87" i="12"/>
  <c r="M35" i="12"/>
  <c r="M75" i="12"/>
  <c r="M30" i="12"/>
  <c r="M62" i="12"/>
  <c r="M49" i="12"/>
  <c r="M26" i="12"/>
  <c r="M191" i="12"/>
  <c r="M171" i="12"/>
  <c r="M169" i="12"/>
  <c r="M138" i="12"/>
  <c r="M134" i="12"/>
  <c r="M153" i="12"/>
  <c r="M95" i="12"/>
  <c r="M52" i="12"/>
  <c r="M88" i="12"/>
  <c r="M67" i="12"/>
  <c r="M14" i="12"/>
  <c r="M76" i="12"/>
  <c r="M79" i="12"/>
  <c r="M70" i="12"/>
  <c r="M80" i="12"/>
  <c r="M44" i="12"/>
  <c r="M91" i="12"/>
  <c r="M7" i="12"/>
  <c r="M38" i="12"/>
  <c r="M28" i="12"/>
  <c r="M43" i="12"/>
  <c r="M81" i="12"/>
  <c r="M61" i="12"/>
  <c r="M37" i="12"/>
  <c r="M19" i="12"/>
  <c r="M39" i="12"/>
  <c r="M82" i="12"/>
  <c r="M77" i="12"/>
  <c r="M22" i="12"/>
  <c r="P19" i="20"/>
  <c r="P40" i="20"/>
  <c r="P29" i="20"/>
  <c r="P73" i="20"/>
  <c r="P58" i="20"/>
  <c r="P25" i="20"/>
  <c r="P13" i="20"/>
  <c r="P62" i="20"/>
  <c r="P56" i="20"/>
  <c r="P48" i="20"/>
  <c r="P54" i="20"/>
  <c r="P12" i="20"/>
  <c r="P10" i="20"/>
  <c r="P59" i="20"/>
  <c r="P33" i="20"/>
  <c r="P4" i="20"/>
  <c r="P15" i="20"/>
  <c r="I19" i="20"/>
  <c r="I18" i="26" s="1"/>
  <c r="K18" i="26" s="1"/>
  <c r="P41" i="20"/>
  <c r="P11" i="20"/>
  <c r="P76" i="20"/>
  <c r="M81" i="7"/>
  <c r="M54" i="7"/>
  <c r="M102" i="7"/>
  <c r="M34" i="7"/>
  <c r="M125" i="7"/>
  <c r="M5" i="7"/>
  <c r="M101" i="7"/>
  <c r="M67" i="7"/>
  <c r="M31" i="7"/>
  <c r="M6" i="7"/>
  <c r="M118" i="7"/>
  <c r="M120" i="7"/>
  <c r="M68" i="7"/>
  <c r="M48" i="7"/>
  <c r="M122" i="7"/>
  <c r="M71" i="7"/>
  <c r="M99" i="7"/>
  <c r="M53" i="7"/>
  <c r="M124" i="7"/>
  <c r="M38" i="7"/>
  <c r="M77" i="7"/>
  <c r="M80" i="7"/>
  <c r="M129" i="7"/>
  <c r="M39" i="7"/>
  <c r="M21" i="7"/>
  <c r="H4" i="20"/>
  <c r="H9" i="27" s="1"/>
  <c r="J9" i="27" s="1"/>
  <c r="H10" i="20"/>
  <c r="H15" i="26" s="1"/>
  <c r="K15" i="26" s="1"/>
  <c r="I12" i="20"/>
  <c r="I7" i="26" s="1"/>
  <c r="H17" i="20"/>
  <c r="H40" i="26" s="1"/>
  <c r="K40" i="26" s="1"/>
  <c r="AA73" i="27"/>
  <c r="H21" i="20"/>
  <c r="H37" i="27" s="1"/>
  <c r="I24" i="20"/>
  <c r="AA63" i="27"/>
  <c r="P46" i="20"/>
  <c r="AA171" i="27"/>
  <c r="AA143" i="27"/>
  <c r="M10" i="10"/>
  <c r="M9" i="10"/>
  <c r="M6" i="10"/>
  <c r="M15" i="10"/>
  <c r="M11" i="10"/>
  <c r="G9" i="10"/>
  <c r="G39" i="26" s="1"/>
  <c r="K39" i="26" s="1"/>
  <c r="G6" i="10"/>
  <c r="G14" i="10"/>
  <c r="G33" i="26" s="1"/>
  <c r="M19" i="10"/>
  <c r="G3" i="10"/>
  <c r="G7" i="26" s="1"/>
  <c r="G8" i="10"/>
  <c r="M23" i="10"/>
  <c r="G18" i="10"/>
  <c r="G73" i="26" s="1"/>
  <c r="M39" i="11"/>
  <c r="M67" i="11"/>
  <c r="M40" i="11"/>
  <c r="M34" i="11"/>
  <c r="M60" i="11"/>
  <c r="M97" i="11"/>
  <c r="M111" i="11"/>
  <c r="M41" i="11"/>
  <c r="M120" i="11"/>
  <c r="M71" i="11"/>
  <c r="M20" i="11"/>
  <c r="M12" i="11"/>
  <c r="M47" i="11"/>
  <c r="M4" i="11"/>
  <c r="M53" i="11"/>
  <c r="M15" i="11"/>
  <c r="M105" i="11"/>
  <c r="M81" i="11"/>
  <c r="M23" i="11"/>
  <c r="M25" i="11"/>
  <c r="M104" i="11"/>
  <c r="M17" i="11"/>
  <c r="M103" i="11"/>
  <c r="M43" i="11"/>
  <c r="M37" i="11"/>
  <c r="M72" i="11"/>
  <c r="M27" i="11"/>
  <c r="M18" i="11"/>
  <c r="M57" i="11"/>
  <c r="M51" i="11"/>
  <c r="G51" i="11"/>
  <c r="E40" i="27" s="1"/>
  <c r="J40" i="27" s="1"/>
  <c r="G21" i="11"/>
  <c r="G50" i="11"/>
  <c r="E17" i="27" s="1"/>
  <c r="G12" i="11"/>
  <c r="E41" i="27" s="1"/>
  <c r="J41" i="27" s="1"/>
  <c r="G31" i="11"/>
  <c r="G48" i="11"/>
  <c r="E34" i="27" s="1"/>
  <c r="J34" i="27" s="1"/>
  <c r="G47" i="11"/>
  <c r="E14" i="27" s="1"/>
  <c r="G46" i="11"/>
  <c r="E31" i="27" s="1"/>
  <c r="J31" i="27" s="1"/>
  <c r="M79" i="11"/>
  <c r="M75" i="11"/>
  <c r="M92" i="11"/>
  <c r="M83" i="11"/>
  <c r="M109" i="11"/>
  <c r="M90" i="11"/>
  <c r="N5" i="1"/>
  <c r="M86" i="11"/>
  <c r="M89" i="11"/>
  <c r="M16" i="12"/>
  <c r="M32" i="12"/>
  <c r="M29" i="12"/>
  <c r="M59" i="12"/>
  <c r="M58" i="12"/>
  <c r="M6" i="12"/>
  <c r="M18" i="12"/>
  <c r="M3" i="12"/>
  <c r="M23" i="12"/>
  <c r="M10" i="12"/>
  <c r="M48" i="12"/>
  <c r="M13" i="12"/>
  <c r="M57" i="12"/>
  <c r="M89" i="12"/>
  <c r="M24" i="12"/>
  <c r="M60" i="12"/>
  <c r="M40" i="12"/>
  <c r="G40" i="12"/>
  <c r="F24" i="26" s="1"/>
  <c r="K24" i="26" s="1"/>
  <c r="G12" i="12"/>
  <c r="F37" i="26" s="1"/>
  <c r="K37" i="26" s="1"/>
  <c r="G28" i="12"/>
  <c r="F44" i="26" s="1"/>
  <c r="K44" i="26" s="1"/>
  <c r="G26" i="12"/>
  <c r="F52" i="26" s="1"/>
  <c r="G18" i="12"/>
  <c r="F33" i="26" s="1"/>
  <c r="G54" i="12"/>
  <c r="F48" i="26" s="1"/>
  <c r="K48" i="26" s="1"/>
  <c r="G9" i="12"/>
  <c r="F42" i="26" s="1"/>
  <c r="G53" i="12"/>
  <c r="F31" i="26" s="1"/>
  <c r="K31" i="26" s="1"/>
  <c r="G10" i="12"/>
  <c r="F35" i="26" s="1"/>
  <c r="M69" i="12"/>
  <c r="M54" i="3"/>
  <c r="M80" i="3"/>
  <c r="M58" i="3"/>
  <c r="M60" i="3"/>
  <c r="M91" i="3"/>
  <c r="M53" i="3"/>
  <c r="M3" i="3"/>
  <c r="M23" i="3"/>
  <c r="M29" i="3"/>
  <c r="M70" i="3"/>
  <c r="M41" i="3"/>
  <c r="M11" i="3"/>
  <c r="M89" i="3"/>
  <c r="M12" i="3"/>
  <c r="M93" i="3"/>
  <c r="M92" i="3"/>
  <c r="M46" i="3"/>
  <c r="M75" i="3"/>
  <c r="M90" i="3"/>
  <c r="M55" i="3"/>
  <c r="M4" i="3"/>
  <c r="M15" i="3"/>
  <c r="M66" i="3"/>
  <c r="M10" i="3"/>
  <c r="M97" i="3"/>
  <c r="M76" i="3"/>
  <c r="M98" i="3"/>
  <c r="G39" i="3"/>
  <c r="D12" i="27" s="1"/>
  <c r="J12" i="27" s="1"/>
  <c r="M52" i="3"/>
  <c r="M9" i="3"/>
  <c r="G48" i="3"/>
  <c r="D45" i="27" s="1"/>
  <c r="J45" i="27" s="1"/>
  <c r="G7" i="3"/>
  <c r="D10" i="27" s="1"/>
  <c r="J10" i="27" s="1"/>
  <c r="M79" i="3"/>
  <c r="N11" i="6"/>
  <c r="N10" i="6"/>
  <c r="AA165" i="27"/>
  <c r="M65" i="3"/>
  <c r="AA91" i="27"/>
  <c r="N23" i="6"/>
  <c r="G6" i="6"/>
  <c r="AA141" i="27"/>
  <c r="AA118" i="27"/>
  <c r="M51" i="7"/>
  <c r="M8" i="7"/>
  <c r="M46" i="7"/>
  <c r="M117" i="7"/>
  <c r="M43" i="7"/>
  <c r="M134" i="7"/>
  <c r="M66" i="7"/>
  <c r="M87" i="7"/>
  <c r="M139" i="7"/>
  <c r="M78" i="7"/>
  <c r="M128" i="7"/>
  <c r="M69" i="7"/>
  <c r="M114" i="7"/>
  <c r="M33" i="7"/>
  <c r="M27" i="7"/>
  <c r="M93" i="7"/>
  <c r="M110" i="7"/>
  <c r="M15" i="7"/>
  <c r="M25" i="7"/>
  <c r="M4" i="7"/>
  <c r="M100" i="7"/>
  <c r="M116" i="7"/>
  <c r="M52" i="7"/>
  <c r="M119" i="7"/>
  <c r="M105" i="7"/>
  <c r="M145" i="7"/>
  <c r="M148" i="7"/>
  <c r="M91" i="7"/>
  <c r="M86" i="7"/>
  <c r="M112" i="7"/>
  <c r="M16" i="7"/>
  <c r="M55" i="7"/>
  <c r="M65" i="7"/>
  <c r="M97" i="7"/>
  <c r="M127" i="7"/>
  <c r="M42" i="7"/>
  <c r="M136" i="7"/>
  <c r="M50" i="7"/>
  <c r="M84" i="7"/>
  <c r="M73" i="7"/>
  <c r="M121" i="7"/>
  <c r="M111" i="7"/>
  <c r="M57" i="7"/>
  <c r="M103" i="7"/>
  <c r="M133" i="7"/>
  <c r="M62" i="7"/>
  <c r="M130" i="7"/>
  <c r="M90" i="7"/>
  <c r="M23" i="7"/>
  <c r="M18" i="7"/>
  <c r="M36" i="7"/>
  <c r="M9" i="7"/>
  <c r="M14" i="7"/>
  <c r="M13" i="7"/>
  <c r="M7" i="7"/>
  <c r="M41" i="7"/>
  <c r="M12" i="7"/>
  <c r="M17" i="7"/>
  <c r="M146" i="7"/>
  <c r="G4" i="7"/>
  <c r="G5" i="27" s="1"/>
  <c r="G10" i="7"/>
  <c r="G18" i="27" s="1"/>
  <c r="G8" i="7"/>
  <c r="G19" i="27" s="1"/>
  <c r="AA47" i="27"/>
  <c r="AA32" i="27"/>
  <c r="G41" i="7"/>
  <c r="G37" i="27" s="1"/>
  <c r="AA58" i="27"/>
  <c r="AA54" i="27"/>
  <c r="G93" i="7"/>
  <c r="G33" i="27" s="1"/>
  <c r="M162" i="9"/>
  <c r="M104" i="9"/>
  <c r="M114" i="9"/>
  <c r="M61" i="9"/>
  <c r="M127" i="9"/>
  <c r="M117" i="9"/>
  <c r="M98" i="9"/>
  <c r="M46" i="9"/>
  <c r="M118" i="9"/>
  <c r="M82" i="9"/>
  <c r="M175" i="9"/>
  <c r="M86" i="9"/>
  <c r="M149" i="9"/>
  <c r="M142" i="9"/>
  <c r="M150" i="9"/>
  <c r="M165" i="9"/>
  <c r="M166" i="9"/>
  <c r="M9" i="9"/>
  <c r="M93" i="9"/>
  <c r="M90" i="9"/>
  <c r="M131" i="9"/>
  <c r="M22" i="9"/>
  <c r="M163" i="9"/>
  <c r="M173" i="9"/>
  <c r="M37" i="9"/>
  <c r="M143" i="9"/>
  <c r="M158" i="9"/>
  <c r="M27" i="9"/>
  <c r="AA75" i="27"/>
  <c r="AA67" i="27"/>
  <c r="M52" i="9"/>
  <c r="AA20" i="27"/>
  <c r="M108" i="9"/>
  <c r="M28" i="9"/>
  <c r="M18" i="9"/>
  <c r="M167" i="9"/>
  <c r="M128" i="9"/>
  <c r="M105" i="9"/>
  <c r="M30" i="9"/>
  <c r="M16" i="9"/>
  <c r="M41" i="9"/>
  <c r="M65" i="9"/>
  <c r="M35" i="9"/>
  <c r="M135" i="9"/>
  <c r="AA292" i="27"/>
  <c r="AA288" i="27"/>
  <c r="AA284" i="27"/>
  <c r="AA280" i="27"/>
  <c r="AA276" i="27"/>
  <c r="AA272" i="27"/>
  <c r="AA264" i="27"/>
  <c r="AA260" i="27"/>
  <c r="AA256" i="27"/>
  <c r="AA252" i="27"/>
  <c r="AA240" i="27"/>
  <c r="AA232" i="27"/>
  <c r="AA224" i="27"/>
  <c r="AA216" i="27"/>
  <c r="AA208" i="27"/>
  <c r="AA192" i="27"/>
  <c r="AA188" i="27"/>
  <c r="AA180" i="27"/>
  <c r="AA144" i="27"/>
  <c r="AA95" i="27"/>
  <c r="AA82" i="27"/>
  <c r="AA65" i="27"/>
  <c r="AA122" i="27"/>
  <c r="AA114" i="27"/>
  <c r="AA110" i="27"/>
  <c r="AA98" i="27"/>
  <c r="AA86" i="27"/>
  <c r="AA66" i="27"/>
  <c r="AA57" i="27"/>
  <c r="M112" i="9"/>
  <c r="M172" i="9"/>
  <c r="M80" i="9"/>
  <c r="M38" i="9"/>
  <c r="M180" i="9"/>
  <c r="M79" i="9"/>
  <c r="M56" i="9"/>
  <c r="M94" i="9"/>
  <c r="M20" i="9"/>
  <c r="M106" i="9"/>
  <c r="M72" i="9"/>
  <c r="M121" i="9"/>
  <c r="M24" i="9"/>
  <c r="M59" i="9"/>
  <c r="M29" i="9"/>
  <c r="M91" i="9"/>
  <c r="M169" i="9"/>
  <c r="M17" i="9"/>
  <c r="M85" i="9"/>
  <c r="M69" i="9"/>
  <c r="M97" i="9"/>
  <c r="M120" i="9"/>
  <c r="AA113" i="27"/>
  <c r="M168" i="9"/>
  <c r="M78" i="9"/>
  <c r="M174" i="9"/>
  <c r="M11" i="9"/>
  <c r="M130" i="9"/>
  <c r="M44" i="9"/>
  <c r="AA126" i="27"/>
  <c r="M5" i="9"/>
  <c r="M111" i="9"/>
  <c r="M137" i="9"/>
  <c r="M151" i="9"/>
  <c r="M101" i="9"/>
  <c r="M95" i="9"/>
  <c r="M171" i="9"/>
  <c r="M74" i="9"/>
  <c r="M64" i="9"/>
  <c r="M14" i="9"/>
  <c r="M23" i="9"/>
  <c r="M182" i="9"/>
  <c r="M134" i="9"/>
  <c r="M7" i="9"/>
  <c r="M83" i="9"/>
  <c r="M126" i="9"/>
  <c r="M26" i="9"/>
  <c r="R95" i="27"/>
  <c r="R82" i="27"/>
  <c r="M49" i="9"/>
  <c r="M13" i="9"/>
  <c r="M129" i="9"/>
  <c r="M92" i="9"/>
  <c r="M160" i="9"/>
  <c r="M48" i="9"/>
  <c r="M70" i="9"/>
  <c r="M115" i="9"/>
  <c r="M116" i="9"/>
  <c r="M40" i="9"/>
  <c r="M103" i="9"/>
  <c r="M125" i="9"/>
  <c r="M73" i="9"/>
  <c r="M6" i="9"/>
  <c r="M63" i="9"/>
  <c r="M132" i="9"/>
  <c r="M71" i="9"/>
  <c r="M50" i="9"/>
  <c r="M157" i="9"/>
  <c r="M136" i="9"/>
  <c r="M96" i="9"/>
  <c r="M10" i="9"/>
  <c r="G10" i="9"/>
  <c r="F8" i="27" s="1"/>
  <c r="M4" i="9"/>
  <c r="G5" i="9"/>
  <c r="F16" i="27" s="1"/>
  <c r="J16" i="27" s="1"/>
  <c r="M43" i="9"/>
  <c r="G20" i="9"/>
  <c r="F18" i="27" s="1"/>
  <c r="AA146" i="27"/>
  <c r="AA142" i="27"/>
  <c r="AA106" i="27"/>
  <c r="AA102" i="27"/>
  <c r="AA416" i="27"/>
  <c r="AA404" i="27"/>
  <c r="AA396" i="27"/>
  <c r="AA384" i="27"/>
  <c r="AA376" i="27"/>
  <c r="AA372" i="27"/>
  <c r="AA368" i="27"/>
  <c r="AA360" i="27"/>
  <c r="AA356" i="27"/>
  <c r="AA352" i="27"/>
  <c r="AA348" i="27"/>
  <c r="AA344" i="27"/>
  <c r="AA340" i="27"/>
  <c r="AA336" i="27"/>
  <c r="AA332" i="27"/>
  <c r="AA324" i="27"/>
  <c r="AA247" i="27"/>
  <c r="AA235" i="27"/>
  <c r="AA219" i="27"/>
  <c r="AA195" i="27"/>
  <c r="AA138" i="27"/>
  <c r="N14" i="6"/>
  <c r="G3" i="6"/>
  <c r="J5" i="26" s="1"/>
  <c r="J1" i="26" s="1"/>
  <c r="R83" i="27"/>
  <c r="R79" i="27"/>
  <c r="Q1" i="27"/>
  <c r="G107" i="7"/>
  <c r="G20" i="27" s="1"/>
  <c r="G11" i="7"/>
  <c r="G32" i="27" s="1"/>
  <c r="G25" i="7"/>
  <c r="G42" i="27" s="1"/>
  <c r="M106" i="7"/>
  <c r="G13" i="7"/>
  <c r="G46" i="27" s="1"/>
  <c r="G12" i="7"/>
  <c r="G35" i="27" s="1"/>
  <c r="J35" i="27" s="1"/>
  <c r="G15" i="7"/>
  <c r="G47" i="27" s="1"/>
  <c r="J47" i="27" s="1"/>
  <c r="J86" i="27"/>
  <c r="G17" i="7"/>
  <c r="G25" i="27" s="1"/>
  <c r="P49" i="20"/>
  <c r="I6" i="20"/>
  <c r="P28" i="20"/>
  <c r="S138" i="26"/>
  <c r="H31" i="20"/>
  <c r="H32" i="27" s="1"/>
  <c r="J253" i="27"/>
  <c r="S196" i="26"/>
  <c r="I5" i="20"/>
  <c r="I11" i="26" s="1"/>
  <c r="K11" i="26" s="1"/>
  <c r="S116" i="26"/>
  <c r="H36" i="20"/>
  <c r="H100" i="26" s="1"/>
  <c r="K100" i="26" s="1"/>
  <c r="I8" i="20"/>
  <c r="I38" i="26" s="1"/>
  <c r="K38" i="26" s="1"/>
  <c r="S69" i="26"/>
  <c r="H72" i="20"/>
  <c r="H42" i="26" s="1"/>
  <c r="S262" i="26"/>
  <c r="S254" i="26"/>
  <c r="S202" i="26"/>
  <c r="S176" i="26"/>
  <c r="S148" i="26"/>
  <c r="S146" i="26"/>
  <c r="S132" i="26"/>
  <c r="S130" i="26"/>
  <c r="S128" i="26"/>
  <c r="S114" i="26"/>
  <c r="S112" i="26"/>
  <c r="S89" i="26"/>
  <c r="J130" i="27"/>
  <c r="R278" i="27"/>
  <c r="R246" i="27"/>
  <c r="R242" i="27"/>
  <c r="J240" i="27"/>
  <c r="J236" i="27"/>
  <c r="R229" i="27"/>
  <c r="R222" i="27"/>
  <c r="J220" i="27"/>
  <c r="R213" i="27"/>
  <c r="J211" i="27"/>
  <c r="R210" i="27"/>
  <c r="R202" i="27"/>
  <c r="R198" i="27"/>
  <c r="R93" i="27"/>
  <c r="R91" i="27"/>
  <c r="AA78" i="27"/>
  <c r="R86" i="27"/>
  <c r="R81" i="27"/>
  <c r="AA36" i="27"/>
  <c r="K218" i="26"/>
  <c r="K192" i="26"/>
  <c r="K116" i="26"/>
  <c r="R224" i="27"/>
  <c r="J247" i="27"/>
  <c r="J204" i="27"/>
  <c r="J200" i="27"/>
  <c r="J196" i="27"/>
  <c r="J192" i="27"/>
  <c r="R190" i="27"/>
  <c r="R189" i="27"/>
  <c r="J188" i="27"/>
  <c r="R110" i="27"/>
  <c r="R274" i="27"/>
  <c r="R262" i="27"/>
  <c r="J252" i="27"/>
  <c r="J243" i="27"/>
  <c r="R238" i="27"/>
  <c r="R233" i="27"/>
  <c r="R226" i="27"/>
  <c r="R217" i="27"/>
  <c r="J216" i="27"/>
  <c r="R206" i="27"/>
  <c r="R194" i="27"/>
  <c r="R186" i="27"/>
  <c r="J108" i="27"/>
  <c r="J94" i="27"/>
  <c r="AA374" i="27"/>
  <c r="AA294" i="27"/>
  <c r="AA278" i="27"/>
  <c r="AA226" i="27"/>
  <c r="AA214" i="27"/>
  <c r="AA194" i="27"/>
  <c r="AA190" i="27"/>
  <c r="AA170" i="27"/>
  <c r="G9" i="9"/>
  <c r="F27" i="27" s="1"/>
  <c r="J119" i="27"/>
  <c r="AA62" i="27"/>
  <c r="AA273" i="27"/>
  <c r="J257" i="27"/>
  <c r="J249" i="27"/>
  <c r="AA241" i="27"/>
  <c r="R235" i="27"/>
  <c r="R231" i="27"/>
  <c r="J225" i="27"/>
  <c r="J221" i="27"/>
  <c r="R211" i="27"/>
  <c r="R203" i="27"/>
  <c r="J193" i="27"/>
  <c r="R191" i="27"/>
  <c r="R136" i="27"/>
  <c r="AA293" i="27"/>
  <c r="AA253" i="27"/>
  <c r="AA229" i="27"/>
  <c r="AA182" i="27"/>
  <c r="AA134" i="27"/>
  <c r="AA90" i="27"/>
  <c r="S232" i="26"/>
  <c r="S230" i="26"/>
  <c r="S180" i="26"/>
  <c r="G11" i="10"/>
  <c r="G6" i="26" s="1"/>
  <c r="G16" i="10"/>
  <c r="G45" i="26" s="1"/>
  <c r="M5" i="10"/>
  <c r="K175" i="26"/>
  <c r="K153" i="26"/>
  <c r="K145" i="26"/>
  <c r="K135" i="26"/>
  <c r="K121" i="26"/>
  <c r="K113" i="26"/>
  <c r="G5" i="10"/>
  <c r="G13" i="26" s="1"/>
  <c r="G17" i="10"/>
  <c r="G50" i="26" s="1"/>
  <c r="K50" i="26" s="1"/>
  <c r="G7" i="10"/>
  <c r="G4" i="10"/>
  <c r="G25" i="26" s="1"/>
  <c r="S85" i="26"/>
  <c r="M8" i="10"/>
  <c r="S82" i="26"/>
  <c r="S270" i="26"/>
  <c r="S242" i="26"/>
  <c r="S234" i="26"/>
  <c r="S212" i="26"/>
  <c r="S210" i="26"/>
  <c r="S178" i="26"/>
  <c r="S170" i="26"/>
  <c r="S164" i="26"/>
  <c r="S162" i="26"/>
  <c r="S160" i="26"/>
  <c r="S144" i="26"/>
  <c r="J214" i="27"/>
  <c r="M96" i="11"/>
  <c r="J143" i="27"/>
  <c r="G11" i="11"/>
  <c r="E18" i="27" s="1"/>
  <c r="M110" i="11"/>
  <c r="M74" i="11"/>
  <c r="G32" i="11"/>
  <c r="G49" i="11"/>
  <c r="E25" i="27" s="1"/>
  <c r="R336" i="27"/>
  <c r="J286" i="27"/>
  <c r="R260" i="27"/>
  <c r="J254" i="27"/>
  <c r="AA169" i="27"/>
  <c r="G42" i="11"/>
  <c r="E54" i="27" s="1"/>
  <c r="M70" i="11"/>
  <c r="G52" i="11"/>
  <c r="E44" i="27" s="1"/>
  <c r="M69" i="11"/>
  <c r="R285" i="27"/>
  <c r="J259" i="27"/>
  <c r="R257" i="27"/>
  <c r="G4" i="11"/>
  <c r="J287" i="27"/>
  <c r="R273" i="27"/>
  <c r="R265" i="27"/>
  <c r="M68" i="11"/>
  <c r="J324" i="27"/>
  <c r="J288" i="27"/>
  <c r="R286" i="27"/>
  <c r="J264" i="27"/>
  <c r="J260" i="27"/>
  <c r="R258" i="27"/>
  <c r="J256" i="27"/>
  <c r="J244" i="27"/>
  <c r="R234" i="27"/>
  <c r="J232" i="27"/>
  <c r="R230" i="27"/>
  <c r="J228" i="27"/>
  <c r="J224" i="27"/>
  <c r="R218" i="27"/>
  <c r="R214" i="27"/>
  <c r="J212" i="27"/>
  <c r="J208" i="27"/>
  <c r="G47" i="12"/>
  <c r="F41" i="26" s="1"/>
  <c r="K41" i="26" s="1"/>
  <c r="G23" i="12"/>
  <c r="F8" i="26" s="1"/>
  <c r="G55" i="12"/>
  <c r="F86" i="26" s="1"/>
  <c r="G76" i="12"/>
  <c r="F103" i="26" s="1"/>
  <c r="G38" i="12"/>
  <c r="F51" i="26" s="1"/>
  <c r="G30" i="12"/>
  <c r="F26" i="26" s="1"/>
  <c r="G67" i="12"/>
  <c r="F69" i="26" s="1"/>
  <c r="M64" i="12"/>
  <c r="G27" i="12"/>
  <c r="F43" i="26" s="1"/>
  <c r="M63" i="12"/>
  <c r="G5" i="12"/>
  <c r="F9" i="26" s="1"/>
  <c r="K22" i="26"/>
  <c r="G31" i="12"/>
  <c r="F53" i="26" s="1"/>
  <c r="K53" i="26" s="1"/>
  <c r="S129" i="26"/>
  <c r="S119" i="26"/>
  <c r="S113" i="26"/>
  <c r="S21" i="26"/>
  <c r="K233" i="26"/>
  <c r="K211" i="26"/>
  <c r="K207" i="26"/>
  <c r="K195" i="26"/>
  <c r="K193" i="26"/>
  <c r="K191" i="26"/>
  <c r="K179" i="26"/>
  <c r="K177" i="26"/>
  <c r="K167" i="26"/>
  <c r="K163" i="26"/>
  <c r="K161" i="26"/>
  <c r="K159" i="26"/>
  <c r="K147" i="26"/>
  <c r="K143" i="26"/>
  <c r="K131" i="26"/>
  <c r="K129" i="26"/>
  <c r="K127" i="26"/>
  <c r="K115" i="26"/>
  <c r="K111" i="26"/>
  <c r="K30" i="26"/>
  <c r="G3" i="2"/>
  <c r="E5" i="26" s="1"/>
  <c r="E1" i="26" s="1"/>
  <c r="K186" i="26"/>
  <c r="K77" i="26"/>
  <c r="K58" i="26"/>
  <c r="G54" i="3"/>
  <c r="D26" i="27" s="1"/>
  <c r="G29" i="3"/>
  <c r="M71" i="3"/>
  <c r="G8" i="3"/>
  <c r="G40" i="3"/>
  <c r="G4" i="3"/>
  <c r="M34" i="3"/>
  <c r="G27" i="3"/>
  <c r="D7" i="27" s="1"/>
  <c r="M73" i="3"/>
  <c r="G13" i="3"/>
  <c r="D8" i="27" s="1"/>
  <c r="AA186" i="27"/>
  <c r="AA166" i="27"/>
  <c r="AA150" i="27"/>
  <c r="M45" i="3"/>
  <c r="G20" i="3"/>
  <c r="AA390" i="27"/>
  <c r="AA386" i="27"/>
  <c r="AA378" i="27"/>
  <c r="AA290" i="27"/>
  <c r="AA286" i="27"/>
  <c r="AA282" i="27"/>
  <c r="AA262" i="27"/>
  <c r="AA258" i="27"/>
  <c r="AA250" i="27"/>
  <c r="AA246" i="27"/>
  <c r="AA242" i="27"/>
  <c r="AA238" i="27"/>
  <c r="AA234" i="27"/>
  <c r="AA230" i="27"/>
  <c r="AA222" i="27"/>
  <c r="AA218" i="27"/>
  <c r="AA210" i="27"/>
  <c r="AA206" i="27"/>
  <c r="AA202" i="27"/>
  <c r="AA198" i="27"/>
  <c r="N6" i="1"/>
  <c r="G5" i="1"/>
  <c r="D21" i="26" s="1"/>
  <c r="K21" i="26" s="1"/>
  <c r="S74" i="26"/>
  <c r="N9" i="1"/>
  <c r="S6" i="26"/>
  <c r="G3" i="1"/>
  <c r="D6" i="26" s="1"/>
  <c r="AA411" i="27"/>
  <c r="AA395" i="27"/>
  <c r="AA387" i="27"/>
  <c r="AA379" i="27"/>
  <c r="AA323" i="27"/>
  <c r="AA319" i="27"/>
  <c r="AA291" i="27"/>
  <c r="AA283" i="27"/>
  <c r="AA275" i="27"/>
  <c r="AA263" i="27"/>
  <c r="AA255" i="27"/>
  <c r="AA243" i="27"/>
  <c r="AA239" i="27"/>
  <c r="AA231" i="27"/>
  <c r="AA227" i="27"/>
  <c r="AA223" i="27"/>
  <c r="AA215" i="27"/>
  <c r="AA211" i="27"/>
  <c r="AA207" i="27"/>
  <c r="AA203" i="27"/>
  <c r="AA199" i="27"/>
  <c r="AA191" i="27"/>
  <c r="AA187" i="27"/>
  <c r="J336" i="27"/>
  <c r="AA412" i="27"/>
  <c r="AA408" i="27"/>
  <c r="AA400" i="27"/>
  <c r="AA392" i="27"/>
  <c r="AA388" i="27"/>
  <c r="AA380" i="27"/>
  <c r="J289" i="27"/>
  <c r="K230" i="26"/>
  <c r="M1" i="26"/>
  <c r="G36" i="7"/>
  <c r="G150" i="27" s="1"/>
  <c r="G7" i="7"/>
  <c r="G7" i="27" s="1"/>
  <c r="G19" i="7"/>
  <c r="G113" i="27" s="1"/>
  <c r="J113" i="27" s="1"/>
  <c r="G108" i="7"/>
  <c r="G11" i="27" s="1"/>
  <c r="G6" i="7"/>
  <c r="G6" i="27" s="1"/>
  <c r="G14" i="7"/>
  <c r="G123" i="27" s="1"/>
  <c r="J123" i="27" s="1"/>
  <c r="G74" i="7"/>
  <c r="G73" i="27" s="1"/>
  <c r="G31" i="7"/>
  <c r="G89" i="27" s="1"/>
  <c r="J89" i="27" s="1"/>
  <c r="G22" i="7"/>
  <c r="G142" i="27" s="1"/>
  <c r="J142" i="27" s="1"/>
  <c r="G88" i="7"/>
  <c r="G91" i="27" s="1"/>
  <c r="J91" i="27" s="1"/>
  <c r="G110" i="7"/>
  <c r="G74" i="27" s="1"/>
  <c r="G39" i="7"/>
  <c r="G115" i="27" s="1"/>
  <c r="G18" i="7"/>
  <c r="G92" i="27" s="1"/>
  <c r="J92" i="27" s="1"/>
  <c r="G103" i="7"/>
  <c r="G102" i="27" s="1"/>
  <c r="J102" i="27" s="1"/>
  <c r="G85" i="7"/>
  <c r="G160" i="27" s="1"/>
  <c r="J160" i="27" s="1"/>
  <c r="G65" i="7"/>
  <c r="G164" i="27" s="1"/>
  <c r="J164" i="27" s="1"/>
  <c r="G59" i="7"/>
  <c r="G170" i="27" s="1"/>
  <c r="G106" i="7"/>
  <c r="G82" i="27" s="1"/>
  <c r="J82" i="27" s="1"/>
  <c r="J128" i="27"/>
  <c r="J129" i="27"/>
  <c r="G63" i="7"/>
  <c r="G109" i="27" s="1"/>
  <c r="J109" i="27" s="1"/>
  <c r="G132" i="7"/>
  <c r="G121" i="27" s="1"/>
  <c r="J121" i="27" s="1"/>
  <c r="G16" i="7"/>
  <c r="G48" i="27" s="1"/>
  <c r="G5" i="7"/>
  <c r="G13" i="27" s="1"/>
  <c r="G64" i="7"/>
  <c r="G100" i="27" s="1"/>
  <c r="J100" i="27" s="1"/>
  <c r="J151" i="27"/>
  <c r="AA111" i="27"/>
  <c r="G102" i="7"/>
  <c r="G49" i="27" s="1"/>
  <c r="J49" i="27" s="1"/>
  <c r="G51" i="7"/>
  <c r="G85" i="27" s="1"/>
  <c r="G66" i="7"/>
  <c r="G88" i="27" s="1"/>
  <c r="J88" i="27" s="1"/>
  <c r="G131" i="7"/>
  <c r="G80" i="27" s="1"/>
  <c r="J124" i="27"/>
  <c r="G43" i="7"/>
  <c r="G59" i="27" s="1"/>
  <c r="G120" i="7"/>
  <c r="G93" i="27" s="1"/>
  <c r="J152" i="27"/>
  <c r="J104" i="27"/>
  <c r="J83" i="27"/>
  <c r="S263" i="26"/>
  <c r="I62" i="20"/>
  <c r="I73" i="26" s="1"/>
  <c r="H25" i="20"/>
  <c r="H45" i="20"/>
  <c r="H79" i="26" s="1"/>
  <c r="K79" i="26" s="1"/>
  <c r="H37" i="20"/>
  <c r="I41" i="20"/>
  <c r="I25" i="26" s="1"/>
  <c r="K286" i="26"/>
  <c r="K282" i="26"/>
  <c r="K274" i="26"/>
  <c r="K266" i="26"/>
  <c r="K254" i="26"/>
  <c r="K232" i="26"/>
  <c r="K222" i="26"/>
  <c r="K212" i="26"/>
  <c r="K180" i="26"/>
  <c r="K170" i="26"/>
  <c r="K160" i="26"/>
  <c r="K154" i="26"/>
  <c r="K148" i="26"/>
  <c r="K138" i="26"/>
  <c r="K128" i="26"/>
  <c r="S126" i="26"/>
  <c r="K122" i="26"/>
  <c r="K89" i="26"/>
  <c r="K74" i="26"/>
  <c r="S98" i="26"/>
  <c r="H95" i="20"/>
  <c r="H53" i="20"/>
  <c r="H85" i="27" s="1"/>
  <c r="I22" i="20"/>
  <c r="I90" i="26" s="1"/>
  <c r="K90" i="26" s="1"/>
  <c r="H8" i="20"/>
  <c r="H12" i="26" s="1"/>
  <c r="K12" i="26" s="1"/>
  <c r="I42" i="20"/>
  <c r="I64" i="26" s="1"/>
  <c r="K64" i="26" s="1"/>
  <c r="H68" i="20"/>
  <c r="H27" i="27" s="1"/>
  <c r="I49" i="20"/>
  <c r="I126" i="27" s="1"/>
  <c r="H80" i="20"/>
  <c r="H70" i="20"/>
  <c r="K279" i="26"/>
  <c r="K275" i="26"/>
  <c r="K223" i="26"/>
  <c r="H105" i="20"/>
  <c r="AA133" i="27"/>
  <c r="S278" i="26"/>
  <c r="S258" i="26"/>
  <c r="S250" i="26"/>
  <c r="S220" i="26"/>
  <c r="S218" i="26"/>
  <c r="S208" i="26"/>
  <c r="S194" i="26"/>
  <c r="S192" i="26"/>
  <c r="H104" i="20"/>
  <c r="S193" i="26"/>
  <c r="S187" i="26"/>
  <c r="S183" i="26"/>
  <c r="S167" i="26"/>
  <c r="S161" i="26"/>
  <c r="S155" i="26"/>
  <c r="S151" i="26"/>
  <c r="S135" i="26"/>
  <c r="S123" i="26"/>
  <c r="S87" i="26"/>
  <c r="AA83" i="27"/>
  <c r="K246" i="26"/>
  <c r="K238" i="26"/>
  <c r="K234" i="26"/>
  <c r="K226" i="26"/>
  <c r="K202" i="26"/>
  <c r="I38" i="20"/>
  <c r="H65" i="20"/>
  <c r="H30" i="27" s="1"/>
  <c r="H9" i="20"/>
  <c r="I51" i="20"/>
  <c r="I84" i="26" s="1"/>
  <c r="AA116" i="27"/>
  <c r="H135" i="20"/>
  <c r="K105" i="26"/>
  <c r="AA364" i="27"/>
  <c r="AA140" i="27"/>
  <c r="AA60" i="27"/>
  <c r="H181" i="20"/>
  <c r="H34" i="20"/>
  <c r="H45" i="26" s="1"/>
  <c r="S88" i="26"/>
  <c r="J418" i="27"/>
  <c r="J406" i="27"/>
  <c r="J402" i="27"/>
  <c r="J394" i="27"/>
  <c r="J390" i="27"/>
  <c r="I58" i="20"/>
  <c r="I102" i="26" s="1"/>
  <c r="K102" i="26" s="1"/>
  <c r="I77" i="20"/>
  <c r="I13" i="26" s="1"/>
  <c r="I180" i="20"/>
  <c r="I36" i="20"/>
  <c r="I6" i="27" s="1"/>
  <c r="H103" i="20"/>
  <c r="H169" i="20"/>
  <c r="I200" i="20"/>
  <c r="H131" i="20"/>
  <c r="I192" i="20"/>
  <c r="I166" i="20"/>
  <c r="I117" i="20"/>
  <c r="H93" i="20"/>
  <c r="I43" i="20"/>
  <c r="I103" i="26" s="1"/>
  <c r="H56" i="20"/>
  <c r="H33" i="26" s="1"/>
  <c r="H46" i="20"/>
  <c r="H93" i="26" s="1"/>
  <c r="K93" i="26" s="1"/>
  <c r="H139" i="20"/>
  <c r="H111" i="20"/>
  <c r="I163" i="20"/>
  <c r="H165" i="20"/>
  <c r="I191" i="20"/>
  <c r="H159" i="20"/>
  <c r="I149" i="20"/>
  <c r="H140" i="20"/>
  <c r="I137" i="20"/>
  <c r="I88" i="20"/>
  <c r="I17" i="20"/>
  <c r="I61" i="20"/>
  <c r="I80" i="26" s="1"/>
  <c r="K80" i="26" s="1"/>
  <c r="H39" i="20"/>
  <c r="H82" i="26" s="1"/>
  <c r="I37" i="20"/>
  <c r="I13" i="27" s="1"/>
  <c r="S286" i="26"/>
  <c r="S282" i="26"/>
  <c r="S174" i="26"/>
  <c r="S142" i="26"/>
  <c r="S118" i="26"/>
  <c r="R368" i="27"/>
  <c r="R352" i="27"/>
  <c r="R340" i="27"/>
  <c r="H160" i="20"/>
  <c r="I127" i="20"/>
  <c r="I89" i="20"/>
  <c r="I64" i="20"/>
  <c r="I9" i="26" s="1"/>
  <c r="R293" i="27"/>
  <c r="R289" i="27"/>
  <c r="J283" i="27"/>
  <c r="R281" i="27"/>
  <c r="J279" i="27"/>
  <c r="R277" i="27"/>
  <c r="J263" i="27"/>
  <c r="J255" i="27"/>
  <c r="J251" i="27"/>
  <c r="R245" i="27"/>
  <c r="R241" i="27"/>
  <c r="J239" i="27"/>
  <c r="R237" i="27"/>
  <c r="J235" i="27"/>
  <c r="J231" i="27"/>
  <c r="J227" i="27"/>
  <c r="R225" i="27"/>
  <c r="J223" i="27"/>
  <c r="R221" i="27"/>
  <c r="J219" i="27"/>
  <c r="R209" i="27"/>
  <c r="J207" i="27"/>
  <c r="R205" i="27"/>
  <c r="J203" i="27"/>
  <c r="R201" i="27"/>
  <c r="R197" i="27"/>
  <c r="J195" i="27"/>
  <c r="J187" i="27"/>
  <c r="H67" i="20"/>
  <c r="H65" i="26" s="1"/>
  <c r="K65" i="26" s="1"/>
  <c r="I75" i="20"/>
  <c r="I80" i="27" s="1"/>
  <c r="H35" i="20"/>
  <c r="H59" i="26" s="1"/>
  <c r="K59" i="26" s="1"/>
  <c r="H143" i="20"/>
  <c r="I176" i="20"/>
  <c r="I196" i="20"/>
  <c r="I185" i="20"/>
  <c r="H174" i="20"/>
  <c r="H150" i="20"/>
  <c r="H132" i="20"/>
  <c r="H108" i="20"/>
  <c r="I101" i="20"/>
  <c r="H59" i="20"/>
  <c r="H63" i="26" s="1"/>
  <c r="K63" i="26" s="1"/>
  <c r="H47" i="20"/>
  <c r="H107" i="26" s="1"/>
  <c r="K107" i="26" s="1"/>
  <c r="R324" i="27"/>
  <c r="R320" i="27"/>
  <c r="J294" i="27"/>
  <c r="R292" i="27"/>
  <c r="J290" i="27"/>
  <c r="R288" i="27"/>
  <c r="R284" i="27"/>
  <c r="J282" i="27"/>
  <c r="R280" i="27"/>
  <c r="J278" i="27"/>
  <c r="R276" i="27"/>
  <c r="J274" i="27"/>
  <c r="R264" i="27"/>
  <c r="J262" i="27"/>
  <c r="R252" i="27"/>
  <c r="R248" i="27"/>
  <c r="J246" i="27"/>
  <c r="H14" i="20"/>
  <c r="H153" i="20"/>
  <c r="H86" i="20"/>
  <c r="H173" i="20"/>
  <c r="H26" i="20"/>
  <c r="H52" i="26" s="1"/>
  <c r="I74" i="20"/>
  <c r="I86" i="26" s="1"/>
  <c r="I202" i="20"/>
  <c r="I179" i="20"/>
  <c r="I157" i="20"/>
  <c r="H148" i="20"/>
  <c r="H124" i="20"/>
  <c r="I115" i="20"/>
  <c r="I107" i="20"/>
  <c r="H96" i="20"/>
  <c r="I94" i="20"/>
  <c r="H83" i="20"/>
  <c r="H81" i="20"/>
  <c r="H24" i="20"/>
  <c r="H51" i="26" s="1"/>
  <c r="H16" i="20"/>
  <c r="H71" i="26" s="1"/>
  <c r="K71" i="26" s="1"/>
  <c r="H54" i="20"/>
  <c r="H88" i="26" s="1"/>
  <c r="K88" i="26" s="1"/>
  <c r="H50" i="20"/>
  <c r="H30" i="20"/>
  <c r="H11" i="27" s="1"/>
  <c r="S395" i="26"/>
  <c r="S383" i="26"/>
  <c r="S377" i="26"/>
  <c r="S363" i="26"/>
  <c r="S362" i="26"/>
  <c r="S351" i="26"/>
  <c r="S345" i="26"/>
  <c r="S339" i="26"/>
  <c r="S331" i="26"/>
  <c r="S319" i="26"/>
  <c r="S309" i="26"/>
  <c r="K302" i="26"/>
  <c r="S299" i="26"/>
  <c r="S289" i="26"/>
  <c r="K236" i="26"/>
  <c r="K224" i="26"/>
  <c r="S219" i="26"/>
  <c r="K194" i="26"/>
  <c r="S181" i="26"/>
  <c r="K178" i="26"/>
  <c r="S169" i="26"/>
  <c r="S165" i="26"/>
  <c r="K164" i="26"/>
  <c r="S149" i="26"/>
  <c r="K146" i="26"/>
  <c r="S141" i="26"/>
  <c r="S137" i="26"/>
  <c r="S133" i="26"/>
  <c r="S117" i="26"/>
  <c r="K114" i="26"/>
  <c r="S97" i="26"/>
  <c r="R240" i="27"/>
  <c r="J238" i="27"/>
  <c r="K56" i="26"/>
  <c r="H195" i="20"/>
  <c r="H190" i="20"/>
  <c r="H186" i="20"/>
  <c r="H178" i="20"/>
  <c r="H175" i="20"/>
  <c r="I172" i="20"/>
  <c r="H170" i="20"/>
  <c r="H168" i="20"/>
  <c r="I167" i="20"/>
  <c r="H156" i="20"/>
  <c r="I146" i="20"/>
  <c r="H144" i="20"/>
  <c r="I141" i="20"/>
  <c r="H138" i="20"/>
  <c r="I133" i="20"/>
  <c r="H130" i="20"/>
  <c r="H128" i="20"/>
  <c r="I125" i="20"/>
  <c r="H120" i="20"/>
  <c r="I114" i="20"/>
  <c r="H109" i="20"/>
  <c r="H102" i="20"/>
  <c r="I100" i="20"/>
  <c r="I91" i="20"/>
  <c r="I11" i="20"/>
  <c r="I46" i="26" s="1"/>
  <c r="K46" i="26" s="1"/>
  <c r="I4" i="20"/>
  <c r="I8" i="26" s="1"/>
  <c r="I21" i="20"/>
  <c r="I49" i="26" s="1"/>
  <c r="K49" i="26" s="1"/>
  <c r="I3" i="20"/>
  <c r="I17" i="26" s="1"/>
  <c r="K17" i="26" s="1"/>
  <c r="H73" i="20"/>
  <c r="H54" i="26" s="1"/>
  <c r="K54" i="26" s="1"/>
  <c r="I28" i="20"/>
  <c r="I99" i="26" s="1"/>
  <c r="K99" i="26" s="1"/>
  <c r="H7" i="20"/>
  <c r="H36" i="26" s="1"/>
  <c r="H69" i="20"/>
  <c r="H91" i="26" s="1"/>
  <c r="I34" i="20"/>
  <c r="I29" i="26" s="1"/>
  <c r="K29" i="26" s="1"/>
  <c r="I27" i="20"/>
  <c r="I85" i="26" s="1"/>
  <c r="K85" i="26" s="1"/>
  <c r="I30" i="20"/>
  <c r="I19" i="26" s="1"/>
  <c r="AA55" i="27"/>
  <c r="I147" i="20"/>
  <c r="H134" i="20"/>
  <c r="H126" i="20"/>
  <c r="I121" i="20"/>
  <c r="H116" i="20"/>
  <c r="I98" i="20"/>
  <c r="H92" i="20"/>
  <c r="I85" i="20"/>
  <c r="H19" i="20"/>
  <c r="H17" i="27" s="1"/>
  <c r="I44" i="20"/>
  <c r="I22" i="27" s="1"/>
  <c r="J22" i="27" s="1"/>
  <c r="I31" i="20"/>
  <c r="H71" i="20"/>
  <c r="I20" i="20"/>
  <c r="I10" i="26" s="1"/>
  <c r="S67" i="26"/>
  <c r="R117" i="27"/>
  <c r="AA92" i="27"/>
  <c r="AA61" i="27"/>
  <c r="R94" i="27"/>
  <c r="AA51" i="27"/>
  <c r="H60" i="20"/>
  <c r="H125" i="27" s="1"/>
  <c r="J125" i="27" s="1"/>
  <c r="K97" i="26"/>
  <c r="I32" i="20"/>
  <c r="I43" i="26" s="1"/>
  <c r="H32" i="20"/>
  <c r="H35" i="26" s="1"/>
  <c r="K351" i="26"/>
  <c r="K319" i="26"/>
  <c r="K303" i="26"/>
  <c r="S302" i="26"/>
  <c r="H12" i="20"/>
  <c r="H32" i="26" s="1"/>
  <c r="K32" i="26" s="1"/>
  <c r="I29" i="20"/>
  <c r="I138" i="27" s="1"/>
  <c r="J138" i="27" s="1"/>
  <c r="H145" i="20"/>
  <c r="K70" i="26"/>
  <c r="H193" i="20"/>
  <c r="S396" i="26"/>
  <c r="S390" i="26"/>
  <c r="K389" i="26"/>
  <c r="S388" i="26"/>
  <c r="S384" i="26"/>
  <c r="S378" i="26"/>
  <c r="S370" i="26"/>
  <c r="K369" i="26"/>
  <c r="S368" i="26"/>
  <c r="K363" i="26"/>
  <c r="K361" i="26"/>
  <c r="S360" i="26"/>
  <c r="S356" i="26"/>
  <c r="K355" i="26"/>
  <c r="S354" i="26"/>
  <c r="S350" i="26"/>
  <c r="S346" i="26"/>
  <c r="K339" i="26"/>
  <c r="S332" i="26"/>
  <c r="S324" i="26"/>
  <c r="K323" i="26"/>
  <c r="S322" i="26"/>
  <c r="S318" i="26"/>
  <c r="K309" i="26"/>
  <c r="S308" i="26"/>
  <c r="K301" i="26"/>
  <c r="S300" i="26"/>
  <c r="S292" i="26"/>
  <c r="S291" i="26"/>
  <c r="S288" i="26"/>
  <c r="S284" i="26"/>
  <c r="S283" i="26"/>
  <c r="S281" i="26"/>
  <c r="S279" i="26"/>
  <c r="H15" i="20"/>
  <c r="H27" i="26" s="1"/>
  <c r="K27" i="26" s="1"/>
  <c r="I15" i="20"/>
  <c r="I28" i="26" s="1"/>
  <c r="K28" i="26" s="1"/>
  <c r="I194" i="20"/>
  <c r="H155" i="20"/>
  <c r="I184" i="20"/>
  <c r="I183" i="20"/>
  <c r="I182" i="20"/>
  <c r="I154" i="20"/>
  <c r="I66" i="20"/>
  <c r="H18" i="20"/>
  <c r="H69" i="26" s="1"/>
  <c r="I18" i="20"/>
  <c r="I188" i="20"/>
  <c r="I198" i="20"/>
  <c r="I197" i="20"/>
  <c r="I187" i="20"/>
  <c r="I161" i="20"/>
  <c r="H158" i="20"/>
  <c r="I151" i="20"/>
  <c r="H142" i="20"/>
  <c r="H136" i="20"/>
  <c r="I129" i="20"/>
  <c r="H122" i="20"/>
  <c r="H118" i="20"/>
  <c r="I90" i="20"/>
  <c r="I82" i="20"/>
  <c r="H23" i="20"/>
  <c r="H59" i="27" s="1"/>
  <c r="I76" i="20"/>
  <c r="I79" i="20"/>
  <c r="I62" i="26" s="1"/>
  <c r="K62" i="26" s="1"/>
  <c r="I78" i="20"/>
  <c r="H78" i="20"/>
  <c r="I33" i="20"/>
  <c r="H33" i="20"/>
  <c r="I57" i="20"/>
  <c r="H55" i="20"/>
  <c r="H98" i="26" s="1"/>
  <c r="K98" i="26" s="1"/>
  <c r="H22" i="20"/>
  <c r="H96" i="26" s="1"/>
  <c r="K96" i="26" s="1"/>
  <c r="S267" i="26"/>
  <c r="S265" i="26"/>
  <c r="S264" i="26"/>
  <c r="S259" i="26"/>
  <c r="S256" i="26"/>
  <c r="S251" i="26"/>
  <c r="S249" i="26"/>
  <c r="S248" i="26"/>
  <c r="S243" i="26"/>
  <c r="S241" i="26"/>
  <c r="S239" i="26"/>
  <c r="S236" i="26"/>
  <c r="S235" i="26"/>
  <c r="S233" i="26"/>
  <c r="S229" i="26"/>
  <c r="K227" i="26"/>
  <c r="S221" i="26"/>
  <c r="K219" i="26"/>
  <c r="S217" i="26"/>
  <c r="S215" i="26"/>
  <c r="S211" i="26"/>
  <c r="S209" i="26"/>
  <c r="S199" i="26"/>
  <c r="S190" i="26"/>
  <c r="S185" i="26"/>
  <c r="S177" i="26"/>
  <c r="S166" i="26"/>
  <c r="S163" i="26"/>
  <c r="S145" i="26"/>
  <c r="K119" i="26"/>
  <c r="J403" i="27"/>
  <c r="J399" i="27"/>
  <c r="R377" i="27"/>
  <c r="R100" i="27"/>
  <c r="K396" i="26"/>
  <c r="K390" i="26"/>
  <c r="S389" i="26"/>
  <c r="K384" i="26"/>
  <c r="K378" i="26"/>
  <c r="K370" i="26"/>
  <c r="S369" i="26"/>
  <c r="K362" i="26"/>
  <c r="S361" i="26"/>
  <c r="K356" i="26"/>
  <c r="S355" i="26"/>
  <c r="K346" i="26"/>
  <c r="K340" i="26"/>
  <c r="K332" i="26"/>
  <c r="K324" i="26"/>
  <c r="S323" i="26"/>
  <c r="K304" i="26"/>
  <c r="S301" i="26"/>
  <c r="K300" i="26"/>
  <c r="K292" i="26"/>
  <c r="K284" i="26"/>
  <c r="K264" i="26"/>
  <c r="S227" i="26"/>
  <c r="S223" i="26"/>
  <c r="K200" i="26"/>
  <c r="S191" i="26"/>
  <c r="K190" i="26"/>
  <c r="K184" i="26"/>
  <c r="K182" i="26"/>
  <c r="K174" i="26"/>
  <c r="K166" i="26"/>
  <c r="K152" i="26"/>
  <c r="K142" i="26"/>
  <c r="K118" i="26"/>
  <c r="R386" i="27"/>
  <c r="S152" i="26"/>
  <c r="AA87" i="27"/>
  <c r="K291" i="26"/>
  <c r="K289" i="26"/>
  <c r="K283" i="26"/>
  <c r="K281" i="26"/>
  <c r="K271" i="26"/>
  <c r="K265" i="26"/>
  <c r="K257" i="26"/>
  <c r="K255" i="26"/>
  <c r="K249" i="26"/>
  <c r="K243" i="26"/>
  <c r="K239" i="26"/>
  <c r="S238" i="26"/>
  <c r="K235" i="26"/>
  <c r="S226" i="26"/>
  <c r="S224" i="26"/>
  <c r="K221" i="26"/>
  <c r="K209" i="26"/>
  <c r="K203" i="26"/>
  <c r="K199" i="26"/>
  <c r="K197" i="26"/>
  <c r="K185" i="26"/>
  <c r="K181" i="26"/>
  <c r="K149" i="26"/>
  <c r="K133" i="26"/>
  <c r="R232" i="27"/>
  <c r="J230" i="27"/>
  <c r="J222" i="27"/>
  <c r="R216" i="27"/>
  <c r="R208" i="27"/>
  <c r="J206" i="27"/>
  <c r="R196" i="27"/>
  <c r="J194" i="27"/>
  <c r="R192" i="27"/>
  <c r="J190" i="27"/>
  <c r="R188" i="27"/>
  <c r="J186" i="27"/>
  <c r="R184" i="27"/>
  <c r="R153" i="27"/>
  <c r="R146" i="27"/>
  <c r="AA88" i="27"/>
  <c r="M123" i="9"/>
  <c r="M109" i="9"/>
  <c r="G19" i="9"/>
  <c r="F19" i="27" s="1"/>
  <c r="G158" i="9"/>
  <c r="F30" i="27" s="1"/>
  <c r="G3" i="9"/>
  <c r="F15" i="27" s="1"/>
  <c r="J15" i="27" s="1"/>
  <c r="G7" i="9"/>
  <c r="F29" i="27" s="1"/>
  <c r="G105" i="9"/>
  <c r="F73" i="27" s="1"/>
  <c r="G31" i="9"/>
  <c r="F13" i="27" s="1"/>
  <c r="G30" i="9"/>
  <c r="F46" i="27" s="1"/>
  <c r="G16" i="9"/>
  <c r="F44" i="27" s="1"/>
  <c r="AA148" i="27"/>
  <c r="G6" i="9"/>
  <c r="F33" i="27" s="1"/>
  <c r="G113" i="9"/>
  <c r="F62" i="27" s="1"/>
  <c r="G41" i="9"/>
  <c r="F43" i="27" s="1"/>
  <c r="J43" i="27" s="1"/>
  <c r="G53" i="9"/>
  <c r="F60" i="27" s="1"/>
  <c r="J60" i="27" s="1"/>
  <c r="G120" i="9"/>
  <c r="F59" i="27" s="1"/>
  <c r="AA485" i="27"/>
  <c r="AA481" i="27"/>
  <c r="AA477" i="27"/>
  <c r="AA473" i="27"/>
  <c r="AA469" i="27"/>
  <c r="AA465" i="27"/>
  <c r="AA461" i="27"/>
  <c r="AA457" i="27"/>
  <c r="AA453" i="27"/>
  <c r="AA449" i="27"/>
  <c r="AA441" i="27"/>
  <c r="AA437" i="27"/>
  <c r="AA433" i="27"/>
  <c r="AA429" i="27"/>
  <c r="AA425" i="27"/>
  <c r="AA421" i="27"/>
  <c r="R419" i="27"/>
  <c r="AA417" i="27"/>
  <c r="AA413" i="27"/>
  <c r="AA409" i="27"/>
  <c r="J409" i="27"/>
  <c r="G8" i="9"/>
  <c r="F36" i="27" s="1"/>
  <c r="J36" i="27" s="1"/>
  <c r="G122" i="9"/>
  <c r="F58" i="27" s="1"/>
  <c r="J58" i="27" s="1"/>
  <c r="G13" i="9"/>
  <c r="F21" i="27" s="1"/>
  <c r="J21" i="27" s="1"/>
  <c r="G35" i="9"/>
  <c r="F20" i="27" s="1"/>
  <c r="G83" i="9"/>
  <c r="F57" i="27" s="1"/>
  <c r="J57" i="27" s="1"/>
  <c r="G12" i="9"/>
  <c r="F39" i="27" s="1"/>
  <c r="J39" i="27" s="1"/>
  <c r="G89" i="9"/>
  <c r="F56" i="27" s="1"/>
  <c r="J56" i="27" s="1"/>
  <c r="AA497" i="27"/>
  <c r="AA493" i="27"/>
  <c r="AA489" i="27"/>
  <c r="M141" i="9"/>
  <c r="G141" i="9"/>
  <c r="F55" i="27" s="1"/>
  <c r="J55" i="27" s="1"/>
  <c r="G135" i="9"/>
  <c r="F42" i="27" s="1"/>
  <c r="R104" i="27"/>
  <c r="AA405" i="27"/>
  <c r="AA401" i="27"/>
  <c r="R395" i="27"/>
  <c r="AA393" i="27"/>
  <c r="AA389" i="27"/>
  <c r="J385" i="27"/>
  <c r="J233" i="27"/>
  <c r="J229" i="27"/>
  <c r="R227" i="27"/>
  <c r="R223" i="27"/>
  <c r="R219" i="27"/>
  <c r="J217" i="27"/>
  <c r="R215" i="27"/>
  <c r="J213" i="27"/>
  <c r="J209" i="27"/>
  <c r="J205" i="27"/>
  <c r="AA201" i="27"/>
  <c r="J201" i="27"/>
  <c r="R195" i="27"/>
  <c r="AA193" i="27"/>
  <c r="J189" i="27"/>
  <c r="R187" i="27"/>
  <c r="AA185" i="27"/>
  <c r="J185" i="27"/>
  <c r="AA176" i="27"/>
  <c r="R137" i="27"/>
  <c r="G26" i="9"/>
  <c r="F54" i="27" s="1"/>
  <c r="G127" i="9"/>
  <c r="F53" i="27" s="1"/>
  <c r="J53" i="27" s="1"/>
  <c r="G139" i="9"/>
  <c r="F52" i="27" s="1"/>
  <c r="J52" i="27" s="1"/>
  <c r="G27" i="9"/>
  <c r="F51" i="27" s="1"/>
  <c r="J51" i="27" s="1"/>
  <c r="G136" i="9"/>
  <c r="F26" i="27" s="1"/>
  <c r="G126" i="9"/>
  <c r="F50" i="27" s="1"/>
  <c r="J50" i="27" s="1"/>
  <c r="J61" i="27"/>
  <c r="J99" i="27"/>
  <c r="J177" i="27"/>
  <c r="J173" i="27"/>
  <c r="R169" i="27"/>
  <c r="AA137" i="27"/>
  <c r="R114" i="27"/>
  <c r="AA105" i="27"/>
  <c r="AA500" i="27"/>
  <c r="AA496" i="27"/>
  <c r="AA492" i="27"/>
  <c r="AA488" i="27"/>
  <c r="AA484" i="27"/>
  <c r="AA480" i="27"/>
  <c r="AA476" i="27"/>
  <c r="AA472" i="27"/>
  <c r="AA468" i="27"/>
  <c r="AA464" i="27"/>
  <c r="AA460" i="27"/>
  <c r="AA456" i="27"/>
  <c r="AA452" i="27"/>
  <c r="AA448" i="27"/>
  <c r="AA420" i="27"/>
  <c r="R414" i="27"/>
  <c r="J408" i="27"/>
  <c r="J396" i="27"/>
  <c r="R394" i="27"/>
  <c r="J384" i="27"/>
  <c r="R382" i="27"/>
  <c r="R378" i="27"/>
  <c r="J368" i="27"/>
  <c r="J356" i="27"/>
  <c r="J352" i="27"/>
  <c r="J340" i="27"/>
  <c r="AA328" i="27"/>
  <c r="AA320" i="27"/>
  <c r="J320" i="27"/>
  <c r="AA316" i="27"/>
  <c r="AA312" i="27"/>
  <c r="AA304" i="27"/>
  <c r="AA296" i="27"/>
  <c r="R294" i="27"/>
  <c r="J292" i="27"/>
  <c r="R290" i="27"/>
  <c r="J284" i="27"/>
  <c r="R282" i="27"/>
  <c r="J280" i="27"/>
  <c r="J276" i="27"/>
  <c r="J268" i="27"/>
  <c r="R254" i="27"/>
  <c r="AA248" i="27"/>
  <c r="AA244" i="27"/>
  <c r="AA236" i="27"/>
  <c r="AA228" i="27"/>
  <c r="AA204" i="27"/>
  <c r="AA200" i="27"/>
  <c r="AA196" i="27"/>
  <c r="AA172" i="27"/>
  <c r="AA135" i="27"/>
  <c r="R120" i="27"/>
  <c r="AA381" i="27"/>
  <c r="R379" i="27"/>
  <c r="AA377" i="27"/>
  <c r="J377" i="27"/>
  <c r="R375" i="27"/>
  <c r="AA373" i="27"/>
  <c r="J373" i="27"/>
  <c r="AA369" i="27"/>
  <c r="AA365" i="27"/>
  <c r="AA357" i="27"/>
  <c r="AA353" i="27"/>
  <c r="AA349" i="27"/>
  <c r="AA345" i="27"/>
  <c r="AA337" i="27"/>
  <c r="AA333" i="27"/>
  <c r="AA329" i="27"/>
  <c r="R327" i="27"/>
  <c r="AA317" i="27"/>
  <c r="AA309" i="27"/>
  <c r="AA305" i="27"/>
  <c r="AA301" i="27"/>
  <c r="AA297" i="27"/>
  <c r="R291" i="27"/>
  <c r="R283" i="27"/>
  <c r="J281" i="27"/>
  <c r="R275" i="27"/>
  <c r="J273" i="27"/>
  <c r="AA269" i="27"/>
  <c r="J269" i="27"/>
  <c r="J265" i="27"/>
  <c r="R263" i="27"/>
  <c r="J261" i="27"/>
  <c r="R259" i="27"/>
  <c r="R255" i="27"/>
  <c r="R247" i="27"/>
  <c r="J245" i="27"/>
  <c r="R243" i="27"/>
  <c r="J241" i="27"/>
  <c r="R239" i="27"/>
  <c r="J237" i="27"/>
  <c r="AA498" i="27"/>
  <c r="AA494" i="27"/>
  <c r="AA490" i="27"/>
  <c r="AA486" i="27"/>
  <c r="AA482" i="27"/>
  <c r="AA478" i="27"/>
  <c r="AA474" i="27"/>
  <c r="AA470" i="27"/>
  <c r="AA466" i="27"/>
  <c r="AA462" i="27"/>
  <c r="AA458" i="27"/>
  <c r="AA454" i="27"/>
  <c r="AA450" i="27"/>
  <c r="AA422" i="27"/>
  <c r="AA418" i="27"/>
  <c r="R416" i="27"/>
  <c r="AA414" i="27"/>
  <c r="R412" i="27"/>
  <c r="AA410" i="27"/>
  <c r="AA406" i="27"/>
  <c r="AA402" i="27"/>
  <c r="R400" i="27"/>
  <c r="AA398" i="27"/>
  <c r="R396" i="27"/>
  <c r="AA394" i="27"/>
  <c r="R388" i="27"/>
  <c r="J386" i="27"/>
  <c r="AA499" i="27"/>
  <c r="AA495" i="27"/>
  <c r="AA491" i="27"/>
  <c r="AA487" i="27"/>
  <c r="AA483" i="27"/>
  <c r="AA479" i="27"/>
  <c r="AA475" i="27"/>
  <c r="AA471" i="27"/>
  <c r="AA467" i="27"/>
  <c r="AA463" i="27"/>
  <c r="AA459" i="27"/>
  <c r="AA455" i="27"/>
  <c r="AA451" i="27"/>
  <c r="AA447" i="27"/>
  <c r="AA443" i="27"/>
  <c r="AA439" i="27"/>
  <c r="AA435" i="27"/>
  <c r="AA431" i="27"/>
  <c r="AA427" i="27"/>
  <c r="AA423" i="27"/>
  <c r="R421" i="27"/>
  <c r="AA419" i="27"/>
  <c r="AA415" i="27"/>
  <c r="J415" i="27"/>
  <c r="J411" i="27"/>
  <c r="J181" i="27"/>
  <c r="M139" i="9"/>
  <c r="J95" i="27"/>
  <c r="AA397" i="27"/>
  <c r="AA385" i="27"/>
  <c r="AA289" i="27"/>
  <c r="AA285" i="27"/>
  <c r="AA281" i="27"/>
  <c r="AA277" i="27"/>
  <c r="AA265" i="27"/>
  <c r="AA261" i="27"/>
  <c r="AA257" i="27"/>
  <c r="AA245" i="27"/>
  <c r="AA237" i="27"/>
  <c r="AA233" i="27"/>
  <c r="AA225" i="27"/>
  <c r="AA221" i="27"/>
  <c r="AA217" i="27"/>
  <c r="AA213" i="27"/>
  <c r="AA205" i="27"/>
  <c r="AA197" i="27"/>
  <c r="AA189" i="27"/>
  <c r="AA121" i="27"/>
  <c r="R384" i="27"/>
  <c r="AA382" i="27"/>
  <c r="J382" i="27"/>
  <c r="R380" i="27"/>
  <c r="J378" i="27"/>
  <c r="R376" i="27"/>
  <c r="AA370" i="27"/>
  <c r="AA366" i="27"/>
  <c r="AA358" i="27"/>
  <c r="AA354" i="27"/>
  <c r="AA350" i="27"/>
  <c r="AA346" i="27"/>
  <c r="AA338" i="27"/>
  <c r="AA334" i="27"/>
  <c r="AA123" i="27"/>
  <c r="AA119" i="27"/>
  <c r="AA115" i="27"/>
  <c r="R409" i="27"/>
  <c r="AA407" i="27"/>
  <c r="J407" i="27"/>
  <c r="R405" i="27"/>
  <c r="AA403" i="27"/>
  <c r="R401" i="27"/>
  <c r="AA399" i="27"/>
  <c r="R397" i="27"/>
  <c r="J395" i="27"/>
  <c r="R393" i="27"/>
  <c r="AA391" i="27"/>
  <c r="J391" i="27"/>
  <c r="R389" i="27"/>
  <c r="J387" i="27"/>
  <c r="R385" i="27"/>
  <c r="AA383" i="27"/>
  <c r="J383" i="27"/>
  <c r="R381" i="27"/>
  <c r="J379" i="27"/>
  <c r="J375" i="27"/>
  <c r="R373" i="27"/>
  <c r="AA367" i="27"/>
  <c r="AA363" i="27"/>
  <c r="AA359" i="27"/>
  <c r="AA355" i="27"/>
  <c r="AA347" i="27"/>
  <c r="AA343" i="27"/>
  <c r="AA339" i="27"/>
  <c r="AA335" i="27"/>
  <c r="AA331" i="27"/>
  <c r="AA327" i="27"/>
  <c r="AA311" i="27"/>
  <c r="AA307" i="27"/>
  <c r="AA303" i="27"/>
  <c r="AA299" i="27"/>
  <c r="AA295" i="27"/>
  <c r="J291" i="27"/>
  <c r="AA287" i="27"/>
  <c r="AA271" i="27"/>
  <c r="AA259" i="27"/>
  <c r="AA154" i="27"/>
  <c r="AA152" i="27"/>
  <c r="AA127" i="27"/>
  <c r="AA107" i="27"/>
  <c r="W3" i="27"/>
  <c r="M28" i="11"/>
  <c r="AA5" i="27"/>
  <c r="AA161" i="27"/>
  <c r="AA157" i="27"/>
  <c r="AA145" i="27"/>
  <c r="AA129" i="27"/>
  <c r="AA109" i="27"/>
  <c r="J183" i="27"/>
  <c r="M65" i="11"/>
  <c r="M63" i="11"/>
  <c r="AA125" i="27"/>
  <c r="AA81" i="27"/>
  <c r="M61" i="11"/>
  <c r="M14" i="11"/>
  <c r="G15" i="11"/>
  <c r="G53" i="11"/>
  <c r="E145" i="27" s="1"/>
  <c r="J145" i="27" s="1"/>
  <c r="G13" i="11"/>
  <c r="AA330" i="27"/>
  <c r="AA326" i="27"/>
  <c r="AA322" i="27"/>
  <c r="AA314" i="27"/>
  <c r="AA306" i="27"/>
  <c r="AA298" i="27"/>
  <c r="AA274" i="27"/>
  <c r="AA270" i="27"/>
  <c r="AA254" i="27"/>
  <c r="AA174" i="27"/>
  <c r="G20" i="11"/>
  <c r="E150" i="27" s="1"/>
  <c r="M13" i="11"/>
  <c r="G56" i="11"/>
  <c r="E68" i="27" s="1"/>
  <c r="J68" i="27" s="1"/>
  <c r="AA41" i="27"/>
  <c r="M54" i="11"/>
  <c r="G63" i="11"/>
  <c r="E140" i="27" s="1"/>
  <c r="J140" i="27" s="1"/>
  <c r="G27" i="11"/>
  <c r="G5" i="11"/>
  <c r="R151" i="27"/>
  <c r="R103" i="27"/>
  <c r="G55" i="11"/>
  <c r="E48" i="27" s="1"/>
  <c r="G74" i="11"/>
  <c r="E170" i="27" s="1"/>
  <c r="R422" i="27"/>
  <c r="J420" i="27"/>
  <c r="R418" i="27"/>
  <c r="J416" i="27"/>
  <c r="J412" i="27"/>
  <c r="R410" i="27"/>
  <c r="R406" i="27"/>
  <c r="J404" i="27"/>
  <c r="R402" i="27"/>
  <c r="J400" i="27"/>
  <c r="R398" i="27"/>
  <c r="J392" i="27"/>
  <c r="R390" i="27"/>
  <c r="J388" i="27"/>
  <c r="J380" i="27"/>
  <c r="J376" i="27"/>
  <c r="J372" i="27"/>
  <c r="J364" i="27"/>
  <c r="M50" i="11"/>
  <c r="G71" i="11"/>
  <c r="E115" i="27" s="1"/>
  <c r="R407" i="27"/>
  <c r="R391" i="27"/>
  <c r="R383" i="27"/>
  <c r="R207" i="27"/>
  <c r="AA26" i="27"/>
  <c r="AA14" i="27"/>
  <c r="AA12" i="27"/>
  <c r="G64" i="11"/>
  <c r="E101" i="27" s="1"/>
  <c r="J101" i="27" s="1"/>
  <c r="J476" i="27"/>
  <c r="J472" i="27"/>
  <c r="J468" i="27"/>
  <c r="J464" i="27"/>
  <c r="J460" i="27"/>
  <c r="J456" i="27"/>
  <c r="J452" i="27"/>
  <c r="J448" i="27"/>
  <c r="R374" i="27"/>
  <c r="R316" i="27"/>
  <c r="R312" i="27"/>
  <c r="R497" i="27"/>
  <c r="R493" i="27"/>
  <c r="R489" i="27"/>
  <c r="R485" i="27"/>
  <c r="R481" i="27"/>
  <c r="R477" i="27"/>
  <c r="R473" i="27"/>
  <c r="R469" i="27"/>
  <c r="R465" i="27"/>
  <c r="R461" i="27"/>
  <c r="R457" i="27"/>
  <c r="R453" i="27"/>
  <c r="R449" i="27"/>
  <c r="R441" i="27"/>
  <c r="R437" i="27"/>
  <c r="R433" i="27"/>
  <c r="R429" i="27"/>
  <c r="R425" i="27"/>
  <c r="R415" i="27"/>
  <c r="R399" i="27"/>
  <c r="G54" i="11"/>
  <c r="J67" i="27"/>
  <c r="R43" i="27"/>
  <c r="J473" i="27"/>
  <c r="J469" i="27"/>
  <c r="J465" i="27"/>
  <c r="J461" i="27"/>
  <c r="J457" i="27"/>
  <c r="J453" i="27"/>
  <c r="J449" i="27"/>
  <c r="J441" i="27"/>
  <c r="J437" i="27"/>
  <c r="J433" i="27"/>
  <c r="J429" i="27"/>
  <c r="J425" i="27"/>
  <c r="J417" i="27"/>
  <c r="R411" i="27"/>
  <c r="R403" i="27"/>
  <c r="J401" i="27"/>
  <c r="J393" i="27"/>
  <c r="R387" i="27"/>
  <c r="J381" i="27"/>
  <c r="R371" i="27"/>
  <c r="J369" i="27"/>
  <c r="R367" i="27"/>
  <c r="R363" i="27"/>
  <c r="J361" i="27"/>
  <c r="R351" i="27"/>
  <c r="J349" i="27"/>
  <c r="R347" i="27"/>
  <c r="J341" i="27"/>
  <c r="J475" i="27"/>
  <c r="J471" i="27"/>
  <c r="J467" i="27"/>
  <c r="J463" i="27"/>
  <c r="J459" i="27"/>
  <c r="J455" i="27"/>
  <c r="J451" i="27"/>
  <c r="J447" i="27"/>
  <c r="J443" i="27"/>
  <c r="J439" i="27"/>
  <c r="J435" i="27"/>
  <c r="J431" i="27"/>
  <c r="J427" i="27"/>
  <c r="J423" i="27"/>
  <c r="J419" i="27"/>
  <c r="R417" i="27"/>
  <c r="R413" i="27"/>
  <c r="J371" i="27"/>
  <c r="R369" i="27"/>
  <c r="J363" i="27"/>
  <c r="R361" i="27"/>
  <c r="R357" i="27"/>
  <c r="R353" i="27"/>
  <c r="J351" i="27"/>
  <c r="R349" i="27"/>
  <c r="J343" i="27"/>
  <c r="R341" i="27"/>
  <c r="R337" i="27"/>
  <c r="J327" i="27"/>
  <c r="R325" i="27"/>
  <c r="J323" i="27"/>
  <c r="R321" i="27"/>
  <c r="R319" i="27"/>
  <c r="R317" i="27"/>
  <c r="J311" i="27"/>
  <c r="R305" i="27"/>
  <c r="J303" i="27"/>
  <c r="R297" i="27"/>
  <c r="J295" i="27"/>
  <c r="J271" i="27"/>
  <c r="R253" i="27"/>
  <c r="R199" i="27"/>
  <c r="J156" i="27"/>
  <c r="J23" i="27"/>
  <c r="R498" i="27"/>
  <c r="R494" i="27"/>
  <c r="R490" i="27"/>
  <c r="R486" i="27"/>
  <c r="R482" i="27"/>
  <c r="R478" i="27"/>
  <c r="R474" i="27"/>
  <c r="J474" i="27"/>
  <c r="R470" i="27"/>
  <c r="J470" i="27"/>
  <c r="R466" i="27"/>
  <c r="J466" i="27"/>
  <c r="R462" i="27"/>
  <c r="J462" i="27"/>
  <c r="R458" i="27"/>
  <c r="J458" i="27"/>
  <c r="R454" i="27"/>
  <c r="J454" i="27"/>
  <c r="R450" i="27"/>
  <c r="J450" i="27"/>
  <c r="R446" i="27"/>
  <c r="J446" i="27"/>
  <c r="R442" i="27"/>
  <c r="R438" i="27"/>
  <c r="R434" i="27"/>
  <c r="R430" i="27"/>
  <c r="R426" i="27"/>
  <c r="J422" i="27"/>
  <c r="R420" i="27"/>
  <c r="J414" i="27"/>
  <c r="J410" i="27"/>
  <c r="R408" i="27"/>
  <c r="R404" i="27"/>
  <c r="J398" i="27"/>
  <c r="R392" i="27"/>
  <c r="J370" i="27"/>
  <c r="R366" i="27"/>
  <c r="J366" i="27"/>
  <c r="R362" i="27"/>
  <c r="J362" i="27"/>
  <c r="R356" i="27"/>
  <c r="J350" i="27"/>
  <c r="R342" i="27"/>
  <c r="J342" i="27"/>
  <c r="R338" i="27"/>
  <c r="J326" i="27"/>
  <c r="J322" i="27"/>
  <c r="J266" i="27"/>
  <c r="J250" i="27"/>
  <c r="R228" i="27"/>
  <c r="J218" i="27"/>
  <c r="J210" i="27"/>
  <c r="R200" i="27"/>
  <c r="J28" i="27"/>
  <c r="M31" i="11"/>
  <c r="J176" i="27"/>
  <c r="J172" i="27"/>
  <c r="R499" i="27"/>
  <c r="R495" i="27"/>
  <c r="R491" i="27"/>
  <c r="R487" i="27"/>
  <c r="R483" i="27"/>
  <c r="R479" i="27"/>
  <c r="R475" i="27"/>
  <c r="R471" i="27"/>
  <c r="R467" i="27"/>
  <c r="R463" i="27"/>
  <c r="R459" i="27"/>
  <c r="R455" i="27"/>
  <c r="R451" i="27"/>
  <c r="R447" i="27"/>
  <c r="R443" i="27"/>
  <c r="R439" i="27"/>
  <c r="R435" i="27"/>
  <c r="R431" i="27"/>
  <c r="R427" i="27"/>
  <c r="R423" i="27"/>
  <c r="R122" i="27"/>
  <c r="R78" i="27"/>
  <c r="R68" i="27"/>
  <c r="J66" i="27"/>
  <c r="J87" i="27"/>
  <c r="R500" i="27"/>
  <c r="R496" i="27"/>
  <c r="R492" i="27"/>
  <c r="R488" i="27"/>
  <c r="R484" i="27"/>
  <c r="R480" i="27"/>
  <c r="R476" i="27"/>
  <c r="R472" i="27"/>
  <c r="R468" i="27"/>
  <c r="R464" i="27"/>
  <c r="R460" i="27"/>
  <c r="R456" i="27"/>
  <c r="R452" i="27"/>
  <c r="R448" i="27"/>
  <c r="R444" i="27"/>
  <c r="R440" i="27"/>
  <c r="R436" i="27"/>
  <c r="R432" i="27"/>
  <c r="R428" i="27"/>
  <c r="R372" i="27"/>
  <c r="R328" i="27"/>
  <c r="R322" i="27"/>
  <c r="J316" i="27"/>
  <c r="R266" i="27"/>
  <c r="R250" i="27"/>
  <c r="J248" i="27"/>
  <c r="R335" i="27"/>
  <c r="J333" i="27"/>
  <c r="R331" i="27"/>
  <c r="J325" i="27"/>
  <c r="R323" i="27"/>
  <c r="J321" i="27"/>
  <c r="J317" i="27"/>
  <c r="R311" i="27"/>
  <c r="J305" i="27"/>
  <c r="R303" i="27"/>
  <c r="J297" i="27"/>
  <c r="R295" i="27"/>
  <c r="J277" i="27"/>
  <c r="R251" i="27"/>
  <c r="J78" i="27"/>
  <c r="J70" i="27"/>
  <c r="R66" i="27"/>
  <c r="AA27" i="27"/>
  <c r="G45" i="12"/>
  <c r="F84" i="26" s="1"/>
  <c r="S136" i="26"/>
  <c r="S124" i="26"/>
  <c r="S122" i="26"/>
  <c r="S108" i="26"/>
  <c r="G69" i="12"/>
  <c r="F95" i="26" s="1"/>
  <c r="M9" i="12"/>
  <c r="G62" i="12"/>
  <c r="F83" i="26" s="1"/>
  <c r="K83" i="26" s="1"/>
  <c r="S153" i="26"/>
  <c r="S303" i="26"/>
  <c r="S140" i="26"/>
  <c r="G66" i="12"/>
  <c r="F82" i="26" s="1"/>
  <c r="G72" i="12"/>
  <c r="F36" i="26" s="1"/>
  <c r="M56" i="12"/>
  <c r="G4" i="12"/>
  <c r="F20" i="26" s="1"/>
  <c r="K20" i="26" s="1"/>
  <c r="M55" i="12"/>
  <c r="G70" i="12"/>
  <c r="F81" i="26" s="1"/>
  <c r="K81" i="26" s="1"/>
  <c r="G61" i="12"/>
  <c r="F45" i="26" s="1"/>
  <c r="G48" i="12"/>
  <c r="F92" i="26" s="1"/>
  <c r="K92" i="26" s="1"/>
  <c r="S143" i="26"/>
  <c r="K151" i="26"/>
  <c r="S330" i="26"/>
  <c r="S328" i="26"/>
  <c r="S327" i="26"/>
  <c r="M12" i="12"/>
  <c r="G3" i="12"/>
  <c r="F10" i="26" s="1"/>
  <c r="S334" i="26"/>
  <c r="K260" i="26"/>
  <c r="K252" i="26"/>
  <c r="G36" i="12"/>
  <c r="F91" i="26" s="1"/>
  <c r="K217" i="26"/>
  <c r="S179" i="26"/>
  <c r="K165" i="26"/>
  <c r="K158" i="26"/>
  <c r="M47" i="12"/>
  <c r="S371" i="26"/>
  <c r="S353" i="26"/>
  <c r="S338" i="26"/>
  <c r="S336" i="26"/>
  <c r="S294" i="26"/>
  <c r="K359" i="26"/>
  <c r="K391" i="26"/>
  <c r="K380" i="26"/>
  <c r="S344" i="26"/>
  <c r="S342" i="26"/>
  <c r="S341" i="26"/>
  <c r="K188" i="26"/>
  <c r="K110" i="26"/>
  <c r="K382" i="26"/>
  <c r="S348" i="26"/>
  <c r="S277" i="26"/>
  <c r="S276" i="26"/>
  <c r="S272" i="26"/>
  <c r="S269" i="26"/>
  <c r="K228" i="26"/>
  <c r="S216" i="26"/>
  <c r="S214" i="26"/>
  <c r="S213" i="26"/>
  <c r="S204" i="26"/>
  <c r="S397" i="26"/>
  <c r="S379" i="26"/>
  <c r="S325" i="26"/>
  <c r="S315" i="26"/>
  <c r="S189" i="26"/>
  <c r="G57" i="12"/>
  <c r="F19" i="26" s="1"/>
  <c r="K358" i="26"/>
  <c r="K348" i="26"/>
  <c r="S337" i="26"/>
  <c r="K336" i="26"/>
  <c r="K334" i="26"/>
  <c r="K320" i="26"/>
  <c r="S297" i="26"/>
  <c r="K272" i="26"/>
  <c r="K259" i="26"/>
  <c r="K251" i="26"/>
  <c r="S246" i="26"/>
  <c r="S207" i="26"/>
  <c r="S205" i="26"/>
  <c r="K173" i="26"/>
  <c r="K162" i="26"/>
  <c r="S150" i="26"/>
  <c r="K101" i="26"/>
  <c r="K78" i="26"/>
  <c r="S392" i="26"/>
  <c r="S387" i="26"/>
  <c r="S386" i="26"/>
  <c r="S382" i="26"/>
  <c r="S381" i="26"/>
  <c r="S375" i="26"/>
  <c r="S372" i="26"/>
  <c r="K372" i="26"/>
  <c r="S367" i="26"/>
  <c r="S366" i="26"/>
  <c r="S365" i="26"/>
  <c r="S364" i="26"/>
  <c r="K364" i="26"/>
  <c r="K350" i="26"/>
  <c r="K343" i="26"/>
  <c r="K338" i="26"/>
  <c r="K327" i="26"/>
  <c r="K298" i="26"/>
  <c r="K280" i="26"/>
  <c r="K245" i="26"/>
  <c r="K241" i="26"/>
  <c r="S200" i="26"/>
  <c r="K196" i="26"/>
  <c r="K189" i="26"/>
  <c r="K187" i="26"/>
  <c r="S171" i="26"/>
  <c r="K134" i="26"/>
  <c r="K125" i="26"/>
  <c r="S48" i="26"/>
  <c r="K376" i="26"/>
  <c r="K374" i="26"/>
  <c r="K368" i="26"/>
  <c r="K366" i="26"/>
  <c r="S359" i="26"/>
  <c r="S357" i="26"/>
  <c r="K352" i="26"/>
  <c r="S347" i="26"/>
  <c r="K335" i="26"/>
  <c r="S333" i="26"/>
  <c r="S329" i="26"/>
  <c r="S321" i="26"/>
  <c r="S316" i="26"/>
  <c r="K316" i="26"/>
  <c r="K314" i="26"/>
  <c r="S293" i="26"/>
  <c r="K285" i="26"/>
  <c r="S280" i="26"/>
  <c r="S275" i="26"/>
  <c r="S271" i="26"/>
  <c r="S268" i="26"/>
  <c r="K263" i="26"/>
  <c r="K262" i="26"/>
  <c r="K258" i="26"/>
  <c r="K256" i="26"/>
  <c r="K250" i="26"/>
  <c r="S245" i="26"/>
  <c r="S244" i="26"/>
  <c r="K242" i="26"/>
  <c r="S237" i="26"/>
  <c r="K231" i="26"/>
  <c r="S225" i="26"/>
  <c r="K220" i="26"/>
  <c r="K172" i="26"/>
  <c r="K168" i="26"/>
  <c r="K156" i="26"/>
  <c r="K67" i="26"/>
  <c r="K72" i="26"/>
  <c r="S400" i="26"/>
  <c r="S398" i="26"/>
  <c r="S391" i="26"/>
  <c r="K399" i="26"/>
  <c r="K392" i="26"/>
  <c r="K388" i="26"/>
  <c r="K386" i="26"/>
  <c r="K385" i="26"/>
  <c r="K383" i="26"/>
  <c r="K381" i="26"/>
  <c r="K371" i="26"/>
  <c r="S385" i="26"/>
  <c r="S380" i="26"/>
  <c r="S376" i="26"/>
  <c r="S374" i="26"/>
  <c r="S373" i="26"/>
  <c r="S358" i="26"/>
  <c r="S352" i="26"/>
  <c r="S349" i="26"/>
  <c r="S343" i="26"/>
  <c r="S340" i="26"/>
  <c r="K397" i="26"/>
  <c r="K387" i="26"/>
  <c r="K353" i="26"/>
  <c r="K347" i="26"/>
  <c r="K345" i="26"/>
  <c r="K341" i="26"/>
  <c r="K333" i="26"/>
  <c r="K331" i="26"/>
  <c r="K329" i="26"/>
  <c r="K326" i="26"/>
  <c r="K321" i="26"/>
  <c r="K318" i="26"/>
  <c r="K315" i="26"/>
  <c r="S314" i="26"/>
  <c r="S307" i="26"/>
  <c r="K307" i="26"/>
  <c r="K293" i="26"/>
  <c r="K278" i="26"/>
  <c r="K270" i="26"/>
  <c r="K268" i="26"/>
  <c r="K248" i="26"/>
  <c r="K244" i="26"/>
  <c r="K240" i="26"/>
  <c r="K229" i="26"/>
  <c r="S228" i="26"/>
  <c r="K225" i="26"/>
  <c r="K216" i="26"/>
  <c r="K214" i="26"/>
  <c r="K210" i="26"/>
  <c r="K208" i="26"/>
  <c r="K206" i="26"/>
  <c r="S198" i="26"/>
  <c r="S195" i="26"/>
  <c r="K183" i="26"/>
  <c r="S175" i="26"/>
  <c r="S172" i="26"/>
  <c r="S168" i="26"/>
  <c r="S158" i="26"/>
  <c r="S157" i="26"/>
  <c r="S154" i="26"/>
  <c r="K150" i="26"/>
  <c r="K144" i="26"/>
  <c r="K141" i="26"/>
  <c r="K139" i="26"/>
  <c r="K137" i="26"/>
  <c r="K130" i="26"/>
  <c r="K120" i="26"/>
  <c r="S68" i="26"/>
  <c r="K68" i="26"/>
  <c r="S326" i="26"/>
  <c r="S320" i="26"/>
  <c r="S317" i="26"/>
  <c r="S313" i="26"/>
  <c r="S304" i="26"/>
  <c r="S298" i="26"/>
  <c r="S290" i="26"/>
  <c r="S274" i="26"/>
  <c r="S273" i="26"/>
  <c r="S266" i="26"/>
  <c r="K261" i="26"/>
  <c r="K253" i="26"/>
  <c r="S247" i="26"/>
  <c r="S240" i="26"/>
  <c r="S231" i="26"/>
  <c r="S206" i="26"/>
  <c r="K198" i="26"/>
  <c r="S182" i="26"/>
  <c r="K176" i="26"/>
  <c r="K171" i="26"/>
  <c r="K169" i="26"/>
  <c r="K157" i="26"/>
  <c r="K155" i="26"/>
  <c r="S139" i="26"/>
  <c r="S125" i="26"/>
  <c r="S120" i="26"/>
  <c r="K117" i="26"/>
  <c r="S110" i="26"/>
  <c r="K379" i="26"/>
  <c r="K377" i="26"/>
  <c r="K375" i="26"/>
  <c r="K373" i="26"/>
  <c r="K367" i="26"/>
  <c r="K365" i="26"/>
  <c r="K360" i="26"/>
  <c r="K357" i="26"/>
  <c r="K354" i="26"/>
  <c r="K349" i="26"/>
  <c r="K344" i="26"/>
  <c r="K342" i="26"/>
  <c r="K337" i="26"/>
  <c r="S335" i="26"/>
  <c r="K330" i="26"/>
  <c r="K328" i="26"/>
  <c r="K325" i="26"/>
  <c r="K322" i="26"/>
  <c r="K317" i="26"/>
  <c r="K308" i="26"/>
  <c r="K299" i="26"/>
  <c r="K295" i="26"/>
  <c r="K294" i="26"/>
  <c r="K287" i="26"/>
  <c r="S285" i="26"/>
  <c r="K277" i="26"/>
  <c r="K276" i="26"/>
  <c r="K273" i="26"/>
  <c r="K269" i="26"/>
  <c r="K267" i="26"/>
  <c r="S261" i="26"/>
  <c r="S260" i="26"/>
  <c r="S257" i="26"/>
  <c r="S255" i="26"/>
  <c r="S253" i="26"/>
  <c r="S252" i="26"/>
  <c r="K247" i="26"/>
  <c r="K237" i="26"/>
  <c r="S222" i="26"/>
  <c r="K215" i="26"/>
  <c r="K213" i="26"/>
  <c r="K205" i="26"/>
  <c r="K204" i="26"/>
  <c r="S203" i="26"/>
  <c r="S201" i="26"/>
  <c r="K201" i="26"/>
  <c r="S197" i="26"/>
  <c r="S188" i="26"/>
  <c r="S186" i="26"/>
  <c r="S184" i="26"/>
  <c r="S173" i="26"/>
  <c r="S159" i="26"/>
  <c r="S156" i="26"/>
  <c r="S147" i="26"/>
  <c r="K140" i="26"/>
  <c r="K136" i="26"/>
  <c r="S134" i="26"/>
  <c r="K132" i="26"/>
  <c r="S131" i="26"/>
  <c r="K124" i="26"/>
  <c r="K108" i="26"/>
  <c r="K75" i="26"/>
  <c r="S62" i="26"/>
  <c r="K61" i="26"/>
  <c r="K60" i="26"/>
  <c r="G66" i="3"/>
  <c r="D27" i="27" s="1"/>
  <c r="J445" i="27"/>
  <c r="M49" i="3"/>
  <c r="M64" i="3"/>
  <c r="G16" i="3"/>
  <c r="D30" i="27" s="1"/>
  <c r="G10" i="3"/>
  <c r="D5" i="27" s="1"/>
  <c r="G68" i="3"/>
  <c r="D74" i="27" s="1"/>
  <c r="M5" i="3"/>
  <c r="G88" i="3"/>
  <c r="D29" i="27" s="1"/>
  <c r="AA97" i="27"/>
  <c r="M14" i="3"/>
  <c r="J120" i="27"/>
  <c r="J118" i="27"/>
  <c r="G87" i="3"/>
  <c r="G28" i="3"/>
  <c r="D62" i="27" s="1"/>
  <c r="G74" i="3"/>
  <c r="D150" i="27" s="1"/>
  <c r="G37" i="3"/>
  <c r="D97" i="27" s="1"/>
  <c r="J97" i="27" s="1"/>
  <c r="M40" i="3"/>
  <c r="AA94" i="27"/>
  <c r="G6" i="3"/>
  <c r="D14" i="27" s="1"/>
  <c r="AA220" i="27"/>
  <c r="J182" i="27"/>
  <c r="J178" i="27"/>
  <c r="R154" i="27"/>
  <c r="R135" i="27"/>
  <c r="J135" i="27"/>
  <c r="G45" i="3"/>
  <c r="D179" i="27" s="1"/>
  <c r="J179" i="27" s="1"/>
  <c r="R141" i="27"/>
  <c r="G43" i="3"/>
  <c r="M48" i="3"/>
  <c r="M27" i="3"/>
  <c r="G77" i="3"/>
  <c r="D69" i="27" s="1"/>
  <c r="J69" i="27" s="1"/>
  <c r="G90" i="3"/>
  <c r="D167" i="27" s="1"/>
  <c r="J167" i="27" s="1"/>
  <c r="G47" i="3"/>
  <c r="D13" i="27" s="1"/>
  <c r="J117" i="27"/>
  <c r="J116" i="27"/>
  <c r="G30" i="3"/>
  <c r="D17" i="27" s="1"/>
  <c r="J110" i="27"/>
  <c r="AA178" i="27"/>
  <c r="AA173" i="27"/>
  <c r="AA104" i="27"/>
  <c r="AA89" i="27"/>
  <c r="G73" i="3"/>
  <c r="D115" i="27" s="1"/>
  <c r="J346" i="27"/>
  <c r="G63" i="3"/>
  <c r="D126" i="27" s="1"/>
  <c r="R334" i="27"/>
  <c r="J432" i="27"/>
  <c r="R370" i="27"/>
  <c r="J131" i="27"/>
  <c r="J424" i="27"/>
  <c r="G11" i="3"/>
  <c r="J442" i="27"/>
  <c r="J440" i="27"/>
  <c r="R424" i="27"/>
  <c r="J335" i="27"/>
  <c r="R163" i="27"/>
  <c r="AA153" i="27"/>
  <c r="J112" i="27"/>
  <c r="G31" i="3"/>
  <c r="J434" i="27"/>
  <c r="R314" i="27"/>
  <c r="R299" i="27"/>
  <c r="J165" i="27"/>
  <c r="R326" i="27"/>
  <c r="R301" i="27"/>
  <c r="AA149" i="27"/>
  <c r="R158" i="27"/>
  <c r="J158" i="27"/>
  <c r="R152" i="27"/>
  <c r="AA100" i="27"/>
  <c r="J114" i="27"/>
  <c r="J499" i="27"/>
  <c r="J495" i="27"/>
  <c r="J491" i="27"/>
  <c r="J487" i="27"/>
  <c r="J483" i="27"/>
  <c r="J479" i="27"/>
  <c r="AA438" i="27"/>
  <c r="J421" i="27"/>
  <c r="R364" i="27"/>
  <c r="R350" i="27"/>
  <c r="R346" i="27"/>
  <c r="R307" i="27"/>
  <c r="AA268" i="27"/>
  <c r="J171" i="27"/>
  <c r="J169" i="27"/>
  <c r="R168" i="27"/>
  <c r="AA158" i="27"/>
  <c r="J166" i="27"/>
  <c r="J106" i="27"/>
  <c r="R102" i="27"/>
  <c r="R76" i="27"/>
  <c r="R70" i="27"/>
  <c r="R309" i="27"/>
  <c r="AA179" i="27"/>
  <c r="AA167" i="27"/>
  <c r="AA163" i="27"/>
  <c r="AA159" i="27"/>
  <c r="AA155" i="27"/>
  <c r="AA151" i="27"/>
  <c r="J111" i="27"/>
  <c r="J107" i="27"/>
  <c r="AA430" i="27"/>
  <c r="AA424" i="27"/>
  <c r="J367" i="27"/>
  <c r="J357" i="27"/>
  <c r="J344" i="27"/>
  <c r="J334" i="27"/>
  <c r="AA279" i="27"/>
  <c r="AA181" i="27"/>
  <c r="J174" i="27"/>
  <c r="R173" i="27"/>
  <c r="AA77" i="27"/>
  <c r="AA184" i="27"/>
  <c r="AA168" i="27"/>
  <c r="AA80" i="27"/>
  <c r="R90" i="27"/>
  <c r="J90" i="27"/>
  <c r="AA164" i="27"/>
  <c r="AA76" i="27"/>
  <c r="AA43" i="27"/>
  <c r="R344" i="27"/>
  <c r="J162" i="27"/>
  <c r="R160" i="27"/>
  <c r="J159" i="27"/>
  <c r="R149" i="27"/>
  <c r="J148" i="27"/>
  <c r="J144" i="27"/>
  <c r="J137" i="27"/>
  <c r="J134" i="27"/>
  <c r="J122" i="27"/>
  <c r="R121" i="27"/>
  <c r="L1" i="26"/>
  <c r="K23" i="26"/>
  <c r="S60" i="26"/>
  <c r="S55" i="26"/>
  <c r="K55" i="26"/>
  <c r="S64" i="26"/>
  <c r="S8" i="26"/>
  <c r="K16" i="26"/>
  <c r="S38" i="26"/>
  <c r="K66" i="26"/>
  <c r="K106" i="26"/>
  <c r="S66" i="26"/>
  <c r="K104" i="26"/>
  <c r="S103" i="26"/>
  <c r="S80" i="26"/>
  <c r="S61" i="26"/>
  <c r="K87" i="26"/>
  <c r="S86" i="26"/>
  <c r="K47" i="26"/>
  <c r="S83" i="26"/>
  <c r="S92" i="26"/>
  <c r="S78" i="26"/>
  <c r="S95" i="26"/>
  <c r="K94" i="26"/>
  <c r="S102" i="26"/>
  <c r="S44" i="26"/>
  <c r="K57" i="26"/>
  <c r="S105" i="26"/>
  <c r="S51" i="26"/>
  <c r="S45" i="26"/>
  <c r="R180" i="27"/>
  <c r="R178" i="27"/>
  <c r="R116" i="27"/>
  <c r="R108" i="27"/>
  <c r="R106" i="27"/>
  <c r="AA72" i="27"/>
  <c r="AA183" i="27"/>
  <c r="R175" i="27"/>
  <c r="AA99" i="27"/>
  <c r="J98" i="27"/>
  <c r="AA59" i="27"/>
  <c r="J149" i="27"/>
  <c r="AA103" i="27"/>
  <c r="AA160" i="27"/>
  <c r="AA136" i="27"/>
  <c r="AA132" i="27"/>
  <c r="AA124" i="27"/>
  <c r="AA120" i="27"/>
  <c r="AA112" i="27"/>
  <c r="AA108" i="27"/>
  <c r="AA84" i="27"/>
  <c r="J154" i="27"/>
  <c r="J153" i="27"/>
  <c r="R144" i="27"/>
  <c r="J136" i="27"/>
  <c r="J133" i="27"/>
  <c r="J132" i="27"/>
  <c r="R129" i="27"/>
  <c r="J127" i="27"/>
  <c r="J103" i="27"/>
  <c r="J76" i="27"/>
  <c r="V3" i="27"/>
  <c r="Z3" i="27"/>
  <c r="R52" i="27"/>
  <c r="R49" i="27"/>
  <c r="J180" i="27"/>
  <c r="AA128" i="27"/>
  <c r="AA85" i="27"/>
  <c r="J81" i="27"/>
  <c r="AA53" i="27"/>
  <c r="J71" i="27"/>
  <c r="AA35" i="27"/>
  <c r="AA31" i="27"/>
  <c r="AA24" i="27"/>
  <c r="AA23" i="27"/>
  <c r="AA16" i="27"/>
  <c r="AA10" i="27"/>
  <c r="AA6" i="27"/>
  <c r="J155" i="27"/>
  <c r="R123" i="27"/>
  <c r="R112" i="27"/>
  <c r="AA70" i="27"/>
  <c r="AA45" i="27"/>
  <c r="R71" i="27"/>
  <c r="AA39" i="27"/>
  <c r="AA156" i="27"/>
  <c r="R147" i="27"/>
  <c r="J141" i="27"/>
  <c r="AA18" i="27"/>
  <c r="AA8" i="27"/>
  <c r="AA432" i="27"/>
  <c r="J498" i="27"/>
  <c r="J494" i="27"/>
  <c r="J490" i="27"/>
  <c r="J486" i="27"/>
  <c r="J482" i="27"/>
  <c r="J478" i="27"/>
  <c r="AA440" i="27"/>
  <c r="U3" i="27"/>
  <c r="J497" i="27"/>
  <c r="J493" i="27"/>
  <c r="J489" i="27"/>
  <c r="J485" i="27"/>
  <c r="J481" i="27"/>
  <c r="J477" i="27"/>
  <c r="AA445" i="27"/>
  <c r="J444" i="27"/>
  <c r="AA442" i="27"/>
  <c r="J436" i="27"/>
  <c r="AA434" i="27"/>
  <c r="J428" i="27"/>
  <c r="AA426" i="27"/>
  <c r="J374" i="27"/>
  <c r="J347" i="27"/>
  <c r="R343" i="27"/>
  <c r="R333" i="27"/>
  <c r="J319" i="27"/>
  <c r="J307" i="27"/>
  <c r="J299" i="27"/>
  <c r="R287" i="27"/>
  <c r="R279" i="27"/>
  <c r="J275" i="27"/>
  <c r="AA266" i="27"/>
  <c r="R249" i="27"/>
  <c r="J234" i="27"/>
  <c r="R204" i="27"/>
  <c r="AA117" i="27"/>
  <c r="AA147" i="27"/>
  <c r="AA56" i="27"/>
  <c r="AA49" i="27"/>
  <c r="J314" i="27"/>
  <c r="J309" i="27"/>
  <c r="J301" i="27"/>
  <c r="AA249" i="27"/>
  <c r="AA209" i="27"/>
  <c r="J184" i="27"/>
  <c r="AA37" i="27"/>
  <c r="AA29" i="27"/>
  <c r="J63" i="27"/>
  <c r="J360" i="27"/>
  <c r="J337" i="27"/>
  <c r="J331" i="27"/>
  <c r="J330" i="27"/>
  <c r="AA162" i="27"/>
  <c r="J500" i="27"/>
  <c r="J496" i="27"/>
  <c r="J492" i="27"/>
  <c r="J488" i="27"/>
  <c r="J484" i="27"/>
  <c r="J480" i="27"/>
  <c r="AA446" i="27"/>
  <c r="R445" i="27"/>
  <c r="AA444" i="27"/>
  <c r="J438" i="27"/>
  <c r="AA436" i="27"/>
  <c r="J430" i="27"/>
  <c r="AA428" i="27"/>
  <c r="J426" i="27"/>
  <c r="J397" i="27"/>
  <c r="R360" i="27"/>
  <c r="J353" i="27"/>
  <c r="R330" i="27"/>
  <c r="AA212" i="27"/>
  <c r="J191" i="27"/>
  <c r="AA177" i="27"/>
  <c r="J163" i="27"/>
  <c r="R155" i="27"/>
  <c r="AA130" i="27"/>
  <c r="AA79" i="27"/>
  <c r="AA52" i="27"/>
  <c r="M12" i="9"/>
  <c r="M191" i="3"/>
  <c r="M178" i="3"/>
  <c r="M139" i="3"/>
  <c r="M108" i="3"/>
  <c r="M50" i="3"/>
  <c r="M123" i="12"/>
  <c r="M51" i="12"/>
  <c r="M195" i="3"/>
  <c r="M155" i="3"/>
  <c r="M42" i="12"/>
  <c r="M68" i="12"/>
  <c r="M66" i="12"/>
  <c r="M180" i="11"/>
  <c r="M182" i="3"/>
  <c r="M166" i="3"/>
  <c r="M125" i="3"/>
  <c r="M107" i="3"/>
  <c r="M142" i="12"/>
  <c r="M126" i="12"/>
  <c r="M115" i="12"/>
  <c r="M92" i="12"/>
  <c r="M83" i="12"/>
  <c r="M46" i="12"/>
  <c r="M31" i="12"/>
  <c r="M53" i="12"/>
  <c r="M7" i="11"/>
  <c r="M77" i="3"/>
  <c r="M85" i="3"/>
  <c r="M108" i="12"/>
  <c r="M27" i="12"/>
  <c r="M182" i="11"/>
  <c r="M34" i="12"/>
  <c r="M15" i="12"/>
  <c r="M203" i="11"/>
  <c r="M196" i="11"/>
  <c r="M148" i="11"/>
  <c r="M102" i="11"/>
  <c r="M101" i="10"/>
  <c r="M69" i="10"/>
  <c r="M53" i="10"/>
  <c r="M248" i="9"/>
  <c r="M124" i="11"/>
  <c r="M100" i="11"/>
  <c r="M97" i="10"/>
  <c r="M83" i="10"/>
  <c r="M73" i="10"/>
  <c r="M57" i="10"/>
  <c r="I203" i="20"/>
  <c r="N201" i="20"/>
  <c r="H201" i="20"/>
  <c r="I199" i="20"/>
  <c r="M198" i="20"/>
  <c r="H189" i="20"/>
  <c r="H177" i="20"/>
  <c r="N176" i="20"/>
  <c r="I171" i="20"/>
  <c r="N170" i="20"/>
  <c r="I164" i="20"/>
  <c r="N162" i="20"/>
  <c r="I162" i="20"/>
  <c r="N158" i="20"/>
  <c r="I152" i="20"/>
  <c r="H123" i="20"/>
  <c r="N122" i="20"/>
  <c r="H119" i="20"/>
  <c r="N118" i="20"/>
  <c r="I113" i="20"/>
  <c r="N112" i="20"/>
  <c r="I112" i="20"/>
  <c r="N110" i="20"/>
  <c r="I110" i="20"/>
  <c r="M109" i="20"/>
  <c r="I106" i="20"/>
  <c r="M97" i="20"/>
  <c r="I97" i="20"/>
  <c r="N96" i="20"/>
  <c r="P64" i="20"/>
  <c r="P26" i="20"/>
  <c r="M16" i="20"/>
  <c r="P71" i="26" s="1"/>
  <c r="S71" i="26" s="1"/>
  <c r="H13" i="20"/>
  <c r="M42" i="20"/>
  <c r="O7" i="27" s="1"/>
  <c r="I10" i="20"/>
  <c r="I14" i="26" s="1"/>
  <c r="K14" i="26" s="1"/>
  <c r="H6" i="20"/>
  <c r="H34" i="26" s="1"/>
  <c r="K34" i="26" s="1"/>
  <c r="N39" i="20"/>
  <c r="Q50" i="26" s="1"/>
  <c r="S50" i="26" s="1"/>
  <c r="P67" i="20"/>
  <c r="N38" i="20"/>
  <c r="I48" i="20"/>
  <c r="M37" i="20"/>
  <c r="P34" i="20"/>
  <c r="N22" i="20"/>
  <c r="Q90" i="26" s="1"/>
  <c r="S90" i="26" s="1"/>
  <c r="I25" i="20"/>
  <c r="I5" i="26" s="1"/>
  <c r="M23" i="20"/>
  <c r="O59" i="27" s="1"/>
  <c r="P21" i="20"/>
  <c r="N32" i="20"/>
  <c r="Q43" i="26" s="1"/>
  <c r="I52" i="20"/>
  <c r="I95" i="26" s="1"/>
  <c r="M4" i="20"/>
  <c r="O9" i="27" s="1"/>
  <c r="N101" i="20"/>
  <c r="H99" i="20"/>
  <c r="M98" i="20"/>
  <c r="N94" i="20"/>
  <c r="P91" i="20"/>
  <c r="N87" i="20"/>
  <c r="I87" i="20"/>
  <c r="H84" i="20"/>
  <c r="M80" i="20"/>
  <c r="I40" i="20"/>
  <c r="M40" i="20"/>
  <c r="M14" i="20"/>
  <c r="N9" i="20"/>
  <c r="M61" i="20"/>
  <c r="H63" i="20"/>
  <c r="N72" i="20"/>
  <c r="Q37" i="26" s="1"/>
  <c r="N71" i="20"/>
  <c r="N20" i="20"/>
  <c r="Q10" i="26" s="1"/>
  <c r="M70" i="20"/>
  <c r="H5" i="20"/>
  <c r="H26" i="26" s="1"/>
  <c r="P50" i="20"/>
  <c r="M10" i="20"/>
  <c r="P15" i="26" s="1"/>
  <c r="S15" i="26" s="1"/>
  <c r="P75" i="20"/>
  <c r="P60" i="20"/>
  <c r="P69" i="20"/>
  <c r="P36" i="20"/>
  <c r="P5" i="20"/>
  <c r="P3" i="20"/>
  <c r="K400" i="26"/>
  <c r="S394" i="26"/>
  <c r="K395" i="26"/>
  <c r="K393" i="26"/>
  <c r="S393" i="26"/>
  <c r="S399" i="26"/>
  <c r="K398" i="26"/>
  <c r="K394" i="26"/>
  <c r="K312" i="26"/>
  <c r="K310" i="26"/>
  <c r="S306" i="26"/>
  <c r="S305" i="26"/>
  <c r="K297" i="26"/>
  <c r="S312" i="26"/>
  <c r="S310" i="26"/>
  <c r="K306" i="26"/>
  <c r="K313" i="26"/>
  <c r="K311" i="26"/>
  <c r="K296" i="26"/>
  <c r="S287" i="26"/>
  <c r="S311" i="26"/>
  <c r="K305" i="26"/>
  <c r="S296" i="26"/>
  <c r="S295" i="26"/>
  <c r="K290" i="26"/>
  <c r="K288" i="26"/>
  <c r="S111" i="26"/>
  <c r="S127" i="26"/>
  <c r="K123" i="26"/>
  <c r="K112" i="26"/>
  <c r="S109" i="26"/>
  <c r="K76" i="26"/>
  <c r="S115" i="26"/>
  <c r="K109" i="26"/>
  <c r="S76" i="26"/>
  <c r="K126" i="26"/>
  <c r="S121" i="26"/>
  <c r="J405" i="27"/>
  <c r="J413" i="27"/>
  <c r="R365" i="27"/>
  <c r="J359" i="27"/>
  <c r="J355" i="27"/>
  <c r="J345" i="27"/>
  <c r="J318" i="27"/>
  <c r="R315" i="27"/>
  <c r="R310" i="27"/>
  <c r="J306" i="27"/>
  <c r="R302" i="27"/>
  <c r="J298" i="27"/>
  <c r="R270" i="27"/>
  <c r="R185" i="27"/>
  <c r="Y3" i="27"/>
  <c r="J389" i="27"/>
  <c r="AA371" i="27"/>
  <c r="AA362" i="27"/>
  <c r="AA351" i="27"/>
  <c r="AA341" i="27"/>
  <c r="R339" i="27"/>
  <c r="J338" i="27"/>
  <c r="R329" i="27"/>
  <c r="J328" i="27"/>
  <c r="AA321" i="27"/>
  <c r="AA315" i="27"/>
  <c r="R313" i="27"/>
  <c r="J312" i="27"/>
  <c r="AA310" i="27"/>
  <c r="R308" i="27"/>
  <c r="J304" i="27"/>
  <c r="AA302" i="27"/>
  <c r="R300" i="27"/>
  <c r="J296" i="27"/>
  <c r="J293" i="27"/>
  <c r="R269" i="27"/>
  <c r="J267" i="27"/>
  <c r="AA131" i="27"/>
  <c r="J365" i="27"/>
  <c r="R359" i="27"/>
  <c r="R358" i="27"/>
  <c r="J358" i="27"/>
  <c r="R355" i="27"/>
  <c r="R354" i="27"/>
  <c r="J354" i="27"/>
  <c r="R345" i="27"/>
  <c r="R332" i="27"/>
  <c r="J332" i="27"/>
  <c r="AA325" i="27"/>
  <c r="R318" i="27"/>
  <c r="J315" i="27"/>
  <c r="AA313" i="27"/>
  <c r="J310" i="27"/>
  <c r="AA308" i="27"/>
  <c r="R306" i="27"/>
  <c r="J302" i="27"/>
  <c r="AA300" i="27"/>
  <c r="R298" i="27"/>
  <c r="J285" i="27"/>
  <c r="R271" i="27"/>
  <c r="R267" i="27"/>
  <c r="J258" i="27"/>
  <c r="R256" i="27"/>
  <c r="J242" i="27"/>
  <c r="R220" i="27"/>
  <c r="J215" i="27"/>
  <c r="R181" i="27"/>
  <c r="J146" i="27"/>
  <c r="R145" i="27"/>
  <c r="AA375" i="27"/>
  <c r="AA361" i="27"/>
  <c r="R348" i="27"/>
  <c r="J348" i="27"/>
  <c r="AA342" i="27"/>
  <c r="J339" i="27"/>
  <c r="J329" i="27"/>
  <c r="AA318" i="27"/>
  <c r="J313" i="27"/>
  <c r="J308" i="27"/>
  <c r="R304" i="27"/>
  <c r="J300" i="27"/>
  <c r="R296" i="27"/>
  <c r="R272" i="27"/>
  <c r="J272" i="27"/>
  <c r="J270" i="27"/>
  <c r="R268" i="27"/>
  <c r="R261" i="27"/>
  <c r="R236" i="27"/>
  <c r="R212" i="27"/>
  <c r="J199" i="27"/>
  <c r="J175" i="27"/>
  <c r="J168" i="27"/>
  <c r="J147" i="27"/>
  <c r="J139" i="27"/>
  <c r="J79" i="27"/>
  <c r="AA46" i="27"/>
  <c r="R73" i="27"/>
  <c r="J38" i="27"/>
  <c r="J24" i="27"/>
  <c r="AA34" i="27"/>
  <c r="R20" i="27"/>
  <c r="AA15" i="27"/>
  <c r="R51" i="27"/>
  <c r="AA7" i="27"/>
  <c r="AA267" i="27"/>
  <c r="AA175" i="27"/>
  <c r="AA139" i="27"/>
  <c r="AA101" i="27"/>
  <c r="AA93" i="27"/>
  <c r="AA74" i="27"/>
  <c r="AA71" i="27"/>
  <c r="R84" i="27"/>
  <c r="J77" i="27"/>
  <c r="J75" i="27"/>
  <c r="AA44" i="27"/>
  <c r="AA40" i="27"/>
  <c r="AA33" i="27"/>
  <c r="AA30" i="27"/>
  <c r="J64" i="27"/>
  <c r="AA22" i="27"/>
  <c r="R58" i="27"/>
  <c r="AA17" i="27"/>
  <c r="R53" i="27"/>
  <c r="AA9" i="27"/>
  <c r="AA251" i="27"/>
  <c r="R244" i="27"/>
  <c r="J202" i="27"/>
  <c r="J197" i="27"/>
  <c r="R193" i="27"/>
  <c r="J157" i="27"/>
  <c r="J105" i="27"/>
  <c r="J96" i="27"/>
  <c r="AA50" i="27"/>
  <c r="AA42" i="27"/>
  <c r="AA38" i="27"/>
  <c r="J65" i="27"/>
  <c r="R63" i="27"/>
  <c r="AA21" i="27"/>
  <c r="AA19" i="27"/>
  <c r="AA11" i="27"/>
  <c r="J226" i="27"/>
  <c r="J198" i="27"/>
  <c r="J161" i="27"/>
  <c r="R143" i="27"/>
  <c r="X3" i="27"/>
  <c r="AA64" i="27"/>
  <c r="J84" i="27"/>
  <c r="R77" i="27"/>
  <c r="AA48" i="27"/>
  <c r="R75" i="27"/>
  <c r="J72" i="27"/>
  <c r="AA28" i="27"/>
  <c r="AA25" i="27"/>
  <c r="R56" i="27"/>
  <c r="R55" i="27"/>
  <c r="AA13" i="27"/>
  <c r="R54" i="27" l="1"/>
  <c r="S11" i="26"/>
  <c r="T11" i="26" s="1"/>
  <c r="R46" i="27"/>
  <c r="K7" i="26"/>
  <c r="S63" i="26"/>
  <c r="T63" i="26" s="1"/>
  <c r="S12" i="26"/>
  <c r="T12" i="26" s="1"/>
  <c r="S9" i="26"/>
  <c r="S7" i="26"/>
  <c r="S40" i="26"/>
  <c r="T40" i="26" s="1"/>
  <c r="R92" i="27"/>
  <c r="S92" i="27" s="1"/>
  <c r="R15" i="27"/>
  <c r="S15" i="27" s="1"/>
  <c r="S25" i="26"/>
  <c r="R9" i="27"/>
  <c r="S9" i="27" s="1"/>
  <c r="R10" i="27"/>
  <c r="S10" i="27" s="1"/>
  <c r="R98" i="27"/>
  <c r="S98" i="27" s="1"/>
  <c r="R41" i="27"/>
  <c r="S41" i="27" s="1"/>
  <c r="R18" i="27"/>
  <c r="R131" i="27"/>
  <c r="S131" i="27" s="1"/>
  <c r="R88" i="27"/>
  <c r="S88" i="27" s="1"/>
  <c r="R139" i="27"/>
  <c r="S139" i="27" s="1"/>
  <c r="L1" i="27"/>
  <c r="S37" i="26"/>
  <c r="T37" i="26" s="1"/>
  <c r="R22" i="27"/>
  <c r="S22" i="27" s="1"/>
  <c r="S43" i="26"/>
  <c r="S29" i="26"/>
  <c r="T29" i="26" s="1"/>
  <c r="S73" i="26"/>
  <c r="S5" i="26"/>
  <c r="R30" i="27"/>
  <c r="R8" i="27"/>
  <c r="K62" i="27"/>
  <c r="R62" i="27" s="1"/>
  <c r="R17" i="27"/>
  <c r="R113" i="27"/>
  <c r="S113" i="27" s="1"/>
  <c r="R1" i="26"/>
  <c r="R126" i="27"/>
  <c r="R13" i="27"/>
  <c r="R48" i="27"/>
  <c r="R29" i="27"/>
  <c r="R97" i="27"/>
  <c r="S97" i="27" s="1"/>
  <c r="O1" i="26"/>
  <c r="R182" i="27"/>
  <c r="S182" i="27" s="1"/>
  <c r="R12" i="27"/>
  <c r="S12" i="27" s="1"/>
  <c r="R38" i="27"/>
  <c r="S38" i="27" s="1"/>
  <c r="R37" i="27"/>
  <c r="M1" i="27"/>
  <c r="R24" i="27"/>
  <c r="S24" i="27" s="1"/>
  <c r="S52" i="26"/>
  <c r="P1" i="27"/>
  <c r="Q1" i="26"/>
  <c r="O1" i="27"/>
  <c r="S10" i="26"/>
  <c r="J37" i="27"/>
  <c r="R7" i="27"/>
  <c r="P1" i="26"/>
  <c r="R59" i="27"/>
  <c r="S30" i="26"/>
  <c r="T30" i="26" s="1"/>
  <c r="R177" i="27"/>
  <c r="S177" i="27" s="1"/>
  <c r="K19" i="27"/>
  <c r="R19" i="27" s="1"/>
  <c r="K167" i="27"/>
  <c r="R167" i="27" s="1"/>
  <c r="S167" i="27" s="1"/>
  <c r="K133" i="27"/>
  <c r="R133" i="27" s="1"/>
  <c r="S133" i="27" s="1"/>
  <c r="A133" i="27" s="1"/>
  <c r="K73" i="26"/>
  <c r="K6" i="26"/>
  <c r="T6" i="26" s="1"/>
  <c r="N1" i="26"/>
  <c r="R6" i="27"/>
  <c r="R5" i="27"/>
  <c r="R157" i="27"/>
  <c r="S157" i="27" s="1"/>
  <c r="S336" i="27"/>
  <c r="A336" i="27" s="1"/>
  <c r="T264" i="26"/>
  <c r="A264" i="26" s="1"/>
  <c r="T339" i="26"/>
  <c r="A339" i="26" s="1"/>
  <c r="T363" i="26"/>
  <c r="A363" i="26" s="1"/>
  <c r="N60" i="7"/>
  <c r="N44" i="7"/>
  <c r="N207" i="7"/>
  <c r="S211" i="27"/>
  <c r="A211" i="27" s="1"/>
  <c r="N286" i="7"/>
  <c r="N112" i="7"/>
  <c r="N119" i="7"/>
  <c r="J32" i="27"/>
  <c r="S32" i="27" s="1"/>
  <c r="N45" i="7"/>
  <c r="N105" i="7"/>
  <c r="N72" i="7"/>
  <c r="N191" i="7"/>
  <c r="N157" i="7"/>
  <c r="N67" i="7"/>
  <c r="N144" i="7"/>
  <c r="N176" i="7"/>
  <c r="N130" i="7"/>
  <c r="N47" i="7"/>
  <c r="N224" i="7"/>
  <c r="N31" i="7"/>
  <c r="N197" i="7"/>
  <c r="N274" i="7"/>
  <c r="N220" i="7"/>
  <c r="N283" i="7"/>
  <c r="N49" i="7"/>
  <c r="N275" i="7"/>
  <c r="N169" i="7"/>
  <c r="N66" i="7"/>
  <c r="N138" i="7"/>
  <c r="N209" i="7"/>
  <c r="N98" i="7"/>
  <c r="N282" i="7"/>
  <c r="J5" i="27"/>
  <c r="N268" i="7"/>
  <c r="N1" i="27"/>
  <c r="N134" i="7"/>
  <c r="N22" i="7"/>
  <c r="N12" i="7"/>
  <c r="N83" i="7"/>
  <c r="N299" i="7"/>
  <c r="N250" i="7"/>
  <c r="N163" i="7"/>
  <c r="N226" i="7"/>
  <c r="J33" i="27"/>
  <c r="S33" i="27" s="1"/>
  <c r="N142" i="7"/>
  <c r="N150" i="7"/>
  <c r="N203" i="7"/>
  <c r="N88" i="7"/>
  <c r="N297" i="7"/>
  <c r="N71" i="7"/>
  <c r="N257" i="7"/>
  <c r="N187" i="7"/>
  <c r="N15" i="7"/>
  <c r="N92" i="7"/>
  <c r="N256" i="7"/>
  <c r="N35" i="7"/>
  <c r="N263" i="7"/>
  <c r="N225" i="7"/>
  <c r="N115" i="7"/>
  <c r="N143" i="7"/>
  <c r="N211" i="7"/>
  <c r="N21" i="7"/>
  <c r="N152" i="7"/>
  <c r="N212" i="7"/>
  <c r="N277" i="7"/>
  <c r="N294" i="7"/>
  <c r="N13" i="7"/>
  <c r="N23" i="7"/>
  <c r="N91" i="7"/>
  <c r="N287" i="7"/>
  <c r="N40" i="7"/>
  <c r="N303" i="7"/>
  <c r="N183" i="7"/>
  <c r="N281" i="7"/>
  <c r="N279" i="7"/>
  <c r="N171" i="7"/>
  <c r="N159" i="7"/>
  <c r="N280" i="7"/>
  <c r="N149" i="7"/>
  <c r="N65" i="7"/>
  <c r="J20" i="27"/>
  <c r="S20" i="27" s="1"/>
  <c r="J46" i="27"/>
  <c r="N146" i="7"/>
  <c r="N104" i="7"/>
  <c r="N36" i="7"/>
  <c r="N57" i="7"/>
  <c r="N84" i="7"/>
  <c r="N127" i="7"/>
  <c r="N16" i="7"/>
  <c r="N148" i="7"/>
  <c r="N52" i="7"/>
  <c r="N25" i="7"/>
  <c r="N27" i="7"/>
  <c r="N128" i="7"/>
  <c r="N46" i="7"/>
  <c r="N39" i="7"/>
  <c r="N38" i="7"/>
  <c r="N120" i="7"/>
  <c r="N34" i="7"/>
  <c r="N302" i="7"/>
  <c r="N24" i="7"/>
  <c r="N108" i="7"/>
  <c r="N155" i="7"/>
  <c r="N151" i="7"/>
  <c r="N63" i="7"/>
  <c r="N239" i="7"/>
  <c r="N126" i="7"/>
  <c r="N245" i="7"/>
  <c r="N254" i="7"/>
  <c r="N189" i="7"/>
  <c r="N137" i="7"/>
  <c r="N192" i="7"/>
  <c r="N244" i="7"/>
  <c r="N199" i="7"/>
  <c r="N7" i="7"/>
  <c r="N186" i="7"/>
  <c r="N70" i="7"/>
  <c r="N141" i="7"/>
  <c r="N106" i="7"/>
  <c r="N81" i="7"/>
  <c r="N85" i="7"/>
  <c r="N284" i="7"/>
  <c r="N135" i="7"/>
  <c r="N269" i="7"/>
  <c r="N278" i="7"/>
  <c r="N213" i="7"/>
  <c r="N190" i="7"/>
  <c r="N173" i="7"/>
  <c r="N93" i="7"/>
  <c r="N166" i="7"/>
  <c r="N233" i="7"/>
  <c r="N99" i="7"/>
  <c r="N194" i="7"/>
  <c r="N14" i="7"/>
  <c r="N86" i="7"/>
  <c r="N73" i="7"/>
  <c r="N3" i="7"/>
  <c r="N114" i="7"/>
  <c r="N170" i="7"/>
  <c r="N131" i="7"/>
  <c r="N267" i="7"/>
  <c r="N249" i="7"/>
  <c r="N111" i="7"/>
  <c r="N230" i="7"/>
  <c r="N206" i="7"/>
  <c r="N48" i="7"/>
  <c r="N172" i="7"/>
  <c r="N179" i="7"/>
  <c r="N123" i="7"/>
  <c r="N300" i="7"/>
  <c r="N140" i="7"/>
  <c r="N291" i="7"/>
  <c r="N76" i="7"/>
  <c r="N26" i="7"/>
  <c r="N248" i="7"/>
  <c r="N273" i="7"/>
  <c r="N74" i="7"/>
  <c r="N295" i="7"/>
  <c r="N10" i="7"/>
  <c r="N232" i="7"/>
  <c r="N33" i="7"/>
  <c r="N168" i="7"/>
  <c r="N217" i="7"/>
  <c r="N103" i="7"/>
  <c r="N68" i="7"/>
  <c r="N17" i="7"/>
  <c r="N214" i="7"/>
  <c r="N181" i="7"/>
  <c r="N54" i="7"/>
  <c r="N255" i="7"/>
  <c r="N167" i="7"/>
  <c r="N247" i="7"/>
  <c r="N161" i="7"/>
  <c r="N227" i="7"/>
  <c r="N222" i="7"/>
  <c r="N8" i="7"/>
  <c r="N272" i="7"/>
  <c r="N251" i="7"/>
  <c r="N218" i="7"/>
  <c r="N121" i="7"/>
  <c r="N94" i="7"/>
  <c r="N129" i="7"/>
  <c r="N236" i="7"/>
  <c r="N266" i="7"/>
  <c r="N77" i="7"/>
  <c r="N298" i="7"/>
  <c r="N118" i="7"/>
  <c r="N292" i="7"/>
  <c r="N276" i="7"/>
  <c r="N202" i="7"/>
  <c r="N237" i="7"/>
  <c r="N246" i="7"/>
  <c r="N165" i="7"/>
  <c r="N62" i="7"/>
  <c r="N102" i="7"/>
  <c r="N193" i="7"/>
  <c r="N180" i="7"/>
  <c r="N97" i="7"/>
  <c r="N32" i="7"/>
  <c r="N59" i="7"/>
  <c r="N182" i="7"/>
  <c r="N61" i="7"/>
  <c r="N174" i="7"/>
  <c r="N28" i="7"/>
  <c r="N252" i="7"/>
  <c r="N231" i="7"/>
  <c r="N261" i="7"/>
  <c r="N270" i="7"/>
  <c r="N259" i="7"/>
  <c r="N136" i="7"/>
  <c r="N235" i="7"/>
  <c r="N58" i="7"/>
  <c r="N145" i="7"/>
  <c r="N271" i="7"/>
  <c r="N51" i="7"/>
  <c r="N228" i="7"/>
  <c r="N89" i="7"/>
  <c r="N158" i="7"/>
  <c r="N125" i="7"/>
  <c r="N154" i="7"/>
  <c r="N11" i="7"/>
  <c r="N79" i="7"/>
  <c r="N196" i="7"/>
  <c r="N285" i="7"/>
  <c r="N243" i="7"/>
  <c r="N241" i="7"/>
  <c r="N188" i="7"/>
  <c r="N204" i="7"/>
  <c r="N219" i="7"/>
  <c r="N64" i="7"/>
  <c r="N82" i="7"/>
  <c r="N195" i="7"/>
  <c r="N5" i="7"/>
  <c r="N198" i="7"/>
  <c r="N96" i="7"/>
  <c r="N177" i="7"/>
  <c r="N113" i="7"/>
  <c r="N56" i="7"/>
  <c r="N301" i="7"/>
  <c r="N175" i="7"/>
  <c r="N90" i="7"/>
  <c r="N290" i="7"/>
  <c r="N18" i="7"/>
  <c r="N4" i="7"/>
  <c r="N201" i="7"/>
  <c r="N122" i="7"/>
  <c r="N240" i="7"/>
  <c r="N265" i="7"/>
  <c r="N29" i="7"/>
  <c r="N229" i="7"/>
  <c r="N133" i="7"/>
  <c r="N296" i="7"/>
  <c r="N117" i="7"/>
  <c r="N9" i="7"/>
  <c r="N87" i="7"/>
  <c r="N43" i="7"/>
  <c r="N139" i="7"/>
  <c r="N210" i="7"/>
  <c r="N216" i="7"/>
  <c r="N6" i="7"/>
  <c r="N264" i="7"/>
  <c r="N289" i="7"/>
  <c r="N200" i="7"/>
  <c r="N95" i="7"/>
  <c r="N223" i="7"/>
  <c r="N242" i="7"/>
  <c r="N42" i="7"/>
  <c r="N162" i="7"/>
  <c r="N221" i="7"/>
  <c r="N164" i="7"/>
  <c r="N260" i="7"/>
  <c r="N30" i="7"/>
  <c r="N258" i="7"/>
  <c r="N53" i="7"/>
  <c r="N147" i="7"/>
  <c r="N293" i="7"/>
  <c r="N116" i="7"/>
  <c r="N288" i="7"/>
  <c r="N238" i="7"/>
  <c r="N234" i="7"/>
  <c r="N69" i="7"/>
  <c r="N160" i="7"/>
  <c r="N215" i="7"/>
  <c r="N101" i="7"/>
  <c r="N185" i="7"/>
  <c r="N109" i="7"/>
  <c r="N156" i="7"/>
  <c r="N100" i="7"/>
  <c r="N75" i="7"/>
  <c r="N37" i="7"/>
  <c r="N110" i="7"/>
  <c r="N20" i="7"/>
  <c r="N208" i="7"/>
  <c r="N153" i="7"/>
  <c r="N253" i="7"/>
  <c r="N262" i="7"/>
  <c r="N107" i="7"/>
  <c r="N132" i="7"/>
  <c r="N78" i="7"/>
  <c r="N55" i="7"/>
  <c r="N178" i="7"/>
  <c r="N205" i="7"/>
  <c r="N19" i="7"/>
  <c r="N50" i="7"/>
  <c r="N184" i="7"/>
  <c r="N124" i="7"/>
  <c r="N41" i="7"/>
  <c r="N80" i="7"/>
  <c r="N83" i="10"/>
  <c r="J14" i="27"/>
  <c r="S14" i="27" s="1"/>
  <c r="K33" i="26"/>
  <c r="T33" i="26" s="1"/>
  <c r="K52" i="26"/>
  <c r="K42" i="26"/>
  <c r="T42" i="26" s="1"/>
  <c r="K35" i="26"/>
  <c r="T35" i="26" s="1"/>
  <c r="K43" i="26"/>
  <c r="T43" i="26" s="1"/>
  <c r="K51" i="26"/>
  <c r="T51" i="26" s="1"/>
  <c r="K8" i="26"/>
  <c r="T8" i="26" s="1"/>
  <c r="K69" i="26"/>
  <c r="T69" i="26" s="1"/>
  <c r="K103" i="26"/>
  <c r="T103" i="26" s="1"/>
  <c r="J26" i="27"/>
  <c r="S26" i="27" s="1"/>
  <c r="N73" i="3"/>
  <c r="S188" i="27"/>
  <c r="A188" i="27" s="1"/>
  <c r="S196" i="27"/>
  <c r="A196" i="27" s="1"/>
  <c r="N77" i="3"/>
  <c r="T202" i="26"/>
  <c r="A202" i="26" s="1"/>
  <c r="T218" i="26"/>
  <c r="A218" i="26" s="1"/>
  <c r="T212" i="26"/>
  <c r="A212" i="26" s="1"/>
  <c r="S186" i="27"/>
  <c r="A186" i="27" s="1"/>
  <c r="S264" i="27"/>
  <c r="A264" i="27" s="1"/>
  <c r="S278" i="27"/>
  <c r="A278" i="27" s="1"/>
  <c r="S229" i="27"/>
  <c r="A229" i="27" s="1"/>
  <c r="T178" i="26"/>
  <c r="A178" i="26" s="1"/>
  <c r="S95" i="27"/>
  <c r="A95" i="27" s="1"/>
  <c r="S222" i="27"/>
  <c r="A222" i="27" s="1"/>
  <c r="T146" i="26"/>
  <c r="A146" i="26" s="1"/>
  <c r="T196" i="26"/>
  <c r="A196" i="26" s="1"/>
  <c r="K5" i="26"/>
  <c r="J18" i="27"/>
  <c r="J19" i="27"/>
  <c r="S351" i="27"/>
  <c r="A351" i="27" s="1"/>
  <c r="J42" i="27"/>
  <c r="S42" i="27" s="1"/>
  <c r="J6" i="27"/>
  <c r="S35" i="27"/>
  <c r="S64" i="27"/>
  <c r="A64" i="27" s="1"/>
  <c r="N248" i="9"/>
  <c r="S82" i="27"/>
  <c r="J8" i="27"/>
  <c r="T21" i="26"/>
  <c r="T162" i="26"/>
  <c r="A162" i="26" s="1"/>
  <c r="T176" i="26"/>
  <c r="A176" i="26" s="1"/>
  <c r="T130" i="26"/>
  <c r="A130" i="26" s="1"/>
  <c r="S83" i="27"/>
  <c r="A83" i="27" s="1"/>
  <c r="T116" i="26"/>
  <c r="A116" i="26" s="1"/>
  <c r="T262" i="26"/>
  <c r="A262" i="26" s="1"/>
  <c r="T148" i="26"/>
  <c r="A148" i="26" s="1"/>
  <c r="S79" i="27"/>
  <c r="A79" i="27" s="1"/>
  <c r="S242" i="27"/>
  <c r="A242" i="27" s="1"/>
  <c r="S226" i="27"/>
  <c r="A226" i="27" s="1"/>
  <c r="S86" i="27"/>
  <c r="A86" i="27" s="1"/>
  <c r="S247" i="27"/>
  <c r="A247" i="27" s="1"/>
  <c r="S202" i="27"/>
  <c r="A202" i="27" s="1"/>
  <c r="S204" i="27"/>
  <c r="A204" i="27" s="1"/>
  <c r="S108" i="27"/>
  <c r="A108" i="27" s="1"/>
  <c r="S236" i="27"/>
  <c r="A236" i="27" s="1"/>
  <c r="S198" i="27"/>
  <c r="A198" i="27" s="1"/>
  <c r="S200" i="27"/>
  <c r="A200" i="27" s="1"/>
  <c r="S233" i="27"/>
  <c r="A233" i="27" s="1"/>
  <c r="S232" i="27"/>
  <c r="A232" i="27" s="1"/>
  <c r="S94" i="27"/>
  <c r="A94" i="27" s="1"/>
  <c r="S262" i="27"/>
  <c r="A262" i="27" s="1"/>
  <c r="S253" i="27"/>
  <c r="A253" i="27" s="1"/>
  <c r="S246" i="27"/>
  <c r="A246" i="27" s="1"/>
  <c r="S107" i="27"/>
  <c r="S189" i="27"/>
  <c r="A189" i="27" s="1"/>
  <c r="J7" i="27"/>
  <c r="J25" i="27"/>
  <c r="S25" i="27" s="1"/>
  <c r="S130" i="27"/>
  <c r="S220" i="27"/>
  <c r="A220" i="27" s="1"/>
  <c r="S81" i="27"/>
  <c r="A81" i="27" s="1"/>
  <c r="T132" i="26"/>
  <c r="A132" i="26" s="1"/>
  <c r="T138" i="26"/>
  <c r="A138" i="26" s="1"/>
  <c r="T112" i="26"/>
  <c r="A112" i="26" s="1"/>
  <c r="S136" i="27"/>
  <c r="A136" i="27" s="1"/>
  <c r="S110" i="27"/>
  <c r="A110" i="27" s="1"/>
  <c r="S99" i="27"/>
  <c r="A99" i="27" s="1"/>
  <c r="S213" i="27"/>
  <c r="A213" i="27" s="1"/>
  <c r="S216" i="27"/>
  <c r="A216" i="27" s="1"/>
  <c r="T270" i="26"/>
  <c r="A270" i="26" s="1"/>
  <c r="S240" i="27"/>
  <c r="A240" i="27" s="1"/>
  <c r="S192" i="27"/>
  <c r="A192" i="27" s="1"/>
  <c r="S91" i="27"/>
  <c r="T75" i="26"/>
  <c r="A75" i="26" s="1"/>
  <c r="S230" i="27"/>
  <c r="A230" i="27" s="1"/>
  <c r="S252" i="27"/>
  <c r="A252" i="27" s="1"/>
  <c r="S210" i="27"/>
  <c r="A210" i="27" s="1"/>
  <c r="T180" i="26"/>
  <c r="A180" i="26" s="1"/>
  <c r="T254" i="26"/>
  <c r="A254" i="26" s="1"/>
  <c r="S194" i="27"/>
  <c r="A194" i="27" s="1"/>
  <c r="T114" i="26"/>
  <c r="A114" i="26" s="1"/>
  <c r="T190" i="26"/>
  <c r="A190" i="26" s="1"/>
  <c r="S119" i="27"/>
  <c r="T119" i="26"/>
  <c r="A119" i="26" s="1"/>
  <c r="S243" i="27"/>
  <c r="A243" i="27" s="1"/>
  <c r="S217" i="27"/>
  <c r="A217" i="27" s="1"/>
  <c r="T89" i="26"/>
  <c r="A89" i="26" s="1"/>
  <c r="T232" i="26"/>
  <c r="A232" i="26" s="1"/>
  <c r="K91" i="26"/>
  <c r="T91" i="26" s="1"/>
  <c r="S190" i="27"/>
  <c r="A190" i="27" s="1"/>
  <c r="S206" i="27"/>
  <c r="A206" i="27" s="1"/>
  <c r="S238" i="27"/>
  <c r="A238" i="27" s="1"/>
  <c r="S274" i="27"/>
  <c r="A274" i="27" s="1"/>
  <c r="T192" i="26"/>
  <c r="A192" i="26" s="1"/>
  <c r="T128" i="26"/>
  <c r="A128" i="26" s="1"/>
  <c r="T230" i="26"/>
  <c r="A230" i="26" s="1"/>
  <c r="S224" i="27"/>
  <c r="A224" i="27" s="1"/>
  <c r="Q69" i="20"/>
  <c r="Q40" i="20"/>
  <c r="S143" i="27"/>
  <c r="A143" i="27" s="1"/>
  <c r="S28" i="27"/>
  <c r="S235" i="27"/>
  <c r="A235" i="27" s="1"/>
  <c r="S221" i="27"/>
  <c r="A221" i="27" s="1"/>
  <c r="S191" i="27"/>
  <c r="A191" i="27" s="1"/>
  <c r="S257" i="27"/>
  <c r="A257" i="27" s="1"/>
  <c r="S193" i="27"/>
  <c r="A193" i="27" s="1"/>
  <c r="S214" i="27"/>
  <c r="A214" i="27" s="1"/>
  <c r="S225" i="27"/>
  <c r="A225" i="27" s="1"/>
  <c r="S249" i="27"/>
  <c r="A249" i="27" s="1"/>
  <c r="S231" i="27"/>
  <c r="A231" i="27" s="1"/>
  <c r="S45" i="27"/>
  <c r="S203" i="27"/>
  <c r="A203" i="27" s="1"/>
  <c r="T121" i="26"/>
  <c r="A121" i="26" s="1"/>
  <c r="T20" i="26"/>
  <c r="T175" i="26"/>
  <c r="A175" i="26" s="1"/>
  <c r="T153" i="26"/>
  <c r="A153" i="26" s="1"/>
  <c r="T113" i="26"/>
  <c r="A113" i="26" s="1"/>
  <c r="T145" i="26"/>
  <c r="A145" i="26" s="1"/>
  <c r="K13" i="26"/>
  <c r="T13" i="26" s="1"/>
  <c r="G1" i="26"/>
  <c r="T135" i="26"/>
  <c r="A135" i="26" s="1"/>
  <c r="K25" i="26"/>
  <c r="T210" i="26"/>
  <c r="A210" i="26" s="1"/>
  <c r="T242" i="26"/>
  <c r="A242" i="26" s="1"/>
  <c r="T85" i="26"/>
  <c r="A85" i="26" s="1"/>
  <c r="T160" i="26"/>
  <c r="A160" i="26" s="1"/>
  <c r="T144" i="26"/>
  <c r="A144" i="26" s="1"/>
  <c r="T234" i="26"/>
  <c r="A234" i="26" s="1"/>
  <c r="T170" i="26"/>
  <c r="A170" i="26" s="1"/>
  <c r="T164" i="26"/>
  <c r="A164" i="26" s="1"/>
  <c r="S234" i="27"/>
  <c r="A234" i="27" s="1"/>
  <c r="S244" i="27"/>
  <c r="A244" i="27" s="1"/>
  <c r="S285" i="27"/>
  <c r="A285" i="27" s="1"/>
  <c r="S287" i="27"/>
  <c r="A287" i="27" s="1"/>
  <c r="S286" i="27"/>
  <c r="A286" i="27" s="1"/>
  <c r="J54" i="27"/>
  <c r="S54" i="27" s="1"/>
  <c r="S208" i="27"/>
  <c r="A208" i="27" s="1"/>
  <c r="S260" i="27"/>
  <c r="A260" i="27" s="1"/>
  <c r="J44" i="27"/>
  <c r="S44" i="27" s="1"/>
  <c r="S265" i="27"/>
  <c r="A265" i="27" s="1"/>
  <c r="S254" i="27"/>
  <c r="A254" i="27" s="1"/>
  <c r="S273" i="27"/>
  <c r="A273" i="27" s="1"/>
  <c r="S258" i="27"/>
  <c r="A258" i="27" s="1"/>
  <c r="S218" i="27"/>
  <c r="A218" i="27" s="1"/>
  <c r="S324" i="27"/>
  <c r="A324" i="27" s="1"/>
  <c r="S259" i="27"/>
  <c r="A259" i="27" s="1"/>
  <c r="S256" i="27"/>
  <c r="A256" i="27" s="1"/>
  <c r="S288" i="27"/>
  <c r="A288" i="27" s="1"/>
  <c r="S212" i="27"/>
  <c r="A212" i="27" s="1"/>
  <c r="S228" i="27"/>
  <c r="A228" i="27" s="1"/>
  <c r="J150" i="27"/>
  <c r="S150" i="27" s="1"/>
  <c r="K86" i="26"/>
  <c r="T86" i="26" s="1"/>
  <c r="N15" i="12"/>
  <c r="N77" i="12"/>
  <c r="T147" i="26"/>
  <c r="A147" i="26" s="1"/>
  <c r="K9" i="26"/>
  <c r="T22" i="26"/>
  <c r="T186" i="26"/>
  <c r="A186" i="26" s="1"/>
  <c r="T58" i="26"/>
  <c r="T129" i="26"/>
  <c r="A129" i="26" s="1"/>
  <c r="T127" i="26"/>
  <c r="A127" i="26" s="1"/>
  <c r="T193" i="26"/>
  <c r="A193" i="26" s="1"/>
  <c r="T233" i="26"/>
  <c r="A233" i="26" s="1"/>
  <c r="K84" i="26"/>
  <c r="T84" i="26" s="1"/>
  <c r="T167" i="26"/>
  <c r="A167" i="26" s="1"/>
  <c r="T115" i="26"/>
  <c r="A115" i="26" s="1"/>
  <c r="T211" i="26"/>
  <c r="A211" i="26" s="1"/>
  <c r="T143" i="26"/>
  <c r="A143" i="26" s="1"/>
  <c r="T163" i="26"/>
  <c r="A163" i="26" s="1"/>
  <c r="T191" i="26"/>
  <c r="A191" i="26" s="1"/>
  <c r="T195" i="26"/>
  <c r="A195" i="26" s="1"/>
  <c r="T177" i="26"/>
  <c r="A177" i="26" s="1"/>
  <c r="T77" i="26"/>
  <c r="T159" i="26"/>
  <c r="A159" i="26" s="1"/>
  <c r="T207" i="26"/>
  <c r="A207" i="26" s="1"/>
  <c r="T161" i="26"/>
  <c r="A161" i="26" s="1"/>
  <c r="T179" i="26"/>
  <c r="A179" i="26" s="1"/>
  <c r="T111" i="26"/>
  <c r="A111" i="26" s="1"/>
  <c r="T131" i="26"/>
  <c r="A131" i="26" s="1"/>
  <c r="T123" i="26"/>
  <c r="A123" i="26" s="1"/>
  <c r="T223" i="26"/>
  <c r="A223" i="26" s="1"/>
  <c r="T24" i="26"/>
  <c r="T67" i="26"/>
  <c r="A67" i="26" s="1"/>
  <c r="T122" i="26"/>
  <c r="A122" i="26" s="1"/>
  <c r="T126" i="26"/>
  <c r="A126" i="26" s="1"/>
  <c r="T74" i="26"/>
  <c r="A74" i="26" s="1"/>
  <c r="T286" i="26"/>
  <c r="A286" i="26" s="1"/>
  <c r="D1" i="26"/>
  <c r="T263" i="26"/>
  <c r="A263" i="26" s="1"/>
  <c r="S289" i="27"/>
  <c r="A289" i="27" s="1"/>
  <c r="J11" i="27"/>
  <c r="S11" i="27" s="1"/>
  <c r="J73" i="27"/>
  <c r="S73" i="27" s="1"/>
  <c r="S375" i="27"/>
  <c r="A375" i="27" s="1"/>
  <c r="J74" i="27"/>
  <c r="S74" i="27" s="1"/>
  <c r="S129" i="27"/>
  <c r="A129" i="27" s="1"/>
  <c r="J13" i="27"/>
  <c r="J170" i="27"/>
  <c r="S170" i="27" s="1"/>
  <c r="S109" i="27"/>
  <c r="S128" i="27"/>
  <c r="J48" i="27"/>
  <c r="S160" i="27"/>
  <c r="J80" i="27"/>
  <c r="S80" i="27" s="1"/>
  <c r="S121" i="27"/>
  <c r="S151" i="27"/>
  <c r="A151" i="27" s="1"/>
  <c r="J85" i="27"/>
  <c r="S85" i="27" s="1"/>
  <c r="S152" i="27"/>
  <c r="A152" i="27" s="1"/>
  <c r="S409" i="27"/>
  <c r="A409" i="27" s="1"/>
  <c r="S124" i="27"/>
  <c r="S100" i="27"/>
  <c r="G1" i="27"/>
  <c r="J93" i="27"/>
  <c r="S93" i="27" s="1"/>
  <c r="S104" i="27"/>
  <c r="A104" i="27" s="1"/>
  <c r="S293" i="27"/>
  <c r="A293" i="27" s="1"/>
  <c r="S279" i="27"/>
  <c r="A279" i="27" s="1"/>
  <c r="T187" i="26"/>
  <c r="A187" i="26" s="1"/>
  <c r="S294" i="27"/>
  <c r="A294" i="27" s="1"/>
  <c r="S201" i="27"/>
  <c r="A201" i="27" s="1"/>
  <c r="T118" i="26"/>
  <c r="A118" i="26" s="1"/>
  <c r="T155" i="26"/>
  <c r="A155" i="26" s="1"/>
  <c r="T250" i="26"/>
  <c r="A250" i="26" s="1"/>
  <c r="S284" i="27"/>
  <c r="A284" i="27" s="1"/>
  <c r="T87" i="26"/>
  <c r="A87" i="26" s="1"/>
  <c r="S237" i="27"/>
  <c r="A237" i="27" s="1"/>
  <c r="S276" i="27"/>
  <c r="A276" i="27" s="1"/>
  <c r="T88" i="26"/>
  <c r="A88" i="26" s="1"/>
  <c r="T194" i="26"/>
  <c r="A194" i="26" s="1"/>
  <c r="S251" i="27"/>
  <c r="A251" i="27" s="1"/>
  <c r="S402" i="27"/>
  <c r="A402" i="27" s="1"/>
  <c r="S209" i="27"/>
  <c r="A209" i="27" s="1"/>
  <c r="T282" i="26"/>
  <c r="A282" i="26" s="1"/>
  <c r="T356" i="26"/>
  <c r="A356" i="26" s="1"/>
  <c r="T140" i="26"/>
  <c r="A140" i="26" s="1"/>
  <c r="T222" i="26"/>
  <c r="A222" i="26" s="1"/>
  <c r="T323" i="26"/>
  <c r="A323" i="26" s="1"/>
  <c r="T278" i="26"/>
  <c r="A278" i="26" s="1"/>
  <c r="T236" i="26"/>
  <c r="A236" i="26" s="1"/>
  <c r="T309" i="26"/>
  <c r="A309" i="26" s="1"/>
  <c r="T56" i="26"/>
  <c r="T274" i="26"/>
  <c r="A274" i="26" s="1"/>
  <c r="T271" i="26"/>
  <c r="A271" i="26" s="1"/>
  <c r="T281" i="26"/>
  <c r="A281" i="26" s="1"/>
  <c r="T396" i="26"/>
  <c r="A396" i="26" s="1"/>
  <c r="T39" i="26"/>
  <c r="T259" i="26"/>
  <c r="A259" i="26" s="1"/>
  <c r="T291" i="26"/>
  <c r="A291" i="26" s="1"/>
  <c r="T266" i="26"/>
  <c r="A266" i="26" s="1"/>
  <c r="T154" i="26"/>
  <c r="A154" i="26" s="1"/>
  <c r="S352" i="27"/>
  <c r="A352" i="27" s="1"/>
  <c r="T275" i="26"/>
  <c r="A275" i="26" s="1"/>
  <c r="T246" i="26"/>
  <c r="A246" i="26" s="1"/>
  <c r="S146" i="27"/>
  <c r="A146" i="27" s="1"/>
  <c r="T183" i="26"/>
  <c r="A183" i="26" s="1"/>
  <c r="T279" i="26"/>
  <c r="A279" i="26" s="1"/>
  <c r="S327" i="27"/>
  <c r="A327" i="27" s="1"/>
  <c r="S377" i="27"/>
  <c r="A377" i="27" s="1"/>
  <c r="J27" i="27"/>
  <c r="S27" i="27" s="1"/>
  <c r="T229" i="26"/>
  <c r="A229" i="26" s="1"/>
  <c r="T220" i="26"/>
  <c r="A220" i="26" s="1"/>
  <c r="T217" i="26"/>
  <c r="A217" i="26" s="1"/>
  <c r="T360" i="26"/>
  <c r="A360" i="26" s="1"/>
  <c r="T141" i="26"/>
  <c r="A141" i="26" s="1"/>
  <c r="T388" i="26"/>
  <c r="A388" i="26" s="1"/>
  <c r="T258" i="26"/>
  <c r="A258" i="26" s="1"/>
  <c r="T350" i="26"/>
  <c r="A350" i="26" s="1"/>
  <c r="S401" i="27"/>
  <c r="A401" i="27" s="1"/>
  <c r="S415" i="27"/>
  <c r="A415" i="27" s="1"/>
  <c r="T208" i="26"/>
  <c r="A208" i="26" s="1"/>
  <c r="K45" i="26"/>
  <c r="T45" i="26" s="1"/>
  <c r="S406" i="27"/>
  <c r="A406" i="27" s="1"/>
  <c r="T238" i="26"/>
  <c r="A238" i="26" s="1"/>
  <c r="T283" i="26"/>
  <c r="A283" i="26" s="1"/>
  <c r="S72" i="27"/>
  <c r="S197" i="27"/>
  <c r="A197" i="27" s="1"/>
  <c r="S368" i="27"/>
  <c r="A368" i="27" s="1"/>
  <c r="S394" i="27"/>
  <c r="A394" i="27" s="1"/>
  <c r="T226" i="26"/>
  <c r="A226" i="26" s="1"/>
  <c r="T105" i="26"/>
  <c r="A105" i="26" s="1"/>
  <c r="T303" i="26"/>
  <c r="A303" i="26" s="1"/>
  <c r="T93" i="26"/>
  <c r="A93" i="26" s="1"/>
  <c r="T151" i="26"/>
  <c r="A151" i="26" s="1"/>
  <c r="T209" i="26"/>
  <c r="A209" i="26" s="1"/>
  <c r="S153" i="27"/>
  <c r="A153" i="27" s="1"/>
  <c r="K82" i="26"/>
  <c r="T82" i="26" s="1"/>
  <c r="S390" i="27"/>
  <c r="A390" i="27" s="1"/>
  <c r="T199" i="26"/>
  <c r="A199" i="26" s="1"/>
  <c r="T239" i="26"/>
  <c r="A239" i="26" s="1"/>
  <c r="T292" i="26"/>
  <c r="A292" i="26" s="1"/>
  <c r="T166" i="26"/>
  <c r="A166" i="26" s="1"/>
  <c r="T324" i="26"/>
  <c r="A324" i="26" s="1"/>
  <c r="T369" i="26"/>
  <c r="A369" i="26" s="1"/>
  <c r="T359" i="26"/>
  <c r="A359" i="26" s="1"/>
  <c r="S418" i="27"/>
  <c r="A418" i="27" s="1"/>
  <c r="T304" i="26"/>
  <c r="A304" i="26" s="1"/>
  <c r="T340" i="26"/>
  <c r="A340" i="26" s="1"/>
  <c r="S399" i="27"/>
  <c r="A399" i="27" s="1"/>
  <c r="S283" i="27"/>
  <c r="A283" i="27" s="1"/>
  <c r="S290" i="27"/>
  <c r="A290" i="27" s="1"/>
  <c r="S205" i="27"/>
  <c r="A205" i="27" s="1"/>
  <c r="T362" i="26"/>
  <c r="A362" i="26" s="1"/>
  <c r="T255" i="26"/>
  <c r="A255" i="26" s="1"/>
  <c r="T200" i="26"/>
  <c r="A200" i="26" s="1"/>
  <c r="S263" i="27"/>
  <c r="A263" i="27" s="1"/>
  <c r="S280" i="27"/>
  <c r="A280" i="27" s="1"/>
  <c r="S195" i="27"/>
  <c r="A195" i="27" s="1"/>
  <c r="T227" i="26"/>
  <c r="A227" i="26" s="1"/>
  <c r="T299" i="26"/>
  <c r="A299" i="26" s="1"/>
  <c r="T354" i="26"/>
  <c r="A354" i="26" s="1"/>
  <c r="T117" i="26"/>
  <c r="A117" i="26" s="1"/>
  <c r="S241" i="27"/>
  <c r="A241" i="27" s="1"/>
  <c r="T174" i="26"/>
  <c r="A174" i="26" s="1"/>
  <c r="S89" i="27"/>
  <c r="T215" i="26"/>
  <c r="A215" i="26" s="1"/>
  <c r="T248" i="26"/>
  <c r="A248" i="26" s="1"/>
  <c r="S223" i="27"/>
  <c r="A223" i="27" s="1"/>
  <c r="T390" i="26"/>
  <c r="A390" i="26" s="1"/>
  <c r="T133" i="26"/>
  <c r="A133" i="26" s="1"/>
  <c r="T142" i="26"/>
  <c r="A142" i="26" s="1"/>
  <c r="S277" i="27"/>
  <c r="A277" i="27" s="1"/>
  <c r="S207" i="27"/>
  <c r="A207" i="27" s="1"/>
  <c r="S245" i="27"/>
  <c r="A245" i="27" s="1"/>
  <c r="T149" i="26"/>
  <c r="A149" i="26" s="1"/>
  <c r="T224" i="26"/>
  <c r="A224" i="26" s="1"/>
  <c r="T221" i="26"/>
  <c r="A221" i="26" s="1"/>
  <c r="T300" i="26"/>
  <c r="A300" i="26" s="1"/>
  <c r="T370" i="26"/>
  <c r="A370" i="26" s="1"/>
  <c r="T389" i="26"/>
  <c r="A389" i="26" s="1"/>
  <c r="T302" i="26"/>
  <c r="A302" i="26" s="1"/>
  <c r="T219" i="26"/>
  <c r="A219" i="26" s="1"/>
  <c r="T381" i="26"/>
  <c r="A381" i="26" s="1"/>
  <c r="S239" i="27"/>
  <c r="A239" i="27" s="1"/>
  <c r="S219" i="27"/>
  <c r="A219" i="27" s="1"/>
  <c r="T169" i="26"/>
  <c r="A169" i="26" s="1"/>
  <c r="T331" i="26"/>
  <c r="A331" i="26" s="1"/>
  <c r="T374" i="26"/>
  <c r="A374" i="26" s="1"/>
  <c r="S255" i="27"/>
  <c r="A255" i="27" s="1"/>
  <c r="S340" i="27"/>
  <c r="A340" i="27" s="1"/>
  <c r="S187" i="27"/>
  <c r="A187" i="27" s="1"/>
  <c r="T395" i="26"/>
  <c r="A395" i="26" s="1"/>
  <c r="S281" i="27"/>
  <c r="A281" i="27" s="1"/>
  <c r="S320" i="27"/>
  <c r="A320" i="27" s="1"/>
  <c r="S227" i="27"/>
  <c r="A227" i="27" s="1"/>
  <c r="H1" i="26"/>
  <c r="T343" i="26"/>
  <c r="A343" i="26" s="1"/>
  <c r="K36" i="26"/>
  <c r="T36" i="26" s="1"/>
  <c r="S386" i="27"/>
  <c r="A386" i="27" s="1"/>
  <c r="S292" i="27"/>
  <c r="A292" i="27" s="1"/>
  <c r="T243" i="26"/>
  <c r="A243" i="26" s="1"/>
  <c r="T355" i="26"/>
  <c r="A355" i="26" s="1"/>
  <c r="I1" i="27"/>
  <c r="T319" i="26"/>
  <c r="A319" i="26" s="1"/>
  <c r="S134" i="27"/>
  <c r="T184" i="26"/>
  <c r="A184" i="26" s="1"/>
  <c r="T345" i="26"/>
  <c r="A345" i="26" s="1"/>
  <c r="S282" i="27"/>
  <c r="A282" i="27" s="1"/>
  <c r="T332" i="26"/>
  <c r="A332" i="26" s="1"/>
  <c r="T249" i="26"/>
  <c r="A249" i="26" s="1"/>
  <c r="I1" i="26"/>
  <c r="T70" i="26"/>
  <c r="T377" i="26"/>
  <c r="A377" i="26" s="1"/>
  <c r="T318" i="26"/>
  <c r="A318" i="26" s="1"/>
  <c r="T338" i="26"/>
  <c r="A338" i="26" s="1"/>
  <c r="S248" i="27"/>
  <c r="A248" i="27" s="1"/>
  <c r="J59" i="27"/>
  <c r="T284" i="26"/>
  <c r="A284" i="26" s="1"/>
  <c r="K26" i="26"/>
  <c r="T26" i="26" s="1"/>
  <c r="J17" i="27"/>
  <c r="S117" i="27"/>
  <c r="A117" i="27" s="1"/>
  <c r="T257" i="26"/>
  <c r="A257" i="26" s="1"/>
  <c r="T72" i="26"/>
  <c r="A72" i="26" s="1"/>
  <c r="T368" i="26"/>
  <c r="A368" i="26" s="1"/>
  <c r="T241" i="26"/>
  <c r="A241" i="26" s="1"/>
  <c r="T272" i="26"/>
  <c r="A272" i="26" s="1"/>
  <c r="T336" i="26"/>
  <c r="A336" i="26" s="1"/>
  <c r="T107" i="26"/>
  <c r="A107" i="26" s="1"/>
  <c r="K10" i="26"/>
  <c r="T181" i="26"/>
  <c r="A181" i="26" s="1"/>
  <c r="T265" i="26"/>
  <c r="A265" i="26" s="1"/>
  <c r="T289" i="26"/>
  <c r="A289" i="26" s="1"/>
  <c r="T152" i="26"/>
  <c r="A152" i="26" s="1"/>
  <c r="T346" i="26"/>
  <c r="A346" i="26" s="1"/>
  <c r="T384" i="26"/>
  <c r="A384" i="26" s="1"/>
  <c r="T235" i="26"/>
  <c r="A235" i="26" s="1"/>
  <c r="T97" i="26"/>
  <c r="A97" i="26" s="1"/>
  <c r="T64" i="26"/>
  <c r="A64" i="26" s="1"/>
  <c r="T197" i="26"/>
  <c r="A197" i="26" s="1"/>
  <c r="T260" i="26"/>
  <c r="A260" i="26" s="1"/>
  <c r="T308" i="26"/>
  <c r="A308" i="26" s="1"/>
  <c r="T182" i="26"/>
  <c r="A182" i="26" s="1"/>
  <c r="T137" i="26"/>
  <c r="A137" i="26" s="1"/>
  <c r="T383" i="26"/>
  <c r="A383" i="26" s="1"/>
  <c r="T251" i="26"/>
  <c r="A251" i="26" s="1"/>
  <c r="T165" i="26"/>
  <c r="A165" i="26" s="1"/>
  <c r="T351" i="26"/>
  <c r="A351" i="26" s="1"/>
  <c r="T54" i="26"/>
  <c r="A54" i="26" s="1"/>
  <c r="T46" i="26"/>
  <c r="H1" i="27"/>
  <c r="T301" i="26"/>
  <c r="A301" i="26" s="1"/>
  <c r="T378" i="26"/>
  <c r="A378" i="26" s="1"/>
  <c r="T288" i="26"/>
  <c r="A288" i="26" s="1"/>
  <c r="T267" i="26"/>
  <c r="A267" i="26" s="1"/>
  <c r="T322" i="26"/>
  <c r="A322" i="26" s="1"/>
  <c r="T256" i="26"/>
  <c r="A256" i="26" s="1"/>
  <c r="S403" i="27"/>
  <c r="A403" i="27" s="1"/>
  <c r="T185" i="26"/>
  <c r="A185" i="26" s="1"/>
  <c r="T203" i="26"/>
  <c r="A203" i="26" s="1"/>
  <c r="K95" i="26"/>
  <c r="T95" i="26" s="1"/>
  <c r="S184" i="27"/>
  <c r="A184" i="27" s="1"/>
  <c r="T62" i="26"/>
  <c r="T361" i="26"/>
  <c r="A361" i="26" s="1"/>
  <c r="J29" i="27"/>
  <c r="J62" i="27"/>
  <c r="J30" i="27"/>
  <c r="S419" i="27"/>
  <c r="A419" i="27" s="1"/>
  <c r="S185" i="27"/>
  <c r="A185" i="27" s="1"/>
  <c r="S268" i="27"/>
  <c r="A268" i="27" s="1"/>
  <c r="S215" i="27"/>
  <c r="A215" i="27" s="1"/>
  <c r="S395" i="27"/>
  <c r="A395" i="27" s="1"/>
  <c r="S385" i="27"/>
  <c r="A385" i="27" s="1"/>
  <c r="S137" i="27"/>
  <c r="A137" i="27" s="1"/>
  <c r="S123" i="27"/>
  <c r="F1" i="27"/>
  <c r="S353" i="27"/>
  <c r="A353" i="27" s="1"/>
  <c r="S169" i="27"/>
  <c r="A169" i="27" s="1"/>
  <c r="S405" i="27"/>
  <c r="A405" i="27" s="1"/>
  <c r="S408" i="27"/>
  <c r="A408" i="27" s="1"/>
  <c r="S416" i="27"/>
  <c r="A416" i="27" s="1"/>
  <c r="S382" i="27"/>
  <c r="A382" i="27" s="1"/>
  <c r="S269" i="27"/>
  <c r="A269" i="27" s="1"/>
  <c r="S181" i="27"/>
  <c r="A181" i="27" s="1"/>
  <c r="S397" i="27"/>
  <c r="A397" i="27" s="1"/>
  <c r="S166" i="27"/>
  <c r="S391" i="27"/>
  <c r="A391" i="27" s="1"/>
  <c r="S388" i="27"/>
  <c r="A388" i="27" s="1"/>
  <c r="S400" i="27"/>
  <c r="A400" i="27" s="1"/>
  <c r="S61" i="27"/>
  <c r="A61" i="27" s="1"/>
  <c r="S114" i="27"/>
  <c r="A114" i="27" s="1"/>
  <c r="S381" i="27"/>
  <c r="A381" i="27" s="1"/>
  <c r="S291" i="27"/>
  <c r="A291" i="27" s="1"/>
  <c r="S373" i="27"/>
  <c r="A373" i="27" s="1"/>
  <c r="S378" i="27"/>
  <c r="A378" i="27" s="1"/>
  <c r="S183" i="27"/>
  <c r="A183" i="27" s="1"/>
  <c r="S389" i="27"/>
  <c r="A389" i="27" s="1"/>
  <c r="S179" i="27"/>
  <c r="S412" i="27"/>
  <c r="A412" i="27" s="1"/>
  <c r="S383" i="27"/>
  <c r="A383" i="27" s="1"/>
  <c r="S376" i="27"/>
  <c r="A376" i="27" s="1"/>
  <c r="S379" i="27"/>
  <c r="A379" i="27" s="1"/>
  <c r="S396" i="27"/>
  <c r="A396" i="27" s="1"/>
  <c r="S384" i="27"/>
  <c r="A384" i="27" s="1"/>
  <c r="S275" i="27"/>
  <c r="A275" i="27" s="1"/>
  <c r="S173" i="27"/>
  <c r="A173" i="27" s="1"/>
  <c r="S380" i="27"/>
  <c r="A380" i="27" s="1"/>
  <c r="S261" i="27"/>
  <c r="A261" i="27" s="1"/>
  <c r="S120" i="27"/>
  <c r="A120" i="27" s="1"/>
  <c r="S414" i="27"/>
  <c r="A414" i="27" s="1"/>
  <c r="S387" i="27"/>
  <c r="A387" i="27" s="1"/>
  <c r="S411" i="27"/>
  <c r="A411" i="27" s="1"/>
  <c r="S407" i="27"/>
  <c r="A407" i="27" s="1"/>
  <c r="S421" i="27"/>
  <c r="A421" i="27" s="1"/>
  <c r="S356" i="27"/>
  <c r="A356" i="27" s="1"/>
  <c r="S393" i="27"/>
  <c r="A393" i="27" s="1"/>
  <c r="S448" i="27"/>
  <c r="A448" i="27" s="1"/>
  <c r="S464" i="27"/>
  <c r="A464" i="27" s="1"/>
  <c r="S460" i="27"/>
  <c r="A460" i="27" s="1"/>
  <c r="S476" i="27"/>
  <c r="A476" i="27" s="1"/>
  <c r="S323" i="27"/>
  <c r="A323" i="27" s="1"/>
  <c r="S312" i="27"/>
  <c r="A312" i="27" s="1"/>
  <c r="S23" i="27"/>
  <c r="S364" i="27"/>
  <c r="A364" i="27" s="1"/>
  <c r="S483" i="27"/>
  <c r="A483" i="27" s="1"/>
  <c r="S499" i="27"/>
  <c r="A499" i="27" s="1"/>
  <c r="S452" i="27"/>
  <c r="A452" i="27" s="1"/>
  <c r="S486" i="27"/>
  <c r="A486" i="27" s="1"/>
  <c r="S156" i="27"/>
  <c r="S295" i="27"/>
  <c r="A295" i="27" s="1"/>
  <c r="S311" i="27"/>
  <c r="A311" i="27" s="1"/>
  <c r="S266" i="27"/>
  <c r="A266" i="27" s="1"/>
  <c r="S328" i="27"/>
  <c r="A328" i="27" s="1"/>
  <c r="S435" i="27"/>
  <c r="A435" i="27" s="1"/>
  <c r="S451" i="27"/>
  <c r="A451" i="27" s="1"/>
  <c r="S467" i="27"/>
  <c r="A467" i="27" s="1"/>
  <c r="S438" i="27"/>
  <c r="A438" i="27" s="1"/>
  <c r="S271" i="27"/>
  <c r="A271" i="27" s="1"/>
  <c r="S125" i="27"/>
  <c r="J115" i="27"/>
  <c r="S115" i="27" s="1"/>
  <c r="S422" i="27"/>
  <c r="A422" i="27" s="1"/>
  <c r="S372" i="27"/>
  <c r="A372" i="27" s="1"/>
  <c r="S431" i="27"/>
  <c r="A431" i="27" s="1"/>
  <c r="S447" i="27"/>
  <c r="A447" i="27" s="1"/>
  <c r="S463" i="27"/>
  <c r="A463" i="27" s="1"/>
  <c r="S342" i="27"/>
  <c r="A342" i="27" s="1"/>
  <c r="S363" i="27"/>
  <c r="A363" i="27" s="1"/>
  <c r="S337" i="27"/>
  <c r="A337" i="27" s="1"/>
  <c r="S374" i="27"/>
  <c r="A374" i="27" s="1"/>
  <c r="S122" i="27"/>
  <c r="A122" i="27" s="1"/>
  <c r="S47" i="27"/>
  <c r="S40" i="27"/>
  <c r="S420" i="27"/>
  <c r="A420" i="27" s="1"/>
  <c r="S433" i="27"/>
  <c r="A433" i="27" s="1"/>
  <c r="S453" i="27"/>
  <c r="A453" i="27" s="1"/>
  <c r="S469" i="27"/>
  <c r="A469" i="27" s="1"/>
  <c r="S481" i="27"/>
  <c r="A481" i="27" s="1"/>
  <c r="S497" i="27"/>
  <c r="A497" i="27" s="1"/>
  <c r="S103" i="27"/>
  <c r="A103" i="27" s="1"/>
  <c r="S410" i="27"/>
  <c r="A410" i="27" s="1"/>
  <c r="S429" i="27"/>
  <c r="A429" i="27" s="1"/>
  <c r="S449" i="27"/>
  <c r="A449" i="27" s="1"/>
  <c r="S465" i="27"/>
  <c r="A465" i="27" s="1"/>
  <c r="S369" i="27"/>
  <c r="A369" i="27" s="1"/>
  <c r="S118" i="27"/>
  <c r="S305" i="27"/>
  <c r="A305" i="27" s="1"/>
  <c r="S316" i="27"/>
  <c r="A316" i="27" s="1"/>
  <c r="S492" i="27"/>
  <c r="A492" i="27" s="1"/>
  <c r="S490" i="27"/>
  <c r="A490" i="27" s="1"/>
  <c r="S70" i="27"/>
  <c r="A70" i="27" s="1"/>
  <c r="S321" i="27"/>
  <c r="A321" i="27" s="1"/>
  <c r="S322" i="27"/>
  <c r="A322" i="27" s="1"/>
  <c r="S398" i="27"/>
  <c r="A398" i="27" s="1"/>
  <c r="S426" i="27"/>
  <c r="A426" i="27" s="1"/>
  <c r="S331" i="27"/>
  <c r="A331" i="27" s="1"/>
  <c r="S176" i="27"/>
  <c r="S69" i="27"/>
  <c r="S87" i="27"/>
  <c r="S428" i="27"/>
  <c r="A428" i="27" s="1"/>
  <c r="S444" i="27"/>
  <c r="A444" i="27" s="1"/>
  <c r="S442" i="27"/>
  <c r="A442" i="27" s="1"/>
  <c r="S349" i="27"/>
  <c r="A349" i="27" s="1"/>
  <c r="S162" i="27"/>
  <c r="S477" i="27"/>
  <c r="A477" i="27" s="1"/>
  <c r="S456" i="27"/>
  <c r="A456" i="27" s="1"/>
  <c r="S472" i="27"/>
  <c r="A472" i="27" s="1"/>
  <c r="S493" i="27"/>
  <c r="A493" i="27" s="1"/>
  <c r="S67" i="27"/>
  <c r="A67" i="27" s="1"/>
  <c r="S441" i="27"/>
  <c r="A441" i="27" s="1"/>
  <c r="S392" i="27"/>
  <c r="A392" i="27" s="1"/>
  <c r="S468" i="27"/>
  <c r="A468" i="27" s="1"/>
  <c r="S404" i="27"/>
  <c r="A404" i="27" s="1"/>
  <c r="N102" i="11"/>
  <c r="S297" i="27"/>
  <c r="A297" i="27" s="1"/>
  <c r="S317" i="27"/>
  <c r="A317" i="27" s="1"/>
  <c r="S437" i="27"/>
  <c r="A437" i="27" s="1"/>
  <c r="S457" i="27"/>
  <c r="A457" i="27" s="1"/>
  <c r="S101" i="27"/>
  <c r="E1" i="27"/>
  <c r="S350" i="27"/>
  <c r="A350" i="27" s="1"/>
  <c r="S326" i="27"/>
  <c r="A326" i="27" s="1"/>
  <c r="S432" i="27"/>
  <c r="A432" i="27" s="1"/>
  <c r="S423" i="27"/>
  <c r="A423" i="27" s="1"/>
  <c r="S439" i="27"/>
  <c r="A439" i="27" s="1"/>
  <c r="S455" i="27"/>
  <c r="A455" i="27" s="1"/>
  <c r="S471" i="27"/>
  <c r="A471" i="27" s="1"/>
  <c r="S53" i="27"/>
  <c r="S430" i="27"/>
  <c r="A430" i="27" s="1"/>
  <c r="S445" i="27"/>
  <c r="A445" i="27" s="1"/>
  <c r="S199" i="27"/>
  <c r="A199" i="27" s="1"/>
  <c r="S250" i="27"/>
  <c r="A250" i="27" s="1"/>
  <c r="S446" i="27"/>
  <c r="A446" i="27" s="1"/>
  <c r="S462" i="27"/>
  <c r="A462" i="27" s="1"/>
  <c r="S303" i="27"/>
  <c r="A303" i="27" s="1"/>
  <c r="S361" i="27"/>
  <c r="A361" i="27" s="1"/>
  <c r="S427" i="27"/>
  <c r="A427" i="27" s="1"/>
  <c r="S425" i="27"/>
  <c r="A425" i="27" s="1"/>
  <c r="S461" i="27"/>
  <c r="A461" i="27" s="1"/>
  <c r="S480" i="27"/>
  <c r="A480" i="27" s="1"/>
  <c r="S496" i="27"/>
  <c r="A496" i="27" s="1"/>
  <c r="S333" i="27"/>
  <c r="A333" i="27" s="1"/>
  <c r="S478" i="27"/>
  <c r="A478" i="27" s="1"/>
  <c r="S494" i="27"/>
  <c r="A494" i="27" s="1"/>
  <c r="S357" i="27"/>
  <c r="A357" i="27" s="1"/>
  <c r="S487" i="27"/>
  <c r="A487" i="27" s="1"/>
  <c r="S325" i="27"/>
  <c r="A325" i="27" s="1"/>
  <c r="S343" i="27"/>
  <c r="A343" i="27" s="1"/>
  <c r="S485" i="27"/>
  <c r="A485" i="27" s="1"/>
  <c r="S413" i="27"/>
  <c r="A413" i="27" s="1"/>
  <c r="S489" i="27"/>
  <c r="A489" i="27" s="1"/>
  <c r="S172" i="27"/>
  <c r="A172" i="27" s="1"/>
  <c r="S367" i="27"/>
  <c r="A367" i="27" s="1"/>
  <c r="S68" i="27"/>
  <c r="S362" i="27"/>
  <c r="A362" i="27" s="1"/>
  <c r="S450" i="27"/>
  <c r="A450" i="27" s="1"/>
  <c r="S458" i="27"/>
  <c r="A458" i="27" s="1"/>
  <c r="S466" i="27"/>
  <c r="A466" i="27" s="1"/>
  <c r="S474" i="27"/>
  <c r="A474" i="27" s="1"/>
  <c r="S319" i="27"/>
  <c r="A319" i="27" s="1"/>
  <c r="S436" i="27"/>
  <c r="A436" i="27" s="1"/>
  <c r="S335" i="27"/>
  <c r="A335" i="27" s="1"/>
  <c r="S484" i="27"/>
  <c r="A484" i="27" s="1"/>
  <c r="S500" i="27"/>
  <c r="A500" i="27" s="1"/>
  <c r="S482" i="27"/>
  <c r="A482" i="27" s="1"/>
  <c r="S498" i="27"/>
  <c r="A498" i="27" s="1"/>
  <c r="S43" i="27"/>
  <c r="S434" i="27"/>
  <c r="A434" i="27" s="1"/>
  <c r="S371" i="27"/>
  <c r="A371" i="27" s="1"/>
  <c r="S417" i="27"/>
  <c r="A417" i="27" s="1"/>
  <c r="S473" i="27"/>
  <c r="A473" i="27" s="1"/>
  <c r="S347" i="27"/>
  <c r="A347" i="27" s="1"/>
  <c r="S111" i="27"/>
  <c r="S479" i="27"/>
  <c r="A479" i="27" s="1"/>
  <c r="S495" i="27"/>
  <c r="A495" i="27" s="1"/>
  <c r="S370" i="27"/>
  <c r="A370" i="27" s="1"/>
  <c r="S78" i="27"/>
  <c r="A78" i="27" s="1"/>
  <c r="S443" i="27"/>
  <c r="A443" i="27" s="1"/>
  <c r="S459" i="27"/>
  <c r="A459" i="27" s="1"/>
  <c r="S475" i="27"/>
  <c r="A475" i="27" s="1"/>
  <c r="S60" i="27"/>
  <c r="S366" i="27"/>
  <c r="A366" i="27" s="1"/>
  <c r="S454" i="27"/>
  <c r="A454" i="27" s="1"/>
  <c r="S470" i="27"/>
  <c r="A470" i="27" s="1"/>
  <c r="S341" i="27"/>
  <c r="A341" i="27" s="1"/>
  <c r="S39" i="27"/>
  <c r="S491" i="27"/>
  <c r="A491" i="27" s="1"/>
  <c r="S338" i="27"/>
  <c r="A338" i="27" s="1"/>
  <c r="S488" i="27"/>
  <c r="A488" i="27" s="1"/>
  <c r="S440" i="27"/>
  <c r="A440" i="27" s="1"/>
  <c r="S66" i="27"/>
  <c r="A66" i="27" s="1"/>
  <c r="T124" i="26"/>
  <c r="A124" i="26" s="1"/>
  <c r="T136" i="26"/>
  <c r="A136" i="26" s="1"/>
  <c r="T108" i="26"/>
  <c r="A108" i="26" s="1"/>
  <c r="T99" i="26"/>
  <c r="A99" i="26" s="1"/>
  <c r="T92" i="26"/>
  <c r="T252" i="26"/>
  <c r="A252" i="26" s="1"/>
  <c r="T328" i="26"/>
  <c r="A328" i="26" s="1"/>
  <c r="T330" i="26"/>
  <c r="A330" i="26" s="1"/>
  <c r="T81" i="26"/>
  <c r="T320" i="26"/>
  <c r="A320" i="26" s="1"/>
  <c r="T65" i="26"/>
  <c r="A65" i="26" s="1"/>
  <c r="T158" i="26"/>
  <c r="A158" i="26" s="1"/>
  <c r="T327" i="26"/>
  <c r="A327" i="26" s="1"/>
  <c r="T188" i="26"/>
  <c r="A188" i="26" s="1"/>
  <c r="T285" i="26"/>
  <c r="A285" i="26" s="1"/>
  <c r="T325" i="26"/>
  <c r="A325" i="26" s="1"/>
  <c r="T337" i="26"/>
  <c r="A337" i="26" s="1"/>
  <c r="T53" i="26"/>
  <c r="T397" i="26"/>
  <c r="A397" i="26" s="1"/>
  <c r="T204" i="26"/>
  <c r="A204" i="26" s="1"/>
  <c r="F1" i="26"/>
  <c r="T349" i="26"/>
  <c r="A349" i="26" s="1"/>
  <c r="T380" i="26"/>
  <c r="A380" i="26" s="1"/>
  <c r="T276" i="26"/>
  <c r="A276" i="26" s="1"/>
  <c r="T228" i="26"/>
  <c r="A228" i="26" s="1"/>
  <c r="T287" i="26"/>
  <c r="A287" i="26" s="1"/>
  <c r="T201" i="26"/>
  <c r="A201" i="26" s="1"/>
  <c r="T294" i="26"/>
  <c r="A294" i="26" s="1"/>
  <c r="T48" i="26"/>
  <c r="T307" i="26"/>
  <c r="A307" i="26" s="1"/>
  <c r="T290" i="26"/>
  <c r="A290" i="26" s="1"/>
  <c r="T157" i="26"/>
  <c r="A157" i="26" s="1"/>
  <c r="T353" i="26"/>
  <c r="A353" i="26" s="1"/>
  <c r="T334" i="26"/>
  <c r="A334" i="26" s="1"/>
  <c r="T400" i="26"/>
  <c r="A400" i="26" s="1"/>
  <c r="T100" i="26"/>
  <c r="T96" i="26"/>
  <c r="T16" i="26"/>
  <c r="T205" i="26"/>
  <c r="A205" i="26" s="1"/>
  <c r="T317" i="26"/>
  <c r="A317" i="26" s="1"/>
  <c r="T273" i="26"/>
  <c r="A273" i="26" s="1"/>
  <c r="T68" i="26"/>
  <c r="A68" i="26" s="1"/>
  <c r="T150" i="26"/>
  <c r="A150" i="26" s="1"/>
  <c r="T168" i="26"/>
  <c r="A168" i="26" s="1"/>
  <c r="T293" i="26"/>
  <c r="A293" i="26" s="1"/>
  <c r="T314" i="26"/>
  <c r="A314" i="26" s="1"/>
  <c r="T341" i="26"/>
  <c r="A341" i="26" s="1"/>
  <c r="T172" i="26"/>
  <c r="A172" i="26" s="1"/>
  <c r="T392" i="26"/>
  <c r="A392" i="26" s="1"/>
  <c r="T306" i="26"/>
  <c r="A306" i="26" s="1"/>
  <c r="T394" i="26"/>
  <c r="A394" i="26" s="1"/>
  <c r="T373" i="26"/>
  <c r="A373" i="26" s="1"/>
  <c r="T214" i="26"/>
  <c r="A214" i="26" s="1"/>
  <c r="T313" i="26"/>
  <c r="A313" i="26" s="1"/>
  <c r="T269" i="26"/>
  <c r="A269" i="26" s="1"/>
  <c r="T189" i="26"/>
  <c r="A189" i="26" s="1"/>
  <c r="T34" i="26"/>
  <c r="T342" i="26"/>
  <c r="A342" i="26" s="1"/>
  <c r="T333" i="26"/>
  <c r="A333" i="26" s="1"/>
  <c r="T358" i="26"/>
  <c r="A358" i="26" s="1"/>
  <c r="T366" i="26"/>
  <c r="A366" i="26" s="1"/>
  <c r="T280" i="26"/>
  <c r="A280" i="26" s="1"/>
  <c r="T348" i="26"/>
  <c r="A348" i="26" s="1"/>
  <c r="T79" i="26"/>
  <c r="A79" i="26" s="1"/>
  <c r="T134" i="26"/>
  <c r="A134" i="26" s="1"/>
  <c r="T156" i="26"/>
  <c r="A156" i="26" s="1"/>
  <c r="T213" i="26"/>
  <c r="A213" i="26" s="1"/>
  <c r="T277" i="26"/>
  <c r="A277" i="26" s="1"/>
  <c r="T365" i="26"/>
  <c r="A365" i="26" s="1"/>
  <c r="T371" i="26"/>
  <c r="A371" i="26" s="1"/>
  <c r="T386" i="26"/>
  <c r="A386" i="26" s="1"/>
  <c r="T399" i="26"/>
  <c r="A399" i="26" s="1"/>
  <c r="T347" i="26"/>
  <c r="A347" i="26" s="1"/>
  <c r="T352" i="26"/>
  <c r="A352" i="26" s="1"/>
  <c r="T391" i="26"/>
  <c r="A391" i="26" s="1"/>
  <c r="T15" i="26"/>
  <c r="T364" i="26"/>
  <c r="A364" i="26" s="1"/>
  <c r="T225" i="26"/>
  <c r="A225" i="26" s="1"/>
  <c r="T244" i="26"/>
  <c r="A244" i="26" s="1"/>
  <c r="T321" i="26"/>
  <c r="A321" i="26" s="1"/>
  <c r="T50" i="26"/>
  <c r="T60" i="26"/>
  <c r="A60" i="26" s="1"/>
  <c r="T237" i="26"/>
  <c r="A237" i="26" s="1"/>
  <c r="T316" i="26"/>
  <c r="A316" i="26" s="1"/>
  <c r="T32" i="26"/>
  <c r="T393" i="26"/>
  <c r="A393" i="26" s="1"/>
  <c r="T367" i="26"/>
  <c r="A367" i="26" s="1"/>
  <c r="T38" i="26"/>
  <c r="T55" i="26"/>
  <c r="A55" i="26" s="1"/>
  <c r="T357" i="26"/>
  <c r="A357" i="26" s="1"/>
  <c r="T18" i="26"/>
  <c r="T295" i="26"/>
  <c r="A295" i="26" s="1"/>
  <c r="T94" i="26"/>
  <c r="A94" i="26" s="1"/>
  <c r="T44" i="26"/>
  <c r="T66" i="26"/>
  <c r="A66" i="26" s="1"/>
  <c r="T23" i="26"/>
  <c r="T61" i="26"/>
  <c r="A61" i="26" s="1"/>
  <c r="T247" i="26"/>
  <c r="A247" i="26" s="1"/>
  <c r="T379" i="26"/>
  <c r="A379" i="26" s="1"/>
  <c r="T110" i="26"/>
  <c r="A110" i="26" s="1"/>
  <c r="T171" i="26"/>
  <c r="A171" i="26" s="1"/>
  <c r="T315" i="26"/>
  <c r="A315" i="26" s="1"/>
  <c r="T387" i="26"/>
  <c r="A387" i="26" s="1"/>
  <c r="T231" i="26"/>
  <c r="A231" i="26" s="1"/>
  <c r="T216" i="26"/>
  <c r="A216" i="26" s="1"/>
  <c r="T329" i="26"/>
  <c r="A329" i="26" s="1"/>
  <c r="T268" i="26"/>
  <c r="A268" i="26" s="1"/>
  <c r="T125" i="26"/>
  <c r="A125" i="26" s="1"/>
  <c r="T245" i="26"/>
  <c r="A245" i="26" s="1"/>
  <c r="T372" i="26"/>
  <c r="A372" i="26" s="1"/>
  <c r="T382" i="26"/>
  <c r="A382" i="26" s="1"/>
  <c r="T101" i="26"/>
  <c r="A101" i="26" s="1"/>
  <c r="T173" i="26"/>
  <c r="A173" i="26" s="1"/>
  <c r="T344" i="26"/>
  <c r="A344" i="26" s="1"/>
  <c r="T375" i="26"/>
  <c r="A375" i="26" s="1"/>
  <c r="T298" i="26"/>
  <c r="A298" i="26" s="1"/>
  <c r="T385" i="26"/>
  <c r="A385" i="26" s="1"/>
  <c r="T78" i="26"/>
  <c r="A78" i="26" s="1"/>
  <c r="T71" i="26"/>
  <c r="A71" i="26" s="1"/>
  <c r="T297" i="26"/>
  <c r="A297" i="26" s="1"/>
  <c r="T398" i="26"/>
  <c r="A398" i="26" s="1"/>
  <c r="K19" i="26"/>
  <c r="T19" i="26" s="1"/>
  <c r="T335" i="26"/>
  <c r="A335" i="26" s="1"/>
  <c r="T376" i="26"/>
  <c r="A376" i="26" s="1"/>
  <c r="T310" i="26"/>
  <c r="A310" i="26" s="1"/>
  <c r="T59" i="26"/>
  <c r="A59" i="26" s="1"/>
  <c r="T80" i="26"/>
  <c r="A80" i="26" s="1"/>
  <c r="T198" i="26"/>
  <c r="A198" i="26" s="1"/>
  <c r="T261" i="26"/>
  <c r="A261" i="26" s="1"/>
  <c r="T120" i="26"/>
  <c r="A120" i="26" s="1"/>
  <c r="T206" i="26"/>
  <c r="A206" i="26" s="1"/>
  <c r="T240" i="26"/>
  <c r="A240" i="26" s="1"/>
  <c r="T305" i="26"/>
  <c r="A305" i="26" s="1"/>
  <c r="T296" i="26"/>
  <c r="A296" i="26" s="1"/>
  <c r="T253" i="26"/>
  <c r="A253" i="26" s="1"/>
  <c r="T57" i="26"/>
  <c r="A57" i="26" s="1"/>
  <c r="T31" i="26"/>
  <c r="T139" i="26"/>
  <c r="A139" i="26" s="1"/>
  <c r="T326" i="26"/>
  <c r="A326" i="26" s="1"/>
  <c r="S31" i="27"/>
  <c r="S161" i="27"/>
  <c r="S135" i="27"/>
  <c r="A135" i="27" s="1"/>
  <c r="S178" i="27"/>
  <c r="A178" i="27" s="1"/>
  <c r="S148" i="27"/>
  <c r="S145" i="27"/>
  <c r="S346" i="27"/>
  <c r="A346" i="27" s="1"/>
  <c r="S141" i="27"/>
  <c r="A141" i="27" s="1"/>
  <c r="S154" i="27"/>
  <c r="A154" i="27" s="1"/>
  <c r="S84" i="27"/>
  <c r="A84" i="27" s="1"/>
  <c r="S171" i="27"/>
  <c r="A171" i="27" s="1"/>
  <c r="S165" i="27"/>
  <c r="S144" i="27"/>
  <c r="A144" i="27" s="1"/>
  <c r="S158" i="27"/>
  <c r="A158" i="27" s="1"/>
  <c r="S424" i="27"/>
  <c r="A424" i="27" s="1"/>
  <c r="S51" i="27"/>
  <c r="S49" i="27"/>
  <c r="S299" i="27"/>
  <c r="A299" i="27" s="1"/>
  <c r="S106" i="27"/>
  <c r="A106" i="27" s="1"/>
  <c r="S313" i="27"/>
  <c r="A313" i="27" s="1"/>
  <c r="S301" i="27"/>
  <c r="A301" i="27" s="1"/>
  <c r="S116" i="27"/>
  <c r="A116" i="27" s="1"/>
  <c r="D1" i="27"/>
  <c r="J126" i="27"/>
  <c r="S334" i="27"/>
  <c r="A334" i="27" s="1"/>
  <c r="S168" i="27"/>
  <c r="A168" i="27" s="1"/>
  <c r="S302" i="27"/>
  <c r="A302" i="27" s="1"/>
  <c r="S164" i="27"/>
  <c r="S34" i="27"/>
  <c r="S339" i="27"/>
  <c r="A339" i="27" s="1"/>
  <c r="S155" i="27"/>
  <c r="A155" i="27" s="1"/>
  <c r="S76" i="27"/>
  <c r="A76" i="27" s="1"/>
  <c r="S132" i="27"/>
  <c r="S56" i="27"/>
  <c r="S58" i="27"/>
  <c r="S314" i="27"/>
  <c r="A314" i="27" s="1"/>
  <c r="S174" i="27"/>
  <c r="S63" i="27"/>
  <c r="A63" i="27" s="1"/>
  <c r="S57" i="27"/>
  <c r="S142" i="27"/>
  <c r="S163" i="27"/>
  <c r="A163" i="27" s="1"/>
  <c r="S307" i="27"/>
  <c r="A307" i="27" s="1"/>
  <c r="S159" i="27"/>
  <c r="A159" i="27" s="1"/>
  <c r="S344" i="27"/>
  <c r="A344" i="27" s="1"/>
  <c r="S149" i="27"/>
  <c r="A149" i="27" s="1"/>
  <c r="S138" i="27"/>
  <c r="A138" i="27" s="1"/>
  <c r="S112" i="27"/>
  <c r="A112" i="27" s="1"/>
  <c r="S90" i="27"/>
  <c r="A90" i="27" s="1"/>
  <c r="S147" i="27"/>
  <c r="A147" i="27" s="1"/>
  <c r="S102" i="27"/>
  <c r="S309" i="27"/>
  <c r="A309" i="27" s="1"/>
  <c r="S96" i="27"/>
  <c r="S272" i="27"/>
  <c r="A272" i="27" s="1"/>
  <c r="S329" i="27"/>
  <c r="A329" i="27" s="1"/>
  <c r="S332" i="27"/>
  <c r="A332" i="27" s="1"/>
  <c r="S140" i="27"/>
  <c r="S318" i="27"/>
  <c r="A318" i="27" s="1"/>
  <c r="S65" i="27"/>
  <c r="S308" i="27"/>
  <c r="A308" i="27" s="1"/>
  <c r="S52" i="27"/>
  <c r="S36" i="27"/>
  <c r="S21" i="27"/>
  <c r="S16" i="27"/>
  <c r="S127" i="27"/>
  <c r="A127" i="27" s="1"/>
  <c r="T49" i="26"/>
  <c r="T27" i="26"/>
  <c r="T14" i="26"/>
  <c r="T104" i="26"/>
  <c r="A104" i="26" s="1"/>
  <c r="T83" i="26"/>
  <c r="T47" i="26"/>
  <c r="T41" i="26"/>
  <c r="T102" i="26"/>
  <c r="A102" i="26" s="1"/>
  <c r="T106" i="26"/>
  <c r="A106" i="26" s="1"/>
  <c r="T90" i="26"/>
  <c r="S175" i="27"/>
  <c r="A175" i="27" s="1"/>
  <c r="S71" i="27"/>
  <c r="A71" i="27" s="1"/>
  <c r="S180" i="27"/>
  <c r="A180" i="27" s="1"/>
  <c r="S315" i="27"/>
  <c r="A315" i="27" s="1"/>
  <c r="S75" i="27"/>
  <c r="A75" i="27" s="1"/>
  <c r="S358" i="27"/>
  <c r="A358" i="27" s="1"/>
  <c r="S355" i="27"/>
  <c r="A355" i="27" s="1"/>
  <c r="S360" i="27"/>
  <c r="A360" i="27" s="1"/>
  <c r="S330" i="27"/>
  <c r="A330" i="27" s="1"/>
  <c r="S77" i="27"/>
  <c r="A77" i="27" s="1"/>
  <c r="AA3" i="27"/>
  <c r="S267" i="27"/>
  <c r="A267" i="27" s="1"/>
  <c r="S50" i="27"/>
  <c r="S105" i="27"/>
  <c r="A105" i="27" s="1"/>
  <c r="S365" i="27"/>
  <c r="A365" i="27" s="1"/>
  <c r="S306" i="27"/>
  <c r="A306" i="27" s="1"/>
  <c r="S345" i="27"/>
  <c r="A345" i="27" s="1"/>
  <c r="T311" i="26"/>
  <c r="A311" i="26" s="1"/>
  <c r="Q3" i="20"/>
  <c r="Q60" i="20"/>
  <c r="N97" i="10"/>
  <c r="N53" i="10"/>
  <c r="N148" i="11"/>
  <c r="N34" i="12"/>
  <c r="N27" i="12"/>
  <c r="N7" i="11"/>
  <c r="N83" i="12"/>
  <c r="N142" i="12"/>
  <c r="N182" i="3"/>
  <c r="N82" i="10"/>
  <c r="N50" i="3"/>
  <c r="N191" i="3"/>
  <c r="N102" i="9"/>
  <c r="N151" i="11"/>
  <c r="N83" i="3"/>
  <c r="N82" i="3"/>
  <c r="N43" i="3"/>
  <c r="N86" i="3"/>
  <c r="N201" i="3"/>
  <c r="N27" i="3"/>
  <c r="N168" i="3"/>
  <c r="N99" i="3"/>
  <c r="N17" i="3"/>
  <c r="N118" i="3"/>
  <c r="N148" i="3"/>
  <c r="N4" i="3"/>
  <c r="N187" i="3"/>
  <c r="N176" i="3"/>
  <c r="N111" i="3"/>
  <c r="N179" i="3"/>
  <c r="N62" i="3"/>
  <c r="N129" i="9"/>
  <c r="N73" i="9"/>
  <c r="N228" i="9"/>
  <c r="N26" i="9"/>
  <c r="N13" i="9"/>
  <c r="N89" i="9"/>
  <c r="N128" i="9"/>
  <c r="N168" i="9"/>
  <c r="N17" i="9"/>
  <c r="N46" i="9"/>
  <c r="N208" i="9"/>
  <c r="N101" i="9"/>
  <c r="N18" i="9"/>
  <c r="N205" i="9"/>
  <c r="N40" i="9"/>
  <c r="N157" i="9"/>
  <c r="N85" i="9"/>
  <c r="N109" i="9"/>
  <c r="N151" i="9"/>
  <c r="N242" i="9"/>
  <c r="N138" i="9"/>
  <c r="N179" i="9"/>
  <c r="N122" i="9"/>
  <c r="N203" i="9"/>
  <c r="N10" i="9"/>
  <c r="N159" i="9"/>
  <c r="N74" i="9"/>
  <c r="N93" i="9"/>
  <c r="N219" i="9"/>
  <c r="N237" i="9"/>
  <c r="N111" i="9"/>
  <c r="N75" i="9"/>
  <c r="N223" i="9"/>
  <c r="N27" i="9"/>
  <c r="N125" i="9"/>
  <c r="N108" i="9"/>
  <c r="N29" i="9"/>
  <c r="N162" i="9"/>
  <c r="N56" i="9"/>
  <c r="N189" i="9"/>
  <c r="N51" i="9"/>
  <c r="N35" i="9"/>
  <c r="N37" i="9"/>
  <c r="N177" i="9"/>
  <c r="N24" i="9"/>
  <c r="N180" i="9"/>
  <c r="N185" i="9"/>
  <c r="N191" i="9"/>
  <c r="N66" i="9"/>
  <c r="N58" i="9"/>
  <c r="N30" i="9"/>
  <c r="N39" i="9"/>
  <c r="N48" i="9"/>
  <c r="N78" i="9"/>
  <c r="N192" i="9"/>
  <c r="N214" i="9"/>
  <c r="N222" i="9"/>
  <c r="N14" i="9"/>
  <c r="N16" i="9"/>
  <c r="N174" i="9"/>
  <c r="N72" i="9"/>
  <c r="N15" i="9"/>
  <c r="N110" i="9"/>
  <c r="N204" i="9"/>
  <c r="N197" i="9"/>
  <c r="N11" i="9"/>
  <c r="N65" i="9"/>
  <c r="N150" i="9"/>
  <c r="N76" i="9"/>
  <c r="N45" i="9"/>
  <c r="N234" i="9"/>
  <c r="N80" i="9"/>
  <c r="N164" i="9"/>
  <c r="N139" i="9"/>
  <c r="N96" i="9"/>
  <c r="N52" i="9"/>
  <c r="N105" i="9"/>
  <c r="N28" i="9"/>
  <c r="N198" i="9"/>
  <c r="N215" i="9"/>
  <c r="N202" i="9"/>
  <c r="N250" i="9"/>
  <c r="N187" i="9"/>
  <c r="N175" i="9"/>
  <c r="N100" i="9"/>
  <c r="N62" i="9"/>
  <c r="N115" i="9"/>
  <c r="N63" i="9"/>
  <c r="N5" i="9"/>
  <c r="N137" i="9"/>
  <c r="N186" i="9"/>
  <c r="N7" i="9"/>
  <c r="N176" i="9"/>
  <c r="N64" i="9"/>
  <c r="N54" i="9"/>
  <c r="N107" i="9"/>
  <c r="N8" i="9"/>
  <c r="N232" i="9"/>
  <c r="N239" i="9"/>
  <c r="N217" i="9"/>
  <c r="N97" i="9"/>
  <c r="N60" i="9"/>
  <c r="N86" i="9"/>
  <c r="N49" i="9"/>
  <c r="N44" i="9"/>
  <c r="N240" i="9"/>
  <c r="N247" i="9"/>
  <c r="N225" i="9"/>
  <c r="N216" i="9"/>
  <c r="N31" i="9"/>
  <c r="N136" i="9"/>
  <c r="N25" i="9"/>
  <c r="N149" i="9"/>
  <c r="N243" i="9"/>
  <c r="N218" i="9"/>
  <c r="N79" i="9"/>
  <c r="N141" i="9"/>
  <c r="N126" i="9"/>
  <c r="N152" i="9"/>
  <c r="N94" i="9"/>
  <c r="N147" i="9"/>
  <c r="N163" i="9"/>
  <c r="N229" i="9"/>
  <c r="N82" i="9"/>
  <c r="N241" i="9"/>
  <c r="N167" i="9"/>
  <c r="N34" i="9"/>
  <c r="N181" i="9"/>
  <c r="N98" i="9"/>
  <c r="N190" i="9"/>
  <c r="N238" i="9"/>
  <c r="N199" i="9"/>
  <c r="N123" i="9"/>
  <c r="N53" i="9"/>
  <c r="N134" i="9"/>
  <c r="N155" i="9"/>
  <c r="N23" i="9"/>
  <c r="N132" i="9"/>
  <c r="N92" i="9"/>
  <c r="N220" i="9"/>
  <c r="N59" i="9"/>
  <c r="N154" i="9"/>
  <c r="N43" i="9"/>
  <c r="N33" i="9"/>
  <c r="N120" i="9"/>
  <c r="N156" i="9"/>
  <c r="N182" i="9"/>
  <c r="N135" i="9"/>
  <c r="N224" i="9"/>
  <c r="N231" i="9"/>
  <c r="N207" i="9"/>
  <c r="N61" i="9"/>
  <c r="N81" i="9"/>
  <c r="N113" i="9"/>
  <c r="N142" i="9"/>
  <c r="N173" i="9"/>
  <c r="N21" i="9"/>
  <c r="N172" i="9"/>
  <c r="N244" i="9"/>
  <c r="N201" i="9"/>
  <c r="N158" i="9"/>
  <c r="N161" i="9"/>
  <c r="N148" i="9"/>
  <c r="N116" i="9"/>
  <c r="N70" i="9"/>
  <c r="N184" i="9"/>
  <c r="N188" i="9"/>
  <c r="N209" i="9"/>
  <c r="N183" i="9"/>
  <c r="N41" i="9"/>
  <c r="N50" i="9"/>
  <c r="N165" i="9"/>
  <c r="N121" i="9"/>
  <c r="N112" i="9"/>
  <c r="N196" i="9"/>
  <c r="N194" i="9"/>
  <c r="N77" i="9"/>
  <c r="N19" i="9"/>
  <c r="N170" i="9"/>
  <c r="N99" i="9"/>
  <c r="N3" i="9"/>
  <c r="N20" i="9"/>
  <c r="N200" i="9"/>
  <c r="N246" i="9"/>
  <c r="N230" i="9"/>
  <c r="N144" i="9"/>
  <c r="N71" i="9"/>
  <c r="N140" i="9"/>
  <c r="N131" i="9"/>
  <c r="N245" i="9"/>
  <c r="N212" i="9"/>
  <c r="N249" i="9"/>
  <c r="N221" i="9"/>
  <c r="N119" i="9"/>
  <c r="N55" i="9"/>
  <c r="N103" i="9"/>
  <c r="N84" i="9"/>
  <c r="N124" i="9"/>
  <c r="N213" i="9"/>
  <c r="N32" i="9"/>
  <c r="N133" i="9"/>
  <c r="N145" i="9"/>
  <c r="N195" i="9"/>
  <c r="N4" i="9"/>
  <c r="N127" i="9"/>
  <c r="N114" i="9"/>
  <c r="N143" i="9"/>
  <c r="N9" i="9"/>
  <c r="N104" i="9"/>
  <c r="N236" i="9"/>
  <c r="N193" i="9"/>
  <c r="N42" i="9"/>
  <c r="N6" i="9"/>
  <c r="N153" i="9"/>
  <c r="N22" i="9"/>
  <c r="N166" i="9"/>
  <c r="N227" i="9"/>
  <c r="N206" i="9"/>
  <c r="N36" i="9"/>
  <c r="N118" i="9"/>
  <c r="N88" i="9"/>
  <c r="N90" i="9"/>
  <c r="N91" i="9"/>
  <c r="N171" i="9"/>
  <c r="N235" i="9"/>
  <c r="N210" i="9"/>
  <c r="N117" i="9"/>
  <c r="N130" i="9"/>
  <c r="N146" i="9"/>
  <c r="N68" i="9"/>
  <c r="N95" i="9"/>
  <c r="N178" i="9"/>
  <c r="N57" i="9"/>
  <c r="N160" i="9"/>
  <c r="N233" i="9"/>
  <c r="N211" i="9"/>
  <c r="N69" i="9"/>
  <c r="N83" i="9"/>
  <c r="N87" i="9"/>
  <c r="N106" i="9"/>
  <c r="N169" i="9"/>
  <c r="N226" i="9"/>
  <c r="N38" i="9"/>
  <c r="N12" i="9"/>
  <c r="N112" i="3"/>
  <c r="N101" i="3"/>
  <c r="N39" i="3"/>
  <c r="N119" i="3"/>
  <c r="N131" i="3"/>
  <c r="N54" i="3"/>
  <c r="N84" i="3"/>
  <c r="N126" i="3"/>
  <c r="N23" i="3"/>
  <c r="N65" i="3"/>
  <c r="N186" i="3"/>
  <c r="N169" i="3"/>
  <c r="N5" i="3"/>
  <c r="N56" i="3"/>
  <c r="N132" i="3"/>
  <c r="N190" i="3"/>
  <c r="N29" i="3"/>
  <c r="N114" i="3"/>
  <c r="N159" i="3"/>
  <c r="N15" i="3"/>
  <c r="N22" i="3"/>
  <c r="N51" i="3"/>
  <c r="N48" i="3"/>
  <c r="N71" i="3"/>
  <c r="Q41" i="20"/>
  <c r="Q189" i="20"/>
  <c r="Q53" i="20"/>
  <c r="Q32" i="20"/>
  <c r="Q118" i="20"/>
  <c r="Q191" i="20"/>
  <c r="Q186" i="20"/>
  <c r="Q80" i="20"/>
  <c r="Q119" i="20"/>
  <c r="Q127" i="20"/>
  <c r="Q89" i="20"/>
  <c r="Q200" i="20"/>
  <c r="Q174" i="20"/>
  <c r="Q134" i="20"/>
  <c r="Q176" i="20"/>
  <c r="Q187" i="20"/>
  <c r="Q130" i="20"/>
  <c r="Q145" i="20"/>
  <c r="Q57" i="20"/>
  <c r="Q140" i="20"/>
  <c r="Q18" i="20"/>
  <c r="Q178" i="20"/>
  <c r="Q100" i="20"/>
  <c r="Q56" i="20"/>
  <c r="Q20" i="20"/>
  <c r="Q73" i="20"/>
  <c r="Q177" i="20"/>
  <c r="Q44" i="20"/>
  <c r="Q108" i="20"/>
  <c r="Q101" i="20"/>
  <c r="Q71" i="20"/>
  <c r="Q23" i="20"/>
  <c r="Q138" i="20"/>
  <c r="Q51" i="20"/>
  <c r="Q7" i="20"/>
  <c r="Q136" i="20"/>
  <c r="Q192" i="20"/>
  <c r="Q199" i="20"/>
  <c r="Q146" i="20"/>
  <c r="Q59" i="20"/>
  <c r="Q76" i="20"/>
  <c r="Q179" i="20"/>
  <c r="Q139" i="20"/>
  <c r="Q96" i="20"/>
  <c r="Q147" i="20"/>
  <c r="Q35" i="20"/>
  <c r="N13" i="10"/>
  <c r="N72" i="10"/>
  <c r="N49" i="10"/>
  <c r="N91" i="10"/>
  <c r="N25" i="10"/>
  <c r="N95" i="10"/>
  <c r="N58" i="10"/>
  <c r="N75" i="10"/>
  <c r="N67" i="10"/>
  <c r="N103" i="10"/>
  <c r="N23" i="10"/>
  <c r="N9" i="10"/>
  <c r="N68" i="10"/>
  <c r="N45" i="10"/>
  <c r="N28" i="10"/>
  <c r="N41" i="10"/>
  <c r="N30" i="10"/>
  <c r="N70" i="10"/>
  <c r="N47" i="10"/>
  <c r="N81" i="10"/>
  <c r="N31" i="10"/>
  <c r="N29" i="10"/>
  <c r="N86" i="10"/>
  <c r="N10" i="3"/>
  <c r="N144" i="3"/>
  <c r="N146" i="3"/>
  <c r="N98" i="3"/>
  <c r="N164" i="3"/>
  <c r="N141" i="11"/>
  <c r="N54" i="11"/>
  <c r="N107" i="11"/>
  <c r="N41" i="11"/>
  <c r="N14" i="11"/>
  <c r="N192" i="11"/>
  <c r="N32" i="11"/>
  <c r="N130" i="11"/>
  <c r="N176" i="11"/>
  <c r="N114" i="11"/>
  <c r="N122" i="11"/>
  <c r="N185" i="11"/>
  <c r="N78" i="11"/>
  <c r="N76" i="11"/>
  <c r="N37" i="11"/>
  <c r="N200" i="11"/>
  <c r="N58" i="11"/>
  <c r="N164" i="11"/>
  <c r="N154" i="11"/>
  <c r="N6" i="11"/>
  <c r="N140" i="11"/>
  <c r="N128" i="11"/>
  <c r="N26" i="11"/>
  <c r="N91" i="11"/>
  <c r="N106" i="11"/>
  <c r="N12" i="11"/>
  <c r="N170" i="11"/>
  <c r="N138" i="11"/>
  <c r="N197" i="11"/>
  <c r="N105" i="11"/>
  <c r="N73" i="11"/>
  <c r="N145" i="11"/>
  <c r="N80" i="11"/>
  <c r="N61" i="11"/>
  <c r="N158" i="11"/>
  <c r="N109" i="11"/>
  <c r="N40" i="11"/>
  <c r="N143" i="11"/>
  <c r="N169" i="11"/>
  <c r="N63" i="11"/>
  <c r="N136" i="11"/>
  <c r="N186" i="11"/>
  <c r="N55" i="11"/>
  <c r="N82" i="11"/>
  <c r="N168" i="11"/>
  <c r="N4" i="11"/>
  <c r="N71" i="11"/>
  <c r="N53" i="11"/>
  <c r="N199" i="12"/>
  <c r="N100" i="12"/>
  <c r="N71" i="12"/>
  <c r="N102" i="12"/>
  <c r="N163" i="12"/>
  <c r="N107" i="12"/>
  <c r="N9" i="12"/>
  <c r="N169" i="12"/>
  <c r="N159" i="12"/>
  <c r="N106" i="12"/>
  <c r="N5" i="12"/>
  <c r="N93" i="12"/>
  <c r="N109" i="12"/>
  <c r="N105" i="12"/>
  <c r="N133" i="12"/>
  <c r="N148" i="12"/>
  <c r="N33" i="12"/>
  <c r="N157" i="12"/>
  <c r="N25" i="12"/>
  <c r="N184" i="12"/>
  <c r="N180" i="12"/>
  <c r="N59" i="12"/>
  <c r="N160" i="12"/>
  <c r="N89" i="12"/>
  <c r="N47" i="12"/>
  <c r="N155" i="12"/>
  <c r="N81" i="12"/>
  <c r="N62" i="12"/>
  <c r="N138" i="12"/>
  <c r="N60" i="12"/>
  <c r="N128" i="12"/>
  <c r="N21" i="12"/>
  <c r="N161" i="12"/>
  <c r="N139" i="12"/>
  <c r="N23" i="12"/>
  <c r="N149" i="12"/>
  <c r="N70" i="12"/>
  <c r="N158" i="12"/>
  <c r="N72" i="12"/>
  <c r="N151" i="12"/>
  <c r="N181" i="12"/>
  <c r="N82" i="12"/>
  <c r="N22" i="12"/>
  <c r="N20" i="12"/>
  <c r="N14" i="12"/>
  <c r="S304" i="27"/>
  <c r="A304" i="27" s="1"/>
  <c r="T17" i="26"/>
  <c r="T109" i="26"/>
  <c r="A109" i="26" s="1"/>
  <c r="T76" i="26"/>
  <c r="A76" i="26" s="1"/>
  <c r="Q5" i="20"/>
  <c r="Q75" i="20"/>
  <c r="N57" i="10"/>
  <c r="N100" i="11"/>
  <c r="N69" i="10"/>
  <c r="N196" i="11"/>
  <c r="N80" i="10"/>
  <c r="N108" i="12"/>
  <c r="N53" i="12"/>
  <c r="N92" i="12"/>
  <c r="N107" i="3"/>
  <c r="N180" i="11"/>
  <c r="N42" i="12"/>
  <c r="N108" i="3"/>
  <c r="Q66" i="20"/>
  <c r="N61" i="12"/>
  <c r="N100" i="3"/>
  <c r="N61" i="3"/>
  <c r="N189" i="3"/>
  <c r="N106" i="3"/>
  <c r="N21" i="3"/>
  <c r="N31" i="3"/>
  <c r="N153" i="3"/>
  <c r="N147" i="3"/>
  <c r="N80" i="3"/>
  <c r="N160" i="3"/>
  <c r="N26" i="3"/>
  <c r="N57" i="3"/>
  <c r="N170" i="3"/>
  <c r="N122" i="3"/>
  <c r="N163" i="3"/>
  <c r="N198" i="3"/>
  <c r="N45" i="3"/>
  <c r="N196" i="3"/>
  <c r="N36" i="3"/>
  <c r="N38" i="3"/>
  <c r="N69" i="3"/>
  <c r="N121" i="3"/>
  <c r="N3" i="3"/>
  <c r="N110" i="3"/>
  <c r="N105" i="3"/>
  <c r="N78" i="3"/>
  <c r="N117" i="3"/>
  <c r="N33" i="3"/>
  <c r="N55" i="3"/>
  <c r="N95" i="3"/>
  <c r="N97" i="3"/>
  <c r="N53" i="3"/>
  <c r="N59" i="3"/>
  <c r="N171" i="3"/>
  <c r="N158" i="3"/>
  <c r="N94" i="3"/>
  <c r="N70" i="3"/>
  <c r="N194" i="3"/>
  <c r="N12" i="3"/>
  <c r="N145" i="3"/>
  <c r="N34" i="3"/>
  <c r="Q184" i="20"/>
  <c r="Q27" i="20"/>
  <c r="Q58" i="20"/>
  <c r="Q193" i="20"/>
  <c r="Q84" i="20"/>
  <c r="Q162" i="20"/>
  <c r="Q169" i="20"/>
  <c r="Q143" i="20"/>
  <c r="Q49" i="20"/>
  <c r="Q13" i="20"/>
  <c r="Q68" i="20"/>
  <c r="Q46" i="20"/>
  <c r="Q16" i="20"/>
  <c r="Q202" i="20"/>
  <c r="Q61" i="20"/>
  <c r="Q90" i="20"/>
  <c r="Q154" i="20"/>
  <c r="Q55" i="20"/>
  <c r="Q106" i="20"/>
  <c r="Q85" i="20"/>
  <c r="Q15" i="20"/>
  <c r="Q124" i="20"/>
  <c r="Q78" i="20"/>
  <c r="Q133" i="20"/>
  <c r="Q99" i="20"/>
  <c r="Q197" i="20"/>
  <c r="Q54" i="20"/>
  <c r="Q22" i="20"/>
  <c r="Q195" i="20"/>
  <c r="Q188" i="20"/>
  <c r="Q144" i="20"/>
  <c r="Q203" i="20"/>
  <c r="Q137" i="20"/>
  <c r="Q39" i="20"/>
  <c r="Q92" i="20"/>
  <c r="Q131" i="20"/>
  <c r="Q38" i="20"/>
  <c r="Q110" i="20"/>
  <c r="Q172" i="20"/>
  <c r="Q155" i="20"/>
  <c r="Q142" i="20"/>
  <c r="Q128" i="20"/>
  <c r="Q170" i="20"/>
  <c r="Q201" i="20"/>
  <c r="Q9" i="20"/>
  <c r="Q10" i="20"/>
  <c r="Q79" i="20"/>
  <c r="N48" i="10"/>
  <c r="N88" i="10"/>
  <c r="N65" i="10"/>
  <c r="N21" i="10"/>
  <c r="N19" i="10"/>
  <c r="N4" i="10"/>
  <c r="N66" i="10"/>
  <c r="N34" i="10"/>
  <c r="N77" i="10"/>
  <c r="N6" i="10"/>
  <c r="N38" i="10"/>
  <c r="N44" i="10"/>
  <c r="N76" i="10"/>
  <c r="N61" i="10"/>
  <c r="N39" i="10"/>
  <c r="N37" i="10"/>
  <c r="N46" i="10"/>
  <c r="N78" i="10"/>
  <c r="N55" i="10"/>
  <c r="N89" i="10"/>
  <c r="N35" i="10"/>
  <c r="N96" i="10"/>
  <c r="N18" i="3"/>
  <c r="N30" i="3"/>
  <c r="N199" i="3"/>
  <c r="N149" i="3"/>
  <c r="N200" i="3"/>
  <c r="N133" i="11"/>
  <c r="N173" i="11"/>
  <c r="N99" i="11"/>
  <c r="N84" i="11"/>
  <c r="N64" i="11"/>
  <c r="N11" i="11"/>
  <c r="N74" i="11"/>
  <c r="N131" i="11"/>
  <c r="N16" i="11"/>
  <c r="N191" i="11"/>
  <c r="N123" i="11"/>
  <c r="N175" i="11"/>
  <c r="N45" i="11"/>
  <c r="N137" i="11"/>
  <c r="N39" i="11"/>
  <c r="N51" i="11"/>
  <c r="N10" i="11"/>
  <c r="N134" i="11"/>
  <c r="N189" i="11"/>
  <c r="N38" i="11"/>
  <c r="N126" i="11"/>
  <c r="N171" i="11"/>
  <c r="N17" i="11"/>
  <c r="N155" i="11"/>
  <c r="N33" i="11"/>
  <c r="N67" i="11"/>
  <c r="N115" i="11"/>
  <c r="N139" i="11"/>
  <c r="N161" i="11"/>
  <c r="N149" i="11"/>
  <c r="N121" i="11"/>
  <c r="N181" i="11"/>
  <c r="N88" i="11"/>
  <c r="N62" i="11"/>
  <c r="N190" i="11"/>
  <c r="N144" i="11"/>
  <c r="N94" i="11"/>
  <c r="N50" i="11"/>
  <c r="N103" i="11"/>
  <c r="N118" i="11"/>
  <c r="N13" i="11"/>
  <c r="N184" i="11"/>
  <c r="N49" i="11"/>
  <c r="N47" i="11"/>
  <c r="N166" i="11"/>
  <c r="N98" i="11"/>
  <c r="N188" i="11"/>
  <c r="N95" i="11"/>
  <c r="N10" i="12"/>
  <c r="N52" i="12"/>
  <c r="N96" i="12"/>
  <c r="N156" i="12"/>
  <c r="N136" i="12"/>
  <c r="N147" i="12"/>
  <c r="N195" i="12"/>
  <c r="N63" i="12"/>
  <c r="N37" i="12"/>
  <c r="N95" i="12"/>
  <c r="N190" i="12"/>
  <c r="N101" i="12"/>
  <c r="N97" i="12"/>
  <c r="N65" i="12"/>
  <c r="N144" i="12"/>
  <c r="N182" i="12"/>
  <c r="N87" i="12"/>
  <c r="N183" i="12"/>
  <c r="N146" i="12"/>
  <c r="N162" i="12"/>
  <c r="N167" i="12"/>
  <c r="N24" i="12"/>
  <c r="N131" i="12"/>
  <c r="N198" i="12"/>
  <c r="N3" i="12"/>
  <c r="N12" i="12"/>
  <c r="N189" i="12"/>
  <c r="N48" i="12"/>
  <c r="N152" i="12"/>
  <c r="N164" i="12"/>
  <c r="N140" i="12"/>
  <c r="N86" i="12"/>
  <c r="N38" i="12"/>
  <c r="N174" i="12"/>
  <c r="N8" i="12"/>
  <c r="N175" i="12"/>
  <c r="N35" i="12"/>
  <c r="N176" i="12"/>
  <c r="N125" i="12"/>
  <c r="N118" i="12"/>
  <c r="N94" i="12"/>
  <c r="N124" i="12"/>
  <c r="N45" i="12"/>
  <c r="N99" i="12"/>
  <c r="N132" i="12"/>
  <c r="N150" i="12"/>
  <c r="S270" i="27"/>
  <c r="A270" i="27" s="1"/>
  <c r="S300" i="27"/>
  <c r="A300" i="27" s="1"/>
  <c r="S348" i="27"/>
  <c r="A348" i="27" s="1"/>
  <c r="S310" i="27"/>
  <c r="A310" i="27" s="1"/>
  <c r="S354" i="27"/>
  <c r="A354" i="27" s="1"/>
  <c r="S296" i="27"/>
  <c r="A296" i="27" s="1"/>
  <c r="S298" i="27"/>
  <c r="A298" i="27" s="1"/>
  <c r="S359" i="27"/>
  <c r="A359" i="27" s="1"/>
  <c r="T98" i="26"/>
  <c r="A98" i="26" s="1"/>
  <c r="T28" i="26"/>
  <c r="T312" i="26"/>
  <c r="A312" i="26" s="1"/>
  <c r="Q36" i="20"/>
  <c r="Q26" i="20"/>
  <c r="N73" i="10"/>
  <c r="N124" i="11"/>
  <c r="N101" i="10"/>
  <c r="N203" i="11"/>
  <c r="N84" i="10"/>
  <c r="N85" i="3"/>
  <c r="N31" i="12"/>
  <c r="N115" i="12"/>
  <c r="N125" i="3"/>
  <c r="N66" i="12"/>
  <c r="N155" i="3"/>
  <c r="N51" i="12"/>
  <c r="N139" i="3"/>
  <c r="Q31" i="20"/>
  <c r="N46" i="3"/>
  <c r="N75" i="3"/>
  <c r="N197" i="3"/>
  <c r="N28" i="3"/>
  <c r="N127" i="3"/>
  <c r="N123" i="3"/>
  <c r="N115" i="3"/>
  <c r="N174" i="3"/>
  <c r="N133" i="3"/>
  <c r="N102" i="3"/>
  <c r="N19" i="3"/>
  <c r="N7" i="3"/>
  <c r="N136" i="3"/>
  <c r="N150" i="3"/>
  <c r="N93" i="3"/>
  <c r="N129" i="3"/>
  <c r="N32" i="3"/>
  <c r="N173" i="3"/>
  <c r="N60" i="3"/>
  <c r="N68" i="3"/>
  <c r="N165" i="3"/>
  <c r="N14" i="3"/>
  <c r="N152" i="3"/>
  <c r="N161" i="3"/>
  <c r="N40" i="3"/>
  <c r="N96" i="3"/>
  <c r="N203" i="3"/>
  <c r="N66" i="3"/>
  <c r="N143" i="3"/>
  <c r="N135" i="3"/>
  <c r="N124" i="3"/>
  <c r="N20" i="3"/>
  <c r="N9" i="3"/>
  <c r="N35" i="3"/>
  <c r="N140" i="3"/>
  <c r="N88" i="3"/>
  <c r="N72" i="3"/>
  <c r="N157" i="3"/>
  <c r="N74" i="3"/>
  <c r="N120" i="3"/>
  <c r="N44" i="3"/>
  <c r="Q196" i="20"/>
  <c r="Q87" i="20"/>
  <c r="Q95" i="20"/>
  <c r="Q141" i="20"/>
  <c r="Q194" i="20"/>
  <c r="Q113" i="20"/>
  <c r="Q148" i="20"/>
  <c r="Q120" i="20"/>
  <c r="Q52" i="20"/>
  <c r="Q45" i="20"/>
  <c r="Q105" i="20"/>
  <c r="Q33" i="20"/>
  <c r="Q70" i="20"/>
  <c r="Q175" i="20"/>
  <c r="Q116" i="20"/>
  <c r="Q88" i="20"/>
  <c r="Q157" i="20"/>
  <c r="Q47" i="20"/>
  <c r="Q43" i="20"/>
  <c r="Q151" i="20"/>
  <c r="Q98" i="20"/>
  <c r="Q102" i="20"/>
  <c r="Q65" i="20"/>
  <c r="Q165" i="20"/>
  <c r="Q93" i="20"/>
  <c r="Q153" i="20"/>
  <c r="Q181" i="20"/>
  <c r="Q115" i="20"/>
  <c r="Q164" i="20"/>
  <c r="Q168" i="20"/>
  <c r="Q112" i="20"/>
  <c r="Q82" i="20"/>
  <c r="Q161" i="20"/>
  <c r="Q103" i="20"/>
  <c r="Q94" i="20"/>
  <c r="Q158" i="20"/>
  <c r="Q163" i="20"/>
  <c r="Q25" i="20"/>
  <c r="Q72" i="20"/>
  <c r="Q135" i="20"/>
  <c r="Q117" i="20"/>
  <c r="Q28" i="20"/>
  <c r="Q81" i="20"/>
  <c r="Q83" i="20"/>
  <c r="Q111" i="20"/>
  <c r="N20" i="10"/>
  <c r="N56" i="10"/>
  <c r="N102" i="10"/>
  <c r="N93" i="10"/>
  <c r="N27" i="10"/>
  <c r="N100" i="10"/>
  <c r="N32" i="10"/>
  <c r="N74" i="10"/>
  <c r="N51" i="10"/>
  <c r="N85" i="10"/>
  <c r="N17" i="10"/>
  <c r="N42" i="10"/>
  <c r="N52" i="10"/>
  <c r="N94" i="10"/>
  <c r="N79" i="10"/>
  <c r="N3" i="10"/>
  <c r="N92" i="10"/>
  <c r="N54" i="10"/>
  <c r="N98" i="10"/>
  <c r="N63" i="10"/>
  <c r="N8" i="10"/>
  <c r="N24" i="10"/>
  <c r="N14" i="10"/>
  <c r="N154" i="3"/>
  <c r="N183" i="3"/>
  <c r="N184" i="3"/>
  <c r="N13" i="3"/>
  <c r="N104" i="3"/>
  <c r="N79" i="3"/>
  <c r="N146" i="11"/>
  <c r="N132" i="11"/>
  <c r="N108" i="11"/>
  <c r="N87" i="11"/>
  <c r="N85" i="11"/>
  <c r="N19" i="11"/>
  <c r="N90" i="11"/>
  <c r="N65" i="11"/>
  <c r="N5" i="11"/>
  <c r="N96" i="11"/>
  <c r="N36" i="11"/>
  <c r="N162" i="11"/>
  <c r="N25" i="11"/>
  <c r="N9" i="11"/>
  <c r="N150" i="11"/>
  <c r="N34" i="11"/>
  <c r="N111" i="11"/>
  <c r="N135" i="11"/>
  <c r="N153" i="11"/>
  <c r="N199" i="11"/>
  <c r="N127" i="11"/>
  <c r="N77" i="11"/>
  <c r="N183" i="11"/>
  <c r="N3" i="11"/>
  <c r="N160" i="11"/>
  <c r="N68" i="11"/>
  <c r="N75" i="11"/>
  <c r="N110" i="11"/>
  <c r="N79" i="11"/>
  <c r="N86" i="11"/>
  <c r="N15" i="11"/>
  <c r="N129" i="11"/>
  <c r="N29" i="11"/>
  <c r="N81" i="11"/>
  <c r="N42" i="11"/>
  <c r="N44" i="11"/>
  <c r="N174" i="11"/>
  <c r="N165" i="11"/>
  <c r="N8" i="11"/>
  <c r="N23" i="11"/>
  <c r="N59" i="11"/>
  <c r="N83" i="11"/>
  <c r="N35" i="11"/>
  <c r="N48" i="11"/>
  <c r="N198" i="11"/>
  <c r="N195" i="11"/>
  <c r="N92" i="11"/>
  <c r="N8" i="3"/>
  <c r="N75" i="12"/>
  <c r="N117" i="12"/>
  <c r="N120" i="12"/>
  <c r="N127" i="12"/>
  <c r="N28" i="12"/>
  <c r="N40" i="12"/>
  <c r="N41" i="12"/>
  <c r="N110" i="12"/>
  <c r="N98" i="12"/>
  <c r="N80" i="12"/>
  <c r="N186" i="12"/>
  <c r="N6" i="12"/>
  <c r="N78" i="12"/>
  <c r="N13" i="12"/>
  <c r="N122" i="12"/>
  <c r="N200" i="12"/>
  <c r="N137" i="12"/>
  <c r="N153" i="12"/>
  <c r="N134" i="12"/>
  <c r="N54" i="12"/>
  <c r="N121" i="12"/>
  <c r="N116" i="12"/>
  <c r="N74" i="12"/>
  <c r="N187" i="12"/>
  <c r="N179" i="12"/>
  <c r="N69" i="12"/>
  <c r="N171" i="12"/>
  <c r="N29" i="12"/>
  <c r="N32" i="12"/>
  <c r="N91" i="12"/>
  <c r="N104" i="12"/>
  <c r="N165" i="12"/>
  <c r="N43" i="12"/>
  <c r="N192" i="12"/>
  <c r="N197" i="12"/>
  <c r="N145" i="12"/>
  <c r="N114" i="12"/>
  <c r="N154" i="12"/>
  <c r="N67" i="12"/>
  <c r="N79" i="12"/>
  <c r="N177" i="12"/>
  <c r="N201" i="12"/>
  <c r="N168" i="12"/>
  <c r="N202" i="12"/>
  <c r="N141" i="12"/>
  <c r="N129" i="12"/>
  <c r="S55" i="27"/>
  <c r="Q50" i="20"/>
  <c r="Q91" i="20"/>
  <c r="Q21" i="20"/>
  <c r="Q34" i="20"/>
  <c r="Q67" i="20"/>
  <c r="Q64" i="20"/>
  <c r="N182" i="11"/>
  <c r="N46" i="12"/>
  <c r="N126" i="12"/>
  <c r="N166" i="3"/>
  <c r="N68" i="12"/>
  <c r="N195" i="3"/>
  <c r="N123" i="12"/>
  <c r="N178" i="3"/>
  <c r="N67" i="9"/>
  <c r="N47" i="9"/>
  <c r="N52" i="3"/>
  <c r="N87" i="3"/>
  <c r="N113" i="3"/>
  <c r="N90" i="3"/>
  <c r="N167" i="3"/>
  <c r="N142" i="3"/>
  <c r="N134" i="3"/>
  <c r="N25" i="3"/>
  <c r="N58" i="3"/>
  <c r="N49" i="3"/>
  <c r="N188" i="3"/>
  <c r="N128" i="3"/>
  <c r="N193" i="3"/>
  <c r="N11" i="3"/>
  <c r="N6" i="3"/>
  <c r="N151" i="3"/>
  <c r="N180" i="3"/>
  <c r="N37" i="3"/>
  <c r="N172" i="3"/>
  <c r="N64" i="3"/>
  <c r="N103" i="3"/>
  <c r="N192" i="3"/>
  <c r="N76" i="3"/>
  <c r="N24" i="3"/>
  <c r="N156" i="3"/>
  <c r="N42" i="3"/>
  <c r="N81" i="3"/>
  <c r="N91" i="3"/>
  <c r="N116" i="3"/>
  <c r="N137" i="3"/>
  <c r="N185" i="3"/>
  <c r="N162" i="3"/>
  <c r="N89" i="3"/>
  <c r="N130" i="3"/>
  <c r="N109" i="3"/>
  <c r="N202" i="3"/>
  <c r="N67" i="3"/>
  <c r="N92" i="3"/>
  <c r="N181" i="3"/>
  <c r="N175" i="3"/>
  <c r="N16" i="3"/>
  <c r="Q109" i="20"/>
  <c r="Q166" i="20"/>
  <c r="Q63" i="20"/>
  <c r="Q132" i="20"/>
  <c r="Q173" i="20"/>
  <c r="Q17" i="20"/>
  <c r="Q6" i="20"/>
  <c r="Q190" i="20"/>
  <c r="Q171" i="20"/>
  <c r="Q29" i="20"/>
  <c r="Q123" i="20"/>
  <c r="Q167" i="20"/>
  <c r="Q77" i="20"/>
  <c r="Q11" i="20"/>
  <c r="Q198" i="20"/>
  <c r="Q48" i="20"/>
  <c r="Q86" i="20"/>
  <c r="Q149" i="20"/>
  <c r="Q62" i="20"/>
  <c r="Q180" i="20"/>
  <c r="Q185" i="20"/>
  <c r="Q125" i="20"/>
  <c r="Q107" i="20"/>
  <c r="Q183" i="20"/>
  <c r="Q4" i="20"/>
  <c r="Q97" i="20"/>
  <c r="Q159" i="20"/>
  <c r="Q8" i="20"/>
  <c r="Q182" i="20"/>
  <c r="Q152" i="20"/>
  <c r="Q24" i="20"/>
  <c r="Q160" i="20"/>
  <c r="Q74" i="20"/>
  <c r="Q156" i="20"/>
  <c r="Q30" i="20"/>
  <c r="Q150" i="20"/>
  <c r="Q129" i="20"/>
  <c r="Q12" i="20"/>
  <c r="Q42" i="20"/>
  <c r="Q14" i="20"/>
  <c r="Q121" i="20"/>
  <c r="Q37" i="20"/>
  <c r="Q126" i="20"/>
  <c r="Q122" i="20"/>
  <c r="Q114" i="20"/>
  <c r="Q104" i="20"/>
  <c r="N11" i="10"/>
  <c r="N64" i="10"/>
  <c r="N22" i="10"/>
  <c r="N5" i="10"/>
  <c r="N15" i="10"/>
  <c r="N18" i="10"/>
  <c r="N50" i="10"/>
  <c r="N90" i="10"/>
  <c r="N59" i="10"/>
  <c r="N26" i="10"/>
  <c r="N7" i="10"/>
  <c r="N12" i="10"/>
  <c r="N60" i="10"/>
  <c r="N16" i="10"/>
  <c r="N87" i="10"/>
  <c r="N43" i="10"/>
  <c r="N99" i="10"/>
  <c r="N62" i="10"/>
  <c r="N10" i="10"/>
  <c r="N71" i="10"/>
  <c r="N36" i="10"/>
  <c r="N33" i="10"/>
  <c r="N40" i="10"/>
  <c r="N177" i="3"/>
  <c r="N63" i="3"/>
  <c r="N47" i="3"/>
  <c r="N138" i="3"/>
  <c r="N141" i="3"/>
  <c r="N66" i="11"/>
  <c r="N147" i="11"/>
  <c r="N179" i="11"/>
  <c r="N117" i="11"/>
  <c r="N159" i="11"/>
  <c r="N194" i="11"/>
  <c r="N20" i="11"/>
  <c r="N156" i="11"/>
  <c r="N178" i="11"/>
  <c r="N52" i="11"/>
  <c r="N125" i="11"/>
  <c r="N97" i="11"/>
  <c r="N187" i="11"/>
  <c r="N21" i="11"/>
  <c r="N167" i="11"/>
  <c r="N202" i="11"/>
  <c r="N27" i="11"/>
  <c r="N24" i="11"/>
  <c r="N70" i="11"/>
  <c r="N116" i="11"/>
  <c r="N43" i="11"/>
  <c r="N18" i="11"/>
  <c r="N193" i="11"/>
  <c r="N31" i="11"/>
  <c r="N177" i="11"/>
  <c r="N28" i="11"/>
  <c r="N60" i="11"/>
  <c r="N172" i="11"/>
  <c r="N157" i="11"/>
  <c r="N104" i="11"/>
  <c r="N72" i="11"/>
  <c r="N57" i="11"/>
  <c r="N201" i="11"/>
  <c r="N152" i="11"/>
  <c r="N101" i="11"/>
  <c r="N120" i="11"/>
  <c r="N22" i="11"/>
  <c r="N142" i="11"/>
  <c r="N113" i="11"/>
  <c r="N30" i="11"/>
  <c r="N93" i="11"/>
  <c r="N89" i="11"/>
  <c r="N56" i="11"/>
  <c r="N69" i="11"/>
  <c r="N119" i="11"/>
  <c r="N46" i="11"/>
  <c r="N112" i="11"/>
  <c r="N163" i="11"/>
  <c r="N41" i="3"/>
  <c r="N112" i="12"/>
  <c r="N36" i="12"/>
  <c r="N73" i="12"/>
  <c r="N56" i="12"/>
  <c r="N84" i="12"/>
  <c r="N193" i="12"/>
  <c r="N173" i="12"/>
  <c r="N58" i="12"/>
  <c r="N11" i="12"/>
  <c r="N188" i="12"/>
  <c r="N90" i="12"/>
  <c r="N26" i="12"/>
  <c r="N196" i="12"/>
  <c r="N111" i="12"/>
  <c r="N50" i="12"/>
  <c r="N178" i="12"/>
  <c r="N39" i="12"/>
  <c r="N18" i="12"/>
  <c r="N166" i="12"/>
  <c r="N49" i="12"/>
  <c r="N88" i="12"/>
  <c r="N143" i="12"/>
  <c r="N44" i="12"/>
  <c r="N194" i="12"/>
  <c r="N103" i="12"/>
  <c r="N7" i="12"/>
  <c r="N185" i="12"/>
  <c r="N113" i="12"/>
  <c r="N19" i="12"/>
  <c r="N203" i="12"/>
  <c r="N17" i="12"/>
  <c r="N191" i="12"/>
  <c r="N119" i="12"/>
  <c r="N170" i="12"/>
  <c r="N4" i="12"/>
  <c r="N85" i="12"/>
  <c r="N130" i="12"/>
  <c r="N57" i="12"/>
  <c r="N135" i="12"/>
  <c r="N55" i="12"/>
  <c r="N30" i="12"/>
  <c r="N16" i="12"/>
  <c r="N172" i="12"/>
  <c r="N64" i="12"/>
  <c r="N76" i="12"/>
  <c r="Q19" i="20"/>
  <c r="T7" i="26" l="1"/>
  <c r="S46" i="27"/>
  <c r="T9" i="26"/>
  <c r="T25" i="26"/>
  <c r="S30" i="27"/>
  <c r="S18" i="27"/>
  <c r="T5" i="26"/>
  <c r="T73" i="26"/>
  <c r="S8" i="27"/>
  <c r="S126" i="27"/>
  <c r="S62" i="27"/>
  <c r="A62" i="27" s="1"/>
  <c r="S17" i="27"/>
  <c r="S13" i="27"/>
  <c r="S37" i="27"/>
  <c r="A54" i="27" s="1"/>
  <c r="S48" i="27"/>
  <c r="S29" i="27"/>
  <c r="T52" i="26"/>
  <c r="S1" i="26"/>
  <c r="T10" i="26"/>
  <c r="S59" i="27"/>
  <c r="S7" i="27"/>
  <c r="A170" i="27" s="1"/>
  <c r="K1" i="27"/>
  <c r="S5" i="27"/>
  <c r="S6" i="27"/>
  <c r="S19" i="27"/>
  <c r="R1" i="27"/>
  <c r="A162" i="27"/>
  <c r="A65" i="27"/>
  <c r="A132" i="27"/>
  <c r="A165" i="27"/>
  <c r="A177" i="27"/>
  <c r="A125" i="27"/>
  <c r="A156" i="27"/>
  <c r="A72" i="27"/>
  <c r="A157" i="27"/>
  <c r="A62" i="26"/>
  <c r="A69" i="26"/>
  <c r="A100" i="26"/>
  <c r="A86" i="26"/>
  <c r="A103" i="26"/>
  <c r="A53" i="26"/>
  <c r="A123" i="27"/>
  <c r="A89" i="27"/>
  <c r="A142" i="27"/>
  <c r="A91" i="27"/>
  <c r="A102" i="27"/>
  <c r="A160" i="27"/>
  <c r="A164" i="27"/>
  <c r="A82" i="27"/>
  <c r="A121" i="27"/>
  <c r="A100" i="27"/>
  <c r="A49" i="27"/>
  <c r="A85" i="27"/>
  <c r="A80" i="27"/>
  <c r="A93" i="27"/>
  <c r="A73" i="27"/>
  <c r="A58" i="27"/>
  <c r="A57" i="27"/>
  <c r="A56" i="27"/>
  <c r="A55" i="27"/>
  <c r="A53" i="27"/>
  <c r="A52" i="27"/>
  <c r="A51" i="27"/>
  <c r="A145" i="27"/>
  <c r="A68" i="27"/>
  <c r="A140" i="27"/>
  <c r="A101" i="27"/>
  <c r="A84" i="26"/>
  <c r="A95" i="26"/>
  <c r="A83" i="26"/>
  <c r="A82" i="26"/>
  <c r="A81" i="26"/>
  <c r="A92" i="26"/>
  <c r="K1" i="26"/>
  <c r="A91" i="26"/>
  <c r="A74" i="27"/>
  <c r="A150" i="27"/>
  <c r="A179" i="27"/>
  <c r="J1" i="27"/>
  <c r="A69" i="27"/>
  <c r="A167" i="27"/>
  <c r="A115" i="27"/>
  <c r="A46" i="26" l="1"/>
  <c r="A36" i="26"/>
  <c r="A26" i="26"/>
  <c r="A38" i="26"/>
  <c r="A34" i="26"/>
  <c r="A90" i="26"/>
  <c r="A96" i="26"/>
  <c r="A33" i="27"/>
  <c r="A36" i="27"/>
  <c r="A98" i="27"/>
  <c r="A139" i="27"/>
  <c r="A176" i="27"/>
  <c r="A11" i="26"/>
  <c r="A12" i="26"/>
  <c r="A42" i="26"/>
  <c r="A47" i="26"/>
  <c r="A58" i="26"/>
  <c r="A73" i="26"/>
  <c r="A20" i="26"/>
  <c r="A63" i="26"/>
  <c r="A42" i="27"/>
  <c r="A148" i="27"/>
  <c r="A23" i="27"/>
  <c r="A41" i="27"/>
  <c r="A43" i="26"/>
  <c r="A39" i="26"/>
  <c r="A23" i="26"/>
  <c r="A32" i="26"/>
  <c r="A14" i="26"/>
  <c r="A16" i="26"/>
  <c r="A50" i="26"/>
  <c r="A44" i="26"/>
  <c r="A17" i="26"/>
  <c r="A25" i="26"/>
  <c r="A29" i="26"/>
  <c r="A51" i="26"/>
  <c r="A24" i="26"/>
  <c r="A161" i="27"/>
  <c r="A28" i="27"/>
  <c r="A19" i="26"/>
  <c r="A37" i="26"/>
  <c r="A21" i="26"/>
  <c r="A30" i="26"/>
  <c r="A97" i="27"/>
  <c r="A126" i="27"/>
  <c r="A131" i="27"/>
  <c r="A174" i="27"/>
  <c r="A60" i="27"/>
  <c r="A59" i="27"/>
  <c r="T1" i="26"/>
  <c r="A5" i="26"/>
  <c r="A9" i="26"/>
  <c r="A35" i="26"/>
  <c r="A48" i="26"/>
  <c r="A40" i="26"/>
  <c r="A28" i="26"/>
  <c r="A56" i="26"/>
  <c r="A10" i="26"/>
  <c r="A45" i="26"/>
  <c r="A41" i="26"/>
  <c r="A33" i="26"/>
  <c r="A27" i="26"/>
  <c r="A7" i="26"/>
  <c r="A22" i="26"/>
  <c r="A77" i="26"/>
  <c r="A6" i="26"/>
  <c r="A8" i="26"/>
  <c r="A13" i="26"/>
  <c r="A31" i="26"/>
  <c r="A52" i="26"/>
  <c r="A49" i="26"/>
  <c r="A15" i="26"/>
  <c r="A18" i="26"/>
  <c r="A70" i="26"/>
  <c r="A47" i="27"/>
  <c r="A38" i="27"/>
  <c r="A46" i="27"/>
  <c r="A166" i="27"/>
  <c r="A134" i="27"/>
  <c r="A109" i="27"/>
  <c r="A119" i="27"/>
  <c r="A130" i="27"/>
  <c r="A96" i="27"/>
  <c r="A128" i="27"/>
  <c r="A124" i="27"/>
  <c r="A118" i="27"/>
  <c r="A50" i="27"/>
  <c r="S1" i="27"/>
  <c r="A26" i="27"/>
  <c r="A17" i="27"/>
  <c r="A111" i="27"/>
  <c r="A30" i="27"/>
  <c r="A15" i="27"/>
  <c r="A6" i="27"/>
  <c r="A24" i="27"/>
  <c r="A13" i="27"/>
  <c r="A8" i="27"/>
  <c r="A16" i="27"/>
  <c r="A87" i="27"/>
  <c r="A107" i="27"/>
  <c r="A5" i="27"/>
  <c r="A12" i="27"/>
  <c r="A20" i="27"/>
  <c r="A44" i="27"/>
  <c r="A19" i="27"/>
  <c r="A88" i="27"/>
  <c r="A113" i="27"/>
  <c r="A37" i="27"/>
  <c r="A40" i="27"/>
  <c r="A22" i="27"/>
  <c r="A14" i="27"/>
  <c r="A27" i="27"/>
  <c r="A39" i="27"/>
  <c r="A11" i="27"/>
  <c r="A7" i="27"/>
  <c r="A25" i="27"/>
  <c r="A10" i="27"/>
  <c r="A31" i="27"/>
  <c r="A182" i="27"/>
  <c r="A29" i="27"/>
  <c r="A48" i="27"/>
  <c r="A21" i="27"/>
  <c r="A43" i="27"/>
  <c r="A92" i="27"/>
  <c r="A18" i="27"/>
  <c r="A32" i="27"/>
  <c r="A35" i="27"/>
  <c r="A45" i="27"/>
  <c r="A34" i="27"/>
  <c r="A9" i="27"/>
</calcChain>
</file>

<file path=xl/sharedStrings.xml><?xml version="1.0" encoding="utf-8"?>
<sst xmlns="http://schemas.openxmlformats.org/spreadsheetml/2006/main" count="2977" uniqueCount="465">
  <si>
    <t>TOTAL</t>
  </si>
  <si>
    <t>Time</t>
  </si>
  <si>
    <t>Place</t>
  </si>
  <si>
    <t>Points</t>
  </si>
  <si>
    <t>Score</t>
  </si>
  <si>
    <t>Name</t>
  </si>
  <si>
    <t>BB</t>
  </si>
  <si>
    <t>SB</t>
  </si>
  <si>
    <t>SW</t>
  </si>
  <si>
    <t>BR</t>
  </si>
  <si>
    <t>Total</t>
  </si>
  <si>
    <t>GT</t>
  </si>
  <si>
    <t>BK</t>
  </si>
  <si>
    <t>BA</t>
  </si>
  <si>
    <t>PB</t>
  </si>
  <si>
    <t>NS = No Score</t>
  </si>
  <si>
    <t>DO = Draw Out</t>
  </si>
  <si>
    <t>Boys All-Around</t>
  </si>
  <si>
    <t>Girls All-Around</t>
  </si>
  <si>
    <t>1st Go</t>
  </si>
  <si>
    <t>2nd Go</t>
  </si>
  <si>
    <t>Average</t>
  </si>
  <si>
    <t>total</t>
  </si>
  <si>
    <t>Contestant 2</t>
  </si>
  <si>
    <t>Contestant 1</t>
  </si>
  <si>
    <t>Avg</t>
  </si>
  <si>
    <t>BAREBACK RIDING</t>
  </si>
  <si>
    <t>GOAT TYING</t>
  </si>
  <si>
    <t>SADDLE BRONC</t>
  </si>
  <si>
    <t>STEER WRESTLING</t>
  </si>
  <si>
    <t>BARREL RACING</t>
  </si>
  <si>
    <t>TEAM ROPING</t>
  </si>
  <si>
    <t>POLE BENDING</t>
  </si>
  <si>
    <t>BULL RIDING</t>
  </si>
  <si>
    <t>TO = Turn Out (No Show)</t>
  </si>
  <si>
    <t>TIE DOWN</t>
  </si>
  <si>
    <t>atime</t>
  </si>
  <si>
    <t>Rank formulas must be checked if adding more contestant rows!</t>
  </si>
  <si>
    <t>aTotal</t>
  </si>
  <si>
    <t>ST</t>
  </si>
  <si>
    <t>TD</t>
  </si>
  <si>
    <t>TR-head</t>
  </si>
  <si>
    <t>TR-heel</t>
  </si>
  <si>
    <t>AA</t>
  </si>
  <si>
    <t>Pts 1</t>
  </si>
  <si>
    <t>Pts 2</t>
  </si>
  <si>
    <t>Rank</t>
  </si>
  <si>
    <t>1st #</t>
  </si>
  <si>
    <t>2nd #</t>
  </si>
  <si>
    <t>1st # and 2nd # are the draw order for the first and second go-rounds, respectively</t>
  </si>
  <si>
    <t>X</t>
  </si>
  <si>
    <t>if names on the event pages are not found on the aa pages, they'll be highlighted on the event's page</t>
  </si>
  <si>
    <t xml:space="preserve">make sure you paste everyone from the individual events into the all-around (boys aa or girls aa) pages </t>
  </si>
  <si>
    <t>to include them in the aa rankings</t>
  </si>
  <si>
    <t>NC</t>
  </si>
  <si>
    <t>GA</t>
  </si>
  <si>
    <t>AL</t>
  </si>
  <si>
    <t>FL</t>
  </si>
  <si>
    <t>VA</t>
  </si>
  <si>
    <t>SC</t>
  </si>
  <si>
    <t>KY</t>
  </si>
  <si>
    <t>TN</t>
  </si>
  <si>
    <t>number of contestants and how many events each competed in</t>
  </si>
  <si>
    <t>If there are duplicate names in the AA, they'll be highlighted in yellow</t>
  </si>
  <si>
    <t>update 11/9/2019</t>
  </si>
  <si>
    <t>I've updated the barrels to handle 250 contestants, TR for 100 teams, and AA for 400 contestants</t>
  </si>
  <si>
    <t>I had to update the AA sheets also - the rank formulas had been deleted for aa</t>
  </si>
  <si>
    <t>I can usually be reached by email at kenthutson@gmail.com</t>
  </si>
  <si>
    <t>Be sure to double check the AA contestant listings - yellow means a duplicate. These names have to exactly match the names in the event sheets - that's how it looks them up.</t>
  </si>
  <si>
    <t>Breakaway</t>
  </si>
  <si>
    <t>JAKOB TORRENCE</t>
  </si>
  <si>
    <t>CHRISTIAN CAGLE</t>
  </si>
  <si>
    <t>TONY MCDOWELL</t>
  </si>
  <si>
    <t>DENVER MOORE</t>
  </si>
  <si>
    <t>CONNOR GRIFFITH</t>
  </si>
  <si>
    <t>BAILEY HUGHES</t>
  </si>
  <si>
    <t>MS</t>
  </si>
  <si>
    <t>GAVIN LEE</t>
  </si>
  <si>
    <t>LANE FREEMAN</t>
  </si>
  <si>
    <t>COLE GILLESPIE</t>
  </si>
  <si>
    <t>JAKE OSBORNE</t>
  </si>
  <si>
    <t>ROSS PRICE</t>
  </si>
  <si>
    <t>ZACHARY TOWNSEND</t>
  </si>
  <si>
    <t>TEIGAN ORR</t>
  </si>
  <si>
    <t>KENT JORDAN</t>
  </si>
  <si>
    <t>CALEB BROWN</t>
  </si>
  <si>
    <t>REIGN DOBBINS</t>
  </si>
  <si>
    <t>BRODIE MADDOX</t>
  </si>
  <si>
    <t>TY NEWMAN</t>
  </si>
  <si>
    <t>TRIPP BROWN</t>
  </si>
  <si>
    <t>CARSON WATFORD</t>
  </si>
  <si>
    <t>DYLAN DELMAS</t>
  </si>
  <si>
    <t>TAYLOR KUNTZ</t>
  </si>
  <si>
    <t>BLAIR MABRY</t>
  </si>
  <si>
    <t>HANK BURGESS</t>
  </si>
  <si>
    <t>AUSTIN HARRIS</t>
  </si>
  <si>
    <t>CLAYTON CULLIGAN</t>
  </si>
  <si>
    <t>DREW CLUKEY</t>
  </si>
  <si>
    <t>LOGAN SANDERS</t>
  </si>
  <si>
    <t>JOSHUA HYATT</t>
  </si>
  <si>
    <t>THOMAS GLISSON</t>
  </si>
  <si>
    <t>ELI SAMPLES</t>
  </si>
  <si>
    <t>GRACIE MOREHEAD</t>
  </si>
  <si>
    <t>CHANCEY WRIGHT</t>
  </si>
  <si>
    <t>LAINEY HUTCHISON</t>
  </si>
  <si>
    <t>JOSIE ADSIT</t>
  </si>
  <si>
    <t>EMME COLVARD</t>
  </si>
  <si>
    <t>ELIZABETH JOLLEY</t>
  </si>
  <si>
    <t>AUBREY SMITH</t>
  </si>
  <si>
    <t>DALLAS COOK</t>
  </si>
  <si>
    <t>EMMA GRACE DURDEN</t>
  </si>
  <si>
    <t>KAYCEE VANDER PLUYM</t>
  </si>
  <si>
    <t>HANNAH RINER</t>
  </si>
  <si>
    <t>HAILEY BENDLE</t>
  </si>
  <si>
    <t>KELLEY MADAGAN</t>
  </si>
  <si>
    <t>COURTNEY STALVEY</t>
  </si>
  <si>
    <t>CARMEN OATS</t>
  </si>
  <si>
    <t>REAGAN FOGLEMAN</t>
  </si>
  <si>
    <t>KIRBY RICE</t>
  </si>
  <si>
    <t>JOSEY TINGLEY</t>
  </si>
  <si>
    <t>KAYDENCE TINDALL</t>
  </si>
  <si>
    <t>MADISON BRANTON</t>
  </si>
  <si>
    <t>BREE ROARK</t>
  </si>
  <si>
    <t>TANNAH WILLIAMS</t>
  </si>
  <si>
    <t>HAILEE THATCHER</t>
  </si>
  <si>
    <t>KATELYN TURNER</t>
  </si>
  <si>
    <t>EMILY ROSE SEARS</t>
  </si>
  <si>
    <t>GRACE TOBERER</t>
  </si>
  <si>
    <t>LAINEY POSEY</t>
  </si>
  <si>
    <t>CARLIE WILLIAMS</t>
  </si>
  <si>
    <t>MALLAURY HUGHES</t>
  </si>
  <si>
    <t>KRISTEN LEE</t>
  </si>
  <si>
    <t>KAYLA EARNHARDT</t>
  </si>
  <si>
    <t>RACHEL KITTLE</t>
  </si>
  <si>
    <t>PAITEN WILLIAMS</t>
  </si>
  <si>
    <t>HARLEY MCIVER</t>
  </si>
  <si>
    <t>TAYLOR TORRENCE</t>
  </si>
  <si>
    <t>GRACIE PRICE</t>
  </si>
  <si>
    <t>SUMMER WILLIAMS</t>
  </si>
  <si>
    <t>MARIA PIEFKE</t>
  </si>
  <si>
    <t>RENNIE CHAVIS</t>
  </si>
  <si>
    <t>SAMUEL MACK</t>
  </si>
  <si>
    <t>CONNOR SANDERS</t>
  </si>
  <si>
    <t>SETH BROCK</t>
  </si>
  <si>
    <t>COLBY YARBOROUGH</t>
  </si>
  <si>
    <t>TY LLOYD</t>
  </si>
  <si>
    <t>COLE CLEMONS</t>
  </si>
  <si>
    <t>ELI MCCLAIN</t>
  </si>
  <si>
    <t>JHETT SAPP</t>
  </si>
  <si>
    <t>LUKE BULLARD</t>
  </si>
  <si>
    <t>ROAN HUDSON</t>
  </si>
  <si>
    <t>GUNTER PAYTEN</t>
  </si>
  <si>
    <t>HAMPTON DAVIS</t>
  </si>
  <si>
    <t>CYNCH WHITESELL</t>
  </si>
  <si>
    <t>JACOB RUSH</t>
  </si>
  <si>
    <t>WESS HAWKINS</t>
  </si>
  <si>
    <t>GARRETT JOLLEY</t>
  </si>
  <si>
    <t>BENTLEY ANTHONY</t>
  </si>
  <si>
    <t>JAY LONG</t>
  </si>
  <si>
    <t>BALEY SAPP</t>
  </si>
  <si>
    <t>KALEB BEDSOLE</t>
  </si>
  <si>
    <t>JUSTIN TOMLINSON</t>
  </si>
  <si>
    <t>GABE TACKETT</t>
  </si>
  <si>
    <t>EMMA SANDERS</t>
  </si>
  <si>
    <t>SALLY POTEAT</t>
  </si>
  <si>
    <t>CLAIRE ROBERTS</t>
  </si>
  <si>
    <t>KYLIE JO ROUSE</t>
  </si>
  <si>
    <t>JALEE WILCOX</t>
  </si>
  <si>
    <t>HINSLI DEASE</t>
  </si>
  <si>
    <t>TAYLOR SMITH</t>
  </si>
  <si>
    <t>KATE EILAND</t>
  </si>
  <si>
    <t>RACHEL BARTLETT</t>
  </si>
  <si>
    <t>CHLOE BAHHUR</t>
  </si>
  <si>
    <t>EMMA KAY BRANHAM</t>
  </si>
  <si>
    <t>EMILY BROWN</t>
  </si>
  <si>
    <t>KATIE HOWELL</t>
  </si>
  <si>
    <t>ADDY GOSE</t>
  </si>
  <si>
    <t>CLARA HALE</t>
  </si>
  <si>
    <t>EMMA OROZCO</t>
  </si>
  <si>
    <t>COURTNEY CARBAJAL</t>
  </si>
  <si>
    <t>ABBEY KINNEMAN</t>
  </si>
  <si>
    <t>KAYLEE TRAYLOR</t>
  </si>
  <si>
    <t>MONTANA BASS</t>
  </si>
  <si>
    <t>LAUREN PARRIS</t>
  </si>
  <si>
    <t>KAYLA HAMPTON</t>
  </si>
  <si>
    <t>ALI COVEY</t>
  </si>
  <si>
    <t>TAYLOR PIERCE</t>
  </si>
  <si>
    <t>SALLY COURVILLE</t>
  </si>
  <si>
    <t>BROOKE PYLES</t>
  </si>
  <si>
    <t>PIERSON GILLESPIE</t>
  </si>
  <si>
    <t>CHLOE BRINKLEY</t>
  </si>
  <si>
    <t>EMMA HUNTER</t>
  </si>
  <si>
    <t>SHAELEY JENKINS</t>
  </si>
  <si>
    <t>NIKKI HUFSTETLER</t>
  </si>
  <si>
    <t>REAGAN HUMPHRIES</t>
  </si>
  <si>
    <t>ELLIE BUTLER</t>
  </si>
  <si>
    <t>WV</t>
  </si>
  <si>
    <t>KADANN BONECUTTER</t>
  </si>
  <si>
    <t>TORI BURNETT</t>
  </si>
  <si>
    <t>TAYLOR DUNLAP</t>
  </si>
  <si>
    <t>HANNAH MAE OAKLEY</t>
  </si>
  <si>
    <t>JADYN ABRAMS</t>
  </si>
  <si>
    <t>KAYLEE CROYLE</t>
  </si>
  <si>
    <t>LANIE ESTES</t>
  </si>
  <si>
    <t>KYLIE PERRA</t>
  </si>
  <si>
    <t>KALI HOLT</t>
  </si>
  <si>
    <t>JARYN CUDD</t>
  </si>
  <si>
    <t>HAILEY DESLICH</t>
  </si>
  <si>
    <t>ASPEN LADD</t>
  </si>
  <si>
    <t>JAMIN PRUITT</t>
  </si>
  <si>
    <t>MEREDITH THOMPSON</t>
  </si>
  <si>
    <t>GRACIE OSBORNE</t>
  </si>
  <si>
    <t>BAYLEE STANTON</t>
  </si>
  <si>
    <t>ASHLYN TURNER</t>
  </si>
  <si>
    <t>HELEN BEASON</t>
  </si>
  <si>
    <t>KAITLYN SIMS</t>
  </si>
  <si>
    <t>KATELYNN TURNER</t>
  </si>
  <si>
    <t>HAEGEN FUSSELL</t>
  </si>
  <si>
    <t>DANNI SPIRES</t>
  </si>
  <si>
    <t>MADI STEPHENSON</t>
  </si>
  <si>
    <t>RYLEE BUTLER</t>
  </si>
  <si>
    <t>SIERRA HOLDER</t>
  </si>
  <si>
    <t>NORA STEPHENS</t>
  </si>
  <si>
    <t>JENNA BROOKS</t>
  </si>
  <si>
    <t>LEILA HOPEAU</t>
  </si>
  <si>
    <t>EMILY MCBRIDE</t>
  </si>
  <si>
    <t>BAILEY PHILLIPS</t>
  </si>
  <si>
    <t>DANNIE HALL</t>
  </si>
  <si>
    <t>LAUREN PARENT</t>
  </si>
  <si>
    <t>KAITLYN SCHMIDT</t>
  </si>
  <si>
    <t>HARLEIGH MELANCON</t>
  </si>
  <si>
    <t>SAVANNAH MITCHELL</t>
  </si>
  <si>
    <t>SONNI SAPP</t>
  </si>
  <si>
    <t>EMILY RHOADES</t>
  </si>
  <si>
    <t>TAYLOR EASTRIDGE</t>
  </si>
  <si>
    <t>HEATHER SMITH</t>
  </si>
  <si>
    <t>SIENNA RICCIARDI</t>
  </si>
  <si>
    <t>MAKAYLA OSBORNE</t>
  </si>
  <si>
    <t>CAITLYN HEATH</t>
  </si>
  <si>
    <t>ASHTON BROOME</t>
  </si>
  <si>
    <t>DELLA BIRD</t>
  </si>
  <si>
    <t>AVERY GOSE</t>
  </si>
  <si>
    <t>MATTI MCBRIDE</t>
  </si>
  <si>
    <t>MEGAN CRAMER</t>
  </si>
  <si>
    <t>JULIA GILREATH</t>
  </si>
  <si>
    <t xml:space="preserve">LYNDSEY EIDSON </t>
  </si>
  <si>
    <t>DAKOTA WATSON</t>
  </si>
  <si>
    <t>MALLORY WILEY</t>
  </si>
  <si>
    <t>KAROLINE NORTON</t>
  </si>
  <si>
    <t>KIRSTIN CHADWICK</t>
  </si>
  <si>
    <t>LILY RAIKE</t>
  </si>
  <si>
    <t>RIANNA BRILL</t>
  </si>
  <si>
    <t>ANSLEY SIMPSON</t>
  </si>
  <si>
    <t>MADISON HAMPTON</t>
  </si>
  <si>
    <t>JOZIE WHITE</t>
  </si>
  <si>
    <t>BLAIZE DEERE</t>
  </si>
  <si>
    <t>LYNDSEY EIDSON</t>
  </si>
  <si>
    <t>KEELY ORR</t>
  </si>
  <si>
    <t>HUNTER NOLEN</t>
  </si>
  <si>
    <t>CLAY CEREZO</t>
  </si>
  <si>
    <t>MASON BILLIOT</t>
  </si>
  <si>
    <t>AJ CLASS</t>
  </si>
  <si>
    <t>RHETT WILLIS</t>
  </si>
  <si>
    <t>SAGE ISOM</t>
  </si>
  <si>
    <t>JUSTIN CURRIE</t>
  </si>
  <si>
    <t>JOSEPH SNELLING</t>
  </si>
  <si>
    <t>LANDON POWELL</t>
  </si>
  <si>
    <t>ELI SEABOLT</t>
  </si>
  <si>
    <t>ANNA WILDER</t>
  </si>
  <si>
    <t>SYDNEY POOLE</t>
  </si>
  <si>
    <t>GRACE WILLIAMSON</t>
  </si>
  <si>
    <t>EMMA KATE WILDER</t>
  </si>
  <si>
    <t>RILEY BLACKWELL</t>
  </si>
  <si>
    <t>FROG MCGREW</t>
  </si>
  <si>
    <t>RACHEL BARTELTT</t>
  </si>
  <si>
    <t>MARYMICAH WHITEHEAD</t>
  </si>
  <si>
    <t>BRILEE COCHRAN</t>
  </si>
  <si>
    <t>KARSON MOORE</t>
  </si>
  <si>
    <t>SARAH TOOLE</t>
  </si>
  <si>
    <t>RENEE WELDON</t>
  </si>
  <si>
    <t>JADEN MUSGROVE</t>
  </si>
  <si>
    <t>JAYCEE TIGART</t>
  </si>
  <si>
    <t>JAMI DENNEY</t>
  </si>
  <si>
    <t>LEXI MEEKER</t>
  </si>
  <si>
    <t>EMMA WATTS</t>
  </si>
  <si>
    <t>ALLYSON NOLES</t>
  </si>
  <si>
    <t>ABBY BOMANN</t>
  </si>
  <si>
    <t>SOPHIA RANDOLPH</t>
  </si>
  <si>
    <t>EMILY FUGATE</t>
  </si>
  <si>
    <t>ELLAKATE PHILLIPS</t>
  </si>
  <si>
    <t>BRIANA STUCKEY</t>
  </si>
  <si>
    <t>GRACIE BRASCH</t>
  </si>
  <si>
    <t>BLAKELY WOODRUFF</t>
  </si>
  <si>
    <t>OLIVIA WILKS</t>
  </si>
  <si>
    <t>JAYLEE HIGHTOWER</t>
  </si>
  <si>
    <t>BROOKLYN POOL</t>
  </si>
  <si>
    <t>ADDISON ROBERTS</t>
  </si>
  <si>
    <t>JOANNA HAMMETT</t>
  </si>
  <si>
    <t>HANNAH BURKS</t>
  </si>
  <si>
    <t>BEAU WEST</t>
  </si>
  <si>
    <t>BROCK MCKENDREE</t>
  </si>
  <si>
    <t>BRODY SMITH</t>
  </si>
  <si>
    <t>BRYCE HART</t>
  </si>
  <si>
    <t>CADEN USSERY</t>
  </si>
  <si>
    <t>CASH GOBLE</t>
  </si>
  <si>
    <t>CAYDEN ROLAND</t>
  </si>
  <si>
    <t>CLAY LIVENGOOD</t>
  </si>
  <si>
    <t>COLTON ALLEN</t>
  </si>
  <si>
    <t>COLTON SCHLOCK</t>
  </si>
  <si>
    <t>CONNOR COE</t>
  </si>
  <si>
    <t>DANNY THOMPSON</t>
  </si>
  <si>
    <t>DYLAN ARNOLD</t>
  </si>
  <si>
    <t>GREY WELLS</t>
  </si>
  <si>
    <t>HARRISON PARKMAN</t>
  </si>
  <si>
    <t>HAYDEN MARAMAN</t>
  </si>
  <si>
    <t>JACOB CRIGGER</t>
  </si>
  <si>
    <t>JAKE TOBERER</t>
  </si>
  <si>
    <t>JARRETT JOHNSTON</t>
  </si>
  <si>
    <t>JERRY EASLER</t>
  </si>
  <si>
    <t>JOEY DENNEY</t>
  </si>
  <si>
    <t>JOSEPH HAMMETT</t>
  </si>
  <si>
    <t>JUSTIN PLAISANCE</t>
  </si>
  <si>
    <t>KOLTON WHITE</t>
  </si>
  <si>
    <t>LANE WEBB</t>
  </si>
  <si>
    <t>LEVI FOGLEMAN</t>
  </si>
  <si>
    <t>LEYTON BURKETT</t>
  </si>
  <si>
    <t>LOGAN CASEY</t>
  </si>
  <si>
    <t>LOGAN MEADOWS</t>
  </si>
  <si>
    <t>LUCAS CRIGGER</t>
  </si>
  <si>
    <t>LUKE DENNEY</t>
  </si>
  <si>
    <t>LUKE LEMASTER</t>
  </si>
  <si>
    <t>MATTHEW TAYLOR</t>
  </si>
  <si>
    <t>NATHAN GRAY</t>
  </si>
  <si>
    <t>OWEN SCRUGGS</t>
  </si>
  <si>
    <t>RILEY GREEN</t>
  </si>
  <si>
    <t>TANNER BROWN</t>
  </si>
  <si>
    <t>TANNER KANE</t>
  </si>
  <si>
    <t>TATE WILLIAMS</t>
  </si>
  <si>
    <t>TRAVIS STALEY</t>
  </si>
  <si>
    <t>TREVOR DELEE</t>
  </si>
  <si>
    <t>TREYTON FAULK</t>
  </si>
  <si>
    <t>TY JOHNSON</t>
  </si>
  <si>
    <t>TYLER LOVERING</t>
  </si>
  <si>
    <t>WES MEEKS</t>
  </si>
  <si>
    <t>WESTON FILLMORE</t>
  </si>
  <si>
    <t>WYATT ALLEN</t>
  </si>
  <si>
    <t>WYATT JARVIS</t>
  </si>
  <si>
    <t>ALLY CHARPING</t>
  </si>
  <si>
    <t>ASHTEN OWENS</t>
  </si>
  <si>
    <t>COLBY ELLEN CURRY</t>
  </si>
  <si>
    <t>EMMIE FINLEY</t>
  </si>
  <si>
    <t>GRACIE ANNA GREEN</t>
  </si>
  <si>
    <t>HANNAH HUNGATE</t>
  </si>
  <si>
    <t>HANNAH WARD</t>
  </si>
  <si>
    <t>IVY BONE</t>
  </si>
  <si>
    <t>JULIANA JENNINGS</t>
  </si>
  <si>
    <t>KARRIGAN CAGLEY</t>
  </si>
  <si>
    <t>KASA BOLIN</t>
  </si>
  <si>
    <t>LAYLA OVERLY</t>
  </si>
  <si>
    <t>LEILA MASON</t>
  </si>
  <si>
    <t>LETTIE JO WATSON</t>
  </si>
  <si>
    <t>LEXY HENRY</t>
  </si>
  <si>
    <t>LEYTON WATFORD</t>
  </si>
  <si>
    <t>LILY WELDEN</t>
  </si>
  <si>
    <t>MADALYNN NEWMAN</t>
  </si>
  <si>
    <t>MAREDITH SCONYERS</t>
  </si>
  <si>
    <t>MAYSON GALLIHER</t>
  </si>
  <si>
    <t>MOLLI RAE KINCHEN</t>
  </si>
  <si>
    <t>PAISLEE HUGHES</t>
  </si>
  <si>
    <t>SHAELEYU JENKINS</t>
  </si>
  <si>
    <t>TY HAZE FLEMING</t>
  </si>
  <si>
    <t>WILLOW GRIFFITH</t>
  </si>
  <si>
    <t>ADAM BELCHER</t>
  </si>
  <si>
    <t>CLAY GUITON</t>
  </si>
  <si>
    <t>DAKOTA CORNELIUS</t>
  </si>
  <si>
    <t>DUSTIN DOUGLAS</t>
  </si>
  <si>
    <t>ELLIS RAYNOR</t>
  </si>
  <si>
    <t>HAGEN MEEKS</t>
  </si>
  <si>
    <t>KALEB WELBORN</t>
  </si>
  <si>
    <t>KOBE THOMASON</t>
  </si>
  <si>
    <t>KOLBY FREED</t>
  </si>
  <si>
    <t>MASON PRICE</t>
  </si>
  <si>
    <t>NICK "TURTLE" BURGESS</t>
  </si>
  <si>
    <t>SILAS TURNMIRE</t>
  </si>
  <si>
    <t>ABIGAIL VICE</t>
  </si>
  <si>
    <t>ASHLYN WETTENGEL</t>
  </si>
  <si>
    <t>AUBREY HUGHES</t>
  </si>
  <si>
    <t>AVA GRAYCE SANDERS</t>
  </si>
  <si>
    <t>BAILEY MITCHELL</t>
  </si>
  <si>
    <t>CARLY STEPHENSON</t>
  </si>
  <si>
    <t>CASEY OLIVER</t>
  </si>
  <si>
    <t>CLAIRE OMOHUNDRO</t>
  </si>
  <si>
    <t>DAISY SINGLETON</t>
  </si>
  <si>
    <t>ELLE MCLEMORE</t>
  </si>
  <si>
    <t>EMILY BOMANN</t>
  </si>
  <si>
    <t>EMMA FOSTER</t>
  </si>
  <si>
    <t>GRACIE TOWLES</t>
  </si>
  <si>
    <t>GRACY SCHULZ</t>
  </si>
  <si>
    <t>ISABEL KIERNAN</t>
  </si>
  <si>
    <t>JADYN MCINTYRE</t>
  </si>
  <si>
    <t>JAMIE PARKER</t>
  </si>
  <si>
    <t>KAITLYN COLLIER</t>
  </si>
  <si>
    <t>KATHERINE EFFINGER</t>
  </si>
  <si>
    <t>KIRSTEN COYNE</t>
  </si>
  <si>
    <t>LEXI SEWELL</t>
  </si>
  <si>
    <t>LILLY STEPHENS</t>
  </si>
  <si>
    <t>LILY VERHOVEN</t>
  </si>
  <si>
    <t>MACKENZIE BAKER</t>
  </si>
  <si>
    <t>MADISON WHITE</t>
  </si>
  <si>
    <t>NATALIE PEACOCK</t>
  </si>
  <si>
    <t>RYLA BRYANT</t>
  </si>
  <si>
    <t>SHELBY KATE ASKEW</t>
  </si>
  <si>
    <t>SYDNEE GRIFFITH</t>
  </si>
  <si>
    <t>TAYLOR VAUGHAN</t>
  </si>
  <si>
    <t>TESSA SANTELICES</t>
  </si>
  <si>
    <t>ZOE CROOK</t>
  </si>
  <si>
    <t>BROOKLYN P OOL</t>
  </si>
  <si>
    <t>JAGGAR WHITE</t>
  </si>
  <si>
    <t>REGAN FOGLEMAN</t>
  </si>
  <si>
    <t>COOPER PEYTON</t>
  </si>
  <si>
    <t>DP  ELI MCCLAIN</t>
  </si>
  <si>
    <t>SHAELY JENKINS</t>
  </si>
  <si>
    <t>WALKER VAUGHAN</t>
  </si>
  <si>
    <t>OWEN CLEMONS</t>
  </si>
  <si>
    <t>JAROD TORRENCE</t>
  </si>
  <si>
    <t>HUNTER BEASON</t>
  </si>
  <si>
    <t>TYLER LOVERN</t>
  </si>
  <si>
    <t>REESE RIMES</t>
  </si>
  <si>
    <t>A J CLASS</t>
  </si>
  <si>
    <t>LUKE CRIGGER</t>
  </si>
  <si>
    <t>LUKE MOFFITT</t>
  </si>
  <si>
    <t>GUNTER PAYTON</t>
  </si>
  <si>
    <t>COLE LEMASTER</t>
  </si>
  <si>
    <t>J T WILLIAMS</t>
  </si>
  <si>
    <t>BRYSON ANDERSON</t>
  </si>
  <si>
    <t>DAVIS SEWELL</t>
  </si>
  <si>
    <t>TREVOR MILLER</t>
  </si>
  <si>
    <t>PARKER KENNEDY</t>
  </si>
  <si>
    <t>JEREMY REID WALLIS</t>
  </si>
  <si>
    <t>TANNA SINGLETON</t>
  </si>
  <si>
    <t>BRODY PARKER</t>
  </si>
  <si>
    <t>GUS MOSLEY</t>
  </si>
  <si>
    <t>DP   SIERRA HOLDER</t>
  </si>
  <si>
    <t>COLLIN ROLAND</t>
  </si>
  <si>
    <t>MOLLIE RAE KINCHEN</t>
  </si>
  <si>
    <t>ELI COLVARD</t>
  </si>
  <si>
    <t>NS</t>
  </si>
  <si>
    <t>TO</t>
  </si>
  <si>
    <t>JAYDEN MUSGROVE</t>
  </si>
  <si>
    <t xml:space="preserve">GA </t>
  </si>
  <si>
    <t>DP JUSTIN TOMLINSON</t>
  </si>
  <si>
    <t>DP  COLE LEMASTER</t>
  </si>
  <si>
    <t>DP ROSS PRICE</t>
  </si>
  <si>
    <t>1st go</t>
  </si>
  <si>
    <t>2nd go</t>
  </si>
  <si>
    <t>NC PTS</t>
  </si>
  <si>
    <t>7 hd / 7 hl</t>
  </si>
  <si>
    <t>9 hd / 9 hl</t>
  </si>
  <si>
    <t>10hd / 10hl</t>
  </si>
  <si>
    <t>8 hd / 8 hl</t>
  </si>
  <si>
    <t>9 hd / 0 hl</t>
  </si>
  <si>
    <t>8 hd / 9 hl</t>
  </si>
  <si>
    <t>7 hd / 8 hl</t>
  </si>
  <si>
    <t>6 hd / 7 hl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</si>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</sst>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"/>
      <name val="Arial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13" fillId="0" borderId="0"/>
    <xf numFmtId="0" fontId="13" fillId="0" borderId="0"/>
  </cellStyleXfs>
  <cellXfs count="165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0" fillId="0" borderId="3" xfId="0" applyNumberFormat="1" applyBorder="1"/>
    <xf numFmtId="0" fontId="1" fillId="0" borderId="0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0" fillId="0" borderId="0" xfId="0" applyNumberFormat="1"/>
    <xf numFmtId="0" fontId="0" fillId="0" borderId="0" xfId="0" applyNumberFormat="1" applyBorder="1"/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0" fillId="0" borderId="0" xfId="0" applyFill="1"/>
    <xf numFmtId="0" fontId="0" fillId="0" borderId="0" xfId="0" applyNumberFormat="1" applyFill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2" fontId="0" fillId="0" borderId="11" xfId="0" applyNumberFormat="1" applyFill="1" applyBorder="1"/>
    <xf numFmtId="2" fontId="1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0" xfId="0" applyFont="1" applyBorder="1"/>
    <xf numFmtId="0" fontId="3" fillId="0" borderId="0" xfId="0" applyFont="1"/>
    <xf numFmtId="0" fontId="0" fillId="0" borderId="3" xfId="0" applyNumberForma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/>
    </xf>
    <xf numFmtId="0" fontId="0" fillId="2" borderId="0" xfId="0" applyFill="1"/>
    <xf numFmtId="2" fontId="0" fillId="0" borderId="0" xfId="0" applyNumberFormat="1" applyFill="1"/>
    <xf numFmtId="164" fontId="0" fillId="0" borderId="0" xfId="0" applyNumberFormat="1" applyFill="1"/>
    <xf numFmtId="0" fontId="4" fillId="0" borderId="14" xfId="0" applyFont="1" applyBorder="1" applyAlignment="1">
      <alignment horizontal="center"/>
    </xf>
    <xf numFmtId="0" fontId="4" fillId="0" borderId="14" xfId="0" applyFont="1" applyBorder="1"/>
    <xf numFmtId="0" fontId="0" fillId="0" borderId="14" xfId="0" applyFill="1" applyBorder="1"/>
    <xf numFmtId="0" fontId="4" fillId="0" borderId="14" xfId="0" applyFont="1" applyFill="1" applyBorder="1"/>
    <xf numFmtId="0" fontId="4" fillId="0" borderId="14" xfId="0" applyFont="1" applyBorder="1" applyAlignment="1">
      <alignment horizontal="left"/>
    </xf>
    <xf numFmtId="0" fontId="0" fillId="0" borderId="15" xfId="0" applyBorder="1"/>
    <xf numFmtId="0" fontId="0" fillId="0" borderId="15" xfId="0" applyFill="1" applyBorder="1"/>
    <xf numFmtId="2" fontId="0" fillId="0" borderId="14" xfId="0" applyNumberFormat="1" applyFill="1" applyBorder="1"/>
    <xf numFmtId="0" fontId="1" fillId="0" borderId="16" xfId="0" applyNumberFormat="1" applyFont="1" applyBorder="1" applyAlignment="1">
      <alignment horizontal="center"/>
    </xf>
    <xf numFmtId="0" fontId="7" fillId="0" borderId="3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7" fillId="0" borderId="17" xfId="0" applyNumberFormat="1" applyFont="1" applyFill="1" applyBorder="1"/>
    <xf numFmtId="0" fontId="0" fillId="0" borderId="18" xfId="0" applyBorder="1"/>
    <xf numFmtId="0" fontId="4" fillId="0" borderId="19" xfId="0" applyFont="1" applyBorder="1" applyAlignment="1">
      <alignment horizontal="center"/>
    </xf>
    <xf numFmtId="0" fontId="0" fillId="0" borderId="20" xfId="0" applyNumberFormat="1" applyFill="1" applyBorder="1" applyProtection="1">
      <protection locked="0"/>
    </xf>
    <xf numFmtId="0" fontId="0" fillId="0" borderId="11" xfId="0" applyNumberFormat="1" applyFill="1" applyBorder="1" applyProtection="1">
      <protection locked="0"/>
    </xf>
    <xf numFmtId="0" fontId="0" fillId="0" borderId="0" xfId="0" applyFill="1" applyBorder="1"/>
    <xf numFmtId="0" fontId="1" fillId="0" borderId="14" xfId="0" applyFont="1" applyBorder="1" applyAlignment="1">
      <alignment horizontal="center"/>
    </xf>
    <xf numFmtId="0" fontId="0" fillId="0" borderId="14" xfId="0" applyBorder="1"/>
    <xf numFmtId="0" fontId="2" fillId="0" borderId="11" xfId="0" applyNumberFormat="1" applyFont="1" applyFill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7" fillId="0" borderId="14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4" xfId="0" applyNumberFormat="1" applyFont="1" applyBorder="1" applyAlignment="1">
      <alignment horizontal="left"/>
    </xf>
    <xf numFmtId="0" fontId="3" fillId="0" borderId="20" xfId="0" applyNumberFormat="1" applyFont="1" applyFill="1" applyBorder="1" applyProtection="1">
      <protection locked="0"/>
    </xf>
    <xf numFmtId="2" fontId="3" fillId="0" borderId="11" xfId="0" applyNumberFormat="1" applyFont="1" applyFill="1" applyBorder="1" applyProtection="1">
      <protection locked="0"/>
    </xf>
    <xf numFmtId="0" fontId="3" fillId="0" borderId="11" xfId="0" applyNumberFormat="1" applyFont="1" applyFill="1" applyBorder="1" applyProtection="1">
      <protection locked="0"/>
    </xf>
    <xf numFmtId="0" fontId="4" fillId="0" borderId="19" xfId="0" applyFont="1" applyBorder="1"/>
    <xf numFmtId="0" fontId="4" fillId="0" borderId="21" xfId="0" applyFont="1" applyBorder="1"/>
    <xf numFmtId="0" fontId="4" fillId="0" borderId="22" xfId="0" applyFont="1" applyBorder="1" applyAlignment="1">
      <alignment horizontal="center"/>
    </xf>
    <xf numFmtId="0" fontId="4" fillId="0" borderId="22" xfId="0" applyFont="1" applyBorder="1"/>
    <xf numFmtId="2" fontId="3" fillId="0" borderId="23" xfId="0" applyNumberFormat="1" applyFont="1" applyFill="1" applyBorder="1" applyProtection="1">
      <protection locked="0"/>
    </xf>
    <xf numFmtId="0" fontId="3" fillId="0" borderId="11" xfId="0" applyNumberFormat="1" applyFont="1" applyFill="1" applyBorder="1" applyAlignment="1" applyProtection="1">
      <alignment horizontal="left"/>
      <protection locked="0"/>
    </xf>
    <xf numFmtId="0" fontId="8" fillId="0" borderId="14" xfId="0" applyFont="1" applyBorder="1" applyAlignment="1">
      <alignment horizontal="center"/>
    </xf>
    <xf numFmtId="0" fontId="8" fillId="0" borderId="14" xfId="0" applyFont="1" applyBorder="1"/>
    <xf numFmtId="2" fontId="1" fillId="0" borderId="14" xfId="0" applyNumberFormat="1" applyFont="1" applyBorder="1" applyAlignment="1">
      <alignment horizontal="center"/>
    </xf>
    <xf numFmtId="2" fontId="0" fillId="0" borderId="14" xfId="0" applyNumberFormat="1" applyBorder="1"/>
    <xf numFmtId="2" fontId="0" fillId="0" borderId="0" xfId="0" applyNumberFormat="1"/>
    <xf numFmtId="164" fontId="1" fillId="0" borderId="14" xfId="0" applyNumberFormat="1" applyFont="1" applyBorder="1" applyAlignment="1">
      <alignment horizontal="center"/>
    </xf>
    <xf numFmtId="164" fontId="0" fillId="0" borderId="11" xfId="0" applyNumberFormat="1" applyFill="1" applyBorder="1"/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3" fillId="0" borderId="11" xfId="0" applyNumberFormat="1" applyFont="1" applyFill="1" applyBorder="1" applyProtection="1">
      <protection locked="0"/>
    </xf>
    <xf numFmtId="0" fontId="1" fillId="0" borderId="20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9" fillId="0" borderId="14" xfId="3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4" fillId="0" borderId="0" xfId="0" applyFont="1" applyAlignment="1">
      <alignment shrinkToFit="1"/>
    </xf>
    <xf numFmtId="0" fontId="10" fillId="0" borderId="14" xfId="3" applyFont="1" applyBorder="1" applyAlignment="1">
      <alignment horizontal="center"/>
    </xf>
    <xf numFmtId="0" fontId="3" fillId="0" borderId="20" xfId="0" applyFont="1" applyBorder="1" applyProtection="1">
      <protection locked="0"/>
    </xf>
    <xf numFmtId="164" fontId="3" fillId="0" borderId="14" xfId="0" applyNumberFormat="1" applyFont="1" applyBorder="1" applyProtection="1">
      <protection locked="0"/>
    </xf>
    <xf numFmtId="0" fontId="3" fillId="0" borderId="14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4" fillId="0" borderId="0" xfId="0" applyFont="1" applyBorder="1"/>
    <xf numFmtId="0" fontId="4" fillId="0" borderId="14" xfId="0" applyFont="1" applyBorder="1" applyAlignment="1">
      <alignment horizontal="center" vertical="center"/>
    </xf>
    <xf numFmtId="0" fontId="0" fillId="0" borderId="14" xfId="0" applyBorder="1" applyProtection="1">
      <protection locked="0"/>
    </xf>
    <xf numFmtId="0" fontId="4" fillId="0" borderId="14" xfId="0" applyFont="1" applyBorder="1" applyProtection="1">
      <protection locked="0"/>
    </xf>
    <xf numFmtId="0" fontId="0" fillId="0" borderId="22" xfId="0" applyBorder="1"/>
    <xf numFmtId="0" fontId="0" fillId="0" borderId="22" xfId="0" applyNumberFormat="1" applyFill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3" fillId="0" borderId="0" xfId="0" applyFont="1" applyAlignment="1"/>
    <xf numFmtId="0" fontId="0" fillId="0" borderId="14" xfId="0" applyFill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 applyFill="1" applyBorder="1"/>
    <xf numFmtId="0" fontId="1" fillId="0" borderId="17" xfId="0" applyFont="1" applyBorder="1" applyAlignment="1">
      <alignment horizontal="center"/>
    </xf>
    <xf numFmtId="0" fontId="0" fillId="0" borderId="24" xfId="0" applyNumberFormat="1" applyFill="1" applyBorder="1" applyAlignment="1">
      <alignment horizontal="right"/>
    </xf>
    <xf numFmtId="0" fontId="1" fillId="0" borderId="0" xfId="0" applyFont="1" applyFill="1"/>
    <xf numFmtId="0" fontId="1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NumberFormat="1" applyFill="1" applyBorder="1" applyProtection="1">
      <protection locked="0"/>
    </xf>
    <xf numFmtId="0" fontId="3" fillId="0" borderId="14" xfId="0" applyNumberFormat="1" applyFont="1" applyFill="1" applyBorder="1" applyProtection="1">
      <protection locked="0"/>
    </xf>
    <xf numFmtId="0" fontId="0" fillId="0" borderId="14" xfId="0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shrinkToFit="1"/>
    </xf>
    <xf numFmtId="0" fontId="4" fillId="0" borderId="11" xfId="0" applyFont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4" xfId="0" applyFont="1" applyFill="1" applyBorder="1"/>
    <xf numFmtId="0" fontId="4" fillId="0" borderId="14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/>
    <xf numFmtId="0" fontId="4" fillId="0" borderId="3" xfId="0" applyFont="1" applyBorder="1"/>
    <xf numFmtId="0" fontId="4" fillId="0" borderId="3" xfId="0" applyFont="1" applyFill="1" applyBorder="1"/>
    <xf numFmtId="0" fontId="4" fillId="0" borderId="3" xfId="0" applyFont="1" applyBorder="1" applyAlignment="1">
      <alignment horizontal="left"/>
    </xf>
    <xf numFmtId="0" fontId="11" fillId="0" borderId="3" xfId="0" applyFont="1" applyBorder="1" applyAlignment="1">
      <alignment shrinkToFit="1"/>
    </xf>
    <xf numFmtId="0" fontId="0" fillId="0" borderId="22" xfId="0" applyFill="1" applyBorder="1"/>
    <xf numFmtId="0" fontId="12" fillId="0" borderId="14" xfId="0" applyFont="1" applyFill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3" fillId="0" borderId="14" xfId="0" applyNumberFormat="1" applyFont="1" applyBorder="1"/>
    <xf numFmtId="0" fontId="4" fillId="0" borderId="21" xfId="0" applyFont="1" applyFill="1" applyBorder="1"/>
    <xf numFmtId="0" fontId="4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4" fillId="0" borderId="15" xfId="0" applyFont="1" applyBorder="1"/>
    <xf numFmtId="0" fontId="14" fillId="0" borderId="0" xfId="0" applyFont="1"/>
    <xf numFmtId="0" fontId="14" fillId="0" borderId="0" xfId="0" applyNumberFormat="1" applyFont="1" applyFill="1" applyBorder="1" applyAlignment="1">
      <alignment horizontal="center"/>
    </xf>
    <xf numFmtId="0" fontId="15" fillId="0" borderId="15" xfId="0" applyFont="1" applyBorder="1"/>
    <xf numFmtId="0" fontId="15" fillId="0" borderId="0" xfId="0" applyFont="1"/>
    <xf numFmtId="0" fontId="15" fillId="0" borderId="0" xfId="0" applyFont="1" applyFill="1"/>
    <xf numFmtId="0" fontId="15" fillId="0" borderId="15" xfId="0" applyFont="1" applyFill="1" applyBorder="1"/>
    <xf numFmtId="0" fontId="15" fillId="0" borderId="0" xfId="0" applyFont="1" applyBorder="1"/>
    <xf numFmtId="0" fontId="15" fillId="0" borderId="0" xfId="0" applyFont="1" applyFill="1" applyBorder="1"/>
    <xf numFmtId="0" fontId="4" fillId="0" borderId="19" xfId="0" applyFont="1" applyBorder="1" applyAlignment="1">
      <alignment horizontal="left"/>
    </xf>
    <xf numFmtId="0" fontId="14" fillId="0" borderId="0" xfId="0" applyFont="1" applyBorder="1"/>
    <xf numFmtId="0" fontId="14" fillId="0" borderId="21" xfId="0" applyNumberFormat="1" applyFont="1" applyFill="1" applyBorder="1" applyAlignment="1">
      <alignment horizontal="center"/>
    </xf>
    <xf numFmtId="1" fontId="14" fillId="0" borderId="15" xfId="0" applyNumberFormat="1" applyFont="1" applyBorder="1"/>
    <xf numFmtId="1" fontId="14" fillId="0" borderId="0" xfId="0" applyNumberFormat="1" applyFont="1"/>
    <xf numFmtId="1" fontId="14" fillId="0" borderId="0" xfId="0" applyNumberFormat="1" applyFont="1" applyFill="1" applyBorder="1" applyAlignment="1">
      <alignment horizontal="center"/>
    </xf>
    <xf numFmtId="1" fontId="15" fillId="0" borderId="15" xfId="0" applyNumberFormat="1" applyFont="1" applyBorder="1"/>
    <xf numFmtId="1" fontId="15" fillId="0" borderId="0" xfId="0" applyNumberFormat="1" applyFont="1" applyFill="1"/>
    <xf numFmtId="1" fontId="15" fillId="0" borderId="15" xfId="0" applyNumberFormat="1" applyFont="1" applyFill="1" applyBorder="1"/>
    <xf numFmtId="1" fontId="15" fillId="0" borderId="0" xfId="0" applyNumberFormat="1" applyFont="1"/>
    <xf numFmtId="0" fontId="15" fillId="2" borderId="0" xfId="0" applyFont="1" applyFill="1"/>
    <xf numFmtId="0" fontId="15" fillId="2" borderId="15" xfId="0" applyFont="1" applyFill="1" applyBorder="1"/>
    <xf numFmtId="0" fontId="15" fillId="2" borderId="0" xfId="0" applyFont="1" applyFill="1" applyBorder="1"/>
  </cellXfs>
  <cellStyles count="4">
    <cellStyle name="Normal" xfId="0" builtinId="0"/>
    <cellStyle name="Normal 2" xfId="1"/>
    <cellStyle name="Normal 3" xfId="2"/>
    <cellStyle name="Normal 4" xfId="3"/>
  </cellStyles>
  <dxfs count="2">
    <dxf>
      <fill>
        <patternFill>
          <bgColor rgb="FFFFFF00"/>
        </patternFill>
      </fill>
    </dxf>
    <dxf>
      <font>
        <b/>
        <i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6"/>
  <sheetViews>
    <sheetView zoomScale="130" zoomScaleNormal="130" workbookViewId="0">
      <pane xSplit="4" ySplit="2" topLeftCell="E3" activePane="bottomRight" state="frozen"/>
      <selection activeCell="I3" activeCellId="1" sqref="E3:E17 I3:I17"/>
      <selection pane="topRight" activeCell="I3" activeCellId="1" sqref="E3:E17 I3:I17"/>
      <selection pane="bottomLeft" activeCell="I3" activeCellId="1" sqref="E3:E17 I3:I17"/>
      <selection pane="bottomRight" activeCell="M11" sqref="M11"/>
    </sheetView>
  </sheetViews>
  <sheetFormatPr defaultColWidth="9.1796875" defaultRowHeight="12.5" x14ac:dyDescent="0.25"/>
  <cols>
    <col min="1" max="1" width="5" style="2" bestFit="1" customWidth="1"/>
    <col min="2" max="2" width="5.81640625" style="2" bestFit="1" customWidth="1"/>
    <col min="3" max="3" width="4.26953125" style="27" customWidth="1"/>
    <col min="4" max="4" width="20.1796875" customWidth="1"/>
    <col min="5" max="5" width="6.26953125" style="9" bestFit="1" customWidth="1"/>
    <col min="6" max="6" width="8.7265625" style="9" bestFit="1" customWidth="1"/>
    <col min="7" max="8" width="8.54296875" style="9" bestFit="1" customWidth="1"/>
    <col min="9" max="9" width="6.26953125" style="9" bestFit="1" customWidth="1"/>
    <col min="10" max="10" width="8.7265625" style="9" bestFit="1" customWidth="1"/>
    <col min="11" max="13" width="8.54296875" style="9" bestFit="1" customWidth="1"/>
    <col min="14" max="14" width="9.7265625" style="9" customWidth="1"/>
    <col min="15" max="15" width="6.1796875" style="9" customWidth="1"/>
    <col min="16" max="16384" width="9.1796875" style="2"/>
  </cols>
  <sheetData>
    <row r="1" spans="1:19" ht="13" x14ac:dyDescent="0.3">
      <c r="D1" s="1" t="s">
        <v>26</v>
      </c>
      <c r="E1" s="138" t="s">
        <v>19</v>
      </c>
      <c r="F1" s="138"/>
      <c r="G1" s="138"/>
      <c r="H1" s="3"/>
      <c r="I1" s="138" t="s">
        <v>20</v>
      </c>
      <c r="J1" s="138"/>
      <c r="K1" s="138"/>
      <c r="L1" s="3"/>
      <c r="M1" s="138" t="s">
        <v>21</v>
      </c>
      <c r="N1" s="138"/>
      <c r="O1" s="138"/>
      <c r="P1" s="39"/>
    </row>
    <row r="2" spans="1:19" ht="13" x14ac:dyDescent="0.3">
      <c r="A2" s="52" t="s">
        <v>47</v>
      </c>
      <c r="B2" s="52" t="s">
        <v>48</v>
      </c>
      <c r="C2" s="19" t="s">
        <v>39</v>
      </c>
      <c r="D2" s="52" t="s">
        <v>5</v>
      </c>
      <c r="E2" s="7" t="s">
        <v>4</v>
      </c>
      <c r="F2" s="7" t="s">
        <v>2</v>
      </c>
      <c r="G2" s="7" t="s">
        <v>3</v>
      </c>
      <c r="H2" s="4" t="s">
        <v>50</v>
      </c>
      <c r="I2" s="7" t="s">
        <v>4</v>
      </c>
      <c r="J2" s="7" t="s">
        <v>2</v>
      </c>
      <c r="K2" s="7" t="s">
        <v>3</v>
      </c>
      <c r="L2" s="4" t="s">
        <v>50</v>
      </c>
      <c r="M2" s="7" t="s">
        <v>22</v>
      </c>
      <c r="N2" s="7" t="s">
        <v>2</v>
      </c>
      <c r="O2" s="7" t="s">
        <v>50</v>
      </c>
      <c r="P2" s="39"/>
      <c r="R2" s="30"/>
      <c r="S2" s="30"/>
    </row>
    <row r="3" spans="1:19" ht="13" x14ac:dyDescent="0.3">
      <c r="A3" s="36">
        <v>7</v>
      </c>
      <c r="B3" s="53">
        <v>7</v>
      </c>
      <c r="C3" s="34" t="s">
        <v>76</v>
      </c>
      <c r="D3" s="35" t="s">
        <v>77</v>
      </c>
      <c r="E3" s="49">
        <v>70</v>
      </c>
      <c r="F3" s="44">
        <f t="shared" ref="F3:F10" si="0">IF(ISNUMBER(E3),RANK(E3,E$3:E$35,0),"")</f>
        <v>1</v>
      </c>
      <c r="G3" s="45">
        <f t="shared" ref="G3:G10" si="1">IF(ISNUMBER(F3),IF(11-F3&lt;=0,"",11-F3-(COUNTIF(F:F,F3)-1)/2),"")</f>
        <v>10</v>
      </c>
      <c r="H3" s="5"/>
      <c r="I3" s="67">
        <v>72</v>
      </c>
      <c r="J3" s="44">
        <f t="shared" ref="J3:J10" si="2">IF(ISNUMBER(I3),RANK(I3,I$3:I$35,0),"")</f>
        <v>1</v>
      </c>
      <c r="K3" s="45">
        <f t="shared" ref="K3:K10" si="3">IF(ISNUMBER(J3),IF(11-J3&lt;=0,"",11-J3-(COUNTIF(J:J,J3)-1)/2),"")</f>
        <v>10</v>
      </c>
      <c r="L3" s="5"/>
      <c r="M3" s="22">
        <f t="shared" ref="M3:M10" si="4">IF(SUM(E3,I3)&gt;0,SUM(E3,I3),"")</f>
        <v>142</v>
      </c>
      <c r="N3" s="44">
        <f t="shared" ref="N3:N10" si="5">IF(ISNUMBER(M3),RANK(M3,M$3:M$35,0),"")</f>
        <v>1</v>
      </c>
      <c r="O3" s="45"/>
      <c r="P3" s="39"/>
      <c r="R3" s="16"/>
      <c r="S3" s="16"/>
    </row>
    <row r="4" spans="1:19" ht="13" x14ac:dyDescent="0.3">
      <c r="A4" s="36">
        <v>4</v>
      </c>
      <c r="B4" s="53">
        <v>4</v>
      </c>
      <c r="C4" s="34" t="s">
        <v>61</v>
      </c>
      <c r="D4" s="35" t="s">
        <v>73</v>
      </c>
      <c r="E4" s="49" t="s">
        <v>446</v>
      </c>
      <c r="F4" s="44" t="str">
        <f t="shared" si="0"/>
        <v/>
      </c>
      <c r="G4" s="45" t="str">
        <f t="shared" si="1"/>
        <v/>
      </c>
      <c r="H4" s="5"/>
      <c r="I4" s="67">
        <v>69</v>
      </c>
      <c r="J4" s="44">
        <f t="shared" si="2"/>
        <v>2</v>
      </c>
      <c r="K4" s="45">
        <f t="shared" si="3"/>
        <v>9</v>
      </c>
      <c r="L4" s="5"/>
      <c r="M4" s="22">
        <f t="shared" si="4"/>
        <v>69</v>
      </c>
      <c r="N4" s="44">
        <f t="shared" si="5"/>
        <v>2</v>
      </c>
      <c r="O4" s="45"/>
      <c r="P4" s="39"/>
      <c r="R4" s="16"/>
      <c r="S4" s="16"/>
    </row>
    <row r="5" spans="1:19" ht="13" x14ac:dyDescent="0.3">
      <c r="A5" s="36">
        <v>3</v>
      </c>
      <c r="B5" s="53">
        <v>2</v>
      </c>
      <c r="C5" s="34" t="s">
        <v>55</v>
      </c>
      <c r="D5" s="35" t="s">
        <v>72</v>
      </c>
      <c r="E5" s="49">
        <v>59</v>
      </c>
      <c r="F5" s="44">
        <f t="shared" si="0"/>
        <v>2</v>
      </c>
      <c r="G5" s="45">
        <f t="shared" si="1"/>
        <v>9</v>
      </c>
      <c r="H5" s="5"/>
      <c r="I5" s="67" t="s">
        <v>446</v>
      </c>
      <c r="J5" s="44" t="str">
        <f t="shared" si="2"/>
        <v/>
      </c>
      <c r="K5" s="45" t="str">
        <f t="shared" si="3"/>
        <v/>
      </c>
      <c r="L5" s="5"/>
      <c r="M5" s="22">
        <f t="shared" si="4"/>
        <v>59</v>
      </c>
      <c r="N5" s="44">
        <f t="shared" si="5"/>
        <v>3</v>
      </c>
      <c r="O5" s="45"/>
      <c r="P5" s="39"/>
      <c r="R5" s="16"/>
      <c r="S5" s="16"/>
    </row>
    <row r="6" spans="1:19" ht="13" x14ac:dyDescent="0.3">
      <c r="A6" s="36">
        <v>1</v>
      </c>
      <c r="B6" s="53">
        <v>1</v>
      </c>
      <c r="C6" s="34" t="s">
        <v>59</v>
      </c>
      <c r="D6" s="35" t="s">
        <v>70</v>
      </c>
      <c r="E6" s="49" t="s">
        <v>446</v>
      </c>
      <c r="F6" s="44" t="str">
        <f t="shared" si="0"/>
        <v/>
      </c>
      <c r="G6" s="45" t="str">
        <f t="shared" si="1"/>
        <v/>
      </c>
      <c r="H6" s="5"/>
      <c r="I6" s="67" t="s">
        <v>446</v>
      </c>
      <c r="J6" s="44" t="str">
        <f t="shared" si="2"/>
        <v/>
      </c>
      <c r="K6" s="45" t="str">
        <f t="shared" si="3"/>
        <v/>
      </c>
      <c r="L6" s="5"/>
      <c r="M6" s="22" t="str">
        <f t="shared" si="4"/>
        <v/>
      </c>
      <c r="N6" s="44" t="str">
        <f t="shared" si="5"/>
        <v/>
      </c>
      <c r="O6" s="45"/>
      <c r="P6" s="39"/>
      <c r="R6" s="16"/>
      <c r="S6" s="16"/>
    </row>
    <row r="7" spans="1:19" ht="13" x14ac:dyDescent="0.3">
      <c r="A7" s="36">
        <v>2</v>
      </c>
      <c r="B7" s="53">
        <v>8</v>
      </c>
      <c r="C7" s="34" t="s">
        <v>55</v>
      </c>
      <c r="D7" s="35" t="s">
        <v>71</v>
      </c>
      <c r="E7" s="49" t="s">
        <v>446</v>
      </c>
      <c r="F7" s="44" t="str">
        <f t="shared" si="0"/>
        <v/>
      </c>
      <c r="G7" s="45" t="str">
        <f t="shared" si="1"/>
        <v/>
      </c>
      <c r="H7" s="5"/>
      <c r="I7" s="67" t="s">
        <v>446</v>
      </c>
      <c r="J7" s="44" t="str">
        <f t="shared" si="2"/>
        <v/>
      </c>
      <c r="K7" s="45" t="str">
        <f t="shared" si="3"/>
        <v/>
      </c>
      <c r="L7" s="5"/>
      <c r="M7" s="22" t="str">
        <f t="shared" si="4"/>
        <v/>
      </c>
      <c r="N7" s="44" t="str">
        <f t="shared" si="5"/>
        <v/>
      </c>
      <c r="O7" s="45"/>
      <c r="P7" s="39"/>
      <c r="R7" s="16"/>
      <c r="S7" s="16"/>
    </row>
    <row r="8" spans="1:19" ht="13" x14ac:dyDescent="0.3">
      <c r="A8" s="36">
        <v>5</v>
      </c>
      <c r="B8" s="53">
        <v>6</v>
      </c>
      <c r="C8" s="34" t="s">
        <v>60</v>
      </c>
      <c r="D8" s="35" t="s">
        <v>74</v>
      </c>
      <c r="E8" s="49" t="s">
        <v>446</v>
      </c>
      <c r="F8" s="44" t="str">
        <f t="shared" si="0"/>
        <v/>
      </c>
      <c r="G8" s="45" t="str">
        <f t="shared" si="1"/>
        <v/>
      </c>
      <c r="H8" s="5"/>
      <c r="I8" s="67" t="s">
        <v>446</v>
      </c>
      <c r="J8" s="44" t="str">
        <f t="shared" si="2"/>
        <v/>
      </c>
      <c r="K8" s="45" t="str">
        <f t="shared" si="3"/>
        <v/>
      </c>
      <c r="L8" s="5"/>
      <c r="M8" s="22" t="str">
        <f t="shared" si="4"/>
        <v/>
      </c>
      <c r="N8" s="44" t="str">
        <f t="shared" si="5"/>
        <v/>
      </c>
      <c r="O8" s="45"/>
      <c r="P8" s="39"/>
      <c r="R8" s="16"/>
      <c r="S8" s="16"/>
    </row>
    <row r="9" spans="1:19" ht="13" x14ac:dyDescent="0.3">
      <c r="A9" s="36">
        <v>6</v>
      </c>
      <c r="B9" s="53">
        <v>5</v>
      </c>
      <c r="C9" s="34" t="s">
        <v>55</v>
      </c>
      <c r="D9" s="35" t="s">
        <v>75</v>
      </c>
      <c r="E9" s="49" t="s">
        <v>446</v>
      </c>
      <c r="F9" s="44" t="str">
        <f t="shared" si="0"/>
        <v/>
      </c>
      <c r="G9" s="45" t="str">
        <f t="shared" si="1"/>
        <v/>
      </c>
      <c r="H9" s="5"/>
      <c r="I9" s="67" t="s">
        <v>446</v>
      </c>
      <c r="J9" s="44" t="str">
        <f t="shared" si="2"/>
        <v/>
      </c>
      <c r="K9" s="45" t="str">
        <f t="shared" si="3"/>
        <v/>
      </c>
      <c r="L9" s="5"/>
      <c r="M9" s="22" t="str">
        <f t="shared" si="4"/>
        <v/>
      </c>
      <c r="N9" s="44" t="str">
        <f t="shared" si="5"/>
        <v/>
      </c>
      <c r="O9" s="45"/>
      <c r="P9" s="39"/>
      <c r="R9" s="16"/>
      <c r="S9" s="16"/>
    </row>
    <row r="10" spans="1:19" ht="13" x14ac:dyDescent="0.3">
      <c r="A10" s="36">
        <v>8</v>
      </c>
      <c r="B10" s="53">
        <v>3</v>
      </c>
      <c r="C10" s="115" t="s">
        <v>55</v>
      </c>
      <c r="D10" s="37" t="s">
        <v>78</v>
      </c>
      <c r="E10" s="49"/>
      <c r="F10" s="44" t="str">
        <f t="shared" si="0"/>
        <v/>
      </c>
      <c r="G10" s="45" t="str">
        <f t="shared" si="1"/>
        <v/>
      </c>
      <c r="H10" s="5"/>
      <c r="I10" s="67" t="s">
        <v>447</v>
      </c>
      <c r="J10" s="44" t="str">
        <f t="shared" si="2"/>
        <v/>
      </c>
      <c r="K10" s="45" t="str">
        <f t="shared" si="3"/>
        <v/>
      </c>
      <c r="L10" s="5"/>
      <c r="M10" s="22" t="str">
        <f t="shared" si="4"/>
        <v/>
      </c>
      <c r="N10" s="44" t="str">
        <f t="shared" si="5"/>
        <v/>
      </c>
      <c r="O10" s="45"/>
      <c r="P10" s="39"/>
      <c r="R10" s="16"/>
      <c r="S10" s="16"/>
    </row>
    <row r="11" spans="1:19" ht="13" x14ac:dyDescent="0.3">
      <c r="A11" s="36"/>
      <c r="B11" s="53"/>
      <c r="C11" s="34"/>
      <c r="D11" s="35"/>
      <c r="E11" s="49"/>
      <c r="F11" s="44" t="str">
        <f t="shared" ref="F11:F35" si="6">IF(ISNUMBER(E11),RANK(E11,E$3:E$35,0),"")</f>
        <v/>
      </c>
      <c r="G11" s="45" t="str">
        <f t="shared" ref="G11:G35" si="7">IF(ISNUMBER(F11),IF(11-F11&lt;=0,"",11-F11-(COUNTIF(F:F,F11)-1)/2),"")</f>
        <v/>
      </c>
      <c r="H11" s="5"/>
      <c r="I11" s="67"/>
      <c r="J11" s="44" t="str">
        <f t="shared" ref="J11:J35" si="8">IF(ISNUMBER(I11),RANK(I11,I$3:I$35,0),"")</f>
        <v/>
      </c>
      <c r="K11" s="45" t="str">
        <f t="shared" ref="K11:K35" si="9">IF(ISNUMBER(J11),IF(11-J11&lt;=0,"",11-J11-(COUNTIF(J:J,J11)-1)/2),"")</f>
        <v/>
      </c>
      <c r="L11" s="5"/>
      <c r="M11" s="22" t="str">
        <f t="shared" ref="M11:M35" si="10">IF(SUM(E11,I11)&gt;0,SUM(E11,I11),"")</f>
        <v/>
      </c>
      <c r="N11" s="44" t="str">
        <f t="shared" ref="N11:N35" si="11">IF(ISNUMBER(M11),RANK(M11,M$3:M$35,0),"")</f>
        <v/>
      </c>
      <c r="O11" s="45"/>
      <c r="P11" s="39"/>
      <c r="R11" s="16"/>
      <c r="S11" s="16"/>
    </row>
    <row r="12" spans="1:19" ht="13" x14ac:dyDescent="0.3">
      <c r="A12" s="36"/>
      <c r="B12" s="53"/>
      <c r="C12" s="34"/>
      <c r="D12" s="35"/>
      <c r="E12" s="49"/>
      <c r="F12" s="44" t="str">
        <f t="shared" si="6"/>
        <v/>
      </c>
      <c r="G12" s="45" t="str">
        <f t="shared" si="7"/>
        <v/>
      </c>
      <c r="H12" s="5"/>
      <c r="I12" s="67"/>
      <c r="J12" s="44" t="str">
        <f t="shared" si="8"/>
        <v/>
      </c>
      <c r="K12" s="45" t="str">
        <f t="shared" si="9"/>
        <v/>
      </c>
      <c r="L12" s="5"/>
      <c r="M12" s="22" t="str">
        <f t="shared" si="10"/>
        <v/>
      </c>
      <c r="N12" s="44" t="str">
        <f t="shared" si="11"/>
        <v/>
      </c>
      <c r="O12" s="45"/>
    </row>
    <row r="13" spans="1:19" ht="13" x14ac:dyDescent="0.3">
      <c r="A13" s="36"/>
      <c r="B13" s="53"/>
      <c r="C13" s="34"/>
      <c r="D13" s="35"/>
      <c r="E13" s="49"/>
      <c r="F13" s="44" t="str">
        <f t="shared" si="6"/>
        <v/>
      </c>
      <c r="G13" s="45" t="str">
        <f t="shared" si="7"/>
        <v/>
      </c>
      <c r="H13" s="5"/>
      <c r="I13" s="67"/>
      <c r="J13" s="44" t="str">
        <f t="shared" si="8"/>
        <v/>
      </c>
      <c r="K13" s="45" t="str">
        <f t="shared" si="9"/>
        <v/>
      </c>
      <c r="L13" s="5"/>
      <c r="M13" s="22" t="str">
        <f t="shared" si="10"/>
        <v/>
      </c>
      <c r="N13" s="44" t="str">
        <f t="shared" si="11"/>
        <v/>
      </c>
      <c r="O13" s="45"/>
    </row>
    <row r="14" spans="1:19" ht="13" x14ac:dyDescent="0.3">
      <c r="A14" s="36"/>
      <c r="B14" s="53"/>
      <c r="C14" s="34"/>
      <c r="D14" s="35"/>
      <c r="E14" s="49"/>
      <c r="F14" s="44" t="str">
        <f t="shared" si="6"/>
        <v/>
      </c>
      <c r="G14" s="45" t="str">
        <f t="shared" si="7"/>
        <v/>
      </c>
      <c r="H14" s="5"/>
      <c r="I14" s="67"/>
      <c r="J14" s="44" t="str">
        <f t="shared" si="8"/>
        <v/>
      </c>
      <c r="K14" s="45" t="str">
        <f t="shared" si="9"/>
        <v/>
      </c>
      <c r="L14" s="5"/>
      <c r="M14" s="22" t="str">
        <f t="shared" si="10"/>
        <v/>
      </c>
      <c r="N14" s="44" t="str">
        <f t="shared" si="11"/>
        <v/>
      </c>
      <c r="O14" s="45"/>
    </row>
    <row r="15" spans="1:19" ht="13" x14ac:dyDescent="0.3">
      <c r="A15" s="36"/>
      <c r="B15" s="53"/>
      <c r="C15" s="34"/>
      <c r="D15" s="35"/>
      <c r="E15" s="49"/>
      <c r="F15" s="44" t="str">
        <f t="shared" si="6"/>
        <v/>
      </c>
      <c r="G15" s="45" t="str">
        <f t="shared" si="7"/>
        <v/>
      </c>
      <c r="H15" s="5"/>
      <c r="I15" s="67"/>
      <c r="J15" s="44" t="str">
        <f t="shared" si="8"/>
        <v/>
      </c>
      <c r="K15" s="45" t="str">
        <f t="shared" si="9"/>
        <v/>
      </c>
      <c r="L15" s="5"/>
      <c r="M15" s="22" t="str">
        <f t="shared" si="10"/>
        <v/>
      </c>
      <c r="N15" s="44" t="str">
        <f t="shared" si="11"/>
        <v/>
      </c>
      <c r="O15" s="45"/>
    </row>
    <row r="16" spans="1:19" ht="13" x14ac:dyDescent="0.3">
      <c r="A16" s="36"/>
      <c r="B16" s="53"/>
      <c r="C16" s="34"/>
      <c r="D16" s="35"/>
      <c r="E16" s="49"/>
      <c r="F16" s="44" t="str">
        <f t="shared" si="6"/>
        <v/>
      </c>
      <c r="G16" s="45" t="str">
        <f t="shared" si="7"/>
        <v/>
      </c>
      <c r="H16" s="5"/>
      <c r="I16" s="67"/>
      <c r="J16" s="44" t="str">
        <f t="shared" si="8"/>
        <v/>
      </c>
      <c r="K16" s="45" t="str">
        <f t="shared" si="9"/>
        <v/>
      </c>
      <c r="L16" s="5"/>
      <c r="M16" s="22" t="str">
        <f t="shared" si="10"/>
        <v/>
      </c>
      <c r="N16" s="44" t="str">
        <f t="shared" si="11"/>
        <v/>
      </c>
      <c r="O16" s="45"/>
    </row>
    <row r="17" spans="1:15" ht="13" x14ac:dyDescent="0.3">
      <c r="A17" s="36"/>
      <c r="B17" s="53"/>
      <c r="C17" s="34"/>
      <c r="D17" s="35"/>
      <c r="E17" s="49"/>
      <c r="F17" s="44" t="str">
        <f t="shared" si="6"/>
        <v/>
      </c>
      <c r="G17" s="45" t="str">
        <f t="shared" si="7"/>
        <v/>
      </c>
      <c r="H17" s="5"/>
      <c r="I17" s="67"/>
      <c r="J17" s="44" t="str">
        <f t="shared" si="8"/>
        <v/>
      </c>
      <c r="K17" s="45" t="str">
        <f t="shared" si="9"/>
        <v/>
      </c>
      <c r="L17" s="5"/>
      <c r="M17" s="22" t="str">
        <f t="shared" si="10"/>
        <v/>
      </c>
      <c r="N17" s="44" t="str">
        <f t="shared" si="11"/>
        <v/>
      </c>
      <c r="O17" s="45"/>
    </row>
    <row r="18" spans="1:15" ht="13" x14ac:dyDescent="0.3">
      <c r="A18" s="36"/>
      <c r="B18" s="53"/>
      <c r="C18" s="34"/>
      <c r="D18" s="35"/>
      <c r="E18" s="49"/>
      <c r="F18" s="44" t="str">
        <f t="shared" si="6"/>
        <v/>
      </c>
      <c r="G18" s="45" t="str">
        <f t="shared" si="7"/>
        <v/>
      </c>
      <c r="H18" s="5"/>
      <c r="I18" s="67"/>
      <c r="J18" s="44" t="str">
        <f t="shared" si="8"/>
        <v/>
      </c>
      <c r="K18" s="45" t="str">
        <f t="shared" si="9"/>
        <v/>
      </c>
      <c r="L18" s="5"/>
      <c r="M18" s="22" t="str">
        <f t="shared" si="10"/>
        <v/>
      </c>
      <c r="N18" s="44" t="str">
        <f t="shared" si="11"/>
        <v/>
      </c>
      <c r="O18" s="45"/>
    </row>
    <row r="19" spans="1:15" ht="13" x14ac:dyDescent="0.3">
      <c r="A19" s="36"/>
      <c r="B19" s="53"/>
      <c r="C19" s="34"/>
      <c r="D19" s="35"/>
      <c r="E19" s="49"/>
      <c r="F19" s="44" t="str">
        <f t="shared" si="6"/>
        <v/>
      </c>
      <c r="G19" s="45" t="str">
        <f t="shared" si="7"/>
        <v/>
      </c>
      <c r="H19" s="5"/>
      <c r="I19" s="67"/>
      <c r="J19" s="44" t="str">
        <f t="shared" si="8"/>
        <v/>
      </c>
      <c r="K19" s="45" t="str">
        <f t="shared" si="9"/>
        <v/>
      </c>
      <c r="L19" s="5"/>
      <c r="M19" s="22" t="str">
        <f t="shared" si="10"/>
        <v/>
      </c>
      <c r="N19" s="44" t="str">
        <f t="shared" si="11"/>
        <v/>
      </c>
      <c r="O19" s="45"/>
    </row>
    <row r="20" spans="1:15" ht="13" x14ac:dyDescent="0.3">
      <c r="A20" s="36"/>
      <c r="B20" s="53"/>
      <c r="C20" s="34"/>
      <c r="D20" s="35"/>
      <c r="E20" s="49"/>
      <c r="F20" s="44" t="str">
        <f t="shared" si="6"/>
        <v/>
      </c>
      <c r="G20" s="45" t="str">
        <f t="shared" si="7"/>
        <v/>
      </c>
      <c r="H20" s="5"/>
      <c r="I20" s="67"/>
      <c r="J20" s="44" t="str">
        <f t="shared" si="8"/>
        <v/>
      </c>
      <c r="K20" s="45" t="str">
        <f t="shared" si="9"/>
        <v/>
      </c>
      <c r="L20" s="5"/>
      <c r="M20" s="22" t="str">
        <f t="shared" si="10"/>
        <v/>
      </c>
      <c r="N20" s="44" t="str">
        <f t="shared" si="11"/>
        <v/>
      </c>
      <c r="O20" s="45"/>
    </row>
    <row r="21" spans="1:15" ht="13" x14ac:dyDescent="0.3">
      <c r="A21" s="36"/>
      <c r="B21" s="53"/>
      <c r="C21" s="34"/>
      <c r="D21" s="35"/>
      <c r="E21" s="49"/>
      <c r="F21" s="44" t="str">
        <f t="shared" si="6"/>
        <v/>
      </c>
      <c r="G21" s="45" t="str">
        <f t="shared" si="7"/>
        <v/>
      </c>
      <c r="H21" s="5"/>
      <c r="I21" s="67"/>
      <c r="J21" s="44" t="str">
        <f t="shared" si="8"/>
        <v/>
      </c>
      <c r="K21" s="45" t="str">
        <f t="shared" si="9"/>
        <v/>
      </c>
      <c r="L21" s="5"/>
      <c r="M21" s="22" t="str">
        <f t="shared" si="10"/>
        <v/>
      </c>
      <c r="N21" s="44" t="str">
        <f t="shared" si="11"/>
        <v/>
      </c>
      <c r="O21" s="45"/>
    </row>
    <row r="22" spans="1:15" ht="13" x14ac:dyDescent="0.3">
      <c r="A22" s="36"/>
      <c r="B22" s="53"/>
      <c r="C22" s="34"/>
      <c r="D22" s="35"/>
      <c r="E22" s="49"/>
      <c r="F22" s="44" t="str">
        <f t="shared" si="6"/>
        <v/>
      </c>
      <c r="G22" s="45" t="str">
        <f t="shared" si="7"/>
        <v/>
      </c>
      <c r="H22" s="5"/>
      <c r="I22" s="67"/>
      <c r="J22" s="44" t="str">
        <f t="shared" si="8"/>
        <v/>
      </c>
      <c r="K22" s="45" t="str">
        <f t="shared" si="9"/>
        <v/>
      </c>
      <c r="L22" s="5"/>
      <c r="M22" s="22" t="str">
        <f t="shared" si="10"/>
        <v/>
      </c>
      <c r="N22" s="44" t="str">
        <f t="shared" si="11"/>
        <v/>
      </c>
      <c r="O22" s="45"/>
    </row>
    <row r="23" spans="1:15" ht="13" x14ac:dyDescent="0.3">
      <c r="A23" s="36"/>
      <c r="B23" s="53"/>
      <c r="C23" s="34"/>
      <c r="D23" s="35"/>
      <c r="E23" s="49"/>
      <c r="F23" s="44" t="str">
        <f t="shared" si="6"/>
        <v/>
      </c>
      <c r="G23" s="45" t="str">
        <f t="shared" si="7"/>
        <v/>
      </c>
      <c r="H23" s="5"/>
      <c r="I23" s="67"/>
      <c r="J23" s="44" t="str">
        <f t="shared" si="8"/>
        <v/>
      </c>
      <c r="K23" s="45" t="str">
        <f t="shared" si="9"/>
        <v/>
      </c>
      <c r="L23" s="5"/>
      <c r="M23" s="22" t="str">
        <f t="shared" si="10"/>
        <v/>
      </c>
      <c r="N23" s="44" t="str">
        <f t="shared" si="11"/>
        <v/>
      </c>
      <c r="O23" s="45"/>
    </row>
    <row r="24" spans="1:15" ht="13" x14ac:dyDescent="0.3">
      <c r="A24" s="36"/>
      <c r="B24" s="53"/>
      <c r="C24" s="34"/>
      <c r="D24" s="35"/>
      <c r="E24" s="49"/>
      <c r="F24" s="44" t="str">
        <f t="shared" si="6"/>
        <v/>
      </c>
      <c r="G24" s="45" t="str">
        <f t="shared" si="7"/>
        <v/>
      </c>
      <c r="H24" s="5"/>
      <c r="I24" s="67"/>
      <c r="J24" s="44" t="str">
        <f t="shared" si="8"/>
        <v/>
      </c>
      <c r="K24" s="45" t="str">
        <f t="shared" si="9"/>
        <v/>
      </c>
      <c r="L24" s="5"/>
      <c r="M24" s="22" t="str">
        <f t="shared" si="10"/>
        <v/>
      </c>
      <c r="N24" s="44" t="str">
        <f t="shared" si="11"/>
        <v/>
      </c>
      <c r="O24" s="45"/>
    </row>
    <row r="25" spans="1:15" ht="13" x14ac:dyDescent="0.3">
      <c r="A25" s="36"/>
      <c r="B25" s="53"/>
      <c r="C25" s="34"/>
      <c r="D25" s="35"/>
      <c r="E25" s="49"/>
      <c r="F25" s="44" t="str">
        <f t="shared" si="6"/>
        <v/>
      </c>
      <c r="G25" s="45" t="str">
        <f t="shared" si="7"/>
        <v/>
      </c>
      <c r="H25" s="5"/>
      <c r="I25" s="67"/>
      <c r="J25" s="44" t="str">
        <f t="shared" si="8"/>
        <v/>
      </c>
      <c r="K25" s="45" t="str">
        <f t="shared" si="9"/>
        <v/>
      </c>
      <c r="L25" s="5"/>
      <c r="M25" s="22" t="str">
        <f t="shared" si="10"/>
        <v/>
      </c>
      <c r="N25" s="44" t="str">
        <f t="shared" si="11"/>
        <v/>
      </c>
      <c r="O25" s="45"/>
    </row>
    <row r="26" spans="1:15" ht="13" x14ac:dyDescent="0.3">
      <c r="A26" s="36"/>
      <c r="B26" s="53"/>
      <c r="C26" s="34"/>
      <c r="D26" s="35"/>
      <c r="E26" s="49"/>
      <c r="F26" s="44" t="str">
        <f t="shared" si="6"/>
        <v/>
      </c>
      <c r="G26" s="45" t="str">
        <f t="shared" si="7"/>
        <v/>
      </c>
      <c r="H26" s="5"/>
      <c r="I26" s="67"/>
      <c r="J26" s="44" t="str">
        <f t="shared" si="8"/>
        <v/>
      </c>
      <c r="K26" s="45" t="str">
        <f t="shared" si="9"/>
        <v/>
      </c>
      <c r="L26" s="5"/>
      <c r="M26" s="22" t="str">
        <f t="shared" si="10"/>
        <v/>
      </c>
      <c r="N26" s="44" t="str">
        <f t="shared" si="11"/>
        <v/>
      </c>
      <c r="O26" s="45"/>
    </row>
    <row r="27" spans="1:15" ht="13" x14ac:dyDescent="0.3">
      <c r="A27" s="36"/>
      <c r="B27" s="53"/>
      <c r="C27" s="34"/>
      <c r="D27" s="35"/>
      <c r="E27" s="49"/>
      <c r="F27" s="44" t="str">
        <f t="shared" si="6"/>
        <v/>
      </c>
      <c r="G27" s="45" t="str">
        <f t="shared" si="7"/>
        <v/>
      </c>
      <c r="H27" s="5"/>
      <c r="I27" s="67"/>
      <c r="J27" s="44" t="str">
        <f t="shared" si="8"/>
        <v/>
      </c>
      <c r="K27" s="45" t="str">
        <f t="shared" si="9"/>
        <v/>
      </c>
      <c r="L27" s="5"/>
      <c r="M27" s="22" t="str">
        <f t="shared" si="10"/>
        <v/>
      </c>
      <c r="N27" s="44" t="str">
        <f t="shared" si="11"/>
        <v/>
      </c>
      <c r="O27" s="45"/>
    </row>
    <row r="28" spans="1:15" ht="13" x14ac:dyDescent="0.3">
      <c r="A28" s="36"/>
      <c r="B28" s="53"/>
      <c r="C28" s="34"/>
      <c r="D28" s="35"/>
      <c r="E28" s="49"/>
      <c r="F28" s="44" t="str">
        <f t="shared" si="6"/>
        <v/>
      </c>
      <c r="G28" s="45" t="str">
        <f t="shared" si="7"/>
        <v/>
      </c>
      <c r="H28" s="5"/>
      <c r="I28" s="67"/>
      <c r="J28" s="44" t="str">
        <f t="shared" si="8"/>
        <v/>
      </c>
      <c r="K28" s="45" t="str">
        <f t="shared" si="9"/>
        <v/>
      </c>
      <c r="L28" s="5"/>
      <c r="M28" s="22" t="str">
        <f t="shared" si="10"/>
        <v/>
      </c>
      <c r="N28" s="44" t="str">
        <f t="shared" si="11"/>
        <v/>
      </c>
      <c r="O28" s="45"/>
    </row>
    <row r="29" spans="1:15" ht="13" x14ac:dyDescent="0.3">
      <c r="A29" s="36"/>
      <c r="B29" s="53"/>
      <c r="C29" s="34"/>
      <c r="D29" s="35"/>
      <c r="E29" s="49"/>
      <c r="F29" s="44" t="str">
        <f t="shared" si="6"/>
        <v/>
      </c>
      <c r="G29" s="45" t="str">
        <f t="shared" si="7"/>
        <v/>
      </c>
      <c r="H29" s="5"/>
      <c r="I29" s="67"/>
      <c r="J29" s="44" t="str">
        <f t="shared" si="8"/>
        <v/>
      </c>
      <c r="K29" s="45" t="str">
        <f t="shared" si="9"/>
        <v/>
      </c>
      <c r="L29" s="5"/>
      <c r="M29" s="22" t="str">
        <f t="shared" si="10"/>
        <v/>
      </c>
      <c r="N29" s="44" t="str">
        <f t="shared" si="11"/>
        <v/>
      </c>
      <c r="O29" s="45"/>
    </row>
    <row r="30" spans="1:15" ht="13" x14ac:dyDescent="0.3">
      <c r="A30" s="36"/>
      <c r="B30" s="53"/>
      <c r="C30" s="34"/>
      <c r="D30" s="35"/>
      <c r="E30" s="49"/>
      <c r="F30" s="44" t="str">
        <f t="shared" si="6"/>
        <v/>
      </c>
      <c r="G30" s="45" t="str">
        <f t="shared" si="7"/>
        <v/>
      </c>
      <c r="H30" s="5"/>
      <c r="I30" s="67"/>
      <c r="J30" s="44" t="str">
        <f t="shared" si="8"/>
        <v/>
      </c>
      <c r="K30" s="45" t="str">
        <f t="shared" si="9"/>
        <v/>
      </c>
      <c r="L30" s="5"/>
      <c r="M30" s="22" t="str">
        <f t="shared" si="10"/>
        <v/>
      </c>
      <c r="N30" s="44" t="str">
        <f t="shared" si="11"/>
        <v/>
      </c>
      <c r="O30" s="45"/>
    </row>
    <row r="31" spans="1:15" ht="13" x14ac:dyDescent="0.3">
      <c r="A31" s="36"/>
      <c r="B31" s="53"/>
      <c r="C31" s="34"/>
      <c r="D31" s="35"/>
      <c r="E31" s="49"/>
      <c r="F31" s="44" t="str">
        <f t="shared" si="6"/>
        <v/>
      </c>
      <c r="G31" s="45" t="str">
        <f t="shared" si="7"/>
        <v/>
      </c>
      <c r="H31" s="5"/>
      <c r="I31" s="67"/>
      <c r="J31" s="44" t="str">
        <f t="shared" si="8"/>
        <v/>
      </c>
      <c r="K31" s="45" t="str">
        <f t="shared" si="9"/>
        <v/>
      </c>
      <c r="L31" s="5"/>
      <c r="M31" s="22" t="str">
        <f t="shared" si="10"/>
        <v/>
      </c>
      <c r="N31" s="44" t="str">
        <f t="shared" si="11"/>
        <v/>
      </c>
      <c r="O31" s="45"/>
    </row>
    <row r="32" spans="1:15" ht="13" x14ac:dyDescent="0.3">
      <c r="A32" s="36"/>
      <c r="B32" s="53"/>
      <c r="C32" s="34"/>
      <c r="D32" s="35"/>
      <c r="E32" s="49"/>
      <c r="F32" s="44" t="str">
        <f t="shared" si="6"/>
        <v/>
      </c>
      <c r="G32" s="45" t="str">
        <f t="shared" si="7"/>
        <v/>
      </c>
      <c r="H32" s="5"/>
      <c r="I32" s="67"/>
      <c r="J32" s="44" t="str">
        <f t="shared" si="8"/>
        <v/>
      </c>
      <c r="K32" s="45" t="str">
        <f t="shared" si="9"/>
        <v/>
      </c>
      <c r="L32" s="5"/>
      <c r="M32" s="22" t="str">
        <f t="shared" si="10"/>
        <v/>
      </c>
      <c r="N32" s="44" t="str">
        <f t="shared" si="11"/>
        <v/>
      </c>
      <c r="O32" s="45"/>
    </row>
    <row r="33" spans="1:15" ht="13" x14ac:dyDescent="0.3">
      <c r="A33" s="36"/>
      <c r="B33" s="53"/>
      <c r="C33" s="34"/>
      <c r="D33" s="35"/>
      <c r="E33" s="49"/>
      <c r="F33" s="44" t="str">
        <f t="shared" si="6"/>
        <v/>
      </c>
      <c r="G33" s="45" t="str">
        <f t="shared" si="7"/>
        <v/>
      </c>
      <c r="H33" s="5"/>
      <c r="I33" s="67"/>
      <c r="J33" s="44" t="str">
        <f t="shared" si="8"/>
        <v/>
      </c>
      <c r="K33" s="45" t="str">
        <f t="shared" si="9"/>
        <v/>
      </c>
      <c r="L33" s="5"/>
      <c r="M33" s="22" t="str">
        <f t="shared" si="10"/>
        <v/>
      </c>
      <c r="N33" s="44" t="str">
        <f t="shared" si="11"/>
        <v/>
      </c>
      <c r="O33" s="45"/>
    </row>
    <row r="34" spans="1:15" ht="13" x14ac:dyDescent="0.3">
      <c r="A34" s="36"/>
      <c r="B34" s="53"/>
      <c r="C34" s="34"/>
      <c r="D34" s="35"/>
      <c r="E34" s="49"/>
      <c r="F34" s="44" t="str">
        <f t="shared" si="6"/>
        <v/>
      </c>
      <c r="G34" s="45" t="str">
        <f t="shared" si="7"/>
        <v/>
      </c>
      <c r="H34" s="5"/>
      <c r="I34" s="67"/>
      <c r="J34" s="44" t="str">
        <f t="shared" si="8"/>
        <v/>
      </c>
      <c r="K34" s="45" t="str">
        <f t="shared" si="9"/>
        <v/>
      </c>
      <c r="L34" s="5"/>
      <c r="M34" s="22" t="str">
        <f t="shared" si="10"/>
        <v/>
      </c>
      <c r="N34" s="44" t="str">
        <f t="shared" si="11"/>
        <v/>
      </c>
      <c r="O34" s="45"/>
    </row>
    <row r="35" spans="1:15" ht="13" x14ac:dyDescent="0.3">
      <c r="A35" s="36"/>
      <c r="B35" s="53"/>
      <c r="C35" s="34"/>
      <c r="D35" s="35"/>
      <c r="E35" s="49"/>
      <c r="F35" s="44" t="str">
        <f t="shared" si="6"/>
        <v/>
      </c>
      <c r="G35" s="45" t="str">
        <f t="shared" si="7"/>
        <v/>
      </c>
      <c r="H35" s="5"/>
      <c r="I35" s="67"/>
      <c r="J35" s="44" t="str">
        <f t="shared" si="8"/>
        <v/>
      </c>
      <c r="K35" s="45" t="str">
        <f t="shared" si="9"/>
        <v/>
      </c>
      <c r="L35" s="5"/>
      <c r="M35" s="22" t="str">
        <f t="shared" si="10"/>
        <v/>
      </c>
      <c r="N35" s="44" t="str">
        <f t="shared" si="11"/>
        <v/>
      </c>
      <c r="O35" s="45"/>
    </row>
    <row r="36" spans="1:15" x14ac:dyDescent="0.25">
      <c r="D36" s="103"/>
    </row>
    <row r="37" spans="1:15" x14ac:dyDescent="0.25">
      <c r="D37" s="104"/>
    </row>
    <row r="38" spans="1:15" x14ac:dyDescent="0.25">
      <c r="D38" s="103"/>
    </row>
    <row r="39" spans="1:15" x14ac:dyDescent="0.25">
      <c r="D39" s="103"/>
    </row>
    <row r="40" spans="1:15" x14ac:dyDescent="0.25">
      <c r="D40" s="103"/>
    </row>
    <row r="41" spans="1:15" x14ac:dyDescent="0.25">
      <c r="D41" s="104"/>
    </row>
    <row r="42" spans="1:15" x14ac:dyDescent="0.25">
      <c r="D42" s="93"/>
    </row>
    <row r="43" spans="1:15" x14ac:dyDescent="0.25">
      <c r="D43" s="104"/>
    </row>
    <row r="44" spans="1:15" x14ac:dyDescent="0.25">
      <c r="D44" s="93"/>
    </row>
    <row r="45" spans="1:15" x14ac:dyDescent="0.25">
      <c r="D45" s="103"/>
    </row>
    <row r="46" spans="1:15" x14ac:dyDescent="0.25">
      <c r="D46" s="103"/>
    </row>
    <row r="47" spans="1:15" x14ac:dyDescent="0.25">
      <c r="D47" s="103"/>
    </row>
    <row r="48" spans="1:15" x14ac:dyDescent="0.25">
      <c r="D48" s="103"/>
    </row>
    <row r="49" spans="4:4" x14ac:dyDescent="0.25">
      <c r="D49" s="103"/>
    </row>
    <row r="50" spans="4:4" x14ac:dyDescent="0.25">
      <c r="D50" s="93"/>
    </row>
    <row r="51" spans="4:4" x14ac:dyDescent="0.25">
      <c r="D51" s="93"/>
    </row>
    <row r="52" spans="4:4" x14ac:dyDescent="0.25">
      <c r="D52" s="93"/>
    </row>
    <row r="53" spans="4:4" x14ac:dyDescent="0.25">
      <c r="D53" s="93"/>
    </row>
    <row r="54" spans="4:4" x14ac:dyDescent="0.25">
      <c r="D54" s="93"/>
    </row>
    <row r="55" spans="4:4" x14ac:dyDescent="0.25">
      <c r="D55" s="93"/>
    </row>
    <row r="56" spans="4:4" x14ac:dyDescent="0.25">
      <c r="D56" s="93"/>
    </row>
    <row r="57" spans="4:4" x14ac:dyDescent="0.25">
      <c r="D57" s="93"/>
    </row>
    <row r="58" spans="4:4" x14ac:dyDescent="0.25">
      <c r="D58" s="93"/>
    </row>
    <row r="59" spans="4:4" x14ac:dyDescent="0.25">
      <c r="D59" s="93"/>
    </row>
    <row r="60" spans="4:4" x14ac:dyDescent="0.25">
      <c r="D60" s="93"/>
    </row>
    <row r="61" spans="4:4" x14ac:dyDescent="0.25">
      <c r="D61" s="93"/>
    </row>
    <row r="62" spans="4:4" x14ac:dyDescent="0.25">
      <c r="D62" s="93"/>
    </row>
    <row r="63" spans="4:4" x14ac:dyDescent="0.25">
      <c r="D63" s="104"/>
    </row>
    <row r="64" spans="4:4" x14ac:dyDescent="0.25">
      <c r="D64" s="93"/>
    </row>
    <row r="65" spans="4:4" x14ac:dyDescent="0.25">
      <c r="D65" s="93"/>
    </row>
    <row r="66" spans="4:4" x14ac:dyDescent="0.25">
      <c r="D66" s="2"/>
    </row>
    <row r="67" spans="4:4" x14ac:dyDescent="0.25">
      <c r="D67" s="2"/>
    </row>
    <row r="68" spans="4:4" x14ac:dyDescent="0.25">
      <c r="D68" s="2"/>
    </row>
    <row r="69" spans="4:4" x14ac:dyDescent="0.25">
      <c r="D69" s="2"/>
    </row>
    <row r="70" spans="4:4" x14ac:dyDescent="0.25">
      <c r="D70" s="2"/>
    </row>
    <row r="71" spans="4:4" x14ac:dyDescent="0.25">
      <c r="D71" s="2"/>
    </row>
    <row r="72" spans="4:4" x14ac:dyDescent="0.25">
      <c r="D72" s="2"/>
    </row>
    <row r="73" spans="4:4" x14ac:dyDescent="0.25">
      <c r="D73" s="2"/>
    </row>
    <row r="74" spans="4:4" x14ac:dyDescent="0.25">
      <c r="D74" s="2"/>
    </row>
    <row r="75" spans="4:4" x14ac:dyDescent="0.25">
      <c r="D75" s="2"/>
    </row>
    <row r="76" spans="4:4" x14ac:dyDescent="0.25">
      <c r="D76" s="2"/>
    </row>
    <row r="77" spans="4:4" x14ac:dyDescent="0.25">
      <c r="D77" s="2"/>
    </row>
    <row r="78" spans="4:4" x14ac:dyDescent="0.25">
      <c r="D78" s="2"/>
    </row>
    <row r="79" spans="4:4" x14ac:dyDescent="0.25">
      <c r="D79" s="2"/>
    </row>
    <row r="80" spans="4:4" x14ac:dyDescent="0.25">
      <c r="D80" s="2"/>
    </row>
    <row r="81" spans="4:4" x14ac:dyDescent="0.25">
      <c r="D81" s="2"/>
    </row>
    <row r="82" spans="4:4" x14ac:dyDescent="0.25">
      <c r="D82" s="2"/>
    </row>
    <row r="83" spans="4:4" x14ac:dyDescent="0.25">
      <c r="D83" s="2"/>
    </row>
    <row r="84" spans="4:4" x14ac:dyDescent="0.25">
      <c r="D84" s="2"/>
    </row>
    <row r="85" spans="4:4" x14ac:dyDescent="0.25">
      <c r="D85" s="2"/>
    </row>
    <row r="86" spans="4:4" x14ac:dyDescent="0.25">
      <c r="D86" s="2"/>
    </row>
    <row r="87" spans="4:4" x14ac:dyDescent="0.25">
      <c r="D87" s="2"/>
    </row>
    <row r="88" spans="4:4" x14ac:dyDescent="0.25">
      <c r="D88" s="2"/>
    </row>
    <row r="89" spans="4:4" x14ac:dyDescent="0.25">
      <c r="D89" s="2"/>
    </row>
    <row r="90" spans="4:4" x14ac:dyDescent="0.25">
      <c r="D90" s="2"/>
    </row>
    <row r="91" spans="4:4" x14ac:dyDescent="0.25">
      <c r="D91" s="2"/>
    </row>
    <row r="92" spans="4:4" x14ac:dyDescent="0.25">
      <c r="D92" s="2"/>
    </row>
    <row r="93" spans="4:4" x14ac:dyDescent="0.25">
      <c r="D93" s="2"/>
    </row>
    <row r="94" spans="4:4" x14ac:dyDescent="0.25">
      <c r="D94" s="2"/>
    </row>
    <row r="95" spans="4:4" x14ac:dyDescent="0.25">
      <c r="D95" s="2"/>
    </row>
    <row r="96" spans="4:4" x14ac:dyDescent="0.25">
      <c r="D96" s="2"/>
    </row>
    <row r="97" spans="4:4" x14ac:dyDescent="0.25">
      <c r="D97" s="2"/>
    </row>
    <row r="98" spans="4:4" x14ac:dyDescent="0.25">
      <c r="D98" s="2"/>
    </row>
    <row r="99" spans="4:4" x14ac:dyDescent="0.25">
      <c r="D99" s="2"/>
    </row>
    <row r="100" spans="4:4" x14ac:dyDescent="0.25">
      <c r="D100" s="2"/>
    </row>
    <row r="101" spans="4:4" x14ac:dyDescent="0.25">
      <c r="D101" s="2"/>
    </row>
    <row r="102" spans="4:4" x14ac:dyDescent="0.25">
      <c r="D102" s="2"/>
    </row>
    <row r="103" spans="4:4" x14ac:dyDescent="0.25">
      <c r="D103" s="2"/>
    </row>
    <row r="104" spans="4:4" x14ac:dyDescent="0.25">
      <c r="D104" s="2"/>
    </row>
    <row r="105" spans="4:4" x14ac:dyDescent="0.25">
      <c r="D105" s="2"/>
    </row>
    <row r="106" spans="4:4" x14ac:dyDescent="0.25">
      <c r="D106" s="2"/>
    </row>
    <row r="107" spans="4:4" x14ac:dyDescent="0.25">
      <c r="D107" s="2"/>
    </row>
    <row r="108" spans="4:4" x14ac:dyDescent="0.25">
      <c r="D108" s="2"/>
    </row>
    <row r="109" spans="4:4" x14ac:dyDescent="0.25">
      <c r="D109" s="2"/>
    </row>
    <row r="110" spans="4:4" x14ac:dyDescent="0.25">
      <c r="D110" s="2"/>
    </row>
    <row r="111" spans="4:4" x14ac:dyDescent="0.25">
      <c r="D111" s="2"/>
    </row>
    <row r="112" spans="4:4" x14ac:dyDescent="0.25">
      <c r="D112" s="2"/>
    </row>
    <row r="113" spans="4:4" x14ac:dyDescent="0.25">
      <c r="D113" s="2"/>
    </row>
    <row r="114" spans="4:4" x14ac:dyDescent="0.25">
      <c r="D114" s="2"/>
    </row>
    <row r="115" spans="4:4" x14ac:dyDescent="0.25">
      <c r="D115" s="2"/>
    </row>
    <row r="116" spans="4:4" x14ac:dyDescent="0.25">
      <c r="D116" s="2"/>
    </row>
    <row r="117" spans="4:4" x14ac:dyDescent="0.25">
      <c r="D117" s="2"/>
    </row>
    <row r="118" spans="4:4" x14ac:dyDescent="0.25">
      <c r="D118" s="2"/>
    </row>
    <row r="119" spans="4:4" x14ac:dyDescent="0.25">
      <c r="D119" s="2"/>
    </row>
    <row r="120" spans="4:4" x14ac:dyDescent="0.25">
      <c r="D120" s="2"/>
    </row>
    <row r="121" spans="4:4" x14ac:dyDescent="0.25">
      <c r="D121" s="2"/>
    </row>
    <row r="122" spans="4:4" x14ac:dyDescent="0.25">
      <c r="D122" s="2"/>
    </row>
    <row r="123" spans="4:4" x14ac:dyDescent="0.25">
      <c r="D123" s="2"/>
    </row>
    <row r="124" spans="4:4" x14ac:dyDescent="0.25">
      <c r="D124" s="2"/>
    </row>
    <row r="125" spans="4:4" x14ac:dyDescent="0.25">
      <c r="D125" s="2"/>
    </row>
    <row r="126" spans="4:4" x14ac:dyDescent="0.25">
      <c r="D126" s="2"/>
    </row>
  </sheetData>
  <sortState ref="A3:O10">
    <sortCondition ref="N3:N10"/>
  </sortState>
  <mergeCells count="3">
    <mergeCell ref="E1:G1"/>
    <mergeCell ref="I1:K1"/>
    <mergeCell ref="M1:O1"/>
  </mergeCells>
  <phoneticPr fontId="0" type="noConversion"/>
  <printOptions horizontalCentered="1" gridLines="1"/>
  <pageMargins left="0.25" right="0" top="1" bottom="1" header="0.5" footer="0.5"/>
  <pageSetup scale="98" fitToHeight="0" orientation="landscape" horizontalDpi="4294967293" r:id="rId1"/>
  <headerFooter alignWithMargins="0">
    <oddHeader xml:space="preserve">&amp;C&amp;"Arial,Bold"&amp;20BAREBACK BRONC RIDING&amp;"Arial,Regular"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3"/>
  <sheetViews>
    <sheetView zoomScale="130" zoomScaleNormal="130" workbookViewId="0">
      <pane xSplit="4" ySplit="2" topLeftCell="E3" activePane="bottomRight" state="frozen"/>
      <selection activeCell="I3" activeCellId="1" sqref="E3:E17 I3:I17"/>
      <selection pane="topRight" activeCell="I3" activeCellId="1" sqref="E3:E17 I3:I17"/>
      <selection pane="bottomLeft" activeCell="I3" activeCellId="1" sqref="E3:E17 I3:I17"/>
      <selection pane="bottomRight" activeCell="P7" sqref="P7"/>
    </sheetView>
  </sheetViews>
  <sheetFormatPr defaultRowHeight="12.5" x14ac:dyDescent="0.25"/>
  <cols>
    <col min="1" max="1" width="5" style="2" bestFit="1" customWidth="1"/>
    <col min="2" max="2" width="5.81640625" style="2" bestFit="1" customWidth="1"/>
    <col min="3" max="3" width="3.26953125" style="28" customWidth="1"/>
    <col min="4" max="4" width="20.1796875" customWidth="1"/>
    <col min="5" max="8" width="7.26953125" style="8" customWidth="1"/>
    <col min="9" max="9" width="7.26953125" style="11" customWidth="1"/>
    <col min="10" max="14" width="7.26953125" style="8" customWidth="1"/>
    <col min="15" max="16" width="8.7265625" style="147"/>
  </cols>
  <sheetData>
    <row r="1" spans="1:16" ht="13" x14ac:dyDescent="0.3">
      <c r="A1" s="53"/>
      <c r="B1" s="53"/>
      <c r="C1" s="26"/>
      <c r="D1" s="1" t="s">
        <v>33</v>
      </c>
      <c r="E1" s="139" t="s">
        <v>19</v>
      </c>
      <c r="F1" s="139"/>
      <c r="G1" s="139"/>
      <c r="H1" s="55"/>
      <c r="I1" s="139" t="s">
        <v>20</v>
      </c>
      <c r="J1" s="139"/>
      <c r="K1" s="139"/>
      <c r="L1" s="55"/>
      <c r="M1" s="139" t="s">
        <v>21</v>
      </c>
      <c r="N1" s="139"/>
      <c r="O1" s="153" t="s">
        <v>453</v>
      </c>
      <c r="P1" s="144" t="s">
        <v>454</v>
      </c>
    </row>
    <row r="2" spans="1:16" ht="13" x14ac:dyDescent="0.3">
      <c r="A2" s="52" t="s">
        <v>47</v>
      </c>
      <c r="B2" s="52" t="s">
        <v>48</v>
      </c>
      <c r="C2" s="52" t="s">
        <v>39</v>
      </c>
      <c r="D2" s="52" t="s">
        <v>5</v>
      </c>
      <c r="E2" s="55" t="s">
        <v>4</v>
      </c>
      <c r="F2" s="55" t="s">
        <v>2</v>
      </c>
      <c r="G2" s="55" t="s">
        <v>3</v>
      </c>
      <c r="H2" s="55" t="s">
        <v>50</v>
      </c>
      <c r="I2" s="58" t="s">
        <v>4</v>
      </c>
      <c r="J2" s="55" t="s">
        <v>2</v>
      </c>
      <c r="K2" s="55" t="s">
        <v>3</v>
      </c>
      <c r="L2" s="55" t="s">
        <v>50</v>
      </c>
      <c r="M2" s="55" t="s">
        <v>38</v>
      </c>
      <c r="N2" s="55" t="s">
        <v>2</v>
      </c>
      <c r="O2" s="154" t="s">
        <v>455</v>
      </c>
      <c r="P2" s="154" t="s">
        <v>455</v>
      </c>
    </row>
    <row r="3" spans="1:16" s="16" customFormat="1" ht="13" x14ac:dyDescent="0.3">
      <c r="A3" s="90">
        <v>6</v>
      </c>
      <c r="B3" s="90">
        <v>3</v>
      </c>
      <c r="C3" s="115" t="s">
        <v>59</v>
      </c>
      <c r="D3" s="37" t="s">
        <v>81</v>
      </c>
      <c r="E3" s="61">
        <v>81</v>
      </c>
      <c r="F3" s="44">
        <f t="shared" ref="F3:F26" si="0">IF(ISNUMBER(E3),RANK(E3,E$3:E$103,0),"")</f>
        <v>1</v>
      </c>
      <c r="G3" s="45">
        <f t="shared" ref="G3:G26" si="1">IF(ISNUMBER(F3),IF(11-F3&lt;=0,"",11-F3-(COUNTIF(F:F,F3)-1)/2),"")</f>
        <v>10</v>
      </c>
      <c r="H3" s="43"/>
      <c r="I3" s="61">
        <v>72</v>
      </c>
      <c r="J3" s="44">
        <f t="shared" ref="J3:J26" si="2">IF(ISNUMBER(I3),RANK(I3,I$3:I$103,0),"")</f>
        <v>4</v>
      </c>
      <c r="K3" s="45">
        <f t="shared" ref="K3:K26" si="3">IF(ISNUMBER(J3),IF(11-J3&lt;=0,"",11-J3-(COUNTIF(J:J,J3)-1)/2),"")</f>
        <v>7</v>
      </c>
      <c r="L3" s="43"/>
      <c r="M3" s="22">
        <f t="shared" ref="M3:M26" si="4">IF(SUM(E3,I3)&gt;0,SUM(E3,I3),"")</f>
        <v>153</v>
      </c>
      <c r="N3" s="44">
        <f t="shared" ref="N3:N26" si="5">IF(ISNUMBER(M3),RANK(M3,M$3:M$103,0),"")</f>
        <v>1</v>
      </c>
      <c r="O3" s="146"/>
      <c r="P3" s="148"/>
    </row>
    <row r="4" spans="1:16" s="16" customFormat="1" ht="13" x14ac:dyDescent="0.3">
      <c r="A4" s="90">
        <v>22</v>
      </c>
      <c r="B4" s="90">
        <v>10</v>
      </c>
      <c r="C4" s="115" t="s">
        <v>54</v>
      </c>
      <c r="D4" s="37" t="s">
        <v>383</v>
      </c>
      <c r="E4" s="61" t="s">
        <v>446</v>
      </c>
      <c r="F4" s="44" t="str">
        <f t="shared" si="0"/>
        <v/>
      </c>
      <c r="G4" s="45" t="str">
        <f t="shared" si="1"/>
        <v/>
      </c>
      <c r="H4" s="43"/>
      <c r="I4" s="61">
        <v>84</v>
      </c>
      <c r="J4" s="44">
        <f t="shared" si="2"/>
        <v>1</v>
      </c>
      <c r="K4" s="45">
        <f t="shared" si="3"/>
        <v>10</v>
      </c>
      <c r="L4" s="43"/>
      <c r="M4" s="22">
        <f t="shared" si="4"/>
        <v>84</v>
      </c>
      <c r="N4" s="44">
        <f t="shared" si="5"/>
        <v>2</v>
      </c>
      <c r="O4" s="146"/>
      <c r="P4" s="148">
        <v>10</v>
      </c>
    </row>
    <row r="5" spans="1:16" s="16" customFormat="1" ht="13" x14ac:dyDescent="0.3">
      <c r="A5" s="90">
        <v>18</v>
      </c>
      <c r="B5" s="90">
        <v>23</v>
      </c>
      <c r="C5" s="115" t="s">
        <v>54</v>
      </c>
      <c r="D5" s="37" t="s">
        <v>373</v>
      </c>
      <c r="E5" s="61" t="s">
        <v>446</v>
      </c>
      <c r="F5" s="44" t="str">
        <f t="shared" si="0"/>
        <v/>
      </c>
      <c r="G5" s="45" t="str">
        <f t="shared" si="1"/>
        <v/>
      </c>
      <c r="H5" s="43"/>
      <c r="I5" s="61">
        <v>81</v>
      </c>
      <c r="J5" s="44">
        <f t="shared" si="2"/>
        <v>2</v>
      </c>
      <c r="K5" s="45">
        <f t="shared" si="3"/>
        <v>9</v>
      </c>
      <c r="L5" s="43"/>
      <c r="M5" s="22">
        <f t="shared" si="4"/>
        <v>81</v>
      </c>
      <c r="N5" s="44">
        <f t="shared" si="5"/>
        <v>3</v>
      </c>
      <c r="O5" s="146"/>
      <c r="P5" s="148">
        <v>9</v>
      </c>
    </row>
    <row r="6" spans="1:16" s="16" customFormat="1" ht="13" x14ac:dyDescent="0.3">
      <c r="A6" s="90">
        <v>20</v>
      </c>
      <c r="B6" s="90">
        <v>12</v>
      </c>
      <c r="C6" s="115" t="s">
        <v>57</v>
      </c>
      <c r="D6" s="120" t="s">
        <v>377</v>
      </c>
      <c r="E6" s="61">
        <v>80</v>
      </c>
      <c r="F6" s="44">
        <f t="shared" si="0"/>
        <v>2</v>
      </c>
      <c r="G6" s="45">
        <f t="shared" si="1"/>
        <v>9</v>
      </c>
      <c r="H6" s="43"/>
      <c r="I6" s="61" t="s">
        <v>446</v>
      </c>
      <c r="J6" s="44" t="str">
        <f t="shared" si="2"/>
        <v/>
      </c>
      <c r="K6" s="45" t="str">
        <f t="shared" si="3"/>
        <v/>
      </c>
      <c r="L6" s="43"/>
      <c r="M6" s="22">
        <f t="shared" si="4"/>
        <v>80</v>
      </c>
      <c r="N6" s="44">
        <f t="shared" si="5"/>
        <v>4</v>
      </c>
      <c r="O6" s="146"/>
      <c r="P6" s="148"/>
    </row>
    <row r="7" spans="1:16" s="16" customFormat="1" ht="13" x14ac:dyDescent="0.3">
      <c r="A7" s="90">
        <v>2</v>
      </c>
      <c r="B7" s="90">
        <v>18</v>
      </c>
      <c r="C7" s="115" t="s">
        <v>56</v>
      </c>
      <c r="D7" s="37" t="s">
        <v>259</v>
      </c>
      <c r="E7" s="61" t="s">
        <v>446</v>
      </c>
      <c r="F7" s="44" t="str">
        <f t="shared" si="0"/>
        <v/>
      </c>
      <c r="G7" s="45" t="str">
        <f t="shared" si="1"/>
        <v/>
      </c>
      <c r="H7" s="43"/>
      <c r="I7" s="61">
        <v>76</v>
      </c>
      <c r="J7" s="44">
        <f t="shared" si="2"/>
        <v>3</v>
      </c>
      <c r="K7" s="45">
        <f t="shared" si="3"/>
        <v>8</v>
      </c>
      <c r="L7" s="43"/>
      <c r="M7" s="22">
        <f t="shared" si="4"/>
        <v>76</v>
      </c>
      <c r="N7" s="44">
        <f t="shared" si="5"/>
        <v>5</v>
      </c>
      <c r="O7" s="146"/>
      <c r="P7" s="148"/>
    </row>
    <row r="8" spans="1:16" s="16" customFormat="1" ht="13" x14ac:dyDescent="0.3">
      <c r="A8" s="90">
        <v>21</v>
      </c>
      <c r="B8" s="90">
        <v>8</v>
      </c>
      <c r="C8" s="115" t="s">
        <v>57</v>
      </c>
      <c r="D8" s="37" t="s">
        <v>380</v>
      </c>
      <c r="E8" s="61" t="s">
        <v>446</v>
      </c>
      <c r="F8" s="44" t="str">
        <f t="shared" si="0"/>
        <v/>
      </c>
      <c r="G8" s="45" t="str">
        <f t="shared" si="1"/>
        <v/>
      </c>
      <c r="H8" s="43"/>
      <c r="I8" s="61">
        <v>70</v>
      </c>
      <c r="J8" s="44">
        <f t="shared" si="2"/>
        <v>5</v>
      </c>
      <c r="K8" s="45">
        <f t="shared" si="3"/>
        <v>6</v>
      </c>
      <c r="L8" s="43"/>
      <c r="M8" s="22">
        <f t="shared" si="4"/>
        <v>70</v>
      </c>
      <c r="N8" s="44">
        <f t="shared" si="5"/>
        <v>6</v>
      </c>
      <c r="O8" s="146"/>
      <c r="P8" s="148"/>
    </row>
    <row r="9" spans="1:16" s="16" customFormat="1" ht="13" x14ac:dyDescent="0.3">
      <c r="A9" s="90">
        <v>4</v>
      </c>
      <c r="B9" s="90">
        <v>19</v>
      </c>
      <c r="C9" s="115" t="s">
        <v>57</v>
      </c>
      <c r="D9" s="37" t="s">
        <v>261</v>
      </c>
      <c r="E9" s="61" t="s">
        <v>446</v>
      </c>
      <c r="F9" s="44" t="str">
        <f t="shared" si="0"/>
        <v/>
      </c>
      <c r="G9" s="45" t="str">
        <f t="shared" si="1"/>
        <v/>
      </c>
      <c r="H9" s="43"/>
      <c r="I9" s="61" t="s">
        <v>446</v>
      </c>
      <c r="J9" s="44" t="str">
        <f t="shared" si="2"/>
        <v/>
      </c>
      <c r="K9" s="45" t="str">
        <f t="shared" si="3"/>
        <v/>
      </c>
      <c r="L9" s="43"/>
      <c r="M9" s="22" t="str">
        <f t="shared" si="4"/>
        <v/>
      </c>
      <c r="N9" s="44" t="str">
        <f t="shared" si="5"/>
        <v/>
      </c>
      <c r="O9" s="146"/>
      <c r="P9" s="148"/>
    </row>
    <row r="10" spans="1:16" s="16" customFormat="1" ht="13" x14ac:dyDescent="0.3">
      <c r="A10" s="90">
        <v>19</v>
      </c>
      <c r="B10" s="90">
        <v>1</v>
      </c>
      <c r="C10" s="115" t="s">
        <v>54</v>
      </c>
      <c r="D10" s="37" t="s">
        <v>381</v>
      </c>
      <c r="E10" s="61" t="s">
        <v>446</v>
      </c>
      <c r="F10" s="44" t="str">
        <f t="shared" si="0"/>
        <v/>
      </c>
      <c r="G10" s="45" t="str">
        <f t="shared" si="1"/>
        <v/>
      </c>
      <c r="H10" s="43"/>
      <c r="I10" s="61" t="s">
        <v>446</v>
      </c>
      <c r="J10" s="44" t="str">
        <f t="shared" si="2"/>
        <v/>
      </c>
      <c r="K10" s="45" t="str">
        <f t="shared" si="3"/>
        <v/>
      </c>
      <c r="L10" s="43"/>
      <c r="M10" s="22" t="str">
        <f t="shared" si="4"/>
        <v/>
      </c>
      <c r="N10" s="44" t="str">
        <f t="shared" si="5"/>
        <v/>
      </c>
      <c r="O10" s="149"/>
      <c r="P10" s="148"/>
    </row>
    <row r="11" spans="1:16" ht="13" x14ac:dyDescent="0.3">
      <c r="A11" s="90">
        <v>15</v>
      </c>
      <c r="B11" s="90">
        <v>2</v>
      </c>
      <c r="C11" s="115" t="s">
        <v>56</v>
      </c>
      <c r="D11" s="37" t="s">
        <v>374</v>
      </c>
      <c r="E11" s="61" t="s">
        <v>446</v>
      </c>
      <c r="F11" s="44" t="str">
        <f t="shared" si="0"/>
        <v/>
      </c>
      <c r="G11" s="45" t="str">
        <f t="shared" si="1"/>
        <v/>
      </c>
      <c r="H11" s="43"/>
      <c r="I11" s="61" t="s">
        <v>446</v>
      </c>
      <c r="J11" s="44" t="str">
        <f t="shared" si="2"/>
        <v/>
      </c>
      <c r="K11" s="45" t="str">
        <f t="shared" si="3"/>
        <v/>
      </c>
      <c r="L11" s="43"/>
      <c r="M11" s="22" t="str">
        <f t="shared" si="4"/>
        <v/>
      </c>
      <c r="N11" s="44" t="str">
        <f t="shared" si="5"/>
        <v/>
      </c>
      <c r="O11" s="146"/>
    </row>
    <row r="12" spans="1:16" ht="13" x14ac:dyDescent="0.3">
      <c r="A12" s="90">
        <v>12</v>
      </c>
      <c r="B12" s="90">
        <v>4</v>
      </c>
      <c r="C12" s="115" t="s">
        <v>55</v>
      </c>
      <c r="D12" s="37" t="s">
        <v>267</v>
      </c>
      <c r="E12" s="61" t="s">
        <v>446</v>
      </c>
      <c r="F12" s="44" t="str">
        <f t="shared" si="0"/>
        <v/>
      </c>
      <c r="G12" s="45" t="str">
        <f t="shared" si="1"/>
        <v/>
      </c>
      <c r="H12" s="43"/>
      <c r="I12" s="61" t="s">
        <v>446</v>
      </c>
      <c r="J12" s="44" t="str">
        <f t="shared" si="2"/>
        <v/>
      </c>
      <c r="K12" s="45" t="str">
        <f t="shared" si="3"/>
        <v/>
      </c>
      <c r="L12" s="43"/>
      <c r="M12" s="22" t="str">
        <f t="shared" si="4"/>
        <v/>
      </c>
      <c r="N12" s="44" t="str">
        <f t="shared" si="5"/>
        <v/>
      </c>
      <c r="O12" s="146"/>
    </row>
    <row r="13" spans="1:16" ht="13" x14ac:dyDescent="0.3">
      <c r="A13" s="90">
        <v>14</v>
      </c>
      <c r="B13" s="90">
        <v>5</v>
      </c>
      <c r="C13" s="115" t="s">
        <v>56</v>
      </c>
      <c r="D13" s="37" t="s">
        <v>379</v>
      </c>
      <c r="E13" s="61" t="s">
        <v>446</v>
      </c>
      <c r="F13" s="44" t="str">
        <f t="shared" si="0"/>
        <v/>
      </c>
      <c r="G13" s="45" t="str">
        <f t="shared" si="1"/>
        <v/>
      </c>
      <c r="H13" s="43"/>
      <c r="I13" s="61" t="s">
        <v>446</v>
      </c>
      <c r="J13" s="44" t="str">
        <f t="shared" si="2"/>
        <v/>
      </c>
      <c r="K13" s="45" t="str">
        <f t="shared" si="3"/>
        <v/>
      </c>
      <c r="L13" s="43"/>
      <c r="M13" s="22" t="str">
        <f t="shared" si="4"/>
        <v/>
      </c>
      <c r="N13" s="44" t="str">
        <f t="shared" si="5"/>
        <v/>
      </c>
      <c r="O13" s="146"/>
    </row>
    <row r="14" spans="1:16" ht="13" x14ac:dyDescent="0.3">
      <c r="A14" s="90">
        <v>1</v>
      </c>
      <c r="B14" s="90">
        <v>6</v>
      </c>
      <c r="C14" s="115" t="s">
        <v>61</v>
      </c>
      <c r="D14" s="37" t="s">
        <v>258</v>
      </c>
      <c r="E14" s="61" t="s">
        <v>446</v>
      </c>
      <c r="F14" s="44" t="str">
        <f t="shared" si="0"/>
        <v/>
      </c>
      <c r="G14" s="45" t="str">
        <f t="shared" si="1"/>
        <v/>
      </c>
      <c r="H14" s="43"/>
      <c r="I14" s="61" t="s">
        <v>446</v>
      </c>
      <c r="J14" s="44" t="str">
        <f t="shared" si="2"/>
        <v/>
      </c>
      <c r="K14" s="45" t="str">
        <f t="shared" si="3"/>
        <v/>
      </c>
      <c r="L14" s="43"/>
      <c r="M14" s="22" t="str">
        <f t="shared" si="4"/>
        <v/>
      </c>
      <c r="N14" s="44" t="str">
        <f t="shared" si="5"/>
        <v/>
      </c>
      <c r="O14" s="146"/>
    </row>
    <row r="15" spans="1:16" ht="13" x14ac:dyDescent="0.3">
      <c r="A15" s="90">
        <v>7</v>
      </c>
      <c r="B15" s="90">
        <v>7</v>
      </c>
      <c r="C15" s="131" t="s">
        <v>57</v>
      </c>
      <c r="D15" s="104" t="s">
        <v>262</v>
      </c>
      <c r="E15" s="61" t="s">
        <v>446</v>
      </c>
      <c r="F15" s="44" t="str">
        <f t="shared" si="0"/>
        <v/>
      </c>
      <c r="G15" s="45" t="str">
        <f t="shared" si="1"/>
        <v/>
      </c>
      <c r="H15" s="43"/>
      <c r="I15" s="61" t="s">
        <v>446</v>
      </c>
      <c r="J15" s="44" t="str">
        <f t="shared" si="2"/>
        <v/>
      </c>
      <c r="K15" s="45" t="str">
        <f t="shared" si="3"/>
        <v/>
      </c>
      <c r="L15" s="43"/>
      <c r="M15" s="22" t="str">
        <f t="shared" si="4"/>
        <v/>
      </c>
      <c r="N15" s="44" t="str">
        <f t="shared" si="5"/>
        <v/>
      </c>
      <c r="O15" s="146"/>
    </row>
    <row r="16" spans="1:16" ht="13" x14ac:dyDescent="0.3">
      <c r="A16" s="90">
        <v>10</v>
      </c>
      <c r="B16" s="90">
        <v>9</v>
      </c>
      <c r="C16" s="115" t="s">
        <v>58</v>
      </c>
      <c r="D16" s="37" t="s">
        <v>265</v>
      </c>
      <c r="E16" s="61" t="s">
        <v>446</v>
      </c>
      <c r="F16" s="44" t="str">
        <f t="shared" si="0"/>
        <v/>
      </c>
      <c r="G16" s="45" t="str">
        <f t="shared" si="1"/>
        <v/>
      </c>
      <c r="H16" s="43"/>
      <c r="I16" s="61" t="s">
        <v>446</v>
      </c>
      <c r="J16" s="44" t="str">
        <f t="shared" si="2"/>
        <v/>
      </c>
      <c r="K16" s="45" t="str">
        <f t="shared" si="3"/>
        <v/>
      </c>
      <c r="L16" s="43"/>
      <c r="M16" s="22" t="str">
        <f t="shared" si="4"/>
        <v/>
      </c>
      <c r="N16" s="44" t="str">
        <f t="shared" si="5"/>
        <v/>
      </c>
      <c r="O16" s="149"/>
    </row>
    <row r="17" spans="1:15" ht="13" x14ac:dyDescent="0.3">
      <c r="A17" s="90">
        <v>16</v>
      </c>
      <c r="B17" s="90">
        <v>11</v>
      </c>
      <c r="C17" s="115" t="s">
        <v>54</v>
      </c>
      <c r="D17" s="37" t="s">
        <v>372</v>
      </c>
      <c r="E17" s="61" t="s">
        <v>446</v>
      </c>
      <c r="F17" s="44" t="str">
        <f t="shared" si="0"/>
        <v/>
      </c>
      <c r="G17" s="45" t="str">
        <f t="shared" si="1"/>
        <v/>
      </c>
      <c r="H17" s="43"/>
      <c r="I17" s="61" t="s">
        <v>446</v>
      </c>
      <c r="J17" s="44" t="str">
        <f t="shared" si="2"/>
        <v/>
      </c>
      <c r="K17" s="45" t="str">
        <f t="shared" si="3"/>
        <v/>
      </c>
      <c r="L17" s="43"/>
      <c r="M17" s="22" t="str">
        <f t="shared" si="4"/>
        <v/>
      </c>
      <c r="N17" s="44" t="str">
        <f t="shared" si="5"/>
        <v/>
      </c>
      <c r="O17" s="146"/>
    </row>
    <row r="18" spans="1:15" ht="13" x14ac:dyDescent="0.3">
      <c r="A18" s="90">
        <v>8</v>
      </c>
      <c r="B18" s="90">
        <v>13</v>
      </c>
      <c r="C18" s="115" t="s">
        <v>61</v>
      </c>
      <c r="D18" s="37" t="s">
        <v>263</v>
      </c>
      <c r="E18" s="61" t="s">
        <v>446</v>
      </c>
      <c r="F18" s="44" t="str">
        <f t="shared" si="0"/>
        <v/>
      </c>
      <c r="G18" s="45" t="str">
        <f t="shared" si="1"/>
        <v/>
      </c>
      <c r="H18" s="43"/>
      <c r="I18" s="61" t="s">
        <v>446</v>
      </c>
      <c r="J18" s="44" t="str">
        <f t="shared" si="2"/>
        <v/>
      </c>
      <c r="K18" s="45" t="str">
        <f t="shared" si="3"/>
        <v/>
      </c>
      <c r="L18" s="43"/>
      <c r="M18" s="22" t="str">
        <f t="shared" si="4"/>
        <v/>
      </c>
      <c r="N18" s="44" t="str">
        <f t="shared" si="5"/>
        <v/>
      </c>
      <c r="O18" s="149"/>
    </row>
    <row r="19" spans="1:15" ht="13" x14ac:dyDescent="0.3">
      <c r="A19" s="90">
        <v>3</v>
      </c>
      <c r="B19" s="90">
        <v>14</v>
      </c>
      <c r="C19" s="115" t="s">
        <v>56</v>
      </c>
      <c r="D19" s="37" t="s">
        <v>260</v>
      </c>
      <c r="E19" s="61" t="s">
        <v>446</v>
      </c>
      <c r="F19" s="44" t="str">
        <f t="shared" si="0"/>
        <v/>
      </c>
      <c r="G19" s="45" t="str">
        <f t="shared" si="1"/>
        <v/>
      </c>
      <c r="H19" s="43"/>
      <c r="I19" s="61" t="s">
        <v>446</v>
      </c>
      <c r="J19" s="44" t="str">
        <f t="shared" si="2"/>
        <v/>
      </c>
      <c r="K19" s="45" t="str">
        <f t="shared" si="3"/>
        <v/>
      </c>
      <c r="L19" s="43"/>
      <c r="M19" s="22" t="str">
        <f t="shared" si="4"/>
        <v/>
      </c>
      <c r="N19" s="44" t="str">
        <f t="shared" si="5"/>
        <v/>
      </c>
      <c r="O19" s="146"/>
    </row>
    <row r="20" spans="1:15" ht="13" x14ac:dyDescent="0.3">
      <c r="A20" s="90">
        <v>5</v>
      </c>
      <c r="B20" s="90">
        <v>15</v>
      </c>
      <c r="C20" s="115" t="s">
        <v>55</v>
      </c>
      <c r="D20" s="37" t="s">
        <v>72</v>
      </c>
      <c r="E20" s="61" t="s">
        <v>446</v>
      </c>
      <c r="F20" s="44" t="str">
        <f t="shared" si="0"/>
        <v/>
      </c>
      <c r="G20" s="45" t="str">
        <f t="shared" si="1"/>
        <v/>
      </c>
      <c r="H20" s="43"/>
      <c r="I20" s="61" t="s">
        <v>446</v>
      </c>
      <c r="J20" s="44" t="str">
        <f t="shared" si="2"/>
        <v/>
      </c>
      <c r="K20" s="45" t="str">
        <f t="shared" si="3"/>
        <v/>
      </c>
      <c r="L20" s="43"/>
      <c r="M20" s="22" t="str">
        <f t="shared" si="4"/>
        <v/>
      </c>
      <c r="N20" s="44" t="str">
        <f t="shared" si="5"/>
        <v/>
      </c>
      <c r="O20" s="149"/>
    </row>
    <row r="21" spans="1:15" ht="13" x14ac:dyDescent="0.3">
      <c r="A21" s="90">
        <v>24</v>
      </c>
      <c r="B21" s="90">
        <v>16</v>
      </c>
      <c r="C21" s="115" t="s">
        <v>54</v>
      </c>
      <c r="D21" s="37" t="s">
        <v>378</v>
      </c>
      <c r="E21" s="61" t="s">
        <v>446</v>
      </c>
      <c r="F21" s="44" t="str">
        <f t="shared" si="0"/>
        <v/>
      </c>
      <c r="G21" s="45" t="str">
        <f t="shared" si="1"/>
        <v/>
      </c>
      <c r="H21" s="43"/>
      <c r="I21" s="61" t="s">
        <v>446</v>
      </c>
      <c r="J21" s="44" t="str">
        <f t="shared" si="2"/>
        <v/>
      </c>
      <c r="K21" s="45" t="str">
        <f t="shared" si="3"/>
        <v/>
      </c>
      <c r="L21" s="43"/>
      <c r="M21" s="22" t="str">
        <f t="shared" si="4"/>
        <v/>
      </c>
      <c r="N21" s="44" t="str">
        <f t="shared" si="5"/>
        <v/>
      </c>
      <c r="O21" s="146"/>
    </row>
    <row r="22" spans="1:15" ht="13" x14ac:dyDescent="0.3">
      <c r="A22" s="90">
        <v>13</v>
      </c>
      <c r="B22" s="90">
        <v>17</v>
      </c>
      <c r="C22" s="115" t="s">
        <v>54</v>
      </c>
      <c r="D22" s="37" t="s">
        <v>376</v>
      </c>
      <c r="E22" s="61" t="s">
        <v>446</v>
      </c>
      <c r="F22" s="44" t="str">
        <f t="shared" si="0"/>
        <v/>
      </c>
      <c r="G22" s="45" t="str">
        <f t="shared" si="1"/>
        <v/>
      </c>
      <c r="H22" s="43"/>
      <c r="I22" s="61" t="s">
        <v>446</v>
      </c>
      <c r="J22" s="44" t="str">
        <f t="shared" si="2"/>
        <v/>
      </c>
      <c r="K22" s="45" t="str">
        <f t="shared" si="3"/>
        <v/>
      </c>
      <c r="L22" s="43"/>
      <c r="M22" s="22" t="str">
        <f t="shared" si="4"/>
        <v/>
      </c>
      <c r="N22" s="44" t="str">
        <f t="shared" si="5"/>
        <v/>
      </c>
      <c r="O22" s="146"/>
    </row>
    <row r="23" spans="1:15" ht="13" x14ac:dyDescent="0.3">
      <c r="A23" s="90">
        <v>23</v>
      </c>
      <c r="B23" s="90">
        <v>20</v>
      </c>
      <c r="C23" s="115" t="s">
        <v>54</v>
      </c>
      <c r="D23" s="37" t="s">
        <v>382</v>
      </c>
      <c r="E23" s="61" t="s">
        <v>446</v>
      </c>
      <c r="F23" s="44" t="str">
        <f t="shared" si="0"/>
        <v/>
      </c>
      <c r="G23" s="45" t="str">
        <f t="shared" si="1"/>
        <v/>
      </c>
      <c r="H23" s="43"/>
      <c r="I23" s="61" t="s">
        <v>446</v>
      </c>
      <c r="J23" s="44" t="str">
        <f t="shared" si="2"/>
        <v/>
      </c>
      <c r="K23" s="45" t="str">
        <f t="shared" si="3"/>
        <v/>
      </c>
      <c r="L23" s="43"/>
      <c r="M23" s="22" t="str">
        <f t="shared" si="4"/>
        <v/>
      </c>
      <c r="N23" s="44" t="str">
        <f t="shared" si="5"/>
        <v/>
      </c>
      <c r="O23" s="146"/>
    </row>
    <row r="24" spans="1:15" ht="13" x14ac:dyDescent="0.3">
      <c r="A24" s="90">
        <v>9</v>
      </c>
      <c r="B24" s="90">
        <v>21</v>
      </c>
      <c r="C24" s="115" t="s">
        <v>54</v>
      </c>
      <c r="D24" s="37" t="s">
        <v>264</v>
      </c>
      <c r="E24" s="61" t="s">
        <v>446</v>
      </c>
      <c r="F24" s="44" t="str">
        <f t="shared" si="0"/>
        <v/>
      </c>
      <c r="G24" s="45" t="str">
        <f t="shared" si="1"/>
        <v/>
      </c>
      <c r="H24" s="43"/>
      <c r="I24" s="61" t="s">
        <v>446</v>
      </c>
      <c r="J24" s="44" t="str">
        <f t="shared" si="2"/>
        <v/>
      </c>
      <c r="K24" s="45" t="str">
        <f t="shared" si="3"/>
        <v/>
      </c>
      <c r="L24" s="43"/>
      <c r="M24" s="22" t="str">
        <f t="shared" si="4"/>
        <v/>
      </c>
      <c r="N24" s="44" t="str">
        <f t="shared" si="5"/>
        <v/>
      </c>
      <c r="O24" s="146"/>
    </row>
    <row r="25" spans="1:15" ht="13" x14ac:dyDescent="0.3">
      <c r="A25" s="90">
        <v>11</v>
      </c>
      <c r="B25" s="90">
        <v>22</v>
      </c>
      <c r="C25" s="115" t="s">
        <v>59</v>
      </c>
      <c r="D25" s="37" t="s">
        <v>266</v>
      </c>
      <c r="E25" s="61" t="s">
        <v>447</v>
      </c>
      <c r="F25" s="44" t="str">
        <f t="shared" si="0"/>
        <v/>
      </c>
      <c r="G25" s="45" t="str">
        <f t="shared" si="1"/>
        <v/>
      </c>
      <c r="H25" s="43"/>
      <c r="I25" s="61" t="s">
        <v>446</v>
      </c>
      <c r="J25" s="44" t="str">
        <f t="shared" si="2"/>
        <v/>
      </c>
      <c r="K25" s="45" t="str">
        <f t="shared" si="3"/>
        <v/>
      </c>
      <c r="L25" s="43"/>
      <c r="M25" s="22" t="str">
        <f t="shared" si="4"/>
        <v/>
      </c>
      <c r="N25" s="44" t="str">
        <f t="shared" si="5"/>
        <v/>
      </c>
      <c r="O25" s="146"/>
    </row>
    <row r="26" spans="1:15" ht="13" x14ac:dyDescent="0.3">
      <c r="A26" s="90">
        <v>17</v>
      </c>
      <c r="B26" s="90">
        <v>24</v>
      </c>
      <c r="C26" s="121" t="s">
        <v>54</v>
      </c>
      <c r="D26" s="122" t="s">
        <v>375</v>
      </c>
      <c r="E26" s="61" t="s">
        <v>446</v>
      </c>
      <c r="F26" s="44" t="str">
        <f t="shared" si="0"/>
        <v/>
      </c>
      <c r="G26" s="45" t="str">
        <f t="shared" si="1"/>
        <v/>
      </c>
      <c r="H26" s="43"/>
      <c r="I26" s="61" t="s">
        <v>446</v>
      </c>
      <c r="J26" s="44" t="str">
        <f t="shared" si="2"/>
        <v/>
      </c>
      <c r="K26" s="45" t="str">
        <f t="shared" si="3"/>
        <v/>
      </c>
      <c r="L26" s="43"/>
      <c r="M26" s="22" t="str">
        <f t="shared" si="4"/>
        <v/>
      </c>
      <c r="N26" s="44" t="str">
        <f t="shared" si="5"/>
        <v/>
      </c>
      <c r="O26" s="146"/>
    </row>
    <row r="27" spans="1:15" ht="13" x14ac:dyDescent="0.3">
      <c r="A27" s="114"/>
      <c r="B27" s="114"/>
      <c r="C27" s="34"/>
      <c r="D27" s="35"/>
      <c r="E27" s="61"/>
      <c r="F27" s="44" t="str">
        <f t="shared" ref="F27:F67" si="6">IF(ISNUMBER(E27),RANK(E27,E$3:E$103,0),"")</f>
        <v/>
      </c>
      <c r="G27" s="45" t="str">
        <f t="shared" ref="G27:G67" si="7">IF(ISNUMBER(F27),IF(11-F27&lt;=0,"",11-F27-(COUNTIF(F:F,F27)-1)/2),"")</f>
        <v/>
      </c>
      <c r="H27" s="43"/>
      <c r="I27" s="61"/>
      <c r="J27" s="44" t="str">
        <f t="shared" ref="J27:J67" si="8">IF(ISNUMBER(I27),RANK(I27,I$3:I$103,0),"")</f>
        <v/>
      </c>
      <c r="K27" s="45" t="str">
        <f t="shared" ref="K27:K67" si="9">IF(ISNUMBER(J27),IF(11-J27&lt;=0,"",11-J27-(COUNTIF(J:J,J27)-1)/2),"")</f>
        <v/>
      </c>
      <c r="L27" s="43"/>
      <c r="M27" s="22" t="str">
        <f t="shared" ref="M27:M67" si="10">IF(SUM(E27,I27)&gt;0,SUM(E27,I27),"")</f>
        <v/>
      </c>
      <c r="N27" s="44" t="str">
        <f t="shared" ref="N27:N67" si="11">IF(ISNUMBER(M27),RANK(M27,M$3:M$103,0),"")</f>
        <v/>
      </c>
      <c r="O27" s="146"/>
    </row>
    <row r="28" spans="1:15" ht="13" x14ac:dyDescent="0.3">
      <c r="A28" s="114"/>
      <c r="B28" s="114"/>
      <c r="C28" s="34"/>
      <c r="D28" s="35"/>
      <c r="E28" s="61"/>
      <c r="F28" s="44" t="str">
        <f t="shared" si="6"/>
        <v/>
      </c>
      <c r="G28" s="45" t="str">
        <f t="shared" si="7"/>
        <v/>
      </c>
      <c r="H28" s="43"/>
      <c r="I28" s="61"/>
      <c r="J28" s="44" t="str">
        <f t="shared" si="8"/>
        <v/>
      </c>
      <c r="K28" s="45" t="str">
        <f t="shared" si="9"/>
        <v/>
      </c>
      <c r="L28" s="43"/>
      <c r="M28" s="22" t="str">
        <f t="shared" si="10"/>
        <v/>
      </c>
      <c r="N28" s="44" t="str">
        <f t="shared" si="11"/>
        <v/>
      </c>
      <c r="O28" s="146"/>
    </row>
    <row r="29" spans="1:15" ht="13" x14ac:dyDescent="0.3">
      <c r="A29" s="114"/>
      <c r="B29" s="114"/>
      <c r="C29" s="34"/>
      <c r="D29" s="35"/>
      <c r="E29" s="61"/>
      <c r="F29" s="44" t="str">
        <f t="shared" si="6"/>
        <v/>
      </c>
      <c r="G29" s="45" t="str">
        <f t="shared" si="7"/>
        <v/>
      </c>
      <c r="H29" s="43"/>
      <c r="I29" s="61"/>
      <c r="J29" s="44" t="str">
        <f t="shared" si="8"/>
        <v/>
      </c>
      <c r="K29" s="45" t="str">
        <f t="shared" si="9"/>
        <v/>
      </c>
      <c r="L29" s="43"/>
      <c r="M29" s="22" t="str">
        <f t="shared" si="10"/>
        <v/>
      </c>
      <c r="N29" s="44" t="str">
        <f t="shared" si="11"/>
        <v/>
      </c>
      <c r="O29" s="146"/>
    </row>
    <row r="30" spans="1:15" ht="13" x14ac:dyDescent="0.3">
      <c r="A30" s="114"/>
      <c r="B30" s="114"/>
      <c r="C30" s="34"/>
      <c r="D30" s="35"/>
      <c r="E30" s="61"/>
      <c r="F30" s="44" t="str">
        <f t="shared" si="6"/>
        <v/>
      </c>
      <c r="G30" s="45" t="str">
        <f t="shared" si="7"/>
        <v/>
      </c>
      <c r="H30" s="43"/>
      <c r="I30" s="61"/>
      <c r="J30" s="44" t="str">
        <f t="shared" si="8"/>
        <v/>
      </c>
      <c r="K30" s="45" t="str">
        <f t="shared" si="9"/>
        <v/>
      </c>
      <c r="L30" s="43"/>
      <c r="M30" s="22" t="str">
        <f t="shared" si="10"/>
        <v/>
      </c>
      <c r="N30" s="44" t="str">
        <f t="shared" si="11"/>
        <v/>
      </c>
      <c r="O30" s="148"/>
    </row>
    <row r="31" spans="1:15" ht="13" x14ac:dyDescent="0.3">
      <c r="A31" s="114"/>
      <c r="B31" s="114"/>
      <c r="C31" s="34"/>
      <c r="D31" s="35"/>
      <c r="E31" s="61"/>
      <c r="F31" s="44" t="str">
        <f t="shared" si="6"/>
        <v/>
      </c>
      <c r="G31" s="45" t="str">
        <f t="shared" si="7"/>
        <v/>
      </c>
      <c r="H31" s="43"/>
      <c r="I31" s="61"/>
      <c r="J31" s="44" t="str">
        <f t="shared" si="8"/>
        <v/>
      </c>
      <c r="K31" s="45" t="str">
        <f t="shared" si="9"/>
        <v/>
      </c>
      <c r="L31" s="43"/>
      <c r="M31" s="22" t="str">
        <f t="shared" si="10"/>
        <v/>
      </c>
      <c r="N31" s="44" t="str">
        <f t="shared" si="11"/>
        <v/>
      </c>
    </row>
    <row r="32" spans="1:15" ht="13" x14ac:dyDescent="0.3">
      <c r="A32" s="114"/>
      <c r="B32" s="114"/>
      <c r="C32" s="34"/>
      <c r="D32" s="35"/>
      <c r="E32" s="61"/>
      <c r="F32" s="44" t="str">
        <f t="shared" si="6"/>
        <v/>
      </c>
      <c r="G32" s="45" t="str">
        <f t="shared" si="7"/>
        <v/>
      </c>
      <c r="H32" s="43"/>
      <c r="I32" s="61"/>
      <c r="J32" s="44" t="str">
        <f t="shared" si="8"/>
        <v/>
      </c>
      <c r="K32" s="45" t="str">
        <f t="shared" si="9"/>
        <v/>
      </c>
      <c r="L32" s="43"/>
      <c r="M32" s="22" t="str">
        <f t="shared" si="10"/>
        <v/>
      </c>
      <c r="N32" s="44" t="str">
        <f t="shared" si="11"/>
        <v/>
      </c>
      <c r="O32" s="148"/>
    </row>
    <row r="33" spans="1:15" ht="13" x14ac:dyDescent="0.3">
      <c r="A33" s="114"/>
      <c r="B33" s="114"/>
      <c r="C33" s="34"/>
      <c r="D33" s="35"/>
      <c r="E33" s="61"/>
      <c r="F33" s="44" t="str">
        <f t="shared" si="6"/>
        <v/>
      </c>
      <c r="G33" s="45" t="str">
        <f t="shared" si="7"/>
        <v/>
      </c>
      <c r="H33" s="43"/>
      <c r="I33" s="61"/>
      <c r="J33" s="44" t="str">
        <f t="shared" si="8"/>
        <v/>
      </c>
      <c r="K33" s="45" t="str">
        <f t="shared" si="9"/>
        <v/>
      </c>
      <c r="L33" s="43"/>
      <c r="M33" s="22" t="str">
        <f t="shared" si="10"/>
        <v/>
      </c>
      <c r="N33" s="44" t="str">
        <f t="shared" si="11"/>
        <v/>
      </c>
      <c r="O33" s="148"/>
    </row>
    <row r="34" spans="1:15" ht="13" x14ac:dyDescent="0.3">
      <c r="A34" s="114"/>
      <c r="B34" s="114"/>
      <c r="C34" s="34"/>
      <c r="D34" s="35"/>
      <c r="E34" s="61"/>
      <c r="F34" s="44" t="str">
        <f t="shared" si="6"/>
        <v/>
      </c>
      <c r="G34" s="45" t="str">
        <f t="shared" si="7"/>
        <v/>
      </c>
      <c r="H34" s="43"/>
      <c r="I34" s="61"/>
      <c r="J34" s="44" t="str">
        <f t="shared" si="8"/>
        <v/>
      </c>
      <c r="K34" s="45" t="str">
        <f t="shared" si="9"/>
        <v/>
      </c>
      <c r="L34" s="43"/>
      <c r="M34" s="22" t="str">
        <f t="shared" si="10"/>
        <v/>
      </c>
      <c r="N34" s="44" t="str">
        <f t="shared" si="11"/>
        <v/>
      </c>
      <c r="O34" s="148"/>
    </row>
    <row r="35" spans="1:15" ht="13" x14ac:dyDescent="0.3">
      <c r="A35" s="114"/>
      <c r="B35" s="114"/>
      <c r="C35" s="34"/>
      <c r="D35" s="35"/>
      <c r="E35" s="61"/>
      <c r="F35" s="44" t="str">
        <f t="shared" si="6"/>
        <v/>
      </c>
      <c r="G35" s="45" t="str">
        <f t="shared" si="7"/>
        <v/>
      </c>
      <c r="H35" s="43"/>
      <c r="I35" s="61"/>
      <c r="J35" s="44" t="str">
        <f t="shared" si="8"/>
        <v/>
      </c>
      <c r="K35" s="45" t="str">
        <f t="shared" si="9"/>
        <v/>
      </c>
      <c r="L35" s="43"/>
      <c r="M35" s="22" t="str">
        <f t="shared" si="10"/>
        <v/>
      </c>
      <c r="N35" s="44" t="str">
        <f t="shared" si="11"/>
        <v/>
      </c>
    </row>
    <row r="36" spans="1:15" ht="13" x14ac:dyDescent="0.3">
      <c r="A36" s="114"/>
      <c r="B36" s="114"/>
      <c r="C36" s="34"/>
      <c r="D36" s="35"/>
      <c r="E36" s="61"/>
      <c r="F36" s="44" t="str">
        <f t="shared" si="6"/>
        <v/>
      </c>
      <c r="G36" s="45" t="str">
        <f t="shared" si="7"/>
        <v/>
      </c>
      <c r="H36" s="43"/>
      <c r="I36" s="61"/>
      <c r="J36" s="44" t="str">
        <f t="shared" si="8"/>
        <v/>
      </c>
      <c r="K36" s="45" t="str">
        <f t="shared" si="9"/>
        <v/>
      </c>
      <c r="L36" s="43"/>
      <c r="M36" s="22" t="str">
        <f t="shared" si="10"/>
        <v/>
      </c>
      <c r="N36" s="44" t="str">
        <f t="shared" si="11"/>
        <v/>
      </c>
    </row>
    <row r="37" spans="1:15" ht="13" x14ac:dyDescent="0.3">
      <c r="A37" s="114"/>
      <c r="B37" s="114"/>
      <c r="C37" s="34"/>
      <c r="D37" s="35"/>
      <c r="E37" s="61"/>
      <c r="F37" s="44" t="str">
        <f t="shared" si="6"/>
        <v/>
      </c>
      <c r="G37" s="45" t="str">
        <f t="shared" si="7"/>
        <v/>
      </c>
      <c r="H37" s="43"/>
      <c r="I37" s="61"/>
      <c r="J37" s="44" t="str">
        <f t="shared" si="8"/>
        <v/>
      </c>
      <c r="K37" s="45" t="str">
        <f t="shared" si="9"/>
        <v/>
      </c>
      <c r="L37" s="43"/>
      <c r="M37" s="22" t="str">
        <f t="shared" si="10"/>
        <v/>
      </c>
      <c r="N37" s="44" t="str">
        <f t="shared" si="11"/>
        <v/>
      </c>
    </row>
    <row r="38" spans="1:15" ht="13" x14ac:dyDescent="0.3">
      <c r="A38" s="114"/>
      <c r="B38" s="114"/>
      <c r="C38" s="34"/>
      <c r="D38" s="35"/>
      <c r="E38" s="61"/>
      <c r="F38" s="44" t="str">
        <f t="shared" si="6"/>
        <v/>
      </c>
      <c r="G38" s="45" t="str">
        <f t="shared" si="7"/>
        <v/>
      </c>
      <c r="H38" s="43"/>
      <c r="I38" s="61"/>
      <c r="J38" s="44" t="str">
        <f t="shared" si="8"/>
        <v/>
      </c>
      <c r="K38" s="45" t="str">
        <f t="shared" si="9"/>
        <v/>
      </c>
      <c r="L38" s="43"/>
      <c r="M38" s="22" t="str">
        <f t="shared" si="10"/>
        <v/>
      </c>
      <c r="N38" s="44" t="str">
        <f t="shared" si="11"/>
        <v/>
      </c>
    </row>
    <row r="39" spans="1:15" ht="13" x14ac:dyDescent="0.3">
      <c r="A39" s="114"/>
      <c r="B39" s="114"/>
      <c r="C39" s="34"/>
      <c r="D39" s="35"/>
      <c r="E39" s="61"/>
      <c r="F39" s="44" t="str">
        <f t="shared" si="6"/>
        <v/>
      </c>
      <c r="G39" s="45" t="str">
        <f t="shared" si="7"/>
        <v/>
      </c>
      <c r="H39" s="43"/>
      <c r="I39" s="61"/>
      <c r="J39" s="44" t="str">
        <f t="shared" si="8"/>
        <v/>
      </c>
      <c r="K39" s="45" t="str">
        <f t="shared" si="9"/>
        <v/>
      </c>
      <c r="L39" s="43"/>
      <c r="M39" s="22" t="str">
        <f t="shared" si="10"/>
        <v/>
      </c>
      <c r="N39" s="44" t="str">
        <f t="shared" si="11"/>
        <v/>
      </c>
    </row>
    <row r="40" spans="1:15" ht="13" x14ac:dyDescent="0.3">
      <c r="A40" s="114"/>
      <c r="B40" s="114"/>
      <c r="C40" s="34"/>
      <c r="D40" s="35"/>
      <c r="E40" s="61"/>
      <c r="F40" s="44" t="str">
        <f t="shared" si="6"/>
        <v/>
      </c>
      <c r="G40" s="45" t="str">
        <f t="shared" si="7"/>
        <v/>
      </c>
      <c r="H40" s="43"/>
      <c r="I40" s="61"/>
      <c r="J40" s="44" t="str">
        <f t="shared" si="8"/>
        <v/>
      </c>
      <c r="K40" s="45" t="str">
        <f t="shared" si="9"/>
        <v/>
      </c>
      <c r="L40" s="43"/>
      <c r="M40" s="22" t="str">
        <f t="shared" si="10"/>
        <v/>
      </c>
      <c r="N40" s="44" t="str">
        <f t="shared" si="11"/>
        <v/>
      </c>
    </row>
    <row r="41" spans="1:15" ht="13" x14ac:dyDescent="0.3">
      <c r="A41" s="114"/>
      <c r="B41" s="114"/>
      <c r="C41" s="34"/>
      <c r="D41" s="35"/>
      <c r="E41" s="61"/>
      <c r="F41" s="44" t="str">
        <f t="shared" si="6"/>
        <v/>
      </c>
      <c r="G41" s="45" t="str">
        <f t="shared" si="7"/>
        <v/>
      </c>
      <c r="H41" s="43"/>
      <c r="I41" s="61"/>
      <c r="J41" s="44" t="str">
        <f t="shared" si="8"/>
        <v/>
      </c>
      <c r="K41" s="45" t="str">
        <f t="shared" si="9"/>
        <v/>
      </c>
      <c r="L41" s="43"/>
      <c r="M41" s="22" t="str">
        <f t="shared" si="10"/>
        <v/>
      </c>
      <c r="N41" s="44" t="str">
        <f t="shared" si="11"/>
        <v/>
      </c>
    </row>
    <row r="42" spans="1:15" ht="13" x14ac:dyDescent="0.3">
      <c r="A42" s="114"/>
      <c r="B42" s="114"/>
      <c r="C42" s="34"/>
      <c r="D42" s="35"/>
      <c r="E42" s="61"/>
      <c r="F42" s="44" t="str">
        <f t="shared" si="6"/>
        <v/>
      </c>
      <c r="G42" s="45" t="str">
        <f t="shared" si="7"/>
        <v/>
      </c>
      <c r="H42" s="43"/>
      <c r="I42" s="61"/>
      <c r="J42" s="44" t="str">
        <f t="shared" si="8"/>
        <v/>
      </c>
      <c r="K42" s="45" t="str">
        <f t="shared" si="9"/>
        <v/>
      </c>
      <c r="L42" s="43"/>
      <c r="M42" s="22" t="str">
        <f t="shared" si="10"/>
        <v/>
      </c>
      <c r="N42" s="44" t="str">
        <f t="shared" si="11"/>
        <v/>
      </c>
    </row>
    <row r="43" spans="1:15" ht="13" x14ac:dyDescent="0.3">
      <c r="A43" s="114"/>
      <c r="B43" s="114"/>
      <c r="C43" s="34"/>
      <c r="D43" s="35"/>
      <c r="E43" s="61"/>
      <c r="F43" s="44" t="str">
        <f t="shared" si="6"/>
        <v/>
      </c>
      <c r="G43" s="45" t="str">
        <f t="shared" si="7"/>
        <v/>
      </c>
      <c r="H43" s="43"/>
      <c r="I43" s="61"/>
      <c r="J43" s="44" t="str">
        <f t="shared" si="8"/>
        <v/>
      </c>
      <c r="K43" s="45" t="str">
        <f t="shared" si="9"/>
        <v/>
      </c>
      <c r="L43" s="43"/>
      <c r="M43" s="22" t="str">
        <f t="shared" si="10"/>
        <v/>
      </c>
      <c r="N43" s="44" t="str">
        <f t="shared" si="11"/>
        <v/>
      </c>
    </row>
    <row r="44" spans="1:15" ht="13" x14ac:dyDescent="0.3">
      <c r="A44" s="114"/>
      <c r="B44" s="114"/>
      <c r="C44" s="34"/>
      <c r="D44" s="35"/>
      <c r="E44" s="61"/>
      <c r="F44" s="44" t="str">
        <f t="shared" si="6"/>
        <v/>
      </c>
      <c r="G44" s="45" t="str">
        <f t="shared" si="7"/>
        <v/>
      </c>
      <c r="H44" s="43"/>
      <c r="I44" s="61"/>
      <c r="J44" s="44" t="str">
        <f t="shared" si="8"/>
        <v/>
      </c>
      <c r="K44" s="45" t="str">
        <f t="shared" si="9"/>
        <v/>
      </c>
      <c r="L44" s="43"/>
      <c r="M44" s="22" t="str">
        <f t="shared" si="10"/>
        <v/>
      </c>
      <c r="N44" s="44" t="str">
        <f t="shared" si="11"/>
        <v/>
      </c>
    </row>
    <row r="45" spans="1:15" ht="13" x14ac:dyDescent="0.3">
      <c r="A45" s="114"/>
      <c r="B45" s="114"/>
      <c r="C45" s="34"/>
      <c r="D45" s="35"/>
      <c r="E45" s="61"/>
      <c r="F45" s="44" t="str">
        <f t="shared" si="6"/>
        <v/>
      </c>
      <c r="G45" s="45" t="str">
        <f t="shared" si="7"/>
        <v/>
      </c>
      <c r="H45" s="43"/>
      <c r="I45" s="61"/>
      <c r="J45" s="44" t="str">
        <f t="shared" si="8"/>
        <v/>
      </c>
      <c r="K45" s="45" t="str">
        <f t="shared" si="9"/>
        <v/>
      </c>
      <c r="L45" s="43"/>
      <c r="M45" s="22" t="str">
        <f t="shared" si="10"/>
        <v/>
      </c>
      <c r="N45" s="44" t="str">
        <f t="shared" si="11"/>
        <v/>
      </c>
    </row>
    <row r="46" spans="1:15" ht="13" x14ac:dyDescent="0.3">
      <c r="A46" s="114"/>
      <c r="B46" s="114"/>
      <c r="C46" s="34"/>
      <c r="D46" s="35"/>
      <c r="E46" s="61"/>
      <c r="F46" s="44" t="str">
        <f t="shared" si="6"/>
        <v/>
      </c>
      <c r="G46" s="45" t="str">
        <f t="shared" si="7"/>
        <v/>
      </c>
      <c r="H46" s="43"/>
      <c r="I46" s="61"/>
      <c r="J46" s="44" t="str">
        <f t="shared" si="8"/>
        <v/>
      </c>
      <c r="K46" s="45" t="str">
        <f t="shared" si="9"/>
        <v/>
      </c>
      <c r="L46" s="43"/>
      <c r="M46" s="22" t="str">
        <f t="shared" si="10"/>
        <v/>
      </c>
      <c r="N46" s="44" t="str">
        <f t="shared" si="11"/>
        <v/>
      </c>
    </row>
    <row r="47" spans="1:15" ht="13" x14ac:dyDescent="0.3">
      <c r="A47" s="114"/>
      <c r="B47" s="114"/>
      <c r="C47" s="34"/>
      <c r="D47" s="35"/>
      <c r="E47" s="61"/>
      <c r="F47" s="44" t="str">
        <f t="shared" si="6"/>
        <v/>
      </c>
      <c r="G47" s="45" t="str">
        <f t="shared" si="7"/>
        <v/>
      </c>
      <c r="H47" s="43"/>
      <c r="I47" s="61"/>
      <c r="J47" s="44" t="str">
        <f t="shared" si="8"/>
        <v/>
      </c>
      <c r="K47" s="45" t="str">
        <f t="shared" si="9"/>
        <v/>
      </c>
      <c r="L47" s="43"/>
      <c r="M47" s="22" t="str">
        <f t="shared" si="10"/>
        <v/>
      </c>
      <c r="N47" s="44" t="str">
        <f t="shared" si="11"/>
        <v/>
      </c>
    </row>
    <row r="48" spans="1:15" ht="13" x14ac:dyDescent="0.3">
      <c r="A48" s="114"/>
      <c r="B48" s="114"/>
      <c r="C48" s="34"/>
      <c r="D48" s="35"/>
      <c r="E48" s="61"/>
      <c r="F48" s="44" t="str">
        <f t="shared" si="6"/>
        <v/>
      </c>
      <c r="G48" s="45" t="str">
        <f t="shared" si="7"/>
        <v/>
      </c>
      <c r="H48" s="43"/>
      <c r="I48" s="61"/>
      <c r="J48" s="44" t="str">
        <f t="shared" si="8"/>
        <v/>
      </c>
      <c r="K48" s="45" t="str">
        <f t="shared" si="9"/>
        <v/>
      </c>
      <c r="L48" s="43"/>
      <c r="M48" s="22" t="str">
        <f t="shared" si="10"/>
        <v/>
      </c>
      <c r="N48" s="44" t="str">
        <f t="shared" si="11"/>
        <v/>
      </c>
    </row>
    <row r="49" spans="1:14" ht="13" x14ac:dyDescent="0.3">
      <c r="A49" s="114"/>
      <c r="B49" s="114"/>
      <c r="C49" s="34"/>
      <c r="D49" s="35"/>
      <c r="E49" s="61"/>
      <c r="F49" s="44" t="str">
        <f t="shared" si="6"/>
        <v/>
      </c>
      <c r="G49" s="45" t="str">
        <f t="shared" si="7"/>
        <v/>
      </c>
      <c r="H49" s="43"/>
      <c r="I49" s="61"/>
      <c r="J49" s="44" t="str">
        <f t="shared" si="8"/>
        <v/>
      </c>
      <c r="K49" s="45" t="str">
        <f t="shared" si="9"/>
        <v/>
      </c>
      <c r="L49" s="43"/>
      <c r="M49" s="22" t="str">
        <f t="shared" si="10"/>
        <v/>
      </c>
      <c r="N49" s="44" t="str">
        <f t="shared" si="11"/>
        <v/>
      </c>
    </row>
    <row r="50" spans="1:14" ht="13" x14ac:dyDescent="0.3">
      <c r="A50" s="114"/>
      <c r="B50" s="114"/>
      <c r="C50" s="34"/>
      <c r="D50" s="35"/>
      <c r="E50" s="61"/>
      <c r="F50" s="44" t="str">
        <f t="shared" si="6"/>
        <v/>
      </c>
      <c r="G50" s="45" t="str">
        <f t="shared" si="7"/>
        <v/>
      </c>
      <c r="H50" s="43"/>
      <c r="I50" s="61"/>
      <c r="J50" s="44" t="str">
        <f t="shared" si="8"/>
        <v/>
      </c>
      <c r="K50" s="45" t="str">
        <f t="shared" si="9"/>
        <v/>
      </c>
      <c r="L50" s="43"/>
      <c r="M50" s="22" t="str">
        <f t="shared" si="10"/>
        <v/>
      </c>
      <c r="N50" s="44" t="str">
        <f t="shared" si="11"/>
        <v/>
      </c>
    </row>
    <row r="51" spans="1:14" ht="13" x14ac:dyDescent="0.3">
      <c r="A51" s="114"/>
      <c r="B51" s="114"/>
      <c r="C51" s="34"/>
      <c r="D51" s="35"/>
      <c r="E51" s="61"/>
      <c r="F51" s="44" t="str">
        <f t="shared" si="6"/>
        <v/>
      </c>
      <c r="G51" s="45" t="str">
        <f t="shared" si="7"/>
        <v/>
      </c>
      <c r="H51" s="43"/>
      <c r="I51" s="61"/>
      <c r="J51" s="44" t="str">
        <f t="shared" si="8"/>
        <v/>
      </c>
      <c r="K51" s="45" t="str">
        <f t="shared" si="9"/>
        <v/>
      </c>
      <c r="L51" s="43"/>
      <c r="M51" s="22" t="str">
        <f t="shared" si="10"/>
        <v/>
      </c>
      <c r="N51" s="44" t="str">
        <f t="shared" si="11"/>
        <v/>
      </c>
    </row>
    <row r="52" spans="1:14" ht="13" x14ac:dyDescent="0.3">
      <c r="A52" s="114"/>
      <c r="B52" s="114"/>
      <c r="C52" s="34"/>
      <c r="D52" s="35"/>
      <c r="E52" s="61"/>
      <c r="F52" s="44" t="str">
        <f t="shared" si="6"/>
        <v/>
      </c>
      <c r="G52" s="45" t="str">
        <f t="shared" si="7"/>
        <v/>
      </c>
      <c r="H52" s="43"/>
      <c r="I52" s="61"/>
      <c r="J52" s="44" t="str">
        <f t="shared" si="8"/>
        <v/>
      </c>
      <c r="K52" s="45" t="str">
        <f t="shared" si="9"/>
        <v/>
      </c>
      <c r="L52" s="43"/>
      <c r="M52" s="22" t="str">
        <f t="shared" si="10"/>
        <v/>
      </c>
      <c r="N52" s="44" t="str">
        <f t="shared" si="11"/>
        <v/>
      </c>
    </row>
    <row r="53" spans="1:14" ht="13" x14ac:dyDescent="0.3">
      <c r="A53" s="114"/>
      <c r="B53" s="114"/>
      <c r="C53" s="34"/>
      <c r="D53" s="35"/>
      <c r="E53" s="61"/>
      <c r="F53" s="44" t="str">
        <f t="shared" si="6"/>
        <v/>
      </c>
      <c r="G53" s="45" t="str">
        <f t="shared" si="7"/>
        <v/>
      </c>
      <c r="H53" s="43"/>
      <c r="I53" s="61"/>
      <c r="J53" s="44" t="str">
        <f t="shared" si="8"/>
        <v/>
      </c>
      <c r="K53" s="45" t="str">
        <f t="shared" si="9"/>
        <v/>
      </c>
      <c r="L53" s="43"/>
      <c r="M53" s="22" t="str">
        <f t="shared" si="10"/>
        <v/>
      </c>
      <c r="N53" s="44" t="str">
        <f t="shared" si="11"/>
        <v/>
      </c>
    </row>
    <row r="54" spans="1:14" ht="13" x14ac:dyDescent="0.3">
      <c r="A54" s="114"/>
      <c r="B54" s="114"/>
      <c r="C54" s="34"/>
      <c r="D54" s="35"/>
      <c r="E54" s="61"/>
      <c r="F54" s="44" t="str">
        <f t="shared" si="6"/>
        <v/>
      </c>
      <c r="G54" s="45" t="str">
        <f t="shared" si="7"/>
        <v/>
      </c>
      <c r="H54" s="43"/>
      <c r="I54" s="61"/>
      <c r="J54" s="44" t="str">
        <f t="shared" si="8"/>
        <v/>
      </c>
      <c r="K54" s="45" t="str">
        <f t="shared" si="9"/>
        <v/>
      </c>
      <c r="L54" s="43"/>
      <c r="M54" s="22" t="str">
        <f t="shared" si="10"/>
        <v/>
      </c>
      <c r="N54" s="44" t="str">
        <f t="shared" si="11"/>
        <v/>
      </c>
    </row>
    <row r="55" spans="1:14" ht="13" x14ac:dyDescent="0.3">
      <c r="A55" s="114"/>
      <c r="B55" s="114"/>
      <c r="C55" s="34"/>
      <c r="D55" s="35"/>
      <c r="E55" s="61"/>
      <c r="F55" s="44" t="str">
        <f t="shared" si="6"/>
        <v/>
      </c>
      <c r="G55" s="45" t="str">
        <f t="shared" si="7"/>
        <v/>
      </c>
      <c r="H55" s="43"/>
      <c r="I55" s="61"/>
      <c r="J55" s="44" t="str">
        <f t="shared" si="8"/>
        <v/>
      </c>
      <c r="K55" s="45" t="str">
        <f t="shared" si="9"/>
        <v/>
      </c>
      <c r="L55" s="43"/>
      <c r="M55" s="22" t="str">
        <f t="shared" si="10"/>
        <v/>
      </c>
      <c r="N55" s="44" t="str">
        <f t="shared" si="11"/>
        <v/>
      </c>
    </row>
    <row r="56" spans="1:14" ht="13" x14ac:dyDescent="0.3">
      <c r="A56" s="114"/>
      <c r="B56" s="114"/>
      <c r="C56" s="34"/>
      <c r="D56" s="35"/>
      <c r="E56" s="61"/>
      <c r="F56" s="44" t="str">
        <f t="shared" si="6"/>
        <v/>
      </c>
      <c r="G56" s="45" t="str">
        <f t="shared" si="7"/>
        <v/>
      </c>
      <c r="H56" s="43"/>
      <c r="I56" s="61"/>
      <c r="J56" s="44" t="str">
        <f t="shared" si="8"/>
        <v/>
      </c>
      <c r="K56" s="45" t="str">
        <f t="shared" si="9"/>
        <v/>
      </c>
      <c r="L56" s="43"/>
      <c r="M56" s="22" t="str">
        <f t="shared" si="10"/>
        <v/>
      </c>
      <c r="N56" s="44" t="str">
        <f t="shared" si="11"/>
        <v/>
      </c>
    </row>
    <row r="57" spans="1:14" ht="13" x14ac:dyDescent="0.3">
      <c r="A57" s="114"/>
      <c r="B57" s="114"/>
      <c r="C57" s="34"/>
      <c r="D57" s="35"/>
      <c r="E57" s="61"/>
      <c r="F57" s="44" t="str">
        <f t="shared" si="6"/>
        <v/>
      </c>
      <c r="G57" s="45" t="str">
        <f t="shared" si="7"/>
        <v/>
      </c>
      <c r="H57" s="43"/>
      <c r="I57" s="61"/>
      <c r="J57" s="44" t="str">
        <f t="shared" si="8"/>
        <v/>
      </c>
      <c r="K57" s="45" t="str">
        <f t="shared" si="9"/>
        <v/>
      </c>
      <c r="L57" s="43"/>
      <c r="M57" s="22" t="str">
        <f t="shared" si="10"/>
        <v/>
      </c>
      <c r="N57" s="44" t="str">
        <f t="shared" si="11"/>
        <v/>
      </c>
    </row>
    <row r="58" spans="1:14" ht="13" x14ac:dyDescent="0.3">
      <c r="A58" s="114"/>
      <c r="B58" s="114"/>
      <c r="C58" s="34"/>
      <c r="D58" s="35"/>
      <c r="E58" s="61"/>
      <c r="F58" s="44" t="str">
        <f t="shared" si="6"/>
        <v/>
      </c>
      <c r="G58" s="45" t="str">
        <f t="shared" si="7"/>
        <v/>
      </c>
      <c r="H58" s="43"/>
      <c r="I58" s="61"/>
      <c r="J58" s="44" t="str">
        <f t="shared" si="8"/>
        <v/>
      </c>
      <c r="K58" s="45" t="str">
        <f t="shared" si="9"/>
        <v/>
      </c>
      <c r="L58" s="43"/>
      <c r="M58" s="22" t="str">
        <f t="shared" si="10"/>
        <v/>
      </c>
      <c r="N58" s="44" t="str">
        <f t="shared" si="11"/>
        <v/>
      </c>
    </row>
    <row r="59" spans="1:14" ht="13" x14ac:dyDescent="0.3">
      <c r="A59" s="114"/>
      <c r="B59" s="114"/>
      <c r="C59" s="34"/>
      <c r="D59" s="35"/>
      <c r="E59" s="61"/>
      <c r="F59" s="44" t="str">
        <f t="shared" si="6"/>
        <v/>
      </c>
      <c r="G59" s="45" t="str">
        <f t="shared" si="7"/>
        <v/>
      </c>
      <c r="H59" s="43"/>
      <c r="I59" s="61"/>
      <c r="J59" s="44" t="str">
        <f t="shared" si="8"/>
        <v/>
      </c>
      <c r="K59" s="45" t="str">
        <f t="shared" si="9"/>
        <v/>
      </c>
      <c r="L59" s="43"/>
      <c r="M59" s="22" t="str">
        <f t="shared" si="10"/>
        <v/>
      </c>
      <c r="N59" s="44" t="str">
        <f t="shared" si="11"/>
        <v/>
      </c>
    </row>
    <row r="60" spans="1:14" ht="13" x14ac:dyDescent="0.3">
      <c r="A60" s="114"/>
      <c r="B60" s="114"/>
      <c r="C60" s="34"/>
      <c r="D60" s="35"/>
      <c r="E60" s="61"/>
      <c r="F60" s="44" t="str">
        <f t="shared" si="6"/>
        <v/>
      </c>
      <c r="G60" s="45" t="str">
        <f t="shared" si="7"/>
        <v/>
      </c>
      <c r="H60" s="43"/>
      <c r="I60" s="61"/>
      <c r="J60" s="44" t="str">
        <f t="shared" si="8"/>
        <v/>
      </c>
      <c r="K60" s="45" t="str">
        <f t="shared" si="9"/>
        <v/>
      </c>
      <c r="L60" s="43"/>
      <c r="M60" s="22" t="str">
        <f t="shared" si="10"/>
        <v/>
      </c>
      <c r="N60" s="44" t="str">
        <f t="shared" si="11"/>
        <v/>
      </c>
    </row>
    <row r="61" spans="1:14" ht="13" x14ac:dyDescent="0.3">
      <c r="A61" s="114"/>
      <c r="B61" s="114"/>
      <c r="C61" s="34"/>
      <c r="D61" s="35"/>
      <c r="E61" s="61"/>
      <c r="F61" s="44" t="str">
        <f t="shared" si="6"/>
        <v/>
      </c>
      <c r="G61" s="45" t="str">
        <f t="shared" si="7"/>
        <v/>
      </c>
      <c r="H61" s="43"/>
      <c r="I61" s="61"/>
      <c r="J61" s="44" t="str">
        <f t="shared" si="8"/>
        <v/>
      </c>
      <c r="K61" s="45" t="str">
        <f t="shared" si="9"/>
        <v/>
      </c>
      <c r="L61" s="43"/>
      <c r="M61" s="22" t="str">
        <f t="shared" si="10"/>
        <v/>
      </c>
      <c r="N61" s="44" t="str">
        <f t="shared" si="11"/>
        <v/>
      </c>
    </row>
    <row r="62" spans="1:14" ht="13" x14ac:dyDescent="0.3">
      <c r="A62" s="114"/>
      <c r="B62" s="114"/>
      <c r="C62" s="34"/>
      <c r="D62" s="35"/>
      <c r="E62" s="61"/>
      <c r="F62" s="44" t="str">
        <f t="shared" si="6"/>
        <v/>
      </c>
      <c r="G62" s="45" t="str">
        <f t="shared" si="7"/>
        <v/>
      </c>
      <c r="H62" s="43"/>
      <c r="I62" s="61"/>
      <c r="J62" s="44" t="str">
        <f t="shared" si="8"/>
        <v/>
      </c>
      <c r="K62" s="45" t="str">
        <f t="shared" si="9"/>
        <v/>
      </c>
      <c r="L62" s="43"/>
      <c r="M62" s="22" t="str">
        <f t="shared" si="10"/>
        <v/>
      </c>
      <c r="N62" s="44" t="str">
        <f t="shared" si="11"/>
        <v/>
      </c>
    </row>
    <row r="63" spans="1:14" ht="13" x14ac:dyDescent="0.3">
      <c r="A63" s="114"/>
      <c r="B63" s="114"/>
      <c r="C63" s="34"/>
      <c r="D63" s="35"/>
      <c r="E63" s="61"/>
      <c r="F63" s="44" t="str">
        <f t="shared" si="6"/>
        <v/>
      </c>
      <c r="G63" s="45" t="str">
        <f t="shared" si="7"/>
        <v/>
      </c>
      <c r="H63" s="43"/>
      <c r="I63" s="61"/>
      <c r="J63" s="44" t="str">
        <f t="shared" si="8"/>
        <v/>
      </c>
      <c r="K63" s="45" t="str">
        <f t="shared" si="9"/>
        <v/>
      </c>
      <c r="L63" s="43"/>
      <c r="M63" s="22" t="str">
        <f t="shared" si="10"/>
        <v/>
      </c>
      <c r="N63" s="44" t="str">
        <f t="shared" si="11"/>
        <v/>
      </c>
    </row>
    <row r="64" spans="1:14" ht="13" x14ac:dyDescent="0.3">
      <c r="A64" s="114"/>
      <c r="B64" s="114"/>
      <c r="C64" s="34"/>
      <c r="D64" s="35"/>
      <c r="E64" s="61"/>
      <c r="F64" s="44" t="str">
        <f t="shared" si="6"/>
        <v/>
      </c>
      <c r="G64" s="45" t="str">
        <f t="shared" si="7"/>
        <v/>
      </c>
      <c r="H64" s="43"/>
      <c r="I64" s="61"/>
      <c r="J64" s="44" t="str">
        <f t="shared" si="8"/>
        <v/>
      </c>
      <c r="K64" s="45" t="str">
        <f t="shared" si="9"/>
        <v/>
      </c>
      <c r="L64" s="43"/>
      <c r="M64" s="22" t="str">
        <f t="shared" si="10"/>
        <v/>
      </c>
      <c r="N64" s="44" t="str">
        <f t="shared" si="11"/>
        <v/>
      </c>
    </row>
    <row r="65" spans="1:14" ht="13" x14ac:dyDescent="0.3">
      <c r="A65" s="114"/>
      <c r="B65" s="114"/>
      <c r="C65" s="34"/>
      <c r="D65" s="35"/>
      <c r="E65" s="61"/>
      <c r="F65" s="44" t="str">
        <f t="shared" si="6"/>
        <v/>
      </c>
      <c r="G65" s="45" t="str">
        <f t="shared" si="7"/>
        <v/>
      </c>
      <c r="H65" s="43"/>
      <c r="I65" s="61"/>
      <c r="J65" s="44" t="str">
        <f t="shared" si="8"/>
        <v/>
      </c>
      <c r="K65" s="45" t="str">
        <f t="shared" si="9"/>
        <v/>
      </c>
      <c r="L65" s="43"/>
      <c r="M65" s="22" t="str">
        <f t="shared" si="10"/>
        <v/>
      </c>
      <c r="N65" s="44" t="str">
        <f t="shared" si="11"/>
        <v/>
      </c>
    </row>
    <row r="66" spans="1:14" ht="13" x14ac:dyDescent="0.3">
      <c r="A66" s="114"/>
      <c r="B66" s="114"/>
      <c r="C66" s="34"/>
      <c r="D66" s="35"/>
      <c r="E66" s="61"/>
      <c r="F66" s="44" t="str">
        <f t="shared" si="6"/>
        <v/>
      </c>
      <c r="G66" s="45" t="str">
        <f t="shared" si="7"/>
        <v/>
      </c>
      <c r="H66" s="43"/>
      <c r="I66" s="61"/>
      <c r="J66" s="44" t="str">
        <f t="shared" si="8"/>
        <v/>
      </c>
      <c r="K66" s="45" t="str">
        <f t="shared" si="9"/>
        <v/>
      </c>
      <c r="L66" s="43"/>
      <c r="M66" s="22" t="str">
        <f t="shared" si="10"/>
        <v/>
      </c>
      <c r="N66" s="44" t="str">
        <f t="shared" si="11"/>
        <v/>
      </c>
    </row>
    <row r="67" spans="1:14" ht="13" x14ac:dyDescent="0.3">
      <c r="A67" s="114"/>
      <c r="B67" s="114"/>
      <c r="C67" s="34"/>
      <c r="D67" s="35"/>
      <c r="E67" s="61"/>
      <c r="F67" s="44" t="str">
        <f t="shared" si="6"/>
        <v/>
      </c>
      <c r="G67" s="45" t="str">
        <f t="shared" si="7"/>
        <v/>
      </c>
      <c r="H67" s="43"/>
      <c r="I67" s="61"/>
      <c r="J67" s="44" t="str">
        <f t="shared" si="8"/>
        <v/>
      </c>
      <c r="K67" s="45" t="str">
        <f t="shared" si="9"/>
        <v/>
      </c>
      <c r="L67" s="43"/>
      <c r="M67" s="22" t="str">
        <f t="shared" si="10"/>
        <v/>
      </c>
      <c r="N67" s="44" t="str">
        <f t="shared" si="11"/>
        <v/>
      </c>
    </row>
    <row r="68" spans="1:14" ht="13" x14ac:dyDescent="0.3">
      <c r="A68" s="114"/>
      <c r="B68" s="114"/>
      <c r="C68" s="34"/>
      <c r="D68" s="35"/>
      <c r="E68" s="61"/>
      <c r="F68" s="44" t="str">
        <f t="shared" ref="F68:F103" si="12">IF(ISNUMBER(E68),RANK(E68,E$3:E$103,0),"")</f>
        <v/>
      </c>
      <c r="G68" s="45" t="str">
        <f t="shared" ref="G68:G103" si="13">IF(ISNUMBER(F68),IF(11-F68&lt;=0,"",11-F68-(COUNTIF(F:F,F68)-1)/2),"")</f>
        <v/>
      </c>
      <c r="H68" s="43"/>
      <c r="I68" s="61"/>
      <c r="J68" s="44" t="str">
        <f t="shared" ref="J68:J103" si="14">IF(ISNUMBER(I68),RANK(I68,I$3:I$103,0),"")</f>
        <v/>
      </c>
      <c r="K68" s="45" t="str">
        <f t="shared" ref="K68:K103" si="15">IF(ISNUMBER(J68),IF(11-J68&lt;=0,"",11-J68-(COUNTIF(J:J,J68)-1)/2),"")</f>
        <v/>
      </c>
      <c r="L68" s="43"/>
      <c r="M68" s="22" t="str">
        <f t="shared" ref="M68:M103" si="16">IF(SUM(E68,I68)&gt;0,SUM(E68,I68),"")</f>
        <v/>
      </c>
      <c r="N68" s="44" t="str">
        <f t="shared" ref="N68:N103" si="17">IF(ISNUMBER(M68),RANK(M68,M$3:M$103,0),"")</f>
        <v/>
      </c>
    </row>
    <row r="69" spans="1:14" ht="13" x14ac:dyDescent="0.3">
      <c r="A69" s="114"/>
      <c r="B69" s="114"/>
      <c r="C69" s="34"/>
      <c r="D69" s="35"/>
      <c r="E69" s="61"/>
      <c r="F69" s="44" t="str">
        <f t="shared" si="12"/>
        <v/>
      </c>
      <c r="G69" s="45" t="str">
        <f t="shared" si="13"/>
        <v/>
      </c>
      <c r="H69" s="43"/>
      <c r="I69" s="61"/>
      <c r="J69" s="44" t="str">
        <f t="shared" si="14"/>
        <v/>
      </c>
      <c r="K69" s="45" t="str">
        <f t="shared" si="15"/>
        <v/>
      </c>
      <c r="L69" s="43"/>
      <c r="M69" s="22" t="str">
        <f t="shared" si="16"/>
        <v/>
      </c>
      <c r="N69" s="44" t="str">
        <f t="shared" si="17"/>
        <v/>
      </c>
    </row>
    <row r="70" spans="1:14" ht="13" x14ac:dyDescent="0.3">
      <c r="A70" s="114"/>
      <c r="B70" s="114"/>
      <c r="C70" s="34"/>
      <c r="D70" s="35"/>
      <c r="E70" s="61"/>
      <c r="F70" s="44" t="str">
        <f t="shared" si="12"/>
        <v/>
      </c>
      <c r="G70" s="45" t="str">
        <f t="shared" si="13"/>
        <v/>
      </c>
      <c r="H70" s="43"/>
      <c r="I70" s="61"/>
      <c r="J70" s="44" t="str">
        <f t="shared" si="14"/>
        <v/>
      </c>
      <c r="K70" s="45" t="str">
        <f t="shared" si="15"/>
        <v/>
      </c>
      <c r="L70" s="43"/>
      <c r="M70" s="22" t="str">
        <f t="shared" si="16"/>
        <v/>
      </c>
      <c r="N70" s="44" t="str">
        <f t="shared" si="17"/>
        <v/>
      </c>
    </row>
    <row r="71" spans="1:14" ht="13" x14ac:dyDescent="0.3">
      <c r="A71" s="114"/>
      <c r="B71" s="114"/>
      <c r="C71" s="34"/>
      <c r="D71" s="35"/>
      <c r="E71" s="61"/>
      <c r="F71" s="44" t="str">
        <f t="shared" si="12"/>
        <v/>
      </c>
      <c r="G71" s="45" t="str">
        <f t="shared" si="13"/>
        <v/>
      </c>
      <c r="H71" s="43"/>
      <c r="I71" s="61"/>
      <c r="J71" s="44" t="str">
        <f t="shared" si="14"/>
        <v/>
      </c>
      <c r="K71" s="45" t="str">
        <f t="shared" si="15"/>
        <v/>
      </c>
      <c r="L71" s="43"/>
      <c r="M71" s="22" t="str">
        <f t="shared" si="16"/>
        <v/>
      </c>
      <c r="N71" s="44" t="str">
        <f t="shared" si="17"/>
        <v/>
      </c>
    </row>
    <row r="72" spans="1:14" ht="13" x14ac:dyDescent="0.3">
      <c r="A72" s="114"/>
      <c r="B72" s="114"/>
      <c r="C72" s="34"/>
      <c r="D72" s="35"/>
      <c r="E72" s="61"/>
      <c r="F72" s="44" t="str">
        <f t="shared" si="12"/>
        <v/>
      </c>
      <c r="G72" s="45" t="str">
        <f t="shared" si="13"/>
        <v/>
      </c>
      <c r="H72" s="43"/>
      <c r="I72" s="61"/>
      <c r="J72" s="44" t="str">
        <f t="shared" si="14"/>
        <v/>
      </c>
      <c r="K72" s="45" t="str">
        <f t="shared" si="15"/>
        <v/>
      </c>
      <c r="L72" s="43"/>
      <c r="M72" s="22" t="str">
        <f t="shared" si="16"/>
        <v/>
      </c>
      <c r="N72" s="44" t="str">
        <f t="shared" si="17"/>
        <v/>
      </c>
    </row>
    <row r="73" spans="1:14" ht="13" x14ac:dyDescent="0.3">
      <c r="A73" s="114"/>
      <c r="B73" s="114"/>
      <c r="C73" s="34"/>
      <c r="D73" s="35"/>
      <c r="E73" s="61"/>
      <c r="F73" s="44" t="str">
        <f t="shared" si="12"/>
        <v/>
      </c>
      <c r="G73" s="45" t="str">
        <f t="shared" si="13"/>
        <v/>
      </c>
      <c r="H73" s="43"/>
      <c r="I73" s="61"/>
      <c r="J73" s="44" t="str">
        <f t="shared" si="14"/>
        <v/>
      </c>
      <c r="K73" s="45" t="str">
        <f t="shared" si="15"/>
        <v/>
      </c>
      <c r="L73" s="43"/>
      <c r="M73" s="22" t="str">
        <f t="shared" si="16"/>
        <v/>
      </c>
      <c r="N73" s="44" t="str">
        <f t="shared" si="17"/>
        <v/>
      </c>
    </row>
    <row r="74" spans="1:14" ht="13" x14ac:dyDescent="0.3">
      <c r="A74" s="114"/>
      <c r="B74" s="114"/>
      <c r="C74" s="34"/>
      <c r="D74" s="35"/>
      <c r="E74" s="61"/>
      <c r="F74" s="44" t="str">
        <f t="shared" si="12"/>
        <v/>
      </c>
      <c r="G74" s="45" t="str">
        <f t="shared" si="13"/>
        <v/>
      </c>
      <c r="H74" s="43"/>
      <c r="I74" s="61"/>
      <c r="J74" s="44" t="str">
        <f t="shared" si="14"/>
        <v/>
      </c>
      <c r="K74" s="45" t="str">
        <f t="shared" si="15"/>
        <v/>
      </c>
      <c r="L74" s="43"/>
      <c r="M74" s="22" t="str">
        <f t="shared" si="16"/>
        <v/>
      </c>
      <c r="N74" s="44" t="str">
        <f t="shared" si="17"/>
        <v/>
      </c>
    </row>
    <row r="75" spans="1:14" ht="13" x14ac:dyDescent="0.3">
      <c r="A75" s="114"/>
      <c r="B75" s="114"/>
      <c r="C75" s="34"/>
      <c r="D75" s="35"/>
      <c r="E75" s="61"/>
      <c r="F75" s="44" t="str">
        <f t="shared" si="12"/>
        <v/>
      </c>
      <c r="G75" s="45" t="str">
        <f t="shared" si="13"/>
        <v/>
      </c>
      <c r="H75" s="43"/>
      <c r="I75" s="61"/>
      <c r="J75" s="44" t="str">
        <f t="shared" si="14"/>
        <v/>
      </c>
      <c r="K75" s="45" t="str">
        <f t="shared" si="15"/>
        <v/>
      </c>
      <c r="L75" s="43"/>
      <c r="M75" s="22" t="str">
        <f t="shared" si="16"/>
        <v/>
      </c>
      <c r="N75" s="44" t="str">
        <f t="shared" si="17"/>
        <v/>
      </c>
    </row>
    <row r="76" spans="1:14" ht="13" x14ac:dyDescent="0.3">
      <c r="A76" s="114"/>
      <c r="B76" s="114"/>
      <c r="C76" s="34"/>
      <c r="D76" s="35"/>
      <c r="E76" s="61"/>
      <c r="F76" s="44" t="str">
        <f t="shared" si="12"/>
        <v/>
      </c>
      <c r="G76" s="45" t="str">
        <f t="shared" si="13"/>
        <v/>
      </c>
      <c r="H76" s="43"/>
      <c r="I76" s="61"/>
      <c r="J76" s="44" t="str">
        <f t="shared" si="14"/>
        <v/>
      </c>
      <c r="K76" s="45" t="str">
        <f t="shared" si="15"/>
        <v/>
      </c>
      <c r="L76" s="43"/>
      <c r="M76" s="22" t="str">
        <f t="shared" si="16"/>
        <v/>
      </c>
      <c r="N76" s="44" t="str">
        <f t="shared" si="17"/>
        <v/>
      </c>
    </row>
    <row r="77" spans="1:14" ht="13" x14ac:dyDescent="0.3">
      <c r="A77" s="114"/>
      <c r="B77" s="114"/>
      <c r="C77" s="34"/>
      <c r="D77" s="35"/>
      <c r="E77" s="61"/>
      <c r="F77" s="44" t="str">
        <f t="shared" si="12"/>
        <v/>
      </c>
      <c r="G77" s="45" t="str">
        <f t="shared" si="13"/>
        <v/>
      </c>
      <c r="H77" s="43"/>
      <c r="I77" s="61"/>
      <c r="J77" s="44" t="str">
        <f t="shared" si="14"/>
        <v/>
      </c>
      <c r="K77" s="45" t="str">
        <f t="shared" si="15"/>
        <v/>
      </c>
      <c r="L77" s="43"/>
      <c r="M77" s="22" t="str">
        <f t="shared" si="16"/>
        <v/>
      </c>
      <c r="N77" s="44" t="str">
        <f t="shared" si="17"/>
        <v/>
      </c>
    </row>
    <row r="78" spans="1:14" ht="13" x14ac:dyDescent="0.3">
      <c r="A78" s="114"/>
      <c r="B78" s="114"/>
      <c r="C78" s="34"/>
      <c r="D78" s="35"/>
      <c r="E78" s="61"/>
      <c r="F78" s="44" t="str">
        <f t="shared" si="12"/>
        <v/>
      </c>
      <c r="G78" s="45" t="str">
        <f t="shared" si="13"/>
        <v/>
      </c>
      <c r="H78" s="43"/>
      <c r="I78" s="61"/>
      <c r="J78" s="44" t="str">
        <f t="shared" si="14"/>
        <v/>
      </c>
      <c r="K78" s="45" t="str">
        <f t="shared" si="15"/>
        <v/>
      </c>
      <c r="L78" s="43"/>
      <c r="M78" s="22" t="str">
        <f t="shared" si="16"/>
        <v/>
      </c>
      <c r="N78" s="44" t="str">
        <f t="shared" si="17"/>
        <v/>
      </c>
    </row>
    <row r="79" spans="1:14" ht="13" x14ac:dyDescent="0.3">
      <c r="A79" s="114"/>
      <c r="B79" s="114"/>
      <c r="C79" s="34"/>
      <c r="D79" s="35"/>
      <c r="E79" s="61"/>
      <c r="F79" s="44" t="str">
        <f t="shared" si="12"/>
        <v/>
      </c>
      <c r="G79" s="45" t="str">
        <f t="shared" si="13"/>
        <v/>
      </c>
      <c r="H79" s="43"/>
      <c r="I79" s="61"/>
      <c r="J79" s="44" t="str">
        <f t="shared" si="14"/>
        <v/>
      </c>
      <c r="K79" s="45" t="str">
        <f t="shared" si="15"/>
        <v/>
      </c>
      <c r="L79" s="43"/>
      <c r="M79" s="22" t="str">
        <f t="shared" si="16"/>
        <v/>
      </c>
      <c r="N79" s="44" t="str">
        <f t="shared" si="17"/>
        <v/>
      </c>
    </row>
    <row r="80" spans="1:14" ht="13" x14ac:dyDescent="0.3">
      <c r="A80" s="114"/>
      <c r="B80" s="114"/>
      <c r="C80" s="34"/>
      <c r="D80" s="35"/>
      <c r="E80" s="61"/>
      <c r="F80" s="44" t="str">
        <f t="shared" si="12"/>
        <v/>
      </c>
      <c r="G80" s="45" t="str">
        <f t="shared" si="13"/>
        <v/>
      </c>
      <c r="H80" s="43"/>
      <c r="I80" s="61"/>
      <c r="J80" s="44" t="str">
        <f t="shared" si="14"/>
        <v/>
      </c>
      <c r="K80" s="45" t="str">
        <f t="shared" si="15"/>
        <v/>
      </c>
      <c r="L80" s="43"/>
      <c r="M80" s="22" t="str">
        <f t="shared" si="16"/>
        <v/>
      </c>
      <c r="N80" s="44" t="str">
        <f t="shared" si="17"/>
        <v/>
      </c>
    </row>
    <row r="81" spans="1:14" ht="13" x14ac:dyDescent="0.3">
      <c r="A81" s="114"/>
      <c r="B81" s="114"/>
      <c r="C81" s="34"/>
      <c r="D81" s="35"/>
      <c r="E81" s="61"/>
      <c r="F81" s="44" t="str">
        <f t="shared" si="12"/>
        <v/>
      </c>
      <c r="G81" s="45" t="str">
        <f t="shared" si="13"/>
        <v/>
      </c>
      <c r="H81" s="43"/>
      <c r="I81" s="61"/>
      <c r="J81" s="44" t="str">
        <f t="shared" si="14"/>
        <v/>
      </c>
      <c r="K81" s="45" t="str">
        <f t="shared" si="15"/>
        <v/>
      </c>
      <c r="L81" s="43"/>
      <c r="M81" s="22" t="str">
        <f t="shared" si="16"/>
        <v/>
      </c>
      <c r="N81" s="44" t="str">
        <f t="shared" si="17"/>
        <v/>
      </c>
    </row>
    <row r="82" spans="1:14" ht="13" x14ac:dyDescent="0.3">
      <c r="A82" s="114"/>
      <c r="B82" s="114"/>
      <c r="C82" s="34"/>
      <c r="D82" s="35"/>
      <c r="E82" s="61"/>
      <c r="F82" s="44" t="str">
        <f t="shared" si="12"/>
        <v/>
      </c>
      <c r="G82" s="45" t="str">
        <f t="shared" si="13"/>
        <v/>
      </c>
      <c r="H82" s="43"/>
      <c r="I82" s="61"/>
      <c r="J82" s="44" t="str">
        <f t="shared" si="14"/>
        <v/>
      </c>
      <c r="K82" s="45" t="str">
        <f t="shared" si="15"/>
        <v/>
      </c>
      <c r="L82" s="43"/>
      <c r="M82" s="22" t="str">
        <f t="shared" si="16"/>
        <v/>
      </c>
      <c r="N82" s="44" t="str">
        <f t="shared" si="17"/>
        <v/>
      </c>
    </row>
    <row r="83" spans="1:14" ht="13" x14ac:dyDescent="0.3">
      <c r="A83" s="114"/>
      <c r="B83" s="114"/>
      <c r="C83" s="34"/>
      <c r="D83" s="35"/>
      <c r="E83" s="61"/>
      <c r="F83" s="44" t="str">
        <f t="shared" si="12"/>
        <v/>
      </c>
      <c r="G83" s="45" t="str">
        <f t="shared" si="13"/>
        <v/>
      </c>
      <c r="H83" s="43"/>
      <c r="I83" s="61"/>
      <c r="J83" s="44" t="str">
        <f t="shared" si="14"/>
        <v/>
      </c>
      <c r="K83" s="45" t="str">
        <f t="shared" si="15"/>
        <v/>
      </c>
      <c r="L83" s="43"/>
      <c r="M83" s="22" t="str">
        <f t="shared" si="16"/>
        <v/>
      </c>
      <c r="N83" s="44" t="str">
        <f t="shared" si="17"/>
        <v/>
      </c>
    </row>
    <row r="84" spans="1:14" ht="13" x14ac:dyDescent="0.3">
      <c r="A84" s="114"/>
      <c r="B84" s="114"/>
      <c r="C84" s="34"/>
      <c r="D84" s="35"/>
      <c r="E84" s="61"/>
      <c r="F84" s="44" t="str">
        <f t="shared" si="12"/>
        <v/>
      </c>
      <c r="G84" s="45" t="str">
        <f t="shared" si="13"/>
        <v/>
      </c>
      <c r="H84" s="43"/>
      <c r="I84" s="61"/>
      <c r="J84" s="44" t="str">
        <f t="shared" si="14"/>
        <v/>
      </c>
      <c r="K84" s="45" t="str">
        <f t="shared" si="15"/>
        <v/>
      </c>
      <c r="L84" s="43"/>
      <c r="M84" s="22" t="str">
        <f t="shared" si="16"/>
        <v/>
      </c>
      <c r="N84" s="44" t="str">
        <f t="shared" si="17"/>
        <v/>
      </c>
    </row>
    <row r="85" spans="1:14" ht="13" x14ac:dyDescent="0.3">
      <c r="A85" s="114"/>
      <c r="B85" s="114"/>
      <c r="C85" s="34"/>
      <c r="D85" s="35"/>
      <c r="E85" s="61"/>
      <c r="F85" s="44" t="str">
        <f t="shared" si="12"/>
        <v/>
      </c>
      <c r="G85" s="45" t="str">
        <f t="shared" si="13"/>
        <v/>
      </c>
      <c r="H85" s="43"/>
      <c r="I85" s="61"/>
      <c r="J85" s="44" t="str">
        <f t="shared" si="14"/>
        <v/>
      </c>
      <c r="K85" s="45" t="str">
        <f t="shared" si="15"/>
        <v/>
      </c>
      <c r="L85" s="43"/>
      <c r="M85" s="22" t="str">
        <f t="shared" si="16"/>
        <v/>
      </c>
      <c r="N85" s="44" t="str">
        <f t="shared" si="17"/>
        <v/>
      </c>
    </row>
    <row r="86" spans="1:14" ht="13" x14ac:dyDescent="0.3">
      <c r="A86" s="114"/>
      <c r="B86" s="114"/>
      <c r="C86" s="34"/>
      <c r="D86" s="35"/>
      <c r="E86" s="61"/>
      <c r="F86" s="44" t="str">
        <f t="shared" si="12"/>
        <v/>
      </c>
      <c r="G86" s="45" t="str">
        <f t="shared" si="13"/>
        <v/>
      </c>
      <c r="H86" s="43"/>
      <c r="I86" s="61"/>
      <c r="J86" s="44" t="str">
        <f t="shared" si="14"/>
        <v/>
      </c>
      <c r="K86" s="45" t="str">
        <f t="shared" si="15"/>
        <v/>
      </c>
      <c r="L86" s="43"/>
      <c r="M86" s="22" t="str">
        <f t="shared" si="16"/>
        <v/>
      </c>
      <c r="N86" s="44" t="str">
        <f t="shared" si="17"/>
        <v/>
      </c>
    </row>
    <row r="87" spans="1:14" ht="13" x14ac:dyDescent="0.3">
      <c r="A87" s="114"/>
      <c r="B87" s="114"/>
      <c r="C87" s="34"/>
      <c r="D87" s="35"/>
      <c r="E87" s="61"/>
      <c r="F87" s="44" t="str">
        <f t="shared" si="12"/>
        <v/>
      </c>
      <c r="G87" s="45" t="str">
        <f t="shared" si="13"/>
        <v/>
      </c>
      <c r="H87" s="43"/>
      <c r="I87" s="61"/>
      <c r="J87" s="44" t="str">
        <f t="shared" si="14"/>
        <v/>
      </c>
      <c r="K87" s="45" t="str">
        <f t="shared" si="15"/>
        <v/>
      </c>
      <c r="L87" s="43"/>
      <c r="M87" s="22" t="str">
        <f t="shared" si="16"/>
        <v/>
      </c>
      <c r="N87" s="44" t="str">
        <f t="shared" si="17"/>
        <v/>
      </c>
    </row>
    <row r="88" spans="1:14" ht="13" x14ac:dyDescent="0.3">
      <c r="A88" s="114"/>
      <c r="B88" s="114"/>
      <c r="C88" s="34"/>
      <c r="D88" s="35"/>
      <c r="E88" s="61"/>
      <c r="F88" s="44" t="str">
        <f t="shared" si="12"/>
        <v/>
      </c>
      <c r="G88" s="45" t="str">
        <f t="shared" si="13"/>
        <v/>
      </c>
      <c r="H88" s="43"/>
      <c r="I88" s="61"/>
      <c r="J88" s="44" t="str">
        <f t="shared" si="14"/>
        <v/>
      </c>
      <c r="K88" s="45" t="str">
        <f t="shared" si="15"/>
        <v/>
      </c>
      <c r="L88" s="43"/>
      <c r="M88" s="22" t="str">
        <f t="shared" si="16"/>
        <v/>
      </c>
      <c r="N88" s="44" t="str">
        <f t="shared" si="17"/>
        <v/>
      </c>
    </row>
    <row r="89" spans="1:14" ht="13" x14ac:dyDescent="0.3">
      <c r="A89" s="114"/>
      <c r="B89" s="114"/>
      <c r="C89" s="34"/>
      <c r="D89" s="35"/>
      <c r="E89" s="61"/>
      <c r="F89" s="44" t="str">
        <f t="shared" si="12"/>
        <v/>
      </c>
      <c r="G89" s="45" t="str">
        <f t="shared" si="13"/>
        <v/>
      </c>
      <c r="H89" s="43"/>
      <c r="I89" s="61"/>
      <c r="J89" s="44" t="str">
        <f t="shared" si="14"/>
        <v/>
      </c>
      <c r="K89" s="45" t="str">
        <f t="shared" si="15"/>
        <v/>
      </c>
      <c r="L89" s="43"/>
      <c r="M89" s="22" t="str">
        <f t="shared" si="16"/>
        <v/>
      </c>
      <c r="N89" s="44" t="str">
        <f t="shared" si="17"/>
        <v/>
      </c>
    </row>
    <row r="90" spans="1:14" ht="13" x14ac:dyDescent="0.3">
      <c r="A90" s="114"/>
      <c r="B90" s="114"/>
      <c r="C90" s="34"/>
      <c r="D90" s="35"/>
      <c r="E90" s="61"/>
      <c r="F90" s="44" t="str">
        <f t="shared" si="12"/>
        <v/>
      </c>
      <c r="G90" s="45" t="str">
        <f t="shared" si="13"/>
        <v/>
      </c>
      <c r="H90" s="43"/>
      <c r="I90" s="61"/>
      <c r="J90" s="44" t="str">
        <f t="shared" si="14"/>
        <v/>
      </c>
      <c r="K90" s="45" t="str">
        <f t="shared" si="15"/>
        <v/>
      </c>
      <c r="L90" s="43"/>
      <c r="M90" s="22" t="str">
        <f t="shared" si="16"/>
        <v/>
      </c>
      <c r="N90" s="44" t="str">
        <f t="shared" si="17"/>
        <v/>
      </c>
    </row>
    <row r="91" spans="1:14" ht="13" x14ac:dyDescent="0.3">
      <c r="A91" s="114"/>
      <c r="B91" s="114"/>
      <c r="C91" s="34"/>
      <c r="D91" s="35"/>
      <c r="E91" s="61"/>
      <c r="F91" s="44" t="str">
        <f t="shared" si="12"/>
        <v/>
      </c>
      <c r="G91" s="45" t="str">
        <f t="shared" si="13"/>
        <v/>
      </c>
      <c r="H91" s="43"/>
      <c r="I91" s="61"/>
      <c r="J91" s="44" t="str">
        <f t="shared" si="14"/>
        <v/>
      </c>
      <c r="K91" s="45" t="str">
        <f t="shared" si="15"/>
        <v/>
      </c>
      <c r="L91" s="43"/>
      <c r="M91" s="22" t="str">
        <f t="shared" si="16"/>
        <v/>
      </c>
      <c r="N91" s="44" t="str">
        <f t="shared" si="17"/>
        <v/>
      </c>
    </row>
    <row r="92" spans="1:14" ht="13" x14ac:dyDescent="0.3">
      <c r="A92" s="114"/>
      <c r="B92" s="114"/>
      <c r="C92" s="34"/>
      <c r="D92" s="35"/>
      <c r="E92" s="61"/>
      <c r="F92" s="44" t="str">
        <f t="shared" si="12"/>
        <v/>
      </c>
      <c r="G92" s="45" t="str">
        <f t="shared" si="13"/>
        <v/>
      </c>
      <c r="H92" s="43"/>
      <c r="I92" s="61"/>
      <c r="J92" s="44" t="str">
        <f t="shared" si="14"/>
        <v/>
      </c>
      <c r="K92" s="45" t="str">
        <f t="shared" si="15"/>
        <v/>
      </c>
      <c r="L92" s="43"/>
      <c r="M92" s="22" t="str">
        <f t="shared" si="16"/>
        <v/>
      </c>
      <c r="N92" s="44" t="str">
        <f t="shared" si="17"/>
        <v/>
      </c>
    </row>
    <row r="93" spans="1:14" ht="13" x14ac:dyDescent="0.3">
      <c r="A93" s="114"/>
      <c r="B93" s="114"/>
      <c r="C93" s="34"/>
      <c r="D93" s="35"/>
      <c r="E93" s="61"/>
      <c r="F93" s="44" t="str">
        <f t="shared" si="12"/>
        <v/>
      </c>
      <c r="G93" s="45" t="str">
        <f t="shared" si="13"/>
        <v/>
      </c>
      <c r="H93" s="43"/>
      <c r="I93" s="61"/>
      <c r="J93" s="44" t="str">
        <f t="shared" si="14"/>
        <v/>
      </c>
      <c r="K93" s="45" t="str">
        <f t="shared" si="15"/>
        <v/>
      </c>
      <c r="L93" s="43"/>
      <c r="M93" s="22" t="str">
        <f t="shared" si="16"/>
        <v/>
      </c>
      <c r="N93" s="44" t="str">
        <f t="shared" si="17"/>
        <v/>
      </c>
    </row>
    <row r="94" spans="1:14" ht="13" x14ac:dyDescent="0.3">
      <c r="A94" s="114"/>
      <c r="B94" s="114"/>
      <c r="C94" s="34"/>
      <c r="D94" s="35"/>
      <c r="E94" s="61"/>
      <c r="F94" s="44" t="str">
        <f t="shared" si="12"/>
        <v/>
      </c>
      <c r="G94" s="45" t="str">
        <f t="shared" si="13"/>
        <v/>
      </c>
      <c r="H94" s="43"/>
      <c r="I94" s="61"/>
      <c r="J94" s="44" t="str">
        <f t="shared" si="14"/>
        <v/>
      </c>
      <c r="K94" s="45" t="str">
        <f t="shared" si="15"/>
        <v/>
      </c>
      <c r="L94" s="43"/>
      <c r="M94" s="22" t="str">
        <f t="shared" si="16"/>
        <v/>
      </c>
      <c r="N94" s="44" t="str">
        <f t="shared" si="17"/>
        <v/>
      </c>
    </row>
    <row r="95" spans="1:14" ht="13" x14ac:dyDescent="0.3">
      <c r="A95" s="114"/>
      <c r="B95" s="114"/>
      <c r="C95" s="34"/>
      <c r="D95" s="35"/>
      <c r="E95" s="61"/>
      <c r="F95" s="44" t="str">
        <f t="shared" si="12"/>
        <v/>
      </c>
      <c r="G95" s="45" t="str">
        <f t="shared" si="13"/>
        <v/>
      </c>
      <c r="H95" s="43"/>
      <c r="I95" s="61"/>
      <c r="J95" s="44" t="str">
        <f t="shared" si="14"/>
        <v/>
      </c>
      <c r="K95" s="45" t="str">
        <f t="shared" si="15"/>
        <v/>
      </c>
      <c r="L95" s="43"/>
      <c r="M95" s="22" t="str">
        <f t="shared" si="16"/>
        <v/>
      </c>
      <c r="N95" s="44" t="str">
        <f t="shared" si="17"/>
        <v/>
      </c>
    </row>
    <row r="96" spans="1:14" ht="13" x14ac:dyDescent="0.3">
      <c r="A96" s="114"/>
      <c r="B96" s="114"/>
      <c r="C96" s="34"/>
      <c r="D96" s="35"/>
      <c r="E96" s="61"/>
      <c r="F96" s="44" t="str">
        <f t="shared" si="12"/>
        <v/>
      </c>
      <c r="G96" s="45" t="str">
        <f t="shared" si="13"/>
        <v/>
      </c>
      <c r="H96" s="43"/>
      <c r="I96" s="61"/>
      <c r="J96" s="44" t="str">
        <f t="shared" si="14"/>
        <v/>
      </c>
      <c r="K96" s="45" t="str">
        <f t="shared" si="15"/>
        <v/>
      </c>
      <c r="L96" s="43"/>
      <c r="M96" s="22" t="str">
        <f t="shared" si="16"/>
        <v/>
      </c>
      <c r="N96" s="44" t="str">
        <f t="shared" si="17"/>
        <v/>
      </c>
    </row>
    <row r="97" spans="1:14" ht="13" x14ac:dyDescent="0.3">
      <c r="A97" s="114"/>
      <c r="B97" s="114"/>
      <c r="C97" s="34"/>
      <c r="D97" s="35"/>
      <c r="E97" s="61"/>
      <c r="F97" s="44" t="str">
        <f t="shared" si="12"/>
        <v/>
      </c>
      <c r="G97" s="45" t="str">
        <f t="shared" si="13"/>
        <v/>
      </c>
      <c r="H97" s="43"/>
      <c r="I97" s="61"/>
      <c r="J97" s="44" t="str">
        <f t="shared" si="14"/>
        <v/>
      </c>
      <c r="K97" s="45" t="str">
        <f t="shared" si="15"/>
        <v/>
      </c>
      <c r="L97" s="43"/>
      <c r="M97" s="22" t="str">
        <f t="shared" si="16"/>
        <v/>
      </c>
      <c r="N97" s="44" t="str">
        <f t="shared" si="17"/>
        <v/>
      </c>
    </row>
    <row r="98" spans="1:14" ht="13" x14ac:dyDescent="0.3">
      <c r="A98" s="114"/>
      <c r="B98" s="114"/>
      <c r="C98" s="34"/>
      <c r="D98" s="35"/>
      <c r="E98" s="61"/>
      <c r="F98" s="44" t="str">
        <f t="shared" si="12"/>
        <v/>
      </c>
      <c r="G98" s="45" t="str">
        <f t="shared" si="13"/>
        <v/>
      </c>
      <c r="H98" s="43"/>
      <c r="I98" s="61"/>
      <c r="J98" s="44" t="str">
        <f t="shared" si="14"/>
        <v/>
      </c>
      <c r="K98" s="45" t="str">
        <f t="shared" si="15"/>
        <v/>
      </c>
      <c r="L98" s="43"/>
      <c r="M98" s="22" t="str">
        <f t="shared" si="16"/>
        <v/>
      </c>
      <c r="N98" s="44" t="str">
        <f t="shared" si="17"/>
        <v/>
      </c>
    </row>
    <row r="99" spans="1:14" ht="13" x14ac:dyDescent="0.3">
      <c r="A99" s="114"/>
      <c r="B99" s="114"/>
      <c r="C99" s="34"/>
      <c r="D99" s="35"/>
      <c r="E99" s="61"/>
      <c r="F99" s="44" t="str">
        <f t="shared" si="12"/>
        <v/>
      </c>
      <c r="G99" s="45" t="str">
        <f t="shared" si="13"/>
        <v/>
      </c>
      <c r="H99" s="43"/>
      <c r="I99" s="61"/>
      <c r="J99" s="44" t="str">
        <f t="shared" si="14"/>
        <v/>
      </c>
      <c r="K99" s="45" t="str">
        <f t="shared" si="15"/>
        <v/>
      </c>
      <c r="L99" s="43"/>
      <c r="M99" s="22" t="str">
        <f t="shared" si="16"/>
        <v/>
      </c>
      <c r="N99" s="44" t="str">
        <f t="shared" si="17"/>
        <v/>
      </c>
    </row>
    <row r="100" spans="1:14" ht="13" x14ac:dyDescent="0.3">
      <c r="A100" s="114"/>
      <c r="B100" s="114"/>
      <c r="C100" s="34"/>
      <c r="D100" s="35"/>
      <c r="E100" s="61"/>
      <c r="F100" s="44" t="str">
        <f t="shared" si="12"/>
        <v/>
      </c>
      <c r="G100" s="45" t="str">
        <f t="shared" si="13"/>
        <v/>
      </c>
      <c r="H100" s="43"/>
      <c r="I100" s="61"/>
      <c r="J100" s="44" t="str">
        <f t="shared" si="14"/>
        <v/>
      </c>
      <c r="K100" s="45" t="str">
        <f t="shared" si="15"/>
        <v/>
      </c>
      <c r="L100" s="43"/>
      <c r="M100" s="22" t="str">
        <f t="shared" si="16"/>
        <v/>
      </c>
      <c r="N100" s="44" t="str">
        <f t="shared" si="17"/>
        <v/>
      </c>
    </row>
    <row r="101" spans="1:14" ht="13" x14ac:dyDescent="0.3">
      <c r="A101" s="114"/>
      <c r="B101" s="114"/>
      <c r="C101" s="34"/>
      <c r="D101" s="35"/>
      <c r="E101" s="61"/>
      <c r="F101" s="44" t="str">
        <f t="shared" si="12"/>
        <v/>
      </c>
      <c r="G101" s="45" t="str">
        <f t="shared" si="13"/>
        <v/>
      </c>
      <c r="H101" s="43"/>
      <c r="I101" s="61"/>
      <c r="J101" s="44" t="str">
        <f t="shared" si="14"/>
        <v/>
      </c>
      <c r="K101" s="45" t="str">
        <f t="shared" si="15"/>
        <v/>
      </c>
      <c r="L101" s="43"/>
      <c r="M101" s="22" t="str">
        <f t="shared" si="16"/>
        <v/>
      </c>
      <c r="N101" s="44" t="str">
        <f t="shared" si="17"/>
        <v/>
      </c>
    </row>
    <row r="102" spans="1:14" ht="13" x14ac:dyDescent="0.3">
      <c r="A102" s="114"/>
      <c r="B102" s="114"/>
      <c r="C102" s="34"/>
      <c r="D102" s="35"/>
      <c r="E102" s="61"/>
      <c r="F102" s="44" t="str">
        <f t="shared" si="12"/>
        <v/>
      </c>
      <c r="G102" s="45" t="str">
        <f t="shared" si="13"/>
        <v/>
      </c>
      <c r="H102" s="43"/>
      <c r="I102" s="61"/>
      <c r="J102" s="44" t="str">
        <f t="shared" si="14"/>
        <v/>
      </c>
      <c r="K102" s="45" t="str">
        <f t="shared" si="15"/>
        <v/>
      </c>
      <c r="L102" s="43"/>
      <c r="M102" s="22" t="str">
        <f t="shared" si="16"/>
        <v/>
      </c>
      <c r="N102" s="44" t="str">
        <f t="shared" si="17"/>
        <v/>
      </c>
    </row>
    <row r="103" spans="1:14" ht="13" x14ac:dyDescent="0.3">
      <c r="A103" s="114"/>
      <c r="B103" s="114"/>
      <c r="C103" s="34"/>
      <c r="D103" s="35"/>
      <c r="E103" s="61"/>
      <c r="F103" s="44" t="str">
        <f t="shared" si="12"/>
        <v/>
      </c>
      <c r="G103" s="45" t="str">
        <f t="shared" si="13"/>
        <v/>
      </c>
      <c r="H103" s="43"/>
      <c r="I103" s="61"/>
      <c r="J103" s="44" t="str">
        <f t="shared" si="14"/>
        <v/>
      </c>
      <c r="K103" s="45" t="str">
        <f t="shared" si="15"/>
        <v/>
      </c>
      <c r="L103" s="43"/>
      <c r="M103" s="22" t="str">
        <f t="shared" si="16"/>
        <v/>
      </c>
      <c r="N103" s="44" t="str">
        <f t="shared" si="17"/>
        <v/>
      </c>
    </row>
  </sheetData>
  <sortState ref="A3:N26">
    <sortCondition ref="N3:N26"/>
  </sortState>
  <mergeCells count="3">
    <mergeCell ref="E1:G1"/>
    <mergeCell ref="I1:K1"/>
    <mergeCell ref="M1:N1"/>
  </mergeCells>
  <phoneticPr fontId="0" type="noConversion"/>
  <printOptions horizontalCentered="1"/>
  <pageMargins left="0.25" right="0" top="1" bottom="0" header="0.5" footer="0.5"/>
  <pageSetup fitToHeight="0" orientation="landscape" horizontalDpi="4294967293" r:id="rId1"/>
  <headerFooter alignWithMargins="0">
    <oddHeader xml:space="preserve">&amp;C&amp;"Arial,Bold"&amp;20BULL RIDING&amp;"Arial,Regular"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4"/>
  <sheetViews>
    <sheetView workbookViewId="0">
      <selection activeCell="A7" sqref="A7"/>
    </sheetView>
  </sheetViews>
  <sheetFormatPr defaultRowHeight="12.5" x14ac:dyDescent="0.25"/>
  <cols>
    <col min="1" max="1" width="151" style="100" customWidth="1"/>
  </cols>
  <sheetData>
    <row r="3" spans="1:1" x14ac:dyDescent="0.25">
      <c r="A3" s="99" t="s">
        <v>15</v>
      </c>
    </row>
    <row r="4" spans="1:1" x14ac:dyDescent="0.25">
      <c r="A4" s="100" t="s">
        <v>34</v>
      </c>
    </row>
    <row r="5" spans="1:1" x14ac:dyDescent="0.25">
      <c r="A5" s="99" t="s">
        <v>16</v>
      </c>
    </row>
    <row r="7" spans="1:1" x14ac:dyDescent="0.25">
      <c r="A7" s="100" t="s">
        <v>37</v>
      </c>
    </row>
    <row r="10" spans="1:1" x14ac:dyDescent="0.25">
      <c r="A10" s="100" t="s">
        <v>51</v>
      </c>
    </row>
    <row r="11" spans="1:1" x14ac:dyDescent="0.25">
      <c r="A11" s="100" t="s">
        <v>52</v>
      </c>
    </row>
    <row r="12" spans="1:1" x14ac:dyDescent="0.25">
      <c r="A12" s="100" t="s">
        <v>53</v>
      </c>
    </row>
    <row r="14" spans="1:1" x14ac:dyDescent="0.25">
      <c r="A14" s="100" t="s">
        <v>49</v>
      </c>
    </row>
    <row r="16" spans="1:1" x14ac:dyDescent="0.25">
      <c r="A16" s="100" t="s">
        <v>63</v>
      </c>
    </row>
    <row r="20" spans="1:1" x14ac:dyDescent="0.25">
      <c r="A20" s="101" t="s">
        <v>64</v>
      </c>
    </row>
    <row r="21" spans="1:1" x14ac:dyDescent="0.25">
      <c r="A21" s="101" t="s">
        <v>65</v>
      </c>
    </row>
    <row r="22" spans="1:1" x14ac:dyDescent="0.25">
      <c r="A22" s="101" t="s">
        <v>66</v>
      </c>
    </row>
    <row r="23" spans="1:1" x14ac:dyDescent="0.25">
      <c r="A23" s="101" t="s">
        <v>68</v>
      </c>
    </row>
    <row r="24" spans="1:1" x14ac:dyDescent="0.25">
      <c r="A24" s="101" t="s">
        <v>67</v>
      </c>
    </row>
  </sheetData>
  <phoneticPr fontId="5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0"/>
  <sheetViews>
    <sheetView zoomScale="120" zoomScaleNormal="120" workbookViewId="0">
      <pane ySplit="4" topLeftCell="A5" activePane="bottomLeft" state="frozen"/>
      <selection pane="bottomLeft" activeCell="U5" sqref="U5"/>
    </sheetView>
  </sheetViews>
  <sheetFormatPr defaultRowHeight="12.5" x14ac:dyDescent="0.25"/>
  <cols>
    <col min="1" max="2" width="5.54296875" style="2" customWidth="1"/>
    <col min="3" max="3" width="21.1796875" style="93" bestFit="1" customWidth="1"/>
    <col min="4" max="7" width="5.1796875" bestFit="1" customWidth="1"/>
    <col min="8" max="8" width="8.54296875" bestFit="1" customWidth="1"/>
    <col min="9" max="9" width="8" bestFit="1" customWidth="1"/>
    <col min="10" max="10" width="5.1796875" bestFit="1" customWidth="1"/>
    <col min="11" max="11" width="5.54296875" bestFit="1" customWidth="1"/>
    <col min="12" max="15" width="5.1796875" bestFit="1" customWidth="1"/>
    <col min="16" max="16" width="8.54296875" bestFit="1" customWidth="1"/>
    <col min="17" max="17" width="8" bestFit="1" customWidth="1"/>
    <col min="18" max="18" width="5.1796875" bestFit="1" customWidth="1"/>
    <col min="19" max="19" width="5.54296875" bestFit="1" customWidth="1"/>
    <col min="20" max="20" width="7.1796875" bestFit="1" customWidth="1"/>
  </cols>
  <sheetData>
    <row r="1" spans="1:20" ht="13" thickBot="1" x14ac:dyDescent="0.3">
      <c r="D1">
        <f>COUNTIF(D5:D400,"&gt;0")</f>
        <v>2</v>
      </c>
      <c r="E1">
        <f t="shared" ref="E1:T1" si="0">COUNTIF(E5:E400,"&gt;0")</f>
        <v>1</v>
      </c>
      <c r="F1">
        <f t="shared" si="0"/>
        <v>10</v>
      </c>
      <c r="G1">
        <f t="shared" si="0"/>
        <v>8</v>
      </c>
      <c r="H1">
        <f t="shared" si="0"/>
        <v>5</v>
      </c>
      <c r="I1">
        <f t="shared" si="0"/>
        <v>8</v>
      </c>
      <c r="J1">
        <f t="shared" si="0"/>
        <v>1</v>
      </c>
      <c r="K1">
        <f t="shared" si="0"/>
        <v>31</v>
      </c>
      <c r="L1">
        <f t="shared" si="0"/>
        <v>2</v>
      </c>
      <c r="M1">
        <f t="shared" si="0"/>
        <v>0</v>
      </c>
      <c r="N1">
        <f t="shared" si="0"/>
        <v>10</v>
      </c>
      <c r="O1">
        <f t="shared" si="0"/>
        <v>6</v>
      </c>
      <c r="P1">
        <f t="shared" si="0"/>
        <v>7</v>
      </c>
      <c r="Q1">
        <f t="shared" si="0"/>
        <v>7</v>
      </c>
      <c r="R1">
        <f t="shared" si="0"/>
        <v>2</v>
      </c>
      <c r="S1">
        <f t="shared" si="0"/>
        <v>30</v>
      </c>
      <c r="T1">
        <f t="shared" si="0"/>
        <v>48</v>
      </c>
    </row>
    <row r="2" spans="1:20" ht="13.5" thickBot="1" x14ac:dyDescent="0.35">
      <c r="A2" s="6"/>
      <c r="B2" s="6"/>
      <c r="C2" s="6" t="s">
        <v>17</v>
      </c>
      <c r="D2" s="140" t="s">
        <v>19</v>
      </c>
      <c r="E2" s="140"/>
      <c r="F2" s="140"/>
      <c r="G2" s="140"/>
      <c r="H2" s="140"/>
      <c r="I2" s="140"/>
      <c r="J2" s="140"/>
      <c r="K2" s="141"/>
      <c r="L2" s="142" t="s">
        <v>20</v>
      </c>
      <c r="M2" s="140"/>
      <c r="N2" s="140"/>
      <c r="O2" s="140"/>
      <c r="P2" s="140"/>
      <c r="Q2" s="140"/>
      <c r="R2" s="140"/>
      <c r="S2" s="141"/>
      <c r="T2" s="13" t="s">
        <v>43</v>
      </c>
    </row>
    <row r="3" spans="1:20" ht="13.5" thickBot="1" x14ac:dyDescent="0.35">
      <c r="D3" s="42"/>
      <c r="E3" s="42"/>
      <c r="F3" s="42"/>
      <c r="G3" s="42"/>
      <c r="H3" s="42"/>
      <c r="I3" s="42"/>
      <c r="J3" s="42"/>
      <c r="K3" s="21"/>
      <c r="L3" s="42"/>
      <c r="M3" s="42"/>
      <c r="N3" s="42"/>
      <c r="O3" s="42"/>
      <c r="P3" s="42"/>
      <c r="Q3" s="42"/>
      <c r="R3" s="42"/>
      <c r="S3" s="21"/>
      <c r="T3" s="13"/>
    </row>
    <row r="4" spans="1:20" ht="13.5" thickBot="1" x14ac:dyDescent="0.35">
      <c r="A4" s="12" t="s">
        <v>46</v>
      </c>
      <c r="B4" s="12" t="s">
        <v>39</v>
      </c>
      <c r="C4" s="12" t="s">
        <v>5</v>
      </c>
      <c r="D4" s="20" t="s">
        <v>6</v>
      </c>
      <c r="E4" s="12" t="s">
        <v>7</v>
      </c>
      <c r="F4" s="12" t="s">
        <v>40</v>
      </c>
      <c r="G4" s="12" t="s">
        <v>8</v>
      </c>
      <c r="H4" s="12" t="s">
        <v>41</v>
      </c>
      <c r="I4" s="14" t="s">
        <v>42</v>
      </c>
      <c r="J4" s="21" t="s">
        <v>9</v>
      </c>
      <c r="K4" s="13" t="s">
        <v>10</v>
      </c>
      <c r="L4" s="20" t="s">
        <v>6</v>
      </c>
      <c r="M4" s="12" t="s">
        <v>7</v>
      </c>
      <c r="N4" s="12" t="s">
        <v>40</v>
      </c>
      <c r="O4" s="12" t="s">
        <v>8</v>
      </c>
      <c r="P4" s="12" t="s">
        <v>41</v>
      </c>
      <c r="Q4" s="14" t="s">
        <v>42</v>
      </c>
      <c r="R4" s="21" t="s">
        <v>9</v>
      </c>
      <c r="S4" s="13" t="s">
        <v>10</v>
      </c>
      <c r="T4" s="13" t="s">
        <v>0</v>
      </c>
    </row>
    <row r="5" spans="1:20" x14ac:dyDescent="0.25">
      <c r="A5" s="53">
        <f t="shared" ref="A5:A36" si="1">IF($T5&gt;0,RANK($T5,$S$5:$T$400),"")</f>
        <v>1</v>
      </c>
      <c r="B5" s="34" t="s">
        <v>59</v>
      </c>
      <c r="C5" s="35" t="s">
        <v>81</v>
      </c>
      <c r="D5" s="92" t="e">
        <f>VLOOKUP($C5,BB!$D$3:$O$500,4,FALSE)</f>
        <v>#N/A</v>
      </c>
      <c r="E5" s="15">
        <f>VLOOKUP($C5,SB!$D$3:$O$500,4,FALSE)</f>
        <v>10</v>
      </c>
      <c r="F5" s="15" t="str">
        <f>VLOOKUP($C5,TD!$D$3:$O$500,4,FALSE)</f>
        <v/>
      </c>
      <c r="G5" s="15" t="e">
        <f>VLOOKUP($C5,SW!$D$3:$O$500,4,FALSE)</f>
        <v>#N/A</v>
      </c>
      <c r="H5" s="15" t="e">
        <f>VLOOKUP($C5,TR!$D$3:$O$500,5,FALSE)</f>
        <v>#N/A</v>
      </c>
      <c r="I5" s="15" t="str">
        <f>VLOOKUP($C5,TR!$E$3:$O$500,5,FALSE)</f>
        <v/>
      </c>
      <c r="J5" s="15">
        <f>VLOOKUP($C5,BR!$D$3:$O$500,4,FALSE)</f>
        <v>10</v>
      </c>
      <c r="K5" s="47">
        <f t="shared" ref="K5:K36" si="2">SUMIF(D5:J5,"&gt;0")</f>
        <v>20</v>
      </c>
      <c r="L5" s="15" t="e">
        <f>VLOOKUP($C5,BB!$D$3:$O$500,8,FALSE)</f>
        <v>#N/A</v>
      </c>
      <c r="M5" s="15" t="str">
        <f>VLOOKUP($C5,SB!$D$3:$O$500,8,FALSE)</f>
        <v/>
      </c>
      <c r="N5" s="15">
        <f>VLOOKUP($C5,TD!$D$3:$O$500,8,FALSE)</f>
        <v>5</v>
      </c>
      <c r="O5" s="15" t="e">
        <f>VLOOKUP($C5,SW!$D$3:$O$500,8,FALSE)</f>
        <v>#N/A</v>
      </c>
      <c r="P5" s="15" t="e">
        <f>VLOOKUP($C5,TR!$D$3:$O$500,10,FALSE)</f>
        <v>#N/A</v>
      </c>
      <c r="Q5" s="15" t="str">
        <f>VLOOKUP($C5,TR!$E$3:$O$500,10,FALSE)</f>
        <v/>
      </c>
      <c r="R5" s="15">
        <f>VLOOKUP($C5,BR!$D$3:$O$500,8,FALSE)</f>
        <v>7</v>
      </c>
      <c r="S5" s="47">
        <f t="shared" ref="S5:S36" si="3">SUMIF(L5:R5,"&gt;0")</f>
        <v>12</v>
      </c>
      <c r="T5" s="47">
        <f t="shared" ref="T5:T36" si="4">K5+S5</f>
        <v>32</v>
      </c>
    </row>
    <row r="6" spans="1:20" x14ac:dyDescent="0.25">
      <c r="A6" s="53">
        <f t="shared" si="1"/>
        <v>2</v>
      </c>
      <c r="B6" s="34" t="s">
        <v>76</v>
      </c>
      <c r="C6" s="35" t="s">
        <v>77</v>
      </c>
      <c r="D6" s="92">
        <f>VLOOKUP($C6,BB!$D$3:$O$500,4,FALSE)</f>
        <v>10</v>
      </c>
      <c r="E6" s="15" t="e">
        <f>VLOOKUP($C6,SB!$D$3:$O$500,4,FALSE)</f>
        <v>#N/A</v>
      </c>
      <c r="F6" s="15" t="e">
        <f>VLOOKUP($C6,TD!$D$3:$O$500,4,FALSE)</f>
        <v>#N/A</v>
      </c>
      <c r="G6" s="15">
        <f>VLOOKUP($C6,SW!$D$3:$O$500,4,FALSE)</f>
        <v>8</v>
      </c>
      <c r="H6" s="15" t="e">
        <f>VLOOKUP($C6,TR!$D$3:$O$500,5,FALSE)</f>
        <v>#N/A</v>
      </c>
      <c r="I6" s="15" t="e">
        <f>VLOOKUP($C6,TR!$E$3:$O$500,5,FALSE)</f>
        <v>#N/A</v>
      </c>
      <c r="J6" s="15" t="e">
        <f>VLOOKUP($C6,BR!$D$3:$O$500,4,FALSE)</f>
        <v>#N/A</v>
      </c>
      <c r="K6" s="47">
        <f t="shared" si="2"/>
        <v>18</v>
      </c>
      <c r="L6" s="15">
        <f>VLOOKUP($C6,BB!$D$3:$O$500,8,FALSE)</f>
        <v>10</v>
      </c>
      <c r="M6" s="15" t="e">
        <f>VLOOKUP($C6,SB!$D$3:$O$500,8,FALSE)</f>
        <v>#N/A</v>
      </c>
      <c r="N6" s="15" t="e">
        <f>VLOOKUP($C6,TD!$D$3:$O$500,8,FALSE)</f>
        <v>#N/A</v>
      </c>
      <c r="O6" s="15" t="str">
        <f>VLOOKUP($C6,SW!$D$3:$O$500,8,FALSE)</f>
        <v/>
      </c>
      <c r="P6" s="15" t="e">
        <f>VLOOKUP($C6,TR!$D$3:$O$500,10,FALSE)</f>
        <v>#N/A</v>
      </c>
      <c r="Q6" s="15" t="e">
        <f>VLOOKUP($C6,TR!$E$3:$O$500,10,FALSE)</f>
        <v>#N/A</v>
      </c>
      <c r="R6" s="15" t="e">
        <f>VLOOKUP($C6,BR!$D$3:$O$500,8,FALSE)</f>
        <v>#N/A</v>
      </c>
      <c r="S6" s="47">
        <f t="shared" si="3"/>
        <v>10</v>
      </c>
      <c r="T6" s="47">
        <f t="shared" si="4"/>
        <v>28</v>
      </c>
    </row>
    <row r="7" spans="1:20" x14ac:dyDescent="0.25">
      <c r="A7" s="53">
        <f t="shared" si="1"/>
        <v>3</v>
      </c>
      <c r="B7" s="94" t="s">
        <v>57</v>
      </c>
      <c r="C7" s="35" t="s">
        <v>96</v>
      </c>
      <c r="D7" s="92" t="e">
        <f>VLOOKUP($C7,BB!$D$3:$O$500,4,FALSE)</f>
        <v>#N/A</v>
      </c>
      <c r="E7" s="15" t="e">
        <f>VLOOKUP($C7,SB!$D$3:$O$500,4,FALSE)</f>
        <v>#N/A</v>
      </c>
      <c r="F7" s="15" t="e">
        <f>VLOOKUP($C7,TD!$D$3:$O$500,4,FALSE)</f>
        <v>#N/A</v>
      </c>
      <c r="G7" s="15">
        <f>VLOOKUP($C7,SW!$D$3:$O$500,4,FALSE)</f>
        <v>10</v>
      </c>
      <c r="H7" s="15" t="e">
        <f>VLOOKUP($C7,TR!$D$3:$O$500,5,FALSE)</f>
        <v>#N/A</v>
      </c>
      <c r="I7" s="15">
        <f>VLOOKUP($C7,TR!$E$3:$O$500,5,FALSE)</f>
        <v>6</v>
      </c>
      <c r="J7" s="15" t="e">
        <f>VLOOKUP($C7,BR!$D$3:$O$500,4,FALSE)</f>
        <v>#N/A</v>
      </c>
      <c r="K7" s="47">
        <f t="shared" si="2"/>
        <v>16</v>
      </c>
      <c r="L7" s="15" t="e">
        <f>VLOOKUP($C7,BB!$D$3:$O$500,8,FALSE)</f>
        <v>#N/A</v>
      </c>
      <c r="M7" s="15" t="e">
        <f>VLOOKUP($C7,SB!$D$3:$O$500,8,FALSE)</f>
        <v>#N/A</v>
      </c>
      <c r="N7" s="15" t="e">
        <f>VLOOKUP($C7,TD!$D$3:$O$500,8,FALSE)</f>
        <v>#N/A</v>
      </c>
      <c r="O7" s="15">
        <f>VLOOKUP($C7,SW!$D$3:$O$500,8,FALSE)</f>
        <v>6</v>
      </c>
      <c r="P7" s="15" t="e">
        <f>VLOOKUP($C7,TR!$D$3:$O$500,10,FALSE)</f>
        <v>#N/A</v>
      </c>
      <c r="Q7" s="15">
        <f>VLOOKUP($C7,TR!$E$3:$O$500,10,FALSE)</f>
        <v>1</v>
      </c>
      <c r="R7" s="15" t="e">
        <f>VLOOKUP($C7,BR!$D$3:$O$500,8,FALSE)</f>
        <v>#N/A</v>
      </c>
      <c r="S7" s="47">
        <f t="shared" si="3"/>
        <v>7</v>
      </c>
      <c r="T7" s="47">
        <f t="shared" si="4"/>
        <v>23</v>
      </c>
    </row>
    <row r="8" spans="1:20" x14ac:dyDescent="0.25">
      <c r="A8" s="53">
        <f t="shared" si="1"/>
        <v>4</v>
      </c>
      <c r="B8" s="34" t="s">
        <v>57</v>
      </c>
      <c r="C8" s="35" t="s">
        <v>317</v>
      </c>
      <c r="D8" s="92" t="e">
        <f>VLOOKUP($C8,BB!$D$3:$O$500,4,FALSE)</f>
        <v>#N/A</v>
      </c>
      <c r="E8" s="15" t="e">
        <f>VLOOKUP($C8,SB!$D$3:$O$500,4,FALSE)</f>
        <v>#N/A</v>
      </c>
      <c r="F8" s="15">
        <f>VLOOKUP($C8,TD!$D$3:$O$500,4,FALSE)</f>
        <v>9</v>
      </c>
      <c r="G8" s="15" t="e">
        <f>VLOOKUP($C8,SW!$D$3:$O$500,4,FALSE)</f>
        <v>#N/A</v>
      </c>
      <c r="H8" s="15" t="e">
        <f>VLOOKUP($C8,TR!$D$3:$O$500,5,FALSE)</f>
        <v>#N/A</v>
      </c>
      <c r="I8" s="15">
        <f>VLOOKUP($C8,TR!$E$3:$O$500,5,FALSE)</f>
        <v>4</v>
      </c>
      <c r="J8" s="15" t="e">
        <f>VLOOKUP($C8,BR!$D$3:$O$500,4,FALSE)</f>
        <v>#N/A</v>
      </c>
      <c r="K8" s="47">
        <f t="shared" si="2"/>
        <v>13</v>
      </c>
      <c r="L8" s="15" t="e">
        <f>VLOOKUP($C8,BB!$D$3:$O$500,8,FALSE)</f>
        <v>#N/A</v>
      </c>
      <c r="M8" s="15" t="e">
        <f>VLOOKUP($C8,SB!$D$3:$O$500,8,FALSE)</f>
        <v>#N/A</v>
      </c>
      <c r="N8" s="15" t="str">
        <f>VLOOKUP($C8,TD!$D$3:$O$500,8,FALSE)</f>
        <v/>
      </c>
      <c r="O8" s="15" t="e">
        <f>VLOOKUP($C8,SW!$D$3:$O$500,8,FALSE)</f>
        <v>#N/A</v>
      </c>
      <c r="P8" s="15" t="e">
        <f>VLOOKUP($C8,TR!$D$3:$O$500,10,FALSE)</f>
        <v>#N/A</v>
      </c>
      <c r="Q8" s="15">
        <f>VLOOKUP($C8,TR!$E$3:$O$500,10,FALSE)</f>
        <v>9</v>
      </c>
      <c r="R8" s="15" t="e">
        <f>VLOOKUP($C8,BR!$D$3:$O$500,8,FALSE)</f>
        <v>#N/A</v>
      </c>
      <c r="S8" s="47">
        <f t="shared" si="3"/>
        <v>9</v>
      </c>
      <c r="T8" s="47">
        <f t="shared" si="4"/>
        <v>22</v>
      </c>
    </row>
    <row r="9" spans="1:20" x14ac:dyDescent="0.25">
      <c r="A9" s="53">
        <f t="shared" si="1"/>
        <v>5</v>
      </c>
      <c r="B9" s="34" t="s">
        <v>57</v>
      </c>
      <c r="C9" s="35" t="s">
        <v>90</v>
      </c>
      <c r="D9" s="92" t="e">
        <f>VLOOKUP($C9,BB!$D$3:$O$500,4,FALSE)</f>
        <v>#N/A</v>
      </c>
      <c r="E9" s="15" t="e">
        <f>VLOOKUP($C9,SB!$D$3:$O$500,4,FALSE)</f>
        <v>#N/A</v>
      </c>
      <c r="F9" s="15">
        <f>VLOOKUP($C9,TD!$D$3:$O$500,4,FALSE)</f>
        <v>10</v>
      </c>
      <c r="G9" s="15" t="str">
        <f>VLOOKUP($C9,SW!$D$3:$O$500,4,FALSE)</f>
        <v/>
      </c>
      <c r="H9" s="15" t="e">
        <f>VLOOKUP($C9,TR!$D$3:$O$500,5,FALSE)</f>
        <v>#N/A</v>
      </c>
      <c r="I9" s="15" t="str">
        <f>VLOOKUP($C9,TR!$E$3:$O$500,5,FALSE)</f>
        <v/>
      </c>
      <c r="J9" s="15" t="e">
        <f>VLOOKUP($C9,BR!$D$3:$O$500,4,FALSE)</f>
        <v>#N/A</v>
      </c>
      <c r="K9" s="47">
        <f t="shared" si="2"/>
        <v>10</v>
      </c>
      <c r="L9" s="15" t="e">
        <f>VLOOKUP($C9,BB!$D$3:$O$500,8,FALSE)</f>
        <v>#N/A</v>
      </c>
      <c r="M9" s="15" t="e">
        <f>VLOOKUP($C9,SB!$D$3:$O$500,8,FALSE)</f>
        <v>#N/A</v>
      </c>
      <c r="N9" s="15">
        <f>VLOOKUP($C9,TD!$D$3:$O$500,8,FALSE)</f>
        <v>8</v>
      </c>
      <c r="O9" s="15" t="str">
        <f>VLOOKUP($C9,SW!$D$3:$O$500,8,FALSE)</f>
        <v/>
      </c>
      <c r="P9" s="15" t="e">
        <f>VLOOKUP($C9,TR!$D$3:$O$500,10,FALSE)</f>
        <v>#N/A</v>
      </c>
      <c r="Q9" s="15" t="str">
        <f>VLOOKUP($C9,TR!$E$3:$O$500,10,FALSE)</f>
        <v/>
      </c>
      <c r="R9" s="15" t="e">
        <f>VLOOKUP($C9,BR!$D$3:$O$500,8,FALSE)</f>
        <v>#N/A</v>
      </c>
      <c r="S9" s="47">
        <f t="shared" si="3"/>
        <v>8</v>
      </c>
      <c r="T9" s="47">
        <f t="shared" si="4"/>
        <v>18</v>
      </c>
    </row>
    <row r="10" spans="1:20" x14ac:dyDescent="0.25">
      <c r="A10" s="53">
        <f t="shared" si="1"/>
        <v>6</v>
      </c>
      <c r="B10" s="34" t="s">
        <v>57</v>
      </c>
      <c r="C10" s="35" t="s">
        <v>146</v>
      </c>
      <c r="D10" s="92" t="e">
        <f>VLOOKUP($C10,BB!$D$3:$O$500,4,FALSE)</f>
        <v>#N/A</v>
      </c>
      <c r="E10" s="15" t="e">
        <f>VLOOKUP($C10,SB!$D$3:$O$500,4,FALSE)</f>
        <v>#N/A</v>
      </c>
      <c r="F10" s="15">
        <f>VLOOKUP($C10,TD!$D$3:$O$500,4,FALSE)</f>
        <v>6</v>
      </c>
      <c r="G10" s="15" t="e">
        <f>VLOOKUP($C10,SW!$D$3:$O$500,4,FALSE)</f>
        <v>#N/A</v>
      </c>
      <c r="H10" s="15" t="e">
        <f>VLOOKUP($C10,TR!$D$3:$O$500,5,FALSE)</f>
        <v>#N/A</v>
      </c>
      <c r="I10" s="15" t="str">
        <f>VLOOKUP($C10,TR!$E$3:$O$500,5,FALSE)</f>
        <v/>
      </c>
      <c r="J10" s="15" t="e">
        <f>VLOOKUP($C10,BR!$D$3:$O$500,4,FALSE)</f>
        <v>#N/A</v>
      </c>
      <c r="K10" s="47">
        <f t="shared" si="2"/>
        <v>6</v>
      </c>
      <c r="L10" s="15" t="e">
        <f>VLOOKUP($C10,BB!$D$3:$O$500,8,FALSE)</f>
        <v>#N/A</v>
      </c>
      <c r="M10" s="15" t="e">
        <f>VLOOKUP($C10,SB!$D$3:$O$500,8,FALSE)</f>
        <v>#N/A</v>
      </c>
      <c r="N10" s="15">
        <f>VLOOKUP($C10,TD!$D$3:$O$500,8,FALSE)</f>
        <v>10</v>
      </c>
      <c r="O10" s="15" t="e">
        <f>VLOOKUP($C10,SW!$D$3:$O$500,8,FALSE)</f>
        <v>#N/A</v>
      </c>
      <c r="P10" s="15" t="e">
        <f>VLOOKUP($C10,TR!$D$3:$O$500,10,FALSE)</f>
        <v>#N/A</v>
      </c>
      <c r="Q10" s="15" t="str">
        <f>VLOOKUP($C10,TR!$E$3:$O$500,10,FALSE)</f>
        <v/>
      </c>
      <c r="R10" s="15" t="e">
        <f>VLOOKUP($C10,BR!$D$3:$O$500,8,FALSE)</f>
        <v>#N/A</v>
      </c>
      <c r="S10" s="47">
        <f t="shared" si="3"/>
        <v>10</v>
      </c>
      <c r="T10" s="47">
        <f t="shared" si="4"/>
        <v>16</v>
      </c>
    </row>
    <row r="11" spans="1:20" x14ac:dyDescent="0.25">
      <c r="A11" s="53">
        <f t="shared" si="1"/>
        <v>7</v>
      </c>
      <c r="B11" s="34" t="s">
        <v>76</v>
      </c>
      <c r="C11" s="38" t="s">
        <v>335</v>
      </c>
      <c r="D11" s="92" t="e">
        <f>VLOOKUP($C11,BB!$D$3:$O$500,4,FALSE)</f>
        <v>#N/A</v>
      </c>
      <c r="E11" s="15" t="e">
        <f>VLOOKUP($C11,SB!$D$3:$O$500,4,FALSE)</f>
        <v>#N/A</v>
      </c>
      <c r="F11" s="15" t="str">
        <f>VLOOKUP($C11,TD!$D$3:$O$500,4,FALSE)</f>
        <v/>
      </c>
      <c r="G11" s="15" t="e">
        <f>VLOOKUP($C11,SW!$D$3:$O$500,4,FALSE)</f>
        <v>#N/A</v>
      </c>
      <c r="H11" s="15" t="e">
        <f>VLOOKUP($C11,TR!$D$3:$O$500,5,FALSE)</f>
        <v>#N/A</v>
      </c>
      <c r="I11" s="15" t="str">
        <f>VLOOKUP($C11,TR!$E$3:$O$500,5,FALSE)</f>
        <v/>
      </c>
      <c r="J11" s="15" t="e">
        <f>VLOOKUP($C11,BR!$D$3:$O$500,4,FALSE)</f>
        <v>#N/A</v>
      </c>
      <c r="K11" s="47">
        <f t="shared" si="2"/>
        <v>0</v>
      </c>
      <c r="L11" s="15" t="e">
        <f>VLOOKUP($C11,BB!$D$3:$O$500,8,FALSE)</f>
        <v>#N/A</v>
      </c>
      <c r="M11" s="15" t="e">
        <f>VLOOKUP($C11,SB!$D$3:$O$500,8,FALSE)</f>
        <v>#N/A</v>
      </c>
      <c r="N11" s="15">
        <f>VLOOKUP($C11,TD!$D$3:$O$500,8,FALSE)</f>
        <v>7</v>
      </c>
      <c r="O11" s="15" t="e">
        <f>VLOOKUP($C11,SW!$D$3:$O$500,8,FALSE)</f>
        <v>#N/A</v>
      </c>
      <c r="P11" s="15" t="e">
        <f>VLOOKUP($C11,TR!$D$3:$O$500,10,FALSE)</f>
        <v>#N/A</v>
      </c>
      <c r="Q11" s="15">
        <f>VLOOKUP($C11,TR!$E$3:$O$500,10,FALSE)</f>
        <v>8</v>
      </c>
      <c r="R11" s="15" t="e">
        <f>VLOOKUP($C11,BR!$D$3:$O$500,8,FALSE)</f>
        <v>#N/A</v>
      </c>
      <c r="S11" s="47">
        <f t="shared" si="3"/>
        <v>15</v>
      </c>
      <c r="T11" s="47">
        <f t="shared" si="4"/>
        <v>15</v>
      </c>
    </row>
    <row r="12" spans="1:20" x14ac:dyDescent="0.25">
      <c r="A12" s="53">
        <f t="shared" si="1"/>
        <v>10</v>
      </c>
      <c r="B12" s="34" t="s">
        <v>55</v>
      </c>
      <c r="C12" s="35" t="s">
        <v>319</v>
      </c>
      <c r="D12" s="92" t="e">
        <f>VLOOKUP($C12,BB!$D$3:$O$500,4,FALSE)</f>
        <v>#N/A</v>
      </c>
      <c r="E12" s="15" t="e">
        <f>VLOOKUP($C12,SB!$D$3:$O$500,4,FALSE)</f>
        <v>#N/A</v>
      </c>
      <c r="F12" s="15" t="str">
        <f>VLOOKUP($C12,TD!$D$3:$O$500,4,FALSE)</f>
        <v/>
      </c>
      <c r="G12" s="15" t="e">
        <f>VLOOKUP($C12,SW!$D$3:$O$500,4,FALSE)</f>
        <v>#N/A</v>
      </c>
      <c r="H12" s="15" t="str">
        <f>VLOOKUP($C12,TR!$D$3:$O$500,5,FALSE)</f>
        <v/>
      </c>
      <c r="I12" s="15" t="e">
        <f>VLOOKUP($C12,TR!$E$3:$O$500,5,FALSE)</f>
        <v>#N/A</v>
      </c>
      <c r="J12" s="15" t="e">
        <f>VLOOKUP($C12,BR!$D$3:$O$500,4,FALSE)</f>
        <v>#N/A</v>
      </c>
      <c r="K12" s="47">
        <f t="shared" si="2"/>
        <v>0</v>
      </c>
      <c r="L12" s="15" t="e">
        <f>VLOOKUP($C12,BB!$D$3:$O$500,8,FALSE)</f>
        <v>#N/A</v>
      </c>
      <c r="M12" s="15" t="e">
        <f>VLOOKUP($C12,SB!$D$3:$O$500,8,FALSE)</f>
        <v>#N/A</v>
      </c>
      <c r="N12" s="15">
        <f>VLOOKUP($C12,TD!$D$3:$O$500,8,FALSE)</f>
        <v>6</v>
      </c>
      <c r="O12" s="15" t="e">
        <f>VLOOKUP($C12,SW!$D$3:$O$500,8,FALSE)</f>
        <v>#N/A</v>
      </c>
      <c r="P12" s="15">
        <f>VLOOKUP($C12,TR!$D$3:$O$500,10,FALSE)</f>
        <v>5</v>
      </c>
      <c r="Q12" s="15" t="e">
        <f>VLOOKUP($C12,TR!$E$3:$O$500,10,FALSE)</f>
        <v>#N/A</v>
      </c>
      <c r="R12" s="15" t="e">
        <f>VLOOKUP($C12,BR!$D$3:$O$500,8,FALSE)</f>
        <v>#N/A</v>
      </c>
      <c r="S12" s="47">
        <f t="shared" si="3"/>
        <v>11</v>
      </c>
      <c r="T12" s="47">
        <f t="shared" si="4"/>
        <v>11</v>
      </c>
    </row>
    <row r="13" spans="1:20" x14ac:dyDescent="0.25">
      <c r="A13" s="53">
        <f t="shared" si="1"/>
        <v>12</v>
      </c>
      <c r="B13" s="34" t="s">
        <v>56</v>
      </c>
      <c r="C13" s="35" t="s">
        <v>87</v>
      </c>
      <c r="D13" s="92" t="e">
        <f>VLOOKUP($C13,BB!$D$3:$O$500,4,FALSE)</f>
        <v>#N/A</v>
      </c>
      <c r="E13" s="15" t="e">
        <f>VLOOKUP($C13,SB!$D$3:$O$500,4,FALSE)</f>
        <v>#N/A</v>
      </c>
      <c r="F13" s="15" t="str">
        <f>VLOOKUP($C13,TD!$D$3:$O$500,4,FALSE)</f>
        <v/>
      </c>
      <c r="G13" s="15">
        <f>VLOOKUP($C13,SW!$D$3:$O$500,4,FALSE)</f>
        <v>1</v>
      </c>
      <c r="H13" s="15" t="e">
        <f>VLOOKUP($C13,TR!$D$3:$O$500,5,FALSE)</f>
        <v>#N/A</v>
      </c>
      <c r="I13" s="15" t="str">
        <f>VLOOKUP($C13,TR!$E$3:$O$500,5,FALSE)</f>
        <v/>
      </c>
      <c r="J13" s="15" t="e">
        <f>VLOOKUP($C13,BR!$D$3:$O$500,4,FALSE)</f>
        <v>#N/A</v>
      </c>
      <c r="K13" s="47">
        <f t="shared" si="2"/>
        <v>1</v>
      </c>
      <c r="L13" s="15" t="e">
        <f>VLOOKUP($C13,BB!$D$3:$O$500,8,FALSE)</f>
        <v>#N/A</v>
      </c>
      <c r="M13" s="15" t="e">
        <f>VLOOKUP($C13,SB!$D$3:$O$500,8,FALSE)</f>
        <v>#N/A</v>
      </c>
      <c r="N13" s="15" t="str">
        <f>VLOOKUP($C13,TD!$D$3:$O$500,8,FALSE)</f>
        <v/>
      </c>
      <c r="O13" s="15">
        <f>VLOOKUP($C13,SW!$D$3:$O$500,8,FALSE)</f>
        <v>9</v>
      </c>
      <c r="P13" s="15" t="e">
        <f>VLOOKUP($C13,TR!$D$3:$O$500,10,FALSE)</f>
        <v>#N/A</v>
      </c>
      <c r="Q13" s="15" t="str">
        <f>VLOOKUP($C13,TR!$E$3:$O$500,10,FALSE)</f>
        <v/>
      </c>
      <c r="R13" s="15" t="e">
        <f>VLOOKUP($C13,BR!$D$3:$O$500,8,FALSE)</f>
        <v>#N/A</v>
      </c>
      <c r="S13" s="47">
        <f t="shared" si="3"/>
        <v>9</v>
      </c>
      <c r="T13" s="47">
        <f t="shared" si="4"/>
        <v>10</v>
      </c>
    </row>
    <row r="14" spans="1:20" x14ac:dyDescent="0.25">
      <c r="A14" s="53">
        <f t="shared" si="1"/>
        <v>12</v>
      </c>
      <c r="B14" s="34" t="s">
        <v>56</v>
      </c>
      <c r="C14" s="35" t="s">
        <v>327</v>
      </c>
      <c r="D14" s="92" t="e">
        <f>VLOOKUP($C14,BB!$D$3:$O$500,4,FALSE)</f>
        <v>#N/A</v>
      </c>
      <c r="E14" s="15" t="e">
        <f>VLOOKUP($C14,SB!$D$3:$O$500,4,FALSE)</f>
        <v>#N/A</v>
      </c>
      <c r="F14" s="15" t="str">
        <f>VLOOKUP($C14,TD!$D$3:$O$500,4,FALSE)</f>
        <v/>
      </c>
      <c r="G14" s="15" t="e">
        <f>VLOOKUP($C14,SW!$D$3:$O$500,4,FALSE)</f>
        <v>#N/A</v>
      </c>
      <c r="H14" s="15" t="e">
        <f>VLOOKUP($C14,TR!$D$3:$O$500,5,FALSE)</f>
        <v>#N/A</v>
      </c>
      <c r="I14" s="15">
        <f>VLOOKUP($C14,TR!$E$3:$O$500,5,FALSE)</f>
        <v>7</v>
      </c>
      <c r="J14" s="15" t="e">
        <f>VLOOKUP($C14,BR!$D$3:$O$500,4,FALSE)</f>
        <v>#N/A</v>
      </c>
      <c r="K14" s="47">
        <f t="shared" si="2"/>
        <v>7</v>
      </c>
      <c r="L14" s="15" t="e">
        <f>VLOOKUP($C14,BB!$D$3:$O$500,8,FALSE)</f>
        <v>#N/A</v>
      </c>
      <c r="M14" s="15" t="e">
        <f>VLOOKUP($C14,SB!$D$3:$O$500,8,FALSE)</f>
        <v>#N/A</v>
      </c>
      <c r="N14" s="15" t="str">
        <f>VLOOKUP($C14,TD!$D$3:$O$500,8,FALSE)</f>
        <v/>
      </c>
      <c r="O14" s="15" t="e">
        <f>VLOOKUP($C14,SW!$D$3:$O$500,8,FALSE)</f>
        <v>#N/A</v>
      </c>
      <c r="P14" s="15" t="e">
        <f>VLOOKUP($C14,TR!$D$3:$O$500,10,FALSE)</f>
        <v>#N/A</v>
      </c>
      <c r="Q14" s="15">
        <f>VLOOKUP($C14,TR!$E$3:$O$500,10,FALSE)</f>
        <v>3</v>
      </c>
      <c r="R14" s="15" t="e">
        <f>VLOOKUP($C14,BR!$D$3:$O$500,8,FALSE)</f>
        <v>#N/A</v>
      </c>
      <c r="S14" s="47">
        <f t="shared" si="3"/>
        <v>3</v>
      </c>
      <c r="T14" s="47">
        <f t="shared" si="4"/>
        <v>10</v>
      </c>
    </row>
    <row r="15" spans="1:20" x14ac:dyDescent="0.25">
      <c r="A15" s="53">
        <f t="shared" si="1"/>
        <v>12</v>
      </c>
      <c r="B15" s="34" t="s">
        <v>56</v>
      </c>
      <c r="C15" s="35" t="s">
        <v>313</v>
      </c>
      <c r="D15" s="92" t="e">
        <f>VLOOKUP($C15,BB!$D$3:$O$500,4,FALSE)</f>
        <v>#N/A</v>
      </c>
      <c r="E15" s="15" t="e">
        <f>VLOOKUP($C15,SB!$D$3:$O$500,4,FALSE)</f>
        <v>#N/A</v>
      </c>
      <c r="F15" s="15" t="str">
        <f>VLOOKUP($C15,TD!$D$3:$O$500,4,FALSE)</f>
        <v/>
      </c>
      <c r="G15" s="15" t="e">
        <f>VLOOKUP($C15,SW!$D$3:$O$500,4,FALSE)</f>
        <v>#N/A</v>
      </c>
      <c r="H15" s="15">
        <f>VLOOKUP($C15,TR!$D$3:$O$500,5,FALSE)</f>
        <v>7</v>
      </c>
      <c r="I15" s="15" t="e">
        <f>VLOOKUP($C15,TR!$E$3:$O$500,5,FALSE)</f>
        <v>#N/A</v>
      </c>
      <c r="J15" s="15" t="e">
        <f>VLOOKUP($C15,BR!$D$3:$O$500,4,FALSE)</f>
        <v>#N/A</v>
      </c>
      <c r="K15" s="47">
        <f t="shared" si="2"/>
        <v>7</v>
      </c>
      <c r="L15" s="15" t="e">
        <f>VLOOKUP($C15,BB!$D$3:$O$500,8,FALSE)</f>
        <v>#N/A</v>
      </c>
      <c r="M15" s="15" t="e">
        <f>VLOOKUP($C15,SB!$D$3:$O$500,8,FALSE)</f>
        <v>#N/A</v>
      </c>
      <c r="N15" s="15" t="str">
        <f>VLOOKUP($C15,TD!$D$3:$O$500,8,FALSE)</f>
        <v/>
      </c>
      <c r="O15" s="15" t="e">
        <f>VLOOKUP($C15,SW!$D$3:$O$500,8,FALSE)</f>
        <v>#N/A</v>
      </c>
      <c r="P15" s="15">
        <f>VLOOKUP($C15,TR!$D$3:$O$500,10,FALSE)</f>
        <v>3</v>
      </c>
      <c r="Q15" s="15" t="e">
        <f>VLOOKUP($C15,TR!$E$3:$O$500,10,FALSE)</f>
        <v>#N/A</v>
      </c>
      <c r="R15" s="15" t="e">
        <f>VLOOKUP($C15,BR!$D$3:$O$500,8,FALSE)</f>
        <v>#N/A</v>
      </c>
      <c r="S15" s="47">
        <f t="shared" si="3"/>
        <v>3</v>
      </c>
      <c r="T15" s="47">
        <f t="shared" si="4"/>
        <v>10</v>
      </c>
    </row>
    <row r="16" spans="1:20" x14ac:dyDescent="0.25">
      <c r="A16" s="53">
        <f t="shared" si="1"/>
        <v>12</v>
      </c>
      <c r="B16" s="34" t="s">
        <v>56</v>
      </c>
      <c r="C16" s="37" t="s">
        <v>345</v>
      </c>
      <c r="D16" s="92" t="e">
        <f>VLOOKUP($C16,BB!$D$3:$O$500,4,FALSE)</f>
        <v>#N/A</v>
      </c>
      <c r="E16" s="15" t="e">
        <f>VLOOKUP($C16,SB!$D$3:$O$500,4,FALSE)</f>
        <v>#N/A</v>
      </c>
      <c r="F16" s="15" t="str">
        <f>VLOOKUP($C16,TD!$D$3:$O$500,4,FALSE)</f>
        <v/>
      </c>
      <c r="G16" s="15" t="e">
        <f>VLOOKUP($C16,SW!$D$3:$O$500,4,FALSE)</f>
        <v>#N/A</v>
      </c>
      <c r="H16" s="15" t="str">
        <f>VLOOKUP($C16,TR!$D$3:$O$500,5,FALSE)</f>
        <v/>
      </c>
      <c r="I16" s="15" t="e">
        <f>VLOOKUP($C16,TR!$E$3:$O$500,5,FALSE)</f>
        <v>#N/A</v>
      </c>
      <c r="J16" s="15" t="e">
        <f>VLOOKUP($C16,BR!$D$3:$O$500,4,FALSE)</f>
        <v>#N/A</v>
      </c>
      <c r="K16" s="47">
        <f t="shared" si="2"/>
        <v>0</v>
      </c>
      <c r="L16" s="15" t="e">
        <f>VLOOKUP($C16,BB!$D$3:$O$500,8,FALSE)</f>
        <v>#N/A</v>
      </c>
      <c r="M16" s="15" t="e">
        <f>VLOOKUP($C16,SB!$D$3:$O$500,8,FALSE)</f>
        <v>#N/A</v>
      </c>
      <c r="N16" s="15" t="str">
        <f>VLOOKUP($C16,TD!$D$3:$O$500,8,FALSE)</f>
        <v/>
      </c>
      <c r="O16" s="15" t="e">
        <f>VLOOKUP($C16,SW!$D$3:$O$500,8,FALSE)</f>
        <v>#N/A</v>
      </c>
      <c r="P16" s="15">
        <f>VLOOKUP($C16,TR!$D$3:$O$500,10,FALSE)</f>
        <v>10</v>
      </c>
      <c r="Q16" s="15" t="e">
        <f>VLOOKUP($C16,TR!$E$3:$O$500,10,FALSE)</f>
        <v>#N/A</v>
      </c>
      <c r="R16" s="15" t="e">
        <f>VLOOKUP($C16,BR!$D$3:$O$500,8,FALSE)</f>
        <v>#N/A</v>
      </c>
      <c r="S16" s="47">
        <f t="shared" si="3"/>
        <v>10</v>
      </c>
      <c r="T16" s="47">
        <f t="shared" si="4"/>
        <v>10</v>
      </c>
    </row>
    <row r="17" spans="1:20" x14ac:dyDescent="0.25">
      <c r="A17" s="53">
        <f t="shared" si="1"/>
        <v>12</v>
      </c>
      <c r="B17" s="34" t="s">
        <v>56</v>
      </c>
      <c r="C17" s="35" t="s">
        <v>307</v>
      </c>
      <c r="D17" s="92" t="e">
        <f>VLOOKUP($C17,BB!$D$3:$O$500,4,FALSE)</f>
        <v>#N/A</v>
      </c>
      <c r="E17" s="15" t="e">
        <f>VLOOKUP($C17,SB!$D$3:$O$500,4,FALSE)</f>
        <v>#N/A</v>
      </c>
      <c r="F17" s="15" t="str">
        <f>VLOOKUP($C17,TD!$D$3:$O$500,4,FALSE)</f>
        <v/>
      </c>
      <c r="G17" s="15" t="e">
        <f>VLOOKUP($C17,SW!$D$3:$O$500,4,FALSE)</f>
        <v>#N/A</v>
      </c>
      <c r="H17" s="15" t="e">
        <f>VLOOKUP($C17,TR!$D$3:$O$500,5,FALSE)</f>
        <v>#N/A</v>
      </c>
      <c r="I17" s="15" t="str">
        <f>VLOOKUP($C17,TR!$E$3:$O$500,5,FALSE)</f>
        <v/>
      </c>
      <c r="J17" s="15" t="e">
        <f>VLOOKUP($C17,BR!$D$3:$O$500,4,FALSE)</f>
        <v>#N/A</v>
      </c>
      <c r="K17" s="47">
        <f t="shared" si="2"/>
        <v>0</v>
      </c>
      <c r="L17" s="15" t="e">
        <f>VLOOKUP($C17,BB!$D$3:$O$500,8,FALSE)</f>
        <v>#N/A</v>
      </c>
      <c r="M17" s="15" t="e">
        <f>VLOOKUP($C17,SB!$D$3:$O$500,8,FALSE)</f>
        <v>#N/A</v>
      </c>
      <c r="N17" s="15" t="str">
        <f>VLOOKUP($C17,TD!$D$3:$O$500,8,FALSE)</f>
        <v/>
      </c>
      <c r="O17" s="15" t="e">
        <f>VLOOKUP($C17,SW!$D$3:$O$500,8,FALSE)</f>
        <v>#N/A</v>
      </c>
      <c r="P17" s="15" t="e">
        <f>VLOOKUP($C17,TR!$D$3:$O$500,10,FALSE)</f>
        <v>#N/A</v>
      </c>
      <c r="Q17" s="15">
        <f>VLOOKUP($C17,TR!$E$3:$O$500,10,FALSE)</f>
        <v>10</v>
      </c>
      <c r="R17" s="15" t="e">
        <f>VLOOKUP($C17,BR!$D$3:$O$500,8,FALSE)</f>
        <v>#N/A</v>
      </c>
      <c r="S17" s="47">
        <f t="shared" si="3"/>
        <v>10</v>
      </c>
      <c r="T17" s="47">
        <f t="shared" si="4"/>
        <v>10</v>
      </c>
    </row>
    <row r="18" spans="1:20" x14ac:dyDescent="0.25">
      <c r="A18" s="53">
        <f t="shared" si="1"/>
        <v>12</v>
      </c>
      <c r="B18" s="34" t="s">
        <v>54</v>
      </c>
      <c r="C18" s="38" t="s">
        <v>445</v>
      </c>
      <c r="D18" s="92" t="e">
        <f>VLOOKUP($C18,BB!$D$3:$O$500,4,FALSE)</f>
        <v>#N/A</v>
      </c>
      <c r="E18" s="15" t="e">
        <f>VLOOKUP($C18,SB!$D$3:$O$500,4,FALSE)</f>
        <v>#N/A</v>
      </c>
      <c r="F18" s="15" t="e">
        <f>VLOOKUP($C18,TD!$D$3:$O$500,4,FALSE)</f>
        <v>#N/A</v>
      </c>
      <c r="G18" s="15" t="e">
        <f>VLOOKUP($C18,SW!$D$3:$O$500,4,FALSE)</f>
        <v>#N/A</v>
      </c>
      <c r="H18" s="15" t="e">
        <f>VLOOKUP($C18,TR!$D$3:$O$500,5,FALSE)</f>
        <v>#N/A</v>
      </c>
      <c r="I18" s="15">
        <f>VLOOKUP($C18,TR!$E$3:$O$500,5,FALSE)</f>
        <v>10</v>
      </c>
      <c r="J18" s="15" t="e">
        <f>VLOOKUP($C18,BR!$D$3:$O$500,4,FALSE)</f>
        <v>#N/A</v>
      </c>
      <c r="K18" s="47">
        <f t="shared" si="2"/>
        <v>10</v>
      </c>
      <c r="L18" s="15" t="e">
        <f>VLOOKUP($C18,BB!$D$3:$O$500,8,FALSE)</f>
        <v>#N/A</v>
      </c>
      <c r="M18" s="15" t="e">
        <f>VLOOKUP($C18,SB!$D$3:$O$500,8,FALSE)</f>
        <v>#N/A</v>
      </c>
      <c r="N18" s="15" t="e">
        <f>VLOOKUP($C18,TD!$D$3:$O$500,8,FALSE)</f>
        <v>#N/A</v>
      </c>
      <c r="O18" s="15" t="e">
        <f>VLOOKUP($C18,SW!$D$3:$O$500,8,FALSE)</f>
        <v>#N/A</v>
      </c>
      <c r="P18" s="15" t="e">
        <f>VLOOKUP($C18,TR!$D$3:$O$500,10,FALSE)</f>
        <v>#N/A</v>
      </c>
      <c r="Q18" s="15" t="str">
        <f>VLOOKUP($C18,TR!$E$3:$O$500,10,FALSE)</f>
        <v/>
      </c>
      <c r="R18" s="15" t="e">
        <f>VLOOKUP($C18,BR!$D$3:$O$500,8,FALSE)</f>
        <v>#N/A</v>
      </c>
      <c r="S18" s="47">
        <f t="shared" si="3"/>
        <v>0</v>
      </c>
      <c r="T18" s="47">
        <f t="shared" si="4"/>
        <v>10</v>
      </c>
    </row>
    <row r="19" spans="1:20" x14ac:dyDescent="0.25">
      <c r="A19" s="53">
        <f t="shared" si="1"/>
        <v>22</v>
      </c>
      <c r="B19" s="34" t="s">
        <v>57</v>
      </c>
      <c r="C19" s="35" t="s">
        <v>141</v>
      </c>
      <c r="D19" s="92" t="e">
        <f>VLOOKUP($C19,BB!$D$3:$O$500,4,FALSE)</f>
        <v>#N/A</v>
      </c>
      <c r="E19" s="15" t="e">
        <f>VLOOKUP($C19,SB!$D$3:$O$500,4,FALSE)</f>
        <v>#N/A</v>
      </c>
      <c r="F19" s="15" t="str">
        <f>VLOOKUP($C19,TD!$D$3:$O$500,4,FALSE)</f>
        <v/>
      </c>
      <c r="G19" s="15" t="e">
        <f>VLOOKUP($C19,SW!$D$3:$O$500,4,FALSE)</f>
        <v>#N/A</v>
      </c>
      <c r="H19" s="15" t="e">
        <f>VLOOKUP($C19,TR!$D$3:$O$500,5,FALSE)</f>
        <v>#N/A</v>
      </c>
      <c r="I19" s="15">
        <f>VLOOKUP($C19,TR!$E$3:$O$500,5,FALSE)</f>
        <v>9</v>
      </c>
      <c r="J19" s="15" t="e">
        <f>VLOOKUP($C19,BR!$D$3:$O$500,4,FALSE)</f>
        <v>#N/A</v>
      </c>
      <c r="K19" s="47">
        <f t="shared" si="2"/>
        <v>9</v>
      </c>
      <c r="L19" s="15" t="e">
        <f>VLOOKUP($C19,BB!$D$3:$O$500,8,FALSE)</f>
        <v>#N/A</v>
      </c>
      <c r="M19" s="15" t="e">
        <f>VLOOKUP($C19,SB!$D$3:$O$500,8,FALSE)</f>
        <v>#N/A</v>
      </c>
      <c r="N19" s="15" t="str">
        <f>VLOOKUP($C19,TD!$D$3:$O$500,8,FALSE)</f>
        <v/>
      </c>
      <c r="O19" s="15" t="e">
        <f>VLOOKUP($C19,SW!$D$3:$O$500,8,FALSE)</f>
        <v>#N/A</v>
      </c>
      <c r="P19" s="15" t="e">
        <f>VLOOKUP($C19,TR!$D$3:$O$500,10,FALSE)</f>
        <v>#N/A</v>
      </c>
      <c r="Q19" s="15" t="str">
        <f>VLOOKUP($C19,TR!$E$3:$O$500,10,FALSE)</f>
        <v/>
      </c>
      <c r="R19" s="15" t="e">
        <f>VLOOKUP($C19,BR!$D$3:$O$500,8,FALSE)</f>
        <v>#N/A</v>
      </c>
      <c r="S19" s="47">
        <f t="shared" si="3"/>
        <v>0</v>
      </c>
      <c r="T19" s="47">
        <f t="shared" si="4"/>
        <v>9</v>
      </c>
    </row>
    <row r="20" spans="1:20" x14ac:dyDescent="0.25">
      <c r="A20" s="53">
        <f t="shared" si="1"/>
        <v>22</v>
      </c>
      <c r="B20" s="34" t="s">
        <v>57</v>
      </c>
      <c r="C20" s="35" t="s">
        <v>150</v>
      </c>
      <c r="D20" s="92" t="e">
        <f>VLOOKUP($C20,BB!$D$3:$O$500,4,FALSE)</f>
        <v>#N/A</v>
      </c>
      <c r="E20" s="15" t="e">
        <f>VLOOKUP($C20,SB!$D$3:$O$500,4,FALSE)</f>
        <v>#N/A</v>
      </c>
      <c r="F20" s="15" t="str">
        <f>VLOOKUP($C20,TD!$D$3:$O$500,4,FALSE)</f>
        <v/>
      </c>
      <c r="G20" s="15" t="e">
        <f>VLOOKUP($C20,SW!$D$3:$O$500,4,FALSE)</f>
        <v>#N/A</v>
      </c>
      <c r="H20" s="15" t="e">
        <f>VLOOKUP($C20,TR!$D$3:$O$500,5,FALSE)</f>
        <v>#N/A</v>
      </c>
      <c r="I20" s="15" t="e">
        <f>VLOOKUP($C20,TR!$E$3:$O$500,5,FALSE)</f>
        <v>#N/A</v>
      </c>
      <c r="J20" s="15" t="e">
        <f>VLOOKUP($C20,BR!$D$3:$O$500,4,FALSE)</f>
        <v>#N/A</v>
      </c>
      <c r="K20" s="47">
        <f t="shared" si="2"/>
        <v>0</v>
      </c>
      <c r="L20" s="15" t="e">
        <f>VLOOKUP($C20,BB!$D$3:$O$500,8,FALSE)</f>
        <v>#N/A</v>
      </c>
      <c r="M20" s="15" t="e">
        <f>VLOOKUP($C20,SB!$D$3:$O$500,8,FALSE)</f>
        <v>#N/A</v>
      </c>
      <c r="N20" s="15">
        <f>VLOOKUP($C20,TD!$D$3:$O$500,8,FALSE)</f>
        <v>9</v>
      </c>
      <c r="O20" s="15" t="e">
        <f>VLOOKUP($C20,SW!$D$3:$O$500,8,FALSE)</f>
        <v>#N/A</v>
      </c>
      <c r="P20" s="15" t="e">
        <f>VLOOKUP($C20,TR!$D$3:$O$500,10,FALSE)</f>
        <v>#N/A</v>
      </c>
      <c r="Q20" s="15" t="e">
        <f>VLOOKUP($C20,TR!$E$3:$O$500,10,FALSE)</f>
        <v>#N/A</v>
      </c>
      <c r="R20" s="15" t="e">
        <f>VLOOKUP($C20,BR!$D$3:$O$500,8,FALSE)</f>
        <v>#N/A</v>
      </c>
      <c r="S20" s="47">
        <f t="shared" si="3"/>
        <v>9</v>
      </c>
      <c r="T20" s="47">
        <f t="shared" si="4"/>
        <v>9</v>
      </c>
    </row>
    <row r="21" spans="1:20" x14ac:dyDescent="0.25">
      <c r="A21" s="53">
        <f t="shared" si="1"/>
        <v>22</v>
      </c>
      <c r="B21" s="34" t="s">
        <v>55</v>
      </c>
      <c r="C21" s="38" t="s">
        <v>72</v>
      </c>
      <c r="D21" s="92">
        <f>VLOOKUP($C21,BB!$D$3:$O$500,4,FALSE)</f>
        <v>9</v>
      </c>
      <c r="E21" s="15" t="e">
        <f>VLOOKUP($C21,SB!$D$3:$O$500,4,FALSE)</f>
        <v>#N/A</v>
      </c>
      <c r="F21" s="15" t="e">
        <f>VLOOKUP($C21,TD!$D$3:$O$500,4,FALSE)</f>
        <v>#N/A</v>
      </c>
      <c r="G21" s="15" t="str">
        <f>VLOOKUP($C21,SW!$D$3:$O$500,4,FALSE)</f>
        <v/>
      </c>
      <c r="H21" s="15" t="e">
        <f>VLOOKUP($C21,TR!$D$3:$O$500,5,FALSE)</f>
        <v>#N/A</v>
      </c>
      <c r="I21" s="15" t="e">
        <f>VLOOKUP($C21,TR!$E$3:$O$500,5,FALSE)</f>
        <v>#N/A</v>
      </c>
      <c r="J21" s="15" t="str">
        <f>VLOOKUP($C21,BR!$D$3:$O$500,4,FALSE)</f>
        <v/>
      </c>
      <c r="K21" s="47">
        <f t="shared" si="2"/>
        <v>9</v>
      </c>
      <c r="L21" s="15" t="str">
        <f>VLOOKUP($C21,BB!$D$3:$O$500,8,FALSE)</f>
        <v/>
      </c>
      <c r="M21" s="15" t="e">
        <f>VLOOKUP($C21,SB!$D$3:$O$500,8,FALSE)</f>
        <v>#N/A</v>
      </c>
      <c r="N21" s="15" t="e">
        <f>VLOOKUP($C21,TD!$D$3:$O$500,8,FALSE)</f>
        <v>#N/A</v>
      </c>
      <c r="O21" s="15" t="str">
        <f>VLOOKUP($C21,SW!$D$3:$O$500,8,FALSE)</f>
        <v/>
      </c>
      <c r="P21" s="15" t="e">
        <f>VLOOKUP($C21,TR!$D$3:$O$500,10,FALSE)</f>
        <v>#N/A</v>
      </c>
      <c r="Q21" s="15" t="e">
        <f>VLOOKUP($C21,TR!$E$3:$O$500,10,FALSE)</f>
        <v>#N/A</v>
      </c>
      <c r="R21" s="15" t="str">
        <f>VLOOKUP($C21,BR!$D$3:$O$500,8,FALSE)</f>
        <v/>
      </c>
      <c r="S21" s="47">
        <f t="shared" si="3"/>
        <v>0</v>
      </c>
      <c r="T21" s="47">
        <f t="shared" si="4"/>
        <v>9</v>
      </c>
    </row>
    <row r="22" spans="1:20" x14ac:dyDescent="0.25">
      <c r="A22" s="53">
        <f t="shared" si="1"/>
        <v>22</v>
      </c>
      <c r="B22" s="34" t="s">
        <v>61</v>
      </c>
      <c r="C22" s="35" t="s">
        <v>73</v>
      </c>
      <c r="D22" s="92" t="str">
        <f>VLOOKUP($C22,BB!$D$3:$O$500,4,FALSE)</f>
        <v/>
      </c>
      <c r="E22" s="15" t="e">
        <f>VLOOKUP($C22,SB!$D$3:$O$500,4,FALSE)</f>
        <v>#N/A</v>
      </c>
      <c r="F22" s="15" t="e">
        <f>VLOOKUP($C22,TD!$D$3:$O$500,4,FALSE)</f>
        <v>#N/A</v>
      </c>
      <c r="G22" s="15" t="e">
        <f>VLOOKUP($C22,SW!$D$3:$O$500,4,FALSE)</f>
        <v>#N/A</v>
      </c>
      <c r="H22" s="15" t="e">
        <f>VLOOKUP($C22,TR!$D$3:$O$500,5,FALSE)</f>
        <v>#N/A</v>
      </c>
      <c r="I22" s="15" t="e">
        <f>VLOOKUP($C22,TR!$E$3:$O$500,5,FALSE)</f>
        <v>#N/A</v>
      </c>
      <c r="J22" s="15" t="e">
        <f>VLOOKUP($C22,BR!$D$3:$O$500,4,FALSE)</f>
        <v>#N/A</v>
      </c>
      <c r="K22" s="47">
        <f t="shared" si="2"/>
        <v>0</v>
      </c>
      <c r="L22" s="15">
        <f>VLOOKUP($C22,BB!$D$3:$O$500,8,FALSE)</f>
        <v>9</v>
      </c>
      <c r="M22" s="15" t="e">
        <f>VLOOKUP($C22,SB!$D$3:$O$500,8,FALSE)</f>
        <v>#N/A</v>
      </c>
      <c r="N22" s="15" t="e">
        <f>VLOOKUP($C22,TD!$D$3:$O$500,8,FALSE)</f>
        <v>#N/A</v>
      </c>
      <c r="O22" s="15" t="e">
        <f>VLOOKUP($C22,SW!$D$3:$O$500,8,FALSE)</f>
        <v>#N/A</v>
      </c>
      <c r="P22" s="15" t="e">
        <f>VLOOKUP($C22,TR!$D$3:$O$500,10,FALSE)</f>
        <v>#N/A</v>
      </c>
      <c r="Q22" s="15" t="e">
        <f>VLOOKUP($C22,TR!$E$3:$O$500,10,FALSE)</f>
        <v>#N/A</v>
      </c>
      <c r="R22" s="15" t="e">
        <f>VLOOKUP($C22,BR!$D$3:$O$500,8,FALSE)</f>
        <v>#N/A</v>
      </c>
      <c r="S22" s="47">
        <f t="shared" si="3"/>
        <v>9</v>
      </c>
      <c r="T22" s="47">
        <f t="shared" si="4"/>
        <v>9</v>
      </c>
    </row>
    <row r="23" spans="1:20" x14ac:dyDescent="0.25">
      <c r="A23" s="53">
        <f t="shared" si="1"/>
        <v>30</v>
      </c>
      <c r="B23" s="34" t="s">
        <v>56</v>
      </c>
      <c r="C23" s="38" t="s">
        <v>259</v>
      </c>
      <c r="D23" s="92" t="e">
        <f>VLOOKUP($C23,BB!$D$3:$O$500,4,FALSE)</f>
        <v>#N/A</v>
      </c>
      <c r="E23" s="15" t="e">
        <f>VLOOKUP($C23,SB!$D$3:$O$500,4,FALSE)</f>
        <v>#N/A</v>
      </c>
      <c r="F23" s="15" t="str">
        <f>VLOOKUP($C23,TD!$D$3:$O$500,4,FALSE)</f>
        <v/>
      </c>
      <c r="G23" s="15" t="e">
        <f>VLOOKUP($C23,SW!$D$3:$O$500,4,FALSE)</f>
        <v>#N/A</v>
      </c>
      <c r="H23" s="15" t="e">
        <f>VLOOKUP($C23,TR!$D$3:$O$500,5,FALSE)</f>
        <v>#N/A</v>
      </c>
      <c r="I23" s="15" t="e">
        <f>VLOOKUP($C23,TR!$E$3:$O$500,5,FALSE)</f>
        <v>#N/A</v>
      </c>
      <c r="J23" s="15" t="str">
        <f>VLOOKUP($C23,BR!$D$3:$O$500,4,FALSE)</f>
        <v/>
      </c>
      <c r="K23" s="47">
        <f t="shared" si="2"/>
        <v>0</v>
      </c>
      <c r="L23" s="15" t="e">
        <f>VLOOKUP($C23,BB!$D$3:$O$500,8,FALSE)</f>
        <v>#N/A</v>
      </c>
      <c r="M23" s="15" t="e">
        <f>VLOOKUP($C23,SB!$D$3:$O$500,8,FALSE)</f>
        <v>#N/A</v>
      </c>
      <c r="N23" s="15" t="str">
        <f>VLOOKUP($C23,TD!$D$3:$O$500,8,FALSE)</f>
        <v/>
      </c>
      <c r="O23" s="15" t="e">
        <f>VLOOKUP($C23,SW!$D$3:$O$500,8,FALSE)</f>
        <v>#N/A</v>
      </c>
      <c r="P23" s="15" t="e">
        <f>VLOOKUP($C23,TR!$D$3:$O$500,10,FALSE)</f>
        <v>#N/A</v>
      </c>
      <c r="Q23" s="15" t="e">
        <f>VLOOKUP($C23,TR!$E$3:$O$500,10,FALSE)</f>
        <v>#N/A</v>
      </c>
      <c r="R23" s="15">
        <f>VLOOKUP($C23,BR!$D$3:$O$500,8,FALSE)</f>
        <v>8</v>
      </c>
      <c r="S23" s="47">
        <f t="shared" si="3"/>
        <v>8</v>
      </c>
      <c r="T23" s="47">
        <f t="shared" si="4"/>
        <v>8</v>
      </c>
    </row>
    <row r="24" spans="1:20" x14ac:dyDescent="0.25">
      <c r="A24" s="53">
        <f t="shared" si="1"/>
        <v>30</v>
      </c>
      <c r="B24" s="34" t="s">
        <v>57</v>
      </c>
      <c r="C24" s="37" t="s">
        <v>338</v>
      </c>
      <c r="D24" s="92" t="e">
        <f>VLOOKUP($C24,BB!$D$3:$O$500,4,FALSE)</f>
        <v>#N/A</v>
      </c>
      <c r="E24" s="15" t="e">
        <f>VLOOKUP($C24,SB!$D$3:$O$500,4,FALSE)</f>
        <v>#N/A</v>
      </c>
      <c r="F24" s="15">
        <f>VLOOKUP($C24,TD!$D$3:$O$500,4,FALSE)</f>
        <v>8</v>
      </c>
      <c r="G24" s="15" t="e">
        <f>VLOOKUP($C24,SW!$D$3:$O$500,4,FALSE)</f>
        <v>#N/A</v>
      </c>
      <c r="H24" s="15" t="e">
        <f>VLOOKUP($C24,TR!$D$3:$O$500,5,FALSE)</f>
        <v>#N/A</v>
      </c>
      <c r="I24" s="15" t="e">
        <f>VLOOKUP($C24,TR!$E$3:$O$500,5,FALSE)</f>
        <v>#N/A</v>
      </c>
      <c r="J24" s="15" t="e">
        <f>VLOOKUP($C24,BR!$D$3:$O$500,4,FALSE)</f>
        <v>#N/A</v>
      </c>
      <c r="K24" s="47">
        <f t="shared" si="2"/>
        <v>8</v>
      </c>
      <c r="L24" s="15" t="e">
        <f>VLOOKUP($C24,BB!$D$3:$O$500,8,FALSE)</f>
        <v>#N/A</v>
      </c>
      <c r="M24" s="15" t="e">
        <f>VLOOKUP($C24,SB!$D$3:$O$500,8,FALSE)</f>
        <v>#N/A</v>
      </c>
      <c r="N24" s="15" t="str">
        <f>VLOOKUP($C24,TD!$D$3:$O$500,8,FALSE)</f>
        <v/>
      </c>
      <c r="O24" s="15" t="e">
        <f>VLOOKUP($C24,SW!$D$3:$O$500,8,FALSE)</f>
        <v>#N/A</v>
      </c>
      <c r="P24" s="15" t="e">
        <f>VLOOKUP($C24,TR!$D$3:$O$500,10,FALSE)</f>
        <v>#N/A</v>
      </c>
      <c r="Q24" s="15" t="e">
        <f>VLOOKUP($C24,TR!$E$3:$O$500,10,FALSE)</f>
        <v>#N/A</v>
      </c>
      <c r="R24" s="15" t="e">
        <f>VLOOKUP($C24,BR!$D$3:$O$500,8,FALSE)</f>
        <v>#N/A</v>
      </c>
      <c r="S24" s="47">
        <f t="shared" si="3"/>
        <v>0</v>
      </c>
      <c r="T24" s="47">
        <f t="shared" si="4"/>
        <v>8</v>
      </c>
    </row>
    <row r="25" spans="1:20" x14ac:dyDescent="0.25">
      <c r="A25" s="53">
        <f t="shared" si="1"/>
        <v>30</v>
      </c>
      <c r="B25" s="34" t="s">
        <v>55</v>
      </c>
      <c r="C25" s="35" t="s">
        <v>82</v>
      </c>
      <c r="D25" s="92" t="e">
        <f>VLOOKUP($C25,BB!$D$3:$O$500,4,FALSE)</f>
        <v>#N/A</v>
      </c>
      <c r="E25" s="15" t="e">
        <f>VLOOKUP($C25,SB!$D$3:$O$500,4,FALSE)</f>
        <v>#N/A</v>
      </c>
      <c r="F25" s="15" t="str">
        <f>VLOOKUP($C25,TD!$D$3:$O$500,4,FALSE)</f>
        <v/>
      </c>
      <c r="G25" s="15">
        <f>VLOOKUP($C25,SW!$D$3:$O$500,4,FALSE)</f>
        <v>4</v>
      </c>
      <c r="H25" s="15" t="e">
        <f>VLOOKUP($C25,TR!$D$3:$O$500,5,FALSE)</f>
        <v>#N/A</v>
      </c>
      <c r="I25" s="15" t="str">
        <f>VLOOKUP($C25,TR!$E$3:$O$500,5,FALSE)</f>
        <v/>
      </c>
      <c r="J25" s="15" t="e">
        <f>VLOOKUP($C25,BR!$D$3:$O$500,4,FALSE)</f>
        <v>#N/A</v>
      </c>
      <c r="K25" s="47">
        <f t="shared" si="2"/>
        <v>4</v>
      </c>
      <c r="L25" s="15" t="e">
        <f>VLOOKUP($C25,BB!$D$3:$O$500,8,FALSE)</f>
        <v>#N/A</v>
      </c>
      <c r="M25" s="15" t="e">
        <f>VLOOKUP($C25,SB!$D$3:$O$500,8,FALSE)</f>
        <v>#N/A</v>
      </c>
      <c r="N25" s="15" t="str">
        <f>VLOOKUP($C25,TD!$D$3:$O$500,8,FALSE)</f>
        <v/>
      </c>
      <c r="O25" s="15">
        <f>VLOOKUP($C25,SW!$D$3:$O$500,8,FALSE)</f>
        <v>4</v>
      </c>
      <c r="P25" s="15" t="e">
        <f>VLOOKUP($C25,TR!$D$3:$O$500,10,FALSE)</f>
        <v>#N/A</v>
      </c>
      <c r="Q25" s="15" t="str">
        <f>VLOOKUP($C25,TR!$E$3:$O$500,10,FALSE)</f>
        <v/>
      </c>
      <c r="R25" s="15" t="e">
        <f>VLOOKUP($C25,BR!$D$3:$O$500,8,FALSE)</f>
        <v>#N/A</v>
      </c>
      <c r="S25" s="47">
        <f t="shared" si="3"/>
        <v>4</v>
      </c>
      <c r="T25" s="47">
        <f t="shared" si="4"/>
        <v>8</v>
      </c>
    </row>
    <row r="26" spans="1:20" x14ac:dyDescent="0.25">
      <c r="A26" s="53">
        <f t="shared" si="1"/>
        <v>30</v>
      </c>
      <c r="B26" s="34" t="s">
        <v>76</v>
      </c>
      <c r="C26" s="35" t="s">
        <v>301</v>
      </c>
      <c r="D26" s="92" t="e">
        <f>VLOOKUP($C26,BB!$D$3:$O$500,4,FALSE)</f>
        <v>#N/A</v>
      </c>
      <c r="E26" s="15" t="e">
        <f>VLOOKUP($C26,SB!$D$3:$O$500,4,FALSE)</f>
        <v>#N/A</v>
      </c>
      <c r="F26" s="15" t="str">
        <f>VLOOKUP($C26,TD!$D$3:$O$500,4,FALSE)</f>
        <v/>
      </c>
      <c r="G26" s="15" t="e">
        <f>VLOOKUP($C26,SW!$D$3:$O$500,4,FALSE)</f>
        <v>#N/A</v>
      </c>
      <c r="H26" s="15" t="str">
        <f>VLOOKUP($C26,TR!$D$3:$O$500,5,FALSE)</f>
        <v/>
      </c>
      <c r="I26" s="15" t="e">
        <f>VLOOKUP($C26,TR!$E$3:$O$500,5,FALSE)</f>
        <v>#N/A</v>
      </c>
      <c r="J26" s="15" t="e">
        <f>VLOOKUP($C26,BR!$D$3:$O$500,4,FALSE)</f>
        <v>#N/A</v>
      </c>
      <c r="K26" s="47">
        <f t="shared" si="2"/>
        <v>0</v>
      </c>
      <c r="L26" s="15" t="e">
        <f>VLOOKUP($C26,BB!$D$3:$O$500,8,FALSE)</f>
        <v>#N/A</v>
      </c>
      <c r="M26" s="15" t="e">
        <f>VLOOKUP($C26,SB!$D$3:$O$500,8,FALSE)</f>
        <v>#N/A</v>
      </c>
      <c r="N26" s="15" t="str">
        <f>VLOOKUP($C26,TD!$D$3:$O$500,8,FALSE)</f>
        <v/>
      </c>
      <c r="O26" s="15" t="e">
        <f>VLOOKUP($C26,SW!$D$3:$O$500,8,FALSE)</f>
        <v>#N/A</v>
      </c>
      <c r="P26" s="15">
        <f>VLOOKUP($C26,TR!$D$3:$O$500,10,FALSE)</f>
        <v>8</v>
      </c>
      <c r="Q26" s="15" t="e">
        <f>VLOOKUP($C26,TR!$E$3:$O$500,10,FALSE)</f>
        <v>#N/A</v>
      </c>
      <c r="R26" s="15" t="e">
        <f>VLOOKUP($C26,BR!$D$3:$O$500,8,FALSE)</f>
        <v>#N/A</v>
      </c>
      <c r="S26" s="47">
        <f t="shared" si="3"/>
        <v>8</v>
      </c>
      <c r="T26" s="47">
        <f t="shared" si="4"/>
        <v>8</v>
      </c>
    </row>
    <row r="27" spans="1:20" x14ac:dyDescent="0.25">
      <c r="A27" s="53">
        <f t="shared" si="1"/>
        <v>30</v>
      </c>
      <c r="B27" s="34" t="s">
        <v>54</v>
      </c>
      <c r="C27" s="35" t="s">
        <v>316</v>
      </c>
      <c r="D27" s="92" t="e">
        <f>VLOOKUP($C27,BB!$D$3:$O$500,4,FALSE)</f>
        <v>#N/A</v>
      </c>
      <c r="E27" s="15" t="e">
        <f>VLOOKUP($C27,SB!$D$3:$O$500,4,FALSE)</f>
        <v>#N/A</v>
      </c>
      <c r="F27" s="15" t="str">
        <f>VLOOKUP($C27,TD!$D$3:$O$500,4,FALSE)</f>
        <v/>
      </c>
      <c r="G27" s="15" t="e">
        <f>VLOOKUP($C27,SW!$D$3:$O$500,4,FALSE)</f>
        <v>#N/A</v>
      </c>
      <c r="H27" s="15">
        <f>VLOOKUP($C27,TR!$D$3:$O$500,5,FALSE)</f>
        <v>8</v>
      </c>
      <c r="I27" s="15" t="e">
        <f>VLOOKUP($C27,TR!$E$3:$O$500,5,FALSE)</f>
        <v>#N/A</v>
      </c>
      <c r="J27" s="15" t="e">
        <f>VLOOKUP($C27,BR!$D$3:$O$500,4,FALSE)</f>
        <v>#N/A</v>
      </c>
      <c r="K27" s="47">
        <f t="shared" si="2"/>
        <v>8</v>
      </c>
      <c r="L27" s="15" t="e">
        <f>VLOOKUP($C27,BB!$D$3:$O$500,8,FALSE)</f>
        <v>#N/A</v>
      </c>
      <c r="M27" s="15" t="e">
        <f>VLOOKUP($C27,SB!$D$3:$O$500,8,FALSE)</f>
        <v>#N/A</v>
      </c>
      <c r="N27" s="15" t="str">
        <f>VLOOKUP($C27,TD!$D$3:$O$500,8,FALSE)</f>
        <v/>
      </c>
      <c r="O27" s="15" t="e">
        <f>VLOOKUP($C27,SW!$D$3:$O$500,8,FALSE)</f>
        <v>#N/A</v>
      </c>
      <c r="P27" s="15" t="str">
        <f>VLOOKUP($C27,TR!$D$3:$O$500,10,FALSE)</f>
        <v/>
      </c>
      <c r="Q27" s="15" t="e">
        <f>VLOOKUP($C27,TR!$E$3:$O$500,10,FALSE)</f>
        <v>#N/A</v>
      </c>
      <c r="R27" s="15" t="e">
        <f>VLOOKUP($C27,BR!$D$3:$O$500,8,FALSE)</f>
        <v>#N/A</v>
      </c>
      <c r="S27" s="47">
        <f t="shared" si="3"/>
        <v>0</v>
      </c>
      <c r="T27" s="47">
        <f t="shared" si="4"/>
        <v>8</v>
      </c>
    </row>
    <row r="28" spans="1:20" x14ac:dyDescent="0.25">
      <c r="A28" s="53">
        <f t="shared" si="1"/>
        <v>30</v>
      </c>
      <c r="B28" s="34" t="s">
        <v>54</v>
      </c>
      <c r="C28" s="38" t="s">
        <v>435</v>
      </c>
      <c r="D28" s="92" t="e">
        <f>VLOOKUP($C28,BB!$D$3:$O$500,4,FALSE)</f>
        <v>#N/A</v>
      </c>
      <c r="E28" s="15" t="e">
        <f>VLOOKUP($C28,SB!$D$3:$O$500,4,FALSE)</f>
        <v>#N/A</v>
      </c>
      <c r="F28" s="15" t="e">
        <f>VLOOKUP($C28,TD!$D$3:$O$500,4,FALSE)</f>
        <v>#N/A</v>
      </c>
      <c r="G28" s="15" t="e">
        <f>VLOOKUP($C28,SW!$D$3:$O$500,4,FALSE)</f>
        <v>#N/A</v>
      </c>
      <c r="H28" s="15" t="e">
        <f>VLOOKUP($C28,TR!$D$3:$O$500,5,FALSE)</f>
        <v>#N/A</v>
      </c>
      <c r="I28" s="15">
        <f>VLOOKUP($C28,TR!$E$3:$O$500,5,FALSE)</f>
        <v>8</v>
      </c>
      <c r="J28" s="15" t="e">
        <f>VLOOKUP($C28,BR!$D$3:$O$500,4,FALSE)</f>
        <v>#N/A</v>
      </c>
      <c r="K28" s="47">
        <f t="shared" si="2"/>
        <v>8</v>
      </c>
      <c r="L28" s="15" t="e">
        <f>VLOOKUP($C28,BB!$D$3:$O$500,8,FALSE)</f>
        <v>#N/A</v>
      </c>
      <c r="M28" s="15" t="e">
        <f>VLOOKUP($C28,SB!$D$3:$O$500,8,FALSE)</f>
        <v>#N/A</v>
      </c>
      <c r="N28" s="15" t="e">
        <f>VLOOKUP($C28,TD!$D$3:$O$500,8,FALSE)</f>
        <v>#N/A</v>
      </c>
      <c r="O28" s="15" t="e">
        <f>VLOOKUP($C28,SW!$D$3:$O$500,8,FALSE)</f>
        <v>#N/A</v>
      </c>
      <c r="P28" s="15" t="e">
        <f>VLOOKUP($C28,TR!$D$3:$O$500,10,FALSE)</f>
        <v>#N/A</v>
      </c>
      <c r="Q28" s="15" t="str">
        <f>VLOOKUP($C28,TR!$E$3:$O$500,10,FALSE)</f>
        <v/>
      </c>
      <c r="R28" s="15" t="e">
        <f>VLOOKUP($C28,BR!$D$3:$O$500,8,FALSE)</f>
        <v>#N/A</v>
      </c>
      <c r="S28" s="47">
        <f t="shared" si="3"/>
        <v>0</v>
      </c>
      <c r="T28" s="47">
        <f t="shared" si="4"/>
        <v>8</v>
      </c>
    </row>
    <row r="29" spans="1:20" x14ac:dyDescent="0.25">
      <c r="A29" s="53">
        <f t="shared" si="1"/>
        <v>30</v>
      </c>
      <c r="B29" s="34" t="s">
        <v>61</v>
      </c>
      <c r="C29" s="35" t="s">
        <v>93</v>
      </c>
      <c r="D29" s="92" t="e">
        <f>VLOOKUP($C29,BB!$D$3:$O$500,4,FALSE)</f>
        <v>#N/A</v>
      </c>
      <c r="E29" s="15" t="e">
        <f>VLOOKUP($C29,SB!$D$3:$O$500,4,FALSE)</f>
        <v>#N/A</v>
      </c>
      <c r="F29" s="15" t="str">
        <f>VLOOKUP($C29,TD!$D$3:$O$500,4,FALSE)</f>
        <v/>
      </c>
      <c r="G29" s="15" t="str">
        <f>VLOOKUP($C29,SW!$D$3:$O$500,4,FALSE)</f>
        <v/>
      </c>
      <c r="H29" s="15" t="e">
        <f>VLOOKUP($C29,TR!$D$3:$O$500,5,FALSE)</f>
        <v>#N/A</v>
      </c>
      <c r="I29" s="15" t="str">
        <f>VLOOKUP($C29,TR!$E$3:$O$500,5,FALSE)</f>
        <v/>
      </c>
      <c r="J29" s="15" t="e">
        <f>VLOOKUP($C29,BR!$D$3:$O$500,4,FALSE)</f>
        <v>#N/A</v>
      </c>
      <c r="K29" s="47">
        <f t="shared" si="2"/>
        <v>0</v>
      </c>
      <c r="L29" s="15" t="e">
        <f>VLOOKUP($C29,BB!$D$3:$O$500,8,FALSE)</f>
        <v>#N/A</v>
      </c>
      <c r="M29" s="15" t="e">
        <f>VLOOKUP($C29,SB!$D$3:$O$500,8,FALSE)</f>
        <v>#N/A</v>
      </c>
      <c r="N29" s="15" t="str">
        <f>VLOOKUP($C29,TD!$D$3:$O$500,8,FALSE)</f>
        <v/>
      </c>
      <c r="O29" s="15">
        <f>VLOOKUP($C29,SW!$D$3:$O$500,8,FALSE)</f>
        <v>8</v>
      </c>
      <c r="P29" s="15" t="e">
        <f>VLOOKUP($C29,TR!$D$3:$O$500,10,FALSE)</f>
        <v>#N/A</v>
      </c>
      <c r="Q29" s="15" t="str">
        <f>VLOOKUP($C29,TR!$E$3:$O$500,10,FALSE)</f>
        <v/>
      </c>
      <c r="R29" s="15" t="e">
        <f>VLOOKUP($C29,BR!$D$3:$O$500,8,FALSE)</f>
        <v>#N/A</v>
      </c>
      <c r="S29" s="47">
        <f t="shared" si="3"/>
        <v>8</v>
      </c>
      <c r="T29" s="47">
        <f t="shared" si="4"/>
        <v>8</v>
      </c>
    </row>
    <row r="30" spans="1:20" x14ac:dyDescent="0.25">
      <c r="A30" s="53">
        <f t="shared" si="1"/>
        <v>41</v>
      </c>
      <c r="B30" s="137" t="s">
        <v>56</v>
      </c>
      <c r="C30" s="93" t="s">
        <v>97</v>
      </c>
      <c r="D30" s="92" t="e">
        <f>VLOOKUP($C30,BB!$D$3:$O$500,4,FALSE)</f>
        <v>#N/A</v>
      </c>
      <c r="E30" s="15" t="e">
        <f>VLOOKUP($C30,SB!$D$3:$O$500,4,FALSE)</f>
        <v>#N/A</v>
      </c>
      <c r="F30" s="15" t="e">
        <f>VLOOKUP($C30,TD!$D$3:$O$500,4,FALSE)</f>
        <v>#N/A</v>
      </c>
      <c r="G30" s="15" t="str">
        <f>VLOOKUP($C30,SW!$D$3:$O$500,4,FALSE)</f>
        <v/>
      </c>
      <c r="H30" s="15" t="e">
        <f>VLOOKUP($C30,TR!$D$3:$O$500,5,FALSE)</f>
        <v>#N/A</v>
      </c>
      <c r="I30" s="15" t="e">
        <f>VLOOKUP($C30,TR!$E$3:$O$500,5,FALSE)</f>
        <v>#N/A</v>
      </c>
      <c r="J30" s="15" t="e">
        <f>VLOOKUP($C30,BR!$D$3:$O$500,4,FALSE)</f>
        <v>#N/A</v>
      </c>
      <c r="K30" s="47">
        <f t="shared" si="2"/>
        <v>0</v>
      </c>
      <c r="L30" s="15" t="e">
        <f>VLOOKUP($C30,BB!$D$3:$O$500,8,FALSE)</f>
        <v>#N/A</v>
      </c>
      <c r="M30" s="15" t="e">
        <f>VLOOKUP($C30,SB!$D$3:$O$500,8,FALSE)</f>
        <v>#N/A</v>
      </c>
      <c r="N30" s="15" t="e">
        <f>VLOOKUP($C30,TD!$D$3:$O$500,8,FALSE)</f>
        <v>#N/A</v>
      </c>
      <c r="O30" s="15">
        <f>VLOOKUP($C30,SW!$D$3:$O$500,8,FALSE)</f>
        <v>7</v>
      </c>
      <c r="P30" s="15" t="e">
        <f>VLOOKUP($C30,TR!$D$3:$O$500,10,FALSE)</f>
        <v>#N/A</v>
      </c>
      <c r="Q30" s="15" t="e">
        <f>VLOOKUP($C30,TR!$E$3:$O$500,10,FALSE)</f>
        <v>#N/A</v>
      </c>
      <c r="R30" s="15" t="e">
        <f>VLOOKUP($C30,BR!$D$3:$O$500,8,FALSE)</f>
        <v>#N/A</v>
      </c>
      <c r="S30" s="47">
        <f t="shared" si="3"/>
        <v>7</v>
      </c>
      <c r="T30" s="47">
        <f t="shared" si="4"/>
        <v>7</v>
      </c>
    </row>
    <row r="31" spans="1:20" x14ac:dyDescent="0.25">
      <c r="A31" s="53">
        <f t="shared" si="1"/>
        <v>41</v>
      </c>
      <c r="B31" s="34" t="s">
        <v>57</v>
      </c>
      <c r="C31" s="35" t="s">
        <v>318</v>
      </c>
      <c r="D31" s="92" t="e">
        <f>VLOOKUP($C31,BB!$D$3:$O$500,4,FALSE)</f>
        <v>#N/A</v>
      </c>
      <c r="E31" s="15" t="e">
        <f>VLOOKUP($C31,SB!$D$3:$O$500,4,FALSE)</f>
        <v>#N/A</v>
      </c>
      <c r="F31" s="15">
        <f>VLOOKUP($C31,TD!$D$3:$O$500,4,FALSE)</f>
        <v>7</v>
      </c>
      <c r="G31" s="15" t="e">
        <f>VLOOKUP($C31,SW!$D$3:$O$500,4,FALSE)</f>
        <v>#N/A</v>
      </c>
      <c r="H31" s="15" t="e">
        <f>VLOOKUP($C31,TR!$D$3:$O$500,5,FALSE)</f>
        <v>#N/A</v>
      </c>
      <c r="I31" s="15" t="str">
        <f>VLOOKUP($C31,TR!$E$3:$O$500,5,FALSE)</f>
        <v/>
      </c>
      <c r="J31" s="15" t="e">
        <f>VLOOKUP($C31,BR!$D$3:$O$500,4,FALSE)</f>
        <v>#N/A</v>
      </c>
      <c r="K31" s="47">
        <f t="shared" si="2"/>
        <v>7</v>
      </c>
      <c r="L31" s="15" t="e">
        <f>VLOOKUP($C31,BB!$D$3:$O$500,8,FALSE)</f>
        <v>#N/A</v>
      </c>
      <c r="M31" s="15" t="e">
        <f>VLOOKUP($C31,SB!$D$3:$O$500,8,FALSE)</f>
        <v>#N/A</v>
      </c>
      <c r="N31" s="15" t="str">
        <f>VLOOKUP($C31,TD!$D$3:$O$500,8,FALSE)</f>
        <v/>
      </c>
      <c r="O31" s="15" t="e">
        <f>VLOOKUP($C31,SW!$D$3:$O$500,8,FALSE)</f>
        <v>#N/A</v>
      </c>
      <c r="P31" s="15" t="e">
        <f>VLOOKUP($C31,TR!$D$3:$O$500,10,FALSE)</f>
        <v>#N/A</v>
      </c>
      <c r="Q31" s="15" t="str">
        <f>VLOOKUP($C31,TR!$E$3:$O$500,10,FALSE)</f>
        <v/>
      </c>
      <c r="R31" s="15" t="e">
        <f>VLOOKUP($C31,BR!$D$3:$O$500,8,FALSE)</f>
        <v>#N/A</v>
      </c>
      <c r="S31" s="47">
        <f t="shared" si="3"/>
        <v>0</v>
      </c>
      <c r="T31" s="47">
        <f t="shared" si="4"/>
        <v>7</v>
      </c>
    </row>
    <row r="32" spans="1:20" x14ac:dyDescent="0.25">
      <c r="A32" s="53">
        <f t="shared" si="1"/>
        <v>41</v>
      </c>
      <c r="B32" s="34" t="s">
        <v>57</v>
      </c>
      <c r="C32" s="37" t="s">
        <v>300</v>
      </c>
      <c r="D32" s="92" t="e">
        <f>VLOOKUP($C32,BB!$D$3:$O$500,4,FALSE)</f>
        <v>#N/A</v>
      </c>
      <c r="E32" s="15" t="e">
        <f>VLOOKUP($C32,SB!$D$3:$O$500,4,FALSE)</f>
        <v>#N/A</v>
      </c>
      <c r="F32" s="15" t="str">
        <f>VLOOKUP($C32,TD!$D$3:$O$500,4,FALSE)</f>
        <v/>
      </c>
      <c r="G32" s="15" t="e">
        <f>VLOOKUP($C32,SW!$D$3:$O$500,4,FALSE)</f>
        <v>#N/A</v>
      </c>
      <c r="H32" s="15">
        <f>VLOOKUP($C32,TR!$D$3:$O$500,5,FALSE)</f>
        <v>6</v>
      </c>
      <c r="I32" s="15" t="e">
        <f>VLOOKUP($C32,TR!$E$3:$O$500,5,FALSE)</f>
        <v>#N/A</v>
      </c>
      <c r="J32" s="15" t="e">
        <f>VLOOKUP($C32,BR!$D$3:$O$500,4,FALSE)</f>
        <v>#N/A</v>
      </c>
      <c r="K32" s="47">
        <f t="shared" si="2"/>
        <v>6</v>
      </c>
      <c r="L32" s="15" t="e">
        <f>VLOOKUP($C32,BB!$D$3:$O$500,8,FALSE)</f>
        <v>#N/A</v>
      </c>
      <c r="M32" s="15" t="e">
        <f>VLOOKUP($C32,SB!$D$3:$O$500,8,FALSE)</f>
        <v>#N/A</v>
      </c>
      <c r="N32" s="15" t="str">
        <f>VLOOKUP($C32,TD!$D$3:$O$500,8,FALSE)</f>
        <v/>
      </c>
      <c r="O32" s="15" t="e">
        <f>VLOOKUP($C32,SW!$D$3:$O$500,8,FALSE)</f>
        <v>#N/A</v>
      </c>
      <c r="P32" s="15">
        <f>VLOOKUP($C32,TR!$D$3:$O$500,10,FALSE)</f>
        <v>1</v>
      </c>
      <c r="Q32" s="15" t="e">
        <f>VLOOKUP($C32,TR!$E$3:$O$500,10,FALSE)</f>
        <v>#N/A</v>
      </c>
      <c r="R32" s="15" t="e">
        <f>VLOOKUP($C32,BR!$D$3:$O$500,8,FALSE)</f>
        <v>#N/A</v>
      </c>
      <c r="S32" s="47">
        <f t="shared" si="3"/>
        <v>1</v>
      </c>
      <c r="T32" s="47">
        <f t="shared" si="4"/>
        <v>7</v>
      </c>
    </row>
    <row r="33" spans="1:20" x14ac:dyDescent="0.25">
      <c r="A33" s="53">
        <f t="shared" si="1"/>
        <v>41</v>
      </c>
      <c r="B33" s="34" t="s">
        <v>57</v>
      </c>
      <c r="C33" s="37" t="s">
        <v>98</v>
      </c>
      <c r="D33" s="92" t="e">
        <f>VLOOKUP($C33,BB!$D$3:$O$500,4,FALSE)</f>
        <v>#N/A</v>
      </c>
      <c r="E33" s="15" t="e">
        <f>VLOOKUP($C33,SB!$D$3:$O$500,4,FALSE)</f>
        <v>#N/A</v>
      </c>
      <c r="F33" s="15" t="str">
        <f>VLOOKUP($C33,TD!$D$3:$O$500,4,FALSE)</f>
        <v/>
      </c>
      <c r="G33" s="15">
        <f>VLOOKUP($C33,SW!$D$3:$O$500,4,FALSE)</f>
        <v>7</v>
      </c>
      <c r="H33" s="15" t="str">
        <f>VLOOKUP($C33,TR!$D$3:$O$500,5,FALSE)</f>
        <v/>
      </c>
      <c r="I33" s="15" t="e">
        <f>VLOOKUP($C33,TR!$E$3:$O$500,5,FALSE)</f>
        <v>#N/A</v>
      </c>
      <c r="J33" s="15" t="e">
        <f>VLOOKUP($C33,BR!$D$3:$O$500,4,FALSE)</f>
        <v>#N/A</v>
      </c>
      <c r="K33" s="47">
        <f t="shared" si="2"/>
        <v>7</v>
      </c>
      <c r="L33" s="15" t="e">
        <f>VLOOKUP($C33,BB!$D$3:$O$500,8,FALSE)</f>
        <v>#N/A</v>
      </c>
      <c r="M33" s="15" t="e">
        <f>VLOOKUP($C33,SB!$D$3:$O$500,8,FALSE)</f>
        <v>#N/A</v>
      </c>
      <c r="N33" s="15" t="str">
        <f>VLOOKUP($C33,TD!$D$3:$O$500,8,FALSE)</f>
        <v/>
      </c>
      <c r="O33" s="15" t="str">
        <f>VLOOKUP($C33,SW!$D$3:$O$500,8,FALSE)</f>
        <v/>
      </c>
      <c r="P33" s="15" t="str">
        <f>VLOOKUP($C33,TR!$D$3:$O$500,10,FALSE)</f>
        <v/>
      </c>
      <c r="Q33" s="15" t="e">
        <f>VLOOKUP($C33,TR!$E$3:$O$500,10,FALSE)</f>
        <v>#N/A</v>
      </c>
      <c r="R33" s="15" t="e">
        <f>VLOOKUP($C33,BR!$D$3:$O$500,8,FALSE)</f>
        <v>#N/A</v>
      </c>
      <c r="S33" s="47">
        <f t="shared" si="3"/>
        <v>0</v>
      </c>
      <c r="T33" s="47">
        <f t="shared" si="4"/>
        <v>7</v>
      </c>
    </row>
    <row r="34" spans="1:20" x14ac:dyDescent="0.25">
      <c r="A34" s="53">
        <f t="shared" si="1"/>
        <v>41</v>
      </c>
      <c r="B34" s="34" t="s">
        <v>54</v>
      </c>
      <c r="C34" s="37" t="s">
        <v>330</v>
      </c>
      <c r="D34" s="92" t="e">
        <f>VLOOKUP($C34,BB!$D$3:$O$500,4,FALSE)</f>
        <v>#N/A</v>
      </c>
      <c r="E34" s="15" t="e">
        <f>VLOOKUP($C34,SB!$D$3:$O$500,4,FALSE)</f>
        <v>#N/A</v>
      </c>
      <c r="F34" s="15" t="str">
        <f>VLOOKUP($C34,TD!$D$3:$O$500,4,FALSE)</f>
        <v/>
      </c>
      <c r="G34" s="15" t="e">
        <f>VLOOKUP($C34,SW!$D$3:$O$500,4,FALSE)</f>
        <v>#N/A</v>
      </c>
      <c r="H34" s="15" t="str">
        <f>VLOOKUP($C34,TR!$D$3:$O$500,5,FALSE)</f>
        <v/>
      </c>
      <c r="I34" s="15" t="e">
        <f>VLOOKUP($C34,TR!$E$3:$O$500,5,FALSE)</f>
        <v>#N/A</v>
      </c>
      <c r="J34" s="15" t="e">
        <f>VLOOKUP($C34,BR!$D$3:$O$500,4,FALSE)</f>
        <v>#N/A</v>
      </c>
      <c r="K34" s="47">
        <f t="shared" si="2"/>
        <v>0</v>
      </c>
      <c r="L34" s="15" t="e">
        <f>VLOOKUP($C34,BB!$D$3:$O$500,8,FALSE)</f>
        <v>#N/A</v>
      </c>
      <c r="M34" s="15" t="e">
        <f>VLOOKUP($C34,SB!$D$3:$O$500,8,FALSE)</f>
        <v>#N/A</v>
      </c>
      <c r="N34" s="15" t="str">
        <f>VLOOKUP($C34,TD!$D$3:$O$500,8,FALSE)</f>
        <v/>
      </c>
      <c r="O34" s="15" t="e">
        <f>VLOOKUP($C34,SW!$D$3:$O$500,8,FALSE)</f>
        <v>#N/A</v>
      </c>
      <c r="P34" s="15">
        <f>VLOOKUP($C34,TR!$D$3:$O$500,10,FALSE)</f>
        <v>7</v>
      </c>
      <c r="Q34" s="15" t="e">
        <f>VLOOKUP($C34,TR!$E$3:$O$500,10,FALSE)</f>
        <v>#N/A</v>
      </c>
      <c r="R34" s="15" t="e">
        <f>VLOOKUP($C34,BR!$D$3:$O$500,8,FALSE)</f>
        <v>#N/A</v>
      </c>
      <c r="S34" s="47">
        <f t="shared" si="3"/>
        <v>7</v>
      </c>
      <c r="T34" s="47">
        <f t="shared" si="4"/>
        <v>7</v>
      </c>
    </row>
    <row r="35" spans="1:20" x14ac:dyDescent="0.25">
      <c r="A35" s="53">
        <f t="shared" si="1"/>
        <v>49</v>
      </c>
      <c r="B35" s="34" t="s">
        <v>76</v>
      </c>
      <c r="C35" s="38" t="s">
        <v>321</v>
      </c>
      <c r="D35" s="92" t="e">
        <f>VLOOKUP($C35,BB!$D$3:$O$500,4,FALSE)</f>
        <v>#N/A</v>
      </c>
      <c r="E35" s="15" t="e">
        <f>VLOOKUP($C35,SB!$D$3:$O$500,4,FALSE)</f>
        <v>#N/A</v>
      </c>
      <c r="F35" s="15" t="str">
        <f>VLOOKUP($C35,TD!$D$3:$O$500,4,FALSE)</f>
        <v/>
      </c>
      <c r="G35" s="15" t="e">
        <f>VLOOKUP($C35,SW!$D$3:$O$500,4,FALSE)</f>
        <v>#N/A</v>
      </c>
      <c r="H35" s="15">
        <f>VLOOKUP($C35,TR!$D$3:$O$500,5,FALSE)</f>
        <v>3</v>
      </c>
      <c r="I35" s="15" t="e">
        <f>VLOOKUP($C35,TR!$E$3:$O$500,5,FALSE)</f>
        <v>#N/A</v>
      </c>
      <c r="J35" s="15" t="e">
        <f>VLOOKUP($C35,BR!$D$3:$O$500,4,FALSE)</f>
        <v>#N/A</v>
      </c>
      <c r="K35" s="47">
        <f t="shared" si="2"/>
        <v>3</v>
      </c>
      <c r="L35" s="15" t="e">
        <f>VLOOKUP($C35,BB!$D$3:$O$500,8,FALSE)</f>
        <v>#N/A</v>
      </c>
      <c r="M35" s="15" t="e">
        <f>VLOOKUP($C35,SB!$D$3:$O$500,8,FALSE)</f>
        <v>#N/A</v>
      </c>
      <c r="N35" s="15">
        <f>VLOOKUP($C35,TD!$D$3:$O$500,8,FALSE)</f>
        <v>3</v>
      </c>
      <c r="O35" s="15" t="e">
        <f>VLOOKUP($C35,SW!$D$3:$O$500,8,FALSE)</f>
        <v>#N/A</v>
      </c>
      <c r="P35" s="15" t="str">
        <f>VLOOKUP($C35,TR!$D$3:$O$500,10,FALSE)</f>
        <v/>
      </c>
      <c r="Q35" s="15" t="e">
        <f>VLOOKUP($C35,TR!$E$3:$O$500,10,FALSE)</f>
        <v>#N/A</v>
      </c>
      <c r="R35" s="15" t="e">
        <f>VLOOKUP($C35,BR!$D$3:$O$500,8,FALSE)</f>
        <v>#N/A</v>
      </c>
      <c r="S35" s="47">
        <f t="shared" si="3"/>
        <v>3</v>
      </c>
      <c r="T35" s="47">
        <f t="shared" si="4"/>
        <v>6</v>
      </c>
    </row>
    <row r="36" spans="1:20" x14ac:dyDescent="0.25">
      <c r="A36" s="53">
        <f t="shared" si="1"/>
        <v>49</v>
      </c>
      <c r="B36" s="34" t="s">
        <v>59</v>
      </c>
      <c r="C36" s="35" t="s">
        <v>152</v>
      </c>
      <c r="D36" s="92" t="e">
        <f>VLOOKUP($C36,BB!$D$3:$O$500,4,FALSE)</f>
        <v>#N/A</v>
      </c>
      <c r="E36" s="15" t="e">
        <f>VLOOKUP($C36,SB!$D$3:$O$500,4,FALSE)</f>
        <v>#N/A</v>
      </c>
      <c r="F36" s="15" t="str">
        <f>VLOOKUP($C36,TD!$D$3:$O$500,4,FALSE)</f>
        <v/>
      </c>
      <c r="G36" s="15" t="e">
        <f>VLOOKUP($C36,SW!$D$3:$O$500,4,FALSE)</f>
        <v>#N/A</v>
      </c>
      <c r="H36" s="15" t="str">
        <f>VLOOKUP($C36,TR!$D$3:$O$500,5,FALSE)</f>
        <v/>
      </c>
      <c r="I36" s="15" t="e">
        <f>VLOOKUP($C36,TR!$E$3:$O$500,5,FALSE)</f>
        <v>#N/A</v>
      </c>
      <c r="J36" s="15" t="e">
        <f>VLOOKUP($C36,BR!$D$3:$O$500,4,FALSE)</f>
        <v>#N/A</v>
      </c>
      <c r="K36" s="47">
        <f t="shared" si="2"/>
        <v>0</v>
      </c>
      <c r="L36" s="15" t="e">
        <f>VLOOKUP($C36,BB!$D$3:$O$500,8,FALSE)</f>
        <v>#N/A</v>
      </c>
      <c r="M36" s="15" t="e">
        <f>VLOOKUP($C36,SB!$D$3:$O$500,8,FALSE)</f>
        <v>#N/A</v>
      </c>
      <c r="N36" s="15" t="str">
        <f>VLOOKUP($C36,TD!$D$3:$O$500,8,FALSE)</f>
        <v/>
      </c>
      <c r="O36" s="15" t="e">
        <f>VLOOKUP($C36,SW!$D$3:$O$500,8,FALSE)</f>
        <v>#N/A</v>
      </c>
      <c r="P36" s="15">
        <f>VLOOKUP($C36,TR!$D$3:$O$500,10,FALSE)</f>
        <v>6</v>
      </c>
      <c r="Q36" s="15" t="e">
        <f>VLOOKUP($C36,TR!$E$3:$O$500,10,FALSE)</f>
        <v>#N/A</v>
      </c>
      <c r="R36" s="15" t="e">
        <f>VLOOKUP($C36,BR!$D$3:$O$500,8,FALSE)</f>
        <v>#N/A</v>
      </c>
      <c r="S36" s="47">
        <f t="shared" si="3"/>
        <v>6</v>
      </c>
      <c r="T36" s="47">
        <f t="shared" si="4"/>
        <v>6</v>
      </c>
    </row>
    <row r="37" spans="1:20" x14ac:dyDescent="0.25">
      <c r="A37" s="53">
        <f t="shared" ref="A37:A68" si="5">IF($T37&gt;0,RANK($T37,$S$5:$T$400),"")</f>
        <v>52</v>
      </c>
      <c r="B37" s="34" t="s">
        <v>57</v>
      </c>
      <c r="C37" s="38" t="s">
        <v>342</v>
      </c>
      <c r="D37" s="92" t="e">
        <f>VLOOKUP($C37,BB!$D$3:$O$500,4,FALSE)</f>
        <v>#N/A</v>
      </c>
      <c r="E37" s="15" t="e">
        <f>VLOOKUP($C37,SB!$D$3:$O$500,4,FALSE)</f>
        <v>#N/A</v>
      </c>
      <c r="F37" s="15">
        <f>VLOOKUP($C37,TD!$D$3:$O$500,4,FALSE)</f>
        <v>4</v>
      </c>
      <c r="G37" s="15" t="e">
        <f>VLOOKUP($C37,SW!$D$3:$O$500,4,FALSE)</f>
        <v>#N/A</v>
      </c>
      <c r="H37" s="15" t="e">
        <f>VLOOKUP($C37,TR!$D$3:$O$500,5,FALSE)</f>
        <v>#N/A</v>
      </c>
      <c r="I37" s="15" t="str">
        <f>VLOOKUP($C37,TR!$E$3:$O$500,5,FALSE)</f>
        <v/>
      </c>
      <c r="J37" s="15" t="e">
        <f>VLOOKUP($C37,BR!$D$3:$O$500,4,FALSE)</f>
        <v>#N/A</v>
      </c>
      <c r="K37" s="47">
        <f t="shared" ref="K37:K68" si="6">SUMIF(D37:J37,"&gt;0")</f>
        <v>4</v>
      </c>
      <c r="L37" s="15" t="e">
        <f>VLOOKUP($C37,BB!$D$3:$O$500,8,FALSE)</f>
        <v>#N/A</v>
      </c>
      <c r="M37" s="15" t="e">
        <f>VLOOKUP($C37,SB!$D$3:$O$500,8,FALSE)</f>
        <v>#N/A</v>
      </c>
      <c r="N37" s="15">
        <f>VLOOKUP($C37,TD!$D$3:$O$500,8,FALSE)</f>
        <v>1</v>
      </c>
      <c r="O37" s="15" t="e">
        <f>VLOOKUP($C37,SW!$D$3:$O$500,8,FALSE)</f>
        <v>#N/A</v>
      </c>
      <c r="P37" s="15" t="e">
        <f>VLOOKUP($C37,TR!$D$3:$O$500,10,FALSE)</f>
        <v>#N/A</v>
      </c>
      <c r="Q37" s="15" t="str">
        <f>VLOOKUP($C37,TR!$E$3:$O$500,10,FALSE)</f>
        <v/>
      </c>
      <c r="R37" s="15" t="e">
        <f>VLOOKUP($C37,BR!$D$3:$O$500,8,FALSE)</f>
        <v>#N/A</v>
      </c>
      <c r="S37" s="47">
        <f t="shared" ref="S37:S68" si="7">SUMIF(L37:R37,"&gt;0")</f>
        <v>1</v>
      </c>
      <c r="T37" s="47">
        <f t="shared" ref="T37:T68" si="8">K37+S37</f>
        <v>5</v>
      </c>
    </row>
    <row r="38" spans="1:20" x14ac:dyDescent="0.25">
      <c r="A38" s="53">
        <f t="shared" si="5"/>
        <v>52</v>
      </c>
      <c r="B38" s="34" t="s">
        <v>55</v>
      </c>
      <c r="C38" s="35" t="s">
        <v>329</v>
      </c>
      <c r="D38" s="92" t="e">
        <f>VLOOKUP($C38,BB!$D$3:$O$500,4,FALSE)</f>
        <v>#N/A</v>
      </c>
      <c r="E38" s="15" t="e">
        <f>VLOOKUP($C38,SB!$D$3:$O$500,4,FALSE)</f>
        <v>#N/A</v>
      </c>
      <c r="F38" s="15" t="str">
        <f>VLOOKUP($C38,TD!$D$3:$O$500,4,FALSE)</f>
        <v/>
      </c>
      <c r="G38" s="15" t="e">
        <f>VLOOKUP($C38,SW!$D$3:$O$500,4,FALSE)</f>
        <v>#N/A</v>
      </c>
      <c r="H38" s="15" t="e">
        <f>VLOOKUP($C38,TR!$D$3:$O$500,5,FALSE)</f>
        <v>#N/A</v>
      </c>
      <c r="I38" s="15" t="str">
        <f>VLOOKUP($C38,TR!$E$3:$O$500,5,FALSE)</f>
        <v/>
      </c>
      <c r="J38" s="15" t="e">
        <f>VLOOKUP($C38,BR!$D$3:$O$500,4,FALSE)</f>
        <v>#N/A</v>
      </c>
      <c r="K38" s="47">
        <f t="shared" si="6"/>
        <v>0</v>
      </c>
      <c r="L38" s="15" t="e">
        <f>VLOOKUP($C38,BB!$D$3:$O$500,8,FALSE)</f>
        <v>#N/A</v>
      </c>
      <c r="M38" s="15" t="e">
        <f>VLOOKUP($C38,SB!$D$3:$O$500,8,FALSE)</f>
        <v>#N/A</v>
      </c>
      <c r="N38" s="15" t="str">
        <f>VLOOKUP($C38,TD!$D$3:$O$500,8,FALSE)</f>
        <v/>
      </c>
      <c r="O38" s="15" t="e">
        <f>VLOOKUP($C38,SW!$D$3:$O$500,8,FALSE)</f>
        <v>#N/A</v>
      </c>
      <c r="P38" s="15" t="e">
        <f>VLOOKUP($C38,TR!$D$3:$O$500,10,FALSE)</f>
        <v>#N/A</v>
      </c>
      <c r="Q38" s="15">
        <f>VLOOKUP($C38,TR!$E$3:$O$500,10,FALSE)</f>
        <v>5</v>
      </c>
      <c r="R38" s="15" t="e">
        <f>VLOOKUP($C38,BR!$D$3:$O$500,8,FALSE)</f>
        <v>#N/A</v>
      </c>
      <c r="S38" s="47">
        <f t="shared" si="7"/>
        <v>5</v>
      </c>
      <c r="T38" s="47">
        <f t="shared" si="8"/>
        <v>5</v>
      </c>
    </row>
    <row r="39" spans="1:20" x14ac:dyDescent="0.25">
      <c r="A39" s="53">
        <f t="shared" si="5"/>
        <v>52</v>
      </c>
      <c r="B39" s="34" t="s">
        <v>55</v>
      </c>
      <c r="C39" s="37" t="s">
        <v>71</v>
      </c>
      <c r="D39" s="92" t="str">
        <f>VLOOKUP($C39,BB!$D$3:$O$500,4,FALSE)</f>
        <v/>
      </c>
      <c r="E39" s="15" t="e">
        <f>VLOOKUP($C39,SB!$D$3:$O$500,4,FALSE)</f>
        <v>#N/A</v>
      </c>
      <c r="F39" s="15" t="str">
        <f>VLOOKUP($C39,TD!$D$3:$O$500,4,FALSE)</f>
        <v/>
      </c>
      <c r="G39" s="15">
        <f>VLOOKUP($C39,SW!$D$3:$O$500,4,FALSE)</f>
        <v>5</v>
      </c>
      <c r="H39" s="15" t="e">
        <f>VLOOKUP($C39,TR!$D$3:$O$500,5,FALSE)</f>
        <v>#N/A</v>
      </c>
      <c r="I39" s="15" t="e">
        <f>VLOOKUP($C39,TR!$E$3:$O$500,5,FALSE)</f>
        <v>#N/A</v>
      </c>
      <c r="J39" s="15" t="e">
        <f>VLOOKUP($C39,BR!$D$3:$O$500,4,FALSE)</f>
        <v>#N/A</v>
      </c>
      <c r="K39" s="47">
        <f t="shared" si="6"/>
        <v>5</v>
      </c>
      <c r="L39" s="15" t="str">
        <f>VLOOKUP($C39,BB!$D$3:$O$500,8,FALSE)</f>
        <v/>
      </c>
      <c r="M39" s="15" t="e">
        <f>VLOOKUP($C39,SB!$D$3:$O$500,8,FALSE)</f>
        <v>#N/A</v>
      </c>
      <c r="N39" s="15" t="str">
        <f>VLOOKUP($C39,TD!$D$3:$O$500,8,FALSE)</f>
        <v/>
      </c>
      <c r="O39" s="15" t="str">
        <f>VLOOKUP($C39,SW!$D$3:$O$500,8,FALSE)</f>
        <v/>
      </c>
      <c r="P39" s="15" t="e">
        <f>VLOOKUP($C39,TR!$D$3:$O$500,10,FALSE)</f>
        <v>#N/A</v>
      </c>
      <c r="Q39" s="15" t="e">
        <f>VLOOKUP($C39,TR!$E$3:$O$500,10,FALSE)</f>
        <v>#N/A</v>
      </c>
      <c r="R39" s="15" t="e">
        <f>VLOOKUP($C39,BR!$D$3:$O$500,8,FALSE)</f>
        <v>#N/A</v>
      </c>
      <c r="S39" s="47">
        <f t="shared" si="7"/>
        <v>0</v>
      </c>
      <c r="T39" s="47">
        <f t="shared" si="8"/>
        <v>5</v>
      </c>
    </row>
    <row r="40" spans="1:20" x14ac:dyDescent="0.25">
      <c r="A40" s="53">
        <f t="shared" si="5"/>
        <v>52</v>
      </c>
      <c r="B40" s="34" t="s">
        <v>55</v>
      </c>
      <c r="C40" s="35" t="s">
        <v>83</v>
      </c>
      <c r="D40" s="92" t="e">
        <f>VLOOKUP($C40,BB!$D$3:$O$500,4,FALSE)</f>
        <v>#N/A</v>
      </c>
      <c r="E40" s="15" t="e">
        <f>VLOOKUP($C40,SB!$D$3:$O$500,4,FALSE)</f>
        <v>#N/A</v>
      </c>
      <c r="F40" s="15" t="str">
        <f>VLOOKUP($C40,TD!$D$3:$O$500,4,FALSE)</f>
        <v/>
      </c>
      <c r="G40" s="15" t="str">
        <f>VLOOKUP($C40,SW!$D$3:$O$500,4,FALSE)</f>
        <v/>
      </c>
      <c r="H40" s="15" t="str">
        <f>VLOOKUP($C40,TR!$D$3:$O$500,5,FALSE)</f>
        <v/>
      </c>
      <c r="I40" s="15" t="e">
        <f>VLOOKUP($C40,TR!$E$3:$O$500,5,FALSE)</f>
        <v>#N/A</v>
      </c>
      <c r="J40" s="15" t="e">
        <f>VLOOKUP($C40,BR!$D$3:$O$500,4,FALSE)</f>
        <v>#N/A</v>
      </c>
      <c r="K40" s="47">
        <f t="shared" si="6"/>
        <v>0</v>
      </c>
      <c r="L40" s="15" t="e">
        <f>VLOOKUP($C40,BB!$D$3:$O$500,8,FALSE)</f>
        <v>#N/A</v>
      </c>
      <c r="M40" s="15" t="e">
        <f>VLOOKUP($C40,SB!$D$3:$O$500,8,FALSE)</f>
        <v>#N/A</v>
      </c>
      <c r="N40" s="15" t="str">
        <f>VLOOKUP($C40,TD!$D$3:$O$500,8,FALSE)</f>
        <v/>
      </c>
      <c r="O40" s="15">
        <f>VLOOKUP($C40,SW!$D$3:$O$500,8,FALSE)</f>
        <v>5</v>
      </c>
      <c r="P40" s="15" t="str">
        <f>VLOOKUP($C40,TR!$D$3:$O$500,10,FALSE)</f>
        <v/>
      </c>
      <c r="Q40" s="15" t="e">
        <f>VLOOKUP($C40,TR!$E$3:$O$500,10,FALSE)</f>
        <v>#N/A</v>
      </c>
      <c r="R40" s="15" t="e">
        <f>VLOOKUP($C40,BR!$D$3:$O$500,8,FALSE)</f>
        <v>#N/A</v>
      </c>
      <c r="S40" s="47">
        <f t="shared" si="7"/>
        <v>5</v>
      </c>
      <c r="T40" s="47">
        <f t="shared" si="8"/>
        <v>5</v>
      </c>
    </row>
    <row r="41" spans="1:20" x14ac:dyDescent="0.25">
      <c r="A41" s="53">
        <f t="shared" si="5"/>
        <v>52</v>
      </c>
      <c r="B41" s="34" t="s">
        <v>61</v>
      </c>
      <c r="C41" s="37" t="s">
        <v>323</v>
      </c>
      <c r="D41" s="92" t="e">
        <f>VLOOKUP($C41,BB!$D$3:$O$500,4,FALSE)</f>
        <v>#N/A</v>
      </c>
      <c r="E41" s="15" t="e">
        <f>VLOOKUP($C41,SB!$D$3:$O$500,4,FALSE)</f>
        <v>#N/A</v>
      </c>
      <c r="F41" s="15">
        <f>VLOOKUP($C41,TD!$D$3:$O$500,4,FALSE)</f>
        <v>5</v>
      </c>
      <c r="G41" s="15" t="e">
        <f>VLOOKUP($C41,SW!$D$3:$O$500,4,FALSE)</f>
        <v>#N/A</v>
      </c>
      <c r="H41" s="15" t="e">
        <f>VLOOKUP($C41,TR!$D$3:$O$500,5,FALSE)</f>
        <v>#N/A</v>
      </c>
      <c r="I41" s="15" t="e">
        <f>VLOOKUP($C41,TR!$E$3:$O$500,5,FALSE)</f>
        <v>#N/A</v>
      </c>
      <c r="J41" s="15" t="e">
        <f>VLOOKUP($C41,BR!$D$3:$O$500,4,FALSE)</f>
        <v>#N/A</v>
      </c>
      <c r="K41" s="47">
        <f t="shared" si="6"/>
        <v>5</v>
      </c>
      <c r="L41" s="15" t="e">
        <f>VLOOKUP($C41,BB!$D$3:$O$500,8,FALSE)</f>
        <v>#N/A</v>
      </c>
      <c r="M41" s="15" t="e">
        <f>VLOOKUP($C41,SB!$D$3:$O$500,8,FALSE)</f>
        <v>#N/A</v>
      </c>
      <c r="N41" s="15" t="str">
        <f>VLOOKUP($C41,TD!$D$3:$O$500,8,FALSE)</f>
        <v/>
      </c>
      <c r="O41" s="15" t="e">
        <f>VLOOKUP($C41,SW!$D$3:$O$500,8,FALSE)</f>
        <v>#N/A</v>
      </c>
      <c r="P41" s="15" t="e">
        <f>VLOOKUP($C41,TR!$D$3:$O$500,10,FALSE)</f>
        <v>#N/A</v>
      </c>
      <c r="Q41" s="15" t="e">
        <f>VLOOKUP($C41,TR!$E$3:$O$500,10,FALSE)</f>
        <v>#N/A</v>
      </c>
      <c r="R41" s="15" t="e">
        <f>VLOOKUP($C41,BR!$D$3:$O$500,8,FALSE)</f>
        <v>#N/A</v>
      </c>
      <c r="S41" s="47">
        <f t="shared" si="7"/>
        <v>0</v>
      </c>
      <c r="T41" s="47">
        <f t="shared" si="8"/>
        <v>5</v>
      </c>
    </row>
    <row r="42" spans="1:20" x14ac:dyDescent="0.25">
      <c r="A42" s="53">
        <f t="shared" si="5"/>
        <v>59</v>
      </c>
      <c r="B42" s="34" t="s">
        <v>57</v>
      </c>
      <c r="C42" s="35" t="s">
        <v>341</v>
      </c>
      <c r="D42" s="92" t="e">
        <f>VLOOKUP($C42,BB!$D$3:$O$500,4,FALSE)</f>
        <v>#N/A</v>
      </c>
      <c r="E42" s="15" t="e">
        <f>VLOOKUP($C42,SB!$D$3:$O$500,4,FALSE)</f>
        <v>#N/A</v>
      </c>
      <c r="F42" s="15" t="str">
        <f>VLOOKUP($C42,TD!$D$3:$O$500,4,FALSE)</f>
        <v/>
      </c>
      <c r="G42" s="15" t="e">
        <f>VLOOKUP($C42,SW!$D$3:$O$500,4,FALSE)</f>
        <v>#N/A</v>
      </c>
      <c r="H42" s="15" t="str">
        <f>VLOOKUP($C42,TR!$D$3:$O$500,5,FALSE)</f>
        <v/>
      </c>
      <c r="I42" s="15" t="e">
        <f>VLOOKUP($C42,TR!$E$3:$O$500,5,FALSE)</f>
        <v>#N/A</v>
      </c>
      <c r="J42" s="15" t="e">
        <f>VLOOKUP($C42,BR!$D$3:$O$500,4,FALSE)</f>
        <v>#N/A</v>
      </c>
      <c r="K42" s="47">
        <f t="shared" si="6"/>
        <v>0</v>
      </c>
      <c r="L42" s="15" t="e">
        <f>VLOOKUP($C42,BB!$D$3:$O$500,8,FALSE)</f>
        <v>#N/A</v>
      </c>
      <c r="M42" s="15" t="e">
        <f>VLOOKUP($C42,SB!$D$3:$O$500,8,FALSE)</f>
        <v>#N/A</v>
      </c>
      <c r="N42" s="15">
        <f>VLOOKUP($C42,TD!$D$3:$O$500,8,FALSE)</f>
        <v>4</v>
      </c>
      <c r="O42" s="15" t="e">
        <f>VLOOKUP($C42,SW!$D$3:$O$500,8,FALSE)</f>
        <v>#N/A</v>
      </c>
      <c r="P42" s="15" t="str">
        <f>VLOOKUP($C42,TR!$D$3:$O$500,10,FALSE)</f>
        <v/>
      </c>
      <c r="Q42" s="15" t="e">
        <f>VLOOKUP($C42,TR!$E$3:$O$500,10,FALSE)</f>
        <v>#N/A</v>
      </c>
      <c r="R42" s="15" t="e">
        <f>VLOOKUP($C42,BR!$D$3:$O$500,8,FALSE)</f>
        <v>#N/A</v>
      </c>
      <c r="S42" s="47">
        <f t="shared" si="7"/>
        <v>4</v>
      </c>
      <c r="T42" s="47">
        <f t="shared" si="8"/>
        <v>4</v>
      </c>
    </row>
    <row r="43" spans="1:20" x14ac:dyDescent="0.25">
      <c r="A43" s="53">
        <f t="shared" si="5"/>
        <v>62</v>
      </c>
      <c r="B43" s="34" t="s">
        <v>76</v>
      </c>
      <c r="C43" s="35" t="s">
        <v>339</v>
      </c>
      <c r="D43" s="92" t="e">
        <f>VLOOKUP($C43,BB!$D$3:$O$500,4,FALSE)</f>
        <v>#N/A</v>
      </c>
      <c r="E43" s="15" t="e">
        <f>VLOOKUP($C43,SB!$D$3:$O$500,4,FALSE)</f>
        <v>#N/A</v>
      </c>
      <c r="F43" s="15" t="str">
        <f>VLOOKUP($C43,TD!$D$3:$O$500,4,FALSE)</f>
        <v/>
      </c>
      <c r="G43" s="15" t="e">
        <f>VLOOKUP($C43,SW!$D$3:$O$500,4,FALSE)</f>
        <v>#N/A</v>
      </c>
      <c r="H43" s="15" t="e">
        <f>VLOOKUP($C43,TR!$D$3:$O$500,5,FALSE)</f>
        <v>#N/A</v>
      </c>
      <c r="I43" s="15">
        <f>VLOOKUP($C43,TR!$E$3:$O$500,5,FALSE)</f>
        <v>3</v>
      </c>
      <c r="J43" s="15" t="e">
        <f>VLOOKUP($C43,BR!$D$3:$O$500,4,FALSE)</f>
        <v>#N/A</v>
      </c>
      <c r="K43" s="47">
        <f t="shared" si="6"/>
        <v>3</v>
      </c>
      <c r="L43" s="15" t="e">
        <f>VLOOKUP($C43,BB!$D$3:$O$500,8,FALSE)</f>
        <v>#N/A</v>
      </c>
      <c r="M43" s="15" t="e">
        <f>VLOOKUP($C43,SB!$D$3:$O$500,8,FALSE)</f>
        <v>#N/A</v>
      </c>
      <c r="N43" s="15" t="str">
        <f>VLOOKUP($C43,TD!$D$3:$O$500,8,FALSE)</f>
        <v/>
      </c>
      <c r="O43" s="15" t="e">
        <f>VLOOKUP($C43,SW!$D$3:$O$500,8,FALSE)</f>
        <v>#N/A</v>
      </c>
      <c r="P43" s="15" t="e">
        <f>VLOOKUP($C43,TR!$D$3:$O$500,10,FALSE)</f>
        <v>#N/A</v>
      </c>
      <c r="Q43" s="15" t="str">
        <f>VLOOKUP($C43,TR!$E$3:$O$500,10,FALSE)</f>
        <v/>
      </c>
      <c r="R43" s="15" t="e">
        <f>VLOOKUP($C43,BR!$D$3:$O$500,8,FALSE)</f>
        <v>#N/A</v>
      </c>
      <c r="S43" s="47">
        <f t="shared" si="7"/>
        <v>0</v>
      </c>
      <c r="T43" s="47">
        <f t="shared" si="8"/>
        <v>3</v>
      </c>
    </row>
    <row r="44" spans="1:20" x14ac:dyDescent="0.25">
      <c r="A44" s="53">
        <f t="shared" si="5"/>
        <v>62</v>
      </c>
      <c r="B44" s="34" t="s">
        <v>54</v>
      </c>
      <c r="C44" s="35" t="s">
        <v>306</v>
      </c>
      <c r="D44" s="92" t="e">
        <f>VLOOKUP($C44,BB!$D$3:$O$500,4,FALSE)</f>
        <v>#N/A</v>
      </c>
      <c r="E44" s="15" t="e">
        <f>VLOOKUP($C44,SB!$D$3:$O$500,4,FALSE)</f>
        <v>#N/A</v>
      </c>
      <c r="F44" s="15">
        <f>VLOOKUP($C44,TD!$D$3:$O$500,4,FALSE)</f>
        <v>3</v>
      </c>
      <c r="G44" s="15" t="e">
        <f>VLOOKUP($C44,SW!$D$3:$O$500,4,FALSE)</f>
        <v>#N/A</v>
      </c>
      <c r="H44" s="15" t="e">
        <f>VLOOKUP($C44,TR!$D$3:$O$500,5,FALSE)</f>
        <v>#N/A</v>
      </c>
      <c r="I44" s="15" t="e">
        <f>VLOOKUP($C44,TR!$E$3:$O$500,5,FALSE)</f>
        <v>#N/A</v>
      </c>
      <c r="J44" s="15" t="e">
        <f>VLOOKUP($C44,BR!$D$3:$O$500,4,FALSE)</f>
        <v>#N/A</v>
      </c>
      <c r="K44" s="47">
        <f t="shared" si="6"/>
        <v>3</v>
      </c>
      <c r="L44" s="15" t="e">
        <f>VLOOKUP($C44,BB!$D$3:$O$500,8,FALSE)</f>
        <v>#N/A</v>
      </c>
      <c r="M44" s="15" t="e">
        <f>VLOOKUP($C44,SB!$D$3:$O$500,8,FALSE)</f>
        <v>#N/A</v>
      </c>
      <c r="N44" s="15" t="str">
        <f>VLOOKUP($C44,TD!$D$3:$O$500,8,FALSE)</f>
        <v/>
      </c>
      <c r="O44" s="15" t="e">
        <f>VLOOKUP($C44,SW!$D$3:$O$500,8,FALSE)</f>
        <v>#N/A</v>
      </c>
      <c r="P44" s="15" t="e">
        <f>VLOOKUP($C44,TR!$D$3:$O$500,10,FALSE)</f>
        <v>#N/A</v>
      </c>
      <c r="Q44" s="15" t="e">
        <f>VLOOKUP($C44,TR!$E$3:$O$500,10,FALSE)</f>
        <v>#N/A</v>
      </c>
      <c r="R44" s="15" t="e">
        <f>VLOOKUP($C44,BR!$D$3:$O$500,8,FALSE)</f>
        <v>#N/A</v>
      </c>
      <c r="S44" s="47">
        <f t="shared" si="7"/>
        <v>0</v>
      </c>
      <c r="T44" s="47">
        <f t="shared" si="8"/>
        <v>3</v>
      </c>
    </row>
    <row r="45" spans="1:20" x14ac:dyDescent="0.25">
      <c r="A45" s="53">
        <f t="shared" si="5"/>
        <v>62</v>
      </c>
      <c r="B45" s="34" t="s">
        <v>61</v>
      </c>
      <c r="C45" s="37" t="s">
        <v>91</v>
      </c>
      <c r="D45" s="92" t="e">
        <f>VLOOKUP($C45,BB!$D$3:$O$500,4,FALSE)</f>
        <v>#N/A</v>
      </c>
      <c r="E45" s="15" t="e">
        <f>VLOOKUP($C45,SB!$D$3:$O$500,4,FALSE)</f>
        <v>#N/A</v>
      </c>
      <c r="F45" s="15" t="str">
        <f>VLOOKUP($C45,TD!$D$3:$O$500,4,FALSE)</f>
        <v/>
      </c>
      <c r="G45" s="15">
        <f>VLOOKUP($C45,SW!$D$3:$O$500,4,FALSE)</f>
        <v>3</v>
      </c>
      <c r="H45" s="15" t="str">
        <f>VLOOKUP($C45,TR!$D$3:$O$500,5,FALSE)</f>
        <v/>
      </c>
      <c r="I45" s="15" t="e">
        <f>VLOOKUP($C45,TR!$E$3:$O$500,5,FALSE)</f>
        <v>#N/A</v>
      </c>
      <c r="J45" s="15" t="e">
        <f>VLOOKUP($C45,BR!$D$3:$O$500,4,FALSE)</f>
        <v>#N/A</v>
      </c>
      <c r="K45" s="47">
        <f t="shared" si="6"/>
        <v>3</v>
      </c>
      <c r="L45" s="15" t="e">
        <f>VLOOKUP($C45,BB!$D$3:$O$500,8,FALSE)</f>
        <v>#N/A</v>
      </c>
      <c r="M45" s="15" t="e">
        <f>VLOOKUP($C45,SB!$D$3:$O$500,8,FALSE)</f>
        <v>#N/A</v>
      </c>
      <c r="N45" s="15" t="str">
        <f>VLOOKUP($C45,TD!$D$3:$O$500,8,FALSE)</f>
        <v/>
      </c>
      <c r="O45" s="15" t="str">
        <f>VLOOKUP($C45,SW!$D$3:$O$500,8,FALSE)</f>
        <v/>
      </c>
      <c r="P45" s="15" t="str">
        <f>VLOOKUP($C45,TR!$D$3:$O$500,10,FALSE)</f>
        <v/>
      </c>
      <c r="Q45" s="15" t="e">
        <f>VLOOKUP($C45,TR!$E$3:$O$500,10,FALSE)</f>
        <v>#N/A</v>
      </c>
      <c r="R45" s="15" t="e">
        <f>VLOOKUP($C45,BR!$D$3:$O$500,8,FALSE)</f>
        <v>#N/A</v>
      </c>
      <c r="S45" s="47">
        <f t="shared" si="7"/>
        <v>0</v>
      </c>
      <c r="T45" s="47">
        <f t="shared" si="8"/>
        <v>3</v>
      </c>
    </row>
    <row r="46" spans="1:20" x14ac:dyDescent="0.25">
      <c r="A46" s="53">
        <f t="shared" si="5"/>
        <v>68</v>
      </c>
      <c r="B46" s="34" t="s">
        <v>56</v>
      </c>
      <c r="C46" s="35" t="s">
        <v>305</v>
      </c>
      <c r="D46" s="92" t="e">
        <f>VLOOKUP($C46,BB!$D$3:$O$500,4,FALSE)</f>
        <v>#N/A</v>
      </c>
      <c r="E46" s="15" t="e">
        <f>VLOOKUP($C46,SB!$D$3:$O$500,4,FALSE)</f>
        <v>#N/A</v>
      </c>
      <c r="F46" s="15" t="str">
        <f>VLOOKUP($C46,TD!$D$3:$O$500,4,FALSE)</f>
        <v/>
      </c>
      <c r="G46" s="15" t="e">
        <f>VLOOKUP($C46,SW!$D$3:$O$500,4,FALSE)</f>
        <v>#N/A</v>
      </c>
      <c r="H46" s="15" t="e">
        <f>VLOOKUP($C46,TR!$D$3:$O$500,5,FALSE)</f>
        <v>#N/A</v>
      </c>
      <c r="I46" s="15" t="str">
        <f>VLOOKUP($C46,TR!$E$3:$O$500,5,FALSE)</f>
        <v/>
      </c>
      <c r="J46" s="15" t="e">
        <f>VLOOKUP($C46,BR!$D$3:$O$500,4,FALSE)</f>
        <v>#N/A</v>
      </c>
      <c r="K46" s="47">
        <f t="shared" si="6"/>
        <v>0</v>
      </c>
      <c r="L46" s="15" t="e">
        <f>VLOOKUP($C46,BB!$D$3:$O$500,8,FALSE)</f>
        <v>#N/A</v>
      </c>
      <c r="M46" s="15" t="e">
        <f>VLOOKUP($C46,SB!$D$3:$O$500,8,FALSE)</f>
        <v>#N/A</v>
      </c>
      <c r="N46" s="15" t="str">
        <f>VLOOKUP($C46,TD!$D$3:$O$500,8,FALSE)</f>
        <v/>
      </c>
      <c r="O46" s="15" t="e">
        <f>VLOOKUP($C46,SW!$D$3:$O$500,8,FALSE)</f>
        <v>#N/A</v>
      </c>
      <c r="P46" s="15" t="e">
        <f>VLOOKUP($C46,TR!$D$3:$O$500,10,FALSE)</f>
        <v>#N/A</v>
      </c>
      <c r="Q46" s="15">
        <f>VLOOKUP($C46,TR!$E$3:$O$500,10,FALSE)</f>
        <v>2</v>
      </c>
      <c r="R46" s="15" t="e">
        <f>VLOOKUP($C46,BR!$D$3:$O$500,8,FALSE)</f>
        <v>#N/A</v>
      </c>
      <c r="S46" s="47">
        <f t="shared" si="7"/>
        <v>2</v>
      </c>
      <c r="T46" s="47">
        <f t="shared" si="8"/>
        <v>2</v>
      </c>
    </row>
    <row r="47" spans="1:20" x14ac:dyDescent="0.25">
      <c r="A47" s="53">
        <f t="shared" si="5"/>
        <v>68</v>
      </c>
      <c r="B47" s="34" t="s">
        <v>57</v>
      </c>
      <c r="C47" s="38" t="s">
        <v>160</v>
      </c>
      <c r="D47" s="92" t="e">
        <f>VLOOKUP($C47,BB!$D$3:$O$500,4,FALSE)</f>
        <v>#N/A</v>
      </c>
      <c r="E47" s="15" t="e">
        <f>VLOOKUP($C47,SB!$D$3:$O$500,4,FALSE)</f>
        <v>#N/A</v>
      </c>
      <c r="F47" s="15" t="str">
        <f>VLOOKUP($C47,TD!$D$3:$O$500,4,FALSE)</f>
        <v/>
      </c>
      <c r="G47" s="15" t="e">
        <f>VLOOKUP($C47,SW!$D$3:$O$500,4,FALSE)</f>
        <v>#N/A</v>
      </c>
      <c r="H47" s="15" t="e">
        <f>VLOOKUP($C47,TR!$D$3:$O$500,5,FALSE)</f>
        <v>#N/A</v>
      </c>
      <c r="I47" s="15" t="str">
        <f>VLOOKUP($C47,TR!$E$3:$O$500,5,FALSE)</f>
        <v/>
      </c>
      <c r="J47" s="15" t="e">
        <f>VLOOKUP($C47,BR!$D$3:$O$500,4,FALSE)</f>
        <v>#N/A</v>
      </c>
      <c r="K47" s="47">
        <f t="shared" si="6"/>
        <v>0</v>
      </c>
      <c r="L47" s="15" t="e">
        <f>VLOOKUP($C47,BB!$D$3:$O$500,8,FALSE)</f>
        <v>#N/A</v>
      </c>
      <c r="M47" s="15" t="e">
        <f>VLOOKUP($C47,SB!$D$3:$O$500,8,FALSE)</f>
        <v>#N/A</v>
      </c>
      <c r="N47" s="15">
        <f>VLOOKUP($C47,TD!$D$3:$O$500,8,FALSE)</f>
        <v>2</v>
      </c>
      <c r="O47" s="15" t="e">
        <f>VLOOKUP($C47,SW!$D$3:$O$500,8,FALSE)</f>
        <v>#N/A</v>
      </c>
      <c r="P47" s="15" t="e">
        <f>VLOOKUP($C47,TR!$D$3:$O$500,10,FALSE)</f>
        <v>#N/A</v>
      </c>
      <c r="Q47" s="15" t="str">
        <f>VLOOKUP($C47,TR!$E$3:$O$500,10,FALSE)</f>
        <v/>
      </c>
      <c r="R47" s="15" t="e">
        <f>VLOOKUP($C47,BR!$D$3:$O$500,8,FALSE)</f>
        <v>#N/A</v>
      </c>
      <c r="S47" s="47">
        <f t="shared" si="7"/>
        <v>2</v>
      </c>
      <c r="T47" s="47">
        <f t="shared" si="8"/>
        <v>2</v>
      </c>
    </row>
    <row r="48" spans="1:20" x14ac:dyDescent="0.25">
      <c r="A48" s="53">
        <f t="shared" si="5"/>
        <v>68</v>
      </c>
      <c r="B48" s="34" t="s">
        <v>57</v>
      </c>
      <c r="C48" s="35" t="s">
        <v>89</v>
      </c>
      <c r="D48" s="92" t="e">
        <f>VLOOKUP($C48,BB!$D$3:$O$500,4,FALSE)</f>
        <v>#N/A</v>
      </c>
      <c r="E48" s="15" t="e">
        <f>VLOOKUP($C48,SB!$D$3:$O$500,4,FALSE)</f>
        <v>#N/A</v>
      </c>
      <c r="F48" s="15">
        <f>VLOOKUP($C48,TD!$D$3:$O$500,4,FALSE)</f>
        <v>2</v>
      </c>
      <c r="G48" s="15" t="str">
        <f>VLOOKUP($C48,SW!$D$3:$O$500,4,FALSE)</f>
        <v/>
      </c>
      <c r="H48" s="15" t="e">
        <f>VLOOKUP($C48,TR!$D$3:$O$500,5,FALSE)</f>
        <v>#N/A</v>
      </c>
      <c r="I48" s="15" t="e">
        <f>VLOOKUP($C48,TR!$E$3:$O$500,5,FALSE)</f>
        <v>#N/A</v>
      </c>
      <c r="J48" s="15" t="e">
        <f>VLOOKUP($C48,BR!$D$3:$O$500,4,FALSE)</f>
        <v>#N/A</v>
      </c>
      <c r="K48" s="47">
        <f t="shared" si="6"/>
        <v>2</v>
      </c>
      <c r="L48" s="15" t="e">
        <f>VLOOKUP($C48,BB!$D$3:$O$500,8,FALSE)</f>
        <v>#N/A</v>
      </c>
      <c r="M48" s="15" t="e">
        <f>VLOOKUP($C48,SB!$D$3:$O$500,8,FALSE)</f>
        <v>#N/A</v>
      </c>
      <c r="N48" s="15" t="str">
        <f>VLOOKUP($C48,TD!$D$3:$O$500,8,FALSE)</f>
        <v/>
      </c>
      <c r="O48" s="15" t="str">
        <f>VLOOKUP($C48,SW!$D$3:$O$500,8,FALSE)</f>
        <v/>
      </c>
      <c r="P48" s="15" t="e">
        <f>VLOOKUP($C48,TR!$D$3:$O$500,10,FALSE)</f>
        <v>#N/A</v>
      </c>
      <c r="Q48" s="15" t="e">
        <f>VLOOKUP($C48,TR!$E$3:$O$500,10,FALSE)</f>
        <v>#N/A</v>
      </c>
      <c r="R48" s="15" t="e">
        <f>VLOOKUP($C48,BR!$D$3:$O$500,8,FALSE)</f>
        <v>#N/A</v>
      </c>
      <c r="S48" s="47">
        <f t="shared" si="7"/>
        <v>0</v>
      </c>
      <c r="T48" s="47">
        <f t="shared" si="8"/>
        <v>2</v>
      </c>
    </row>
    <row r="49" spans="1:20" x14ac:dyDescent="0.25">
      <c r="A49" s="53">
        <f t="shared" si="5"/>
        <v>68</v>
      </c>
      <c r="B49" s="34" t="s">
        <v>55</v>
      </c>
      <c r="C49" s="37" t="s">
        <v>337</v>
      </c>
      <c r="D49" s="92" t="e">
        <f>VLOOKUP($C49,BB!$D$3:$O$500,4,FALSE)</f>
        <v>#N/A</v>
      </c>
      <c r="E49" s="15" t="e">
        <f>VLOOKUP($C49,SB!$D$3:$O$500,4,FALSE)</f>
        <v>#N/A</v>
      </c>
      <c r="F49" s="15" t="str">
        <f>VLOOKUP($C49,TD!$D$3:$O$500,4,FALSE)</f>
        <v/>
      </c>
      <c r="G49" s="15" t="e">
        <f>VLOOKUP($C49,SW!$D$3:$O$500,4,FALSE)</f>
        <v>#N/A</v>
      </c>
      <c r="H49" s="15" t="e">
        <f>VLOOKUP($C49,TR!$D$3:$O$500,5,FALSE)</f>
        <v>#N/A</v>
      </c>
      <c r="I49" s="15">
        <f>VLOOKUP($C49,TR!$E$3:$O$500,5,FALSE)</f>
        <v>2</v>
      </c>
      <c r="J49" s="15" t="e">
        <f>VLOOKUP($C49,BR!$D$3:$O$500,4,FALSE)</f>
        <v>#N/A</v>
      </c>
      <c r="K49" s="47">
        <f t="shared" si="6"/>
        <v>2</v>
      </c>
      <c r="L49" s="15" t="e">
        <f>VLOOKUP($C49,BB!$D$3:$O$500,8,FALSE)</f>
        <v>#N/A</v>
      </c>
      <c r="M49" s="15" t="e">
        <f>VLOOKUP($C49,SB!$D$3:$O$500,8,FALSE)</f>
        <v>#N/A</v>
      </c>
      <c r="N49" s="15" t="str">
        <f>VLOOKUP($C49,TD!$D$3:$O$500,8,FALSE)</f>
        <v/>
      </c>
      <c r="O49" s="15" t="e">
        <f>VLOOKUP($C49,SW!$D$3:$O$500,8,FALSE)</f>
        <v>#N/A</v>
      </c>
      <c r="P49" s="15" t="e">
        <f>VLOOKUP($C49,TR!$D$3:$O$500,10,FALSE)</f>
        <v>#N/A</v>
      </c>
      <c r="Q49" s="15" t="str">
        <f>VLOOKUP($C49,TR!$E$3:$O$500,10,FALSE)</f>
        <v/>
      </c>
      <c r="R49" s="15" t="e">
        <f>VLOOKUP($C49,BR!$D$3:$O$500,8,FALSE)</f>
        <v>#N/A</v>
      </c>
      <c r="S49" s="47">
        <f t="shared" si="7"/>
        <v>0</v>
      </c>
      <c r="T49" s="47">
        <f t="shared" si="8"/>
        <v>2</v>
      </c>
    </row>
    <row r="50" spans="1:20" x14ac:dyDescent="0.25">
      <c r="A50" s="53">
        <f t="shared" si="5"/>
        <v>68</v>
      </c>
      <c r="B50" s="34" t="s">
        <v>54</v>
      </c>
      <c r="C50" s="35" t="s">
        <v>85</v>
      </c>
      <c r="D50" s="92" t="e">
        <f>VLOOKUP($C50,BB!$D$3:$O$500,4,FALSE)</f>
        <v>#N/A</v>
      </c>
      <c r="E50" s="15" t="e">
        <f>VLOOKUP($C50,SB!$D$3:$O$500,4,FALSE)</f>
        <v>#N/A</v>
      </c>
      <c r="F50" s="15" t="str">
        <f>VLOOKUP($C50,TD!$D$3:$O$500,4,FALSE)</f>
        <v/>
      </c>
      <c r="G50" s="15">
        <f>VLOOKUP($C50,SW!$D$3:$O$500,4,FALSE)</f>
        <v>2</v>
      </c>
      <c r="H50" s="15" t="e">
        <f>VLOOKUP($C50,TR!$D$3:$O$500,5,FALSE)</f>
        <v>#N/A</v>
      </c>
      <c r="I50" s="15" t="str">
        <f>VLOOKUP($C50,TR!$E$3:$O$500,5,FALSE)</f>
        <v/>
      </c>
      <c r="J50" s="15" t="e">
        <f>VLOOKUP($C50,BR!$D$3:$O$500,4,FALSE)</f>
        <v>#N/A</v>
      </c>
      <c r="K50" s="47">
        <f t="shared" si="6"/>
        <v>2</v>
      </c>
      <c r="L50" s="15" t="e">
        <f>VLOOKUP($C50,BB!$D$3:$O$500,8,FALSE)</f>
        <v>#N/A</v>
      </c>
      <c r="M50" s="15" t="e">
        <f>VLOOKUP($C50,SB!$D$3:$O$500,8,FALSE)</f>
        <v>#N/A</v>
      </c>
      <c r="N50" s="15" t="str">
        <f>VLOOKUP($C50,TD!$D$3:$O$500,8,FALSE)</f>
        <v/>
      </c>
      <c r="O50" s="15" t="str">
        <f>VLOOKUP($C50,SW!$D$3:$O$500,8,FALSE)</f>
        <v/>
      </c>
      <c r="P50" s="15" t="e">
        <f>VLOOKUP($C50,TR!$D$3:$O$500,10,FALSE)</f>
        <v>#N/A</v>
      </c>
      <c r="Q50" s="15" t="str">
        <f>VLOOKUP($C50,TR!$E$3:$O$500,10,FALSE)</f>
        <v/>
      </c>
      <c r="R50" s="15" t="e">
        <f>VLOOKUP($C50,BR!$D$3:$O$500,8,FALSE)</f>
        <v>#N/A</v>
      </c>
      <c r="S50" s="47">
        <f t="shared" si="7"/>
        <v>0</v>
      </c>
      <c r="T50" s="47">
        <f t="shared" si="8"/>
        <v>2</v>
      </c>
    </row>
    <row r="51" spans="1:20" x14ac:dyDescent="0.25">
      <c r="A51" s="53">
        <f t="shared" si="5"/>
        <v>75</v>
      </c>
      <c r="B51" s="34" t="s">
        <v>55</v>
      </c>
      <c r="C51" s="37" t="s">
        <v>101</v>
      </c>
      <c r="D51" s="92" t="e">
        <f>VLOOKUP($C51,BB!$D$3:$O$500,4,FALSE)</f>
        <v>#N/A</v>
      </c>
      <c r="E51" s="15" t="e">
        <f>VLOOKUP($C51,SB!$D$3:$O$500,4,FALSE)</f>
        <v>#N/A</v>
      </c>
      <c r="F51" s="15" t="str">
        <f>VLOOKUP($C51,TD!$D$3:$O$500,4,FALSE)</f>
        <v/>
      </c>
      <c r="G51" s="15" t="str">
        <f>VLOOKUP($C51,SW!$D$3:$O$500,4,FALSE)</f>
        <v/>
      </c>
      <c r="H51" s="15">
        <f>VLOOKUP($C51,TR!$D$3:$O$500,5,FALSE)</f>
        <v>1</v>
      </c>
      <c r="I51" s="15" t="e">
        <f>VLOOKUP($C51,TR!$E$3:$O$500,5,FALSE)</f>
        <v>#N/A</v>
      </c>
      <c r="J51" s="15" t="e">
        <f>VLOOKUP($C51,BR!$D$3:$O$500,4,FALSE)</f>
        <v>#N/A</v>
      </c>
      <c r="K51" s="47">
        <f t="shared" si="6"/>
        <v>1</v>
      </c>
      <c r="L51" s="15" t="e">
        <f>VLOOKUP($C51,BB!$D$3:$O$500,8,FALSE)</f>
        <v>#N/A</v>
      </c>
      <c r="M51" s="15" t="e">
        <f>VLOOKUP($C51,SB!$D$3:$O$500,8,FALSE)</f>
        <v>#N/A</v>
      </c>
      <c r="N51" s="15" t="str">
        <f>VLOOKUP($C51,TD!$D$3:$O$500,8,FALSE)</f>
        <v/>
      </c>
      <c r="O51" s="15" t="str">
        <f>VLOOKUP($C51,SW!$D$3:$O$500,8,FALSE)</f>
        <v/>
      </c>
      <c r="P51" s="15" t="str">
        <f>VLOOKUP($C51,TR!$D$3:$O$500,10,FALSE)</f>
        <v/>
      </c>
      <c r="Q51" s="15" t="e">
        <f>VLOOKUP($C51,TR!$E$3:$O$500,10,FALSE)</f>
        <v>#N/A</v>
      </c>
      <c r="R51" s="15" t="e">
        <f>VLOOKUP($C51,BR!$D$3:$O$500,8,FALSE)</f>
        <v>#N/A</v>
      </c>
      <c r="S51" s="47">
        <f t="shared" si="7"/>
        <v>0</v>
      </c>
      <c r="T51" s="47">
        <f t="shared" si="8"/>
        <v>1</v>
      </c>
    </row>
    <row r="52" spans="1:20" x14ac:dyDescent="0.25">
      <c r="A52" s="53">
        <f t="shared" si="5"/>
        <v>75</v>
      </c>
      <c r="B52" s="34" t="s">
        <v>60</v>
      </c>
      <c r="C52" s="35" t="s">
        <v>74</v>
      </c>
      <c r="D52" s="92" t="str">
        <f>VLOOKUP($C52,BB!$D$3:$O$500,4,FALSE)</f>
        <v/>
      </c>
      <c r="E52" s="15" t="e">
        <f>VLOOKUP($C52,SB!$D$3:$O$500,4,FALSE)</f>
        <v>#N/A</v>
      </c>
      <c r="F52" s="15">
        <f>VLOOKUP($C52,TD!$D$3:$O$500,4,FALSE)</f>
        <v>1</v>
      </c>
      <c r="G52" s="15" t="str">
        <f>VLOOKUP($C52,SW!$D$3:$O$500,4,FALSE)</f>
        <v/>
      </c>
      <c r="H52" s="15" t="str">
        <f>VLOOKUP($C52,TR!$D$3:$O$500,5,FALSE)</f>
        <v/>
      </c>
      <c r="I52" s="15" t="e">
        <f>VLOOKUP($C52,TR!$E$3:$O$500,5,FALSE)</f>
        <v>#N/A</v>
      </c>
      <c r="J52" s="15" t="e">
        <f>VLOOKUP($C52,BR!$D$3:$O$500,4,FALSE)</f>
        <v>#N/A</v>
      </c>
      <c r="K52" s="47">
        <f t="shared" si="6"/>
        <v>1</v>
      </c>
      <c r="L52" s="15" t="str">
        <f>VLOOKUP($C52,BB!$D$3:$O$500,8,FALSE)</f>
        <v/>
      </c>
      <c r="M52" s="15" t="e">
        <f>VLOOKUP($C52,SB!$D$3:$O$500,8,FALSE)</f>
        <v>#N/A</v>
      </c>
      <c r="N52" s="15" t="str">
        <f>VLOOKUP($C52,TD!$D$3:$O$500,8,FALSE)</f>
        <v/>
      </c>
      <c r="O52" s="15" t="str">
        <f>VLOOKUP($C52,SW!$D$3:$O$500,8,FALSE)</f>
        <v/>
      </c>
      <c r="P52" s="15" t="str">
        <f>VLOOKUP($C52,TR!$D$3:$O$500,10,FALSE)</f>
        <v/>
      </c>
      <c r="Q52" s="15" t="e">
        <f>VLOOKUP($C52,TR!$E$3:$O$500,10,FALSE)</f>
        <v>#N/A</v>
      </c>
      <c r="R52" s="15" t="e">
        <f>VLOOKUP($C52,BR!$D$3:$O$500,8,FALSE)</f>
        <v>#N/A</v>
      </c>
      <c r="S52" s="47">
        <f t="shared" si="7"/>
        <v>0</v>
      </c>
      <c r="T52" s="47">
        <f t="shared" si="8"/>
        <v>1</v>
      </c>
    </row>
    <row r="53" spans="1:20" x14ac:dyDescent="0.25">
      <c r="A53" s="53" t="str">
        <f t="shared" si="5"/>
        <v/>
      </c>
      <c r="B53" s="34" t="s">
        <v>56</v>
      </c>
      <c r="C53" s="38" t="s">
        <v>320</v>
      </c>
      <c r="D53" s="92" t="e">
        <f>VLOOKUP($C53,BB!$D$3:$O$500,4,FALSE)</f>
        <v>#N/A</v>
      </c>
      <c r="E53" s="15" t="e">
        <f>VLOOKUP($C53,SB!$D$3:$O$500,4,FALSE)</f>
        <v>#N/A</v>
      </c>
      <c r="F53" s="15" t="str">
        <f>VLOOKUP($C53,TD!$D$3:$O$500,4,FALSE)</f>
        <v/>
      </c>
      <c r="G53" s="15" t="e">
        <f>VLOOKUP($C53,SW!$D$3:$O$500,4,FALSE)</f>
        <v>#N/A</v>
      </c>
      <c r="H53" s="15" t="str">
        <f>VLOOKUP($C53,TR!$D$3:$O$500,5,FALSE)</f>
        <v/>
      </c>
      <c r="I53" s="15" t="e">
        <f>VLOOKUP($C53,TR!$E$3:$O$500,5,FALSE)</f>
        <v>#N/A</v>
      </c>
      <c r="J53" s="15" t="e">
        <f>VLOOKUP($C53,BR!$D$3:$O$500,4,FALSE)</f>
        <v>#N/A</v>
      </c>
      <c r="K53" s="47">
        <f t="shared" si="6"/>
        <v>0</v>
      </c>
      <c r="L53" s="15" t="e">
        <f>VLOOKUP($C53,BB!$D$3:$O$500,8,FALSE)</f>
        <v>#N/A</v>
      </c>
      <c r="M53" s="15" t="e">
        <f>VLOOKUP($C53,SB!$D$3:$O$500,8,FALSE)</f>
        <v>#N/A</v>
      </c>
      <c r="N53" s="15" t="str">
        <f>VLOOKUP($C53,TD!$D$3:$O$500,8,FALSE)</f>
        <v/>
      </c>
      <c r="O53" s="15" t="e">
        <f>VLOOKUP($C53,SW!$D$3:$O$500,8,FALSE)</f>
        <v>#N/A</v>
      </c>
      <c r="P53" s="15" t="str">
        <f>VLOOKUP($C53,TR!$D$3:$O$500,10,FALSE)</f>
        <v/>
      </c>
      <c r="Q53" s="15" t="e">
        <f>VLOOKUP($C53,TR!$E$3:$O$500,10,FALSE)</f>
        <v>#N/A</v>
      </c>
      <c r="R53" s="15" t="e">
        <f>VLOOKUP($C53,BR!$D$3:$O$500,8,FALSE)</f>
        <v>#N/A</v>
      </c>
      <c r="S53" s="47">
        <f t="shared" si="7"/>
        <v>0</v>
      </c>
      <c r="T53" s="47">
        <f t="shared" si="8"/>
        <v>0</v>
      </c>
    </row>
    <row r="54" spans="1:20" x14ac:dyDescent="0.25">
      <c r="A54" s="53" t="str">
        <f t="shared" si="5"/>
        <v/>
      </c>
      <c r="B54" s="34" t="s">
        <v>56</v>
      </c>
      <c r="C54" s="35" t="s">
        <v>325</v>
      </c>
      <c r="D54" s="92" t="e">
        <f>VLOOKUP($C54,BB!$D$3:$O$500,4,FALSE)</f>
        <v>#N/A</v>
      </c>
      <c r="E54" s="15" t="e">
        <f>VLOOKUP($C54,SB!$D$3:$O$500,4,FALSE)</f>
        <v>#N/A</v>
      </c>
      <c r="F54" s="15" t="str">
        <f>VLOOKUP($C54,TD!$D$3:$O$500,4,FALSE)</f>
        <v/>
      </c>
      <c r="G54" s="15" t="e">
        <f>VLOOKUP($C54,SW!$D$3:$O$500,4,FALSE)</f>
        <v>#N/A</v>
      </c>
      <c r="H54" s="15" t="str">
        <f>VLOOKUP($C54,TR!$D$3:$O$500,5,FALSE)</f>
        <v/>
      </c>
      <c r="I54" s="15" t="e">
        <f>VLOOKUP($C54,TR!$E$3:$O$500,5,FALSE)</f>
        <v>#N/A</v>
      </c>
      <c r="J54" s="15" t="e">
        <f>VLOOKUP($C54,BR!$D$3:$O$500,4,FALSE)</f>
        <v>#N/A</v>
      </c>
      <c r="K54" s="47">
        <f t="shared" si="6"/>
        <v>0</v>
      </c>
      <c r="L54" s="15" t="e">
        <f>VLOOKUP($C54,BB!$D$3:$O$500,8,FALSE)</f>
        <v>#N/A</v>
      </c>
      <c r="M54" s="15" t="e">
        <f>VLOOKUP($C54,SB!$D$3:$O$500,8,FALSE)</f>
        <v>#N/A</v>
      </c>
      <c r="N54" s="15" t="str">
        <f>VLOOKUP($C54,TD!$D$3:$O$500,8,FALSE)</f>
        <v/>
      </c>
      <c r="O54" s="15" t="e">
        <f>VLOOKUP($C54,SW!$D$3:$O$500,8,FALSE)</f>
        <v>#N/A</v>
      </c>
      <c r="P54" s="15" t="str">
        <f>VLOOKUP($C54,TR!$D$3:$O$500,10,FALSE)</f>
        <v/>
      </c>
      <c r="Q54" s="15" t="e">
        <f>VLOOKUP($C54,TR!$E$3:$O$500,10,FALSE)</f>
        <v>#N/A</v>
      </c>
      <c r="R54" s="15" t="e">
        <f>VLOOKUP($C54,BR!$D$3:$O$500,8,FALSE)</f>
        <v>#N/A</v>
      </c>
      <c r="S54" s="47">
        <f t="shared" si="7"/>
        <v>0</v>
      </c>
      <c r="T54" s="47">
        <f t="shared" si="8"/>
        <v>0</v>
      </c>
    </row>
    <row r="55" spans="1:20" x14ac:dyDescent="0.25">
      <c r="A55" s="53" t="str">
        <f t="shared" si="5"/>
        <v/>
      </c>
      <c r="B55" s="34" t="s">
        <v>56</v>
      </c>
      <c r="C55" s="35" t="s">
        <v>343</v>
      </c>
      <c r="D55" s="92" t="e">
        <f>VLOOKUP($C55,BB!$D$3:$O$500,4,FALSE)</f>
        <v>#N/A</v>
      </c>
      <c r="E55" s="15" t="e">
        <f>VLOOKUP($C55,SB!$D$3:$O$500,4,FALSE)</f>
        <v>#N/A</v>
      </c>
      <c r="F55" s="15" t="str">
        <f>VLOOKUP($C55,TD!$D$3:$O$500,4,FALSE)</f>
        <v/>
      </c>
      <c r="G55" s="15" t="e">
        <f>VLOOKUP($C55,SW!$D$3:$O$500,4,FALSE)</f>
        <v>#N/A</v>
      </c>
      <c r="H55" s="15" t="e">
        <f>VLOOKUP($C55,TR!$D$3:$O$500,5,FALSE)</f>
        <v>#N/A</v>
      </c>
      <c r="I55" s="15" t="str">
        <f>VLOOKUP($C55,TR!$E$3:$O$500,5,FALSE)</f>
        <v/>
      </c>
      <c r="J55" s="15" t="e">
        <f>VLOOKUP($C55,BR!$D$3:$O$500,4,FALSE)</f>
        <v>#N/A</v>
      </c>
      <c r="K55" s="47">
        <f t="shared" si="6"/>
        <v>0</v>
      </c>
      <c r="L55" s="15" t="e">
        <f>VLOOKUP($C55,BB!$D$3:$O$500,8,FALSE)</f>
        <v>#N/A</v>
      </c>
      <c r="M55" s="15" t="e">
        <f>VLOOKUP($C55,SB!$D$3:$O$500,8,FALSE)</f>
        <v>#N/A</v>
      </c>
      <c r="N55" s="15" t="str">
        <f>VLOOKUP($C55,TD!$D$3:$O$500,8,FALSE)</f>
        <v/>
      </c>
      <c r="O55" s="15" t="e">
        <f>VLOOKUP($C55,SW!$D$3:$O$500,8,FALSE)</f>
        <v>#N/A</v>
      </c>
      <c r="P55" s="15" t="e">
        <f>VLOOKUP($C55,TR!$D$3:$O$500,10,FALSE)</f>
        <v>#N/A</v>
      </c>
      <c r="Q55" s="15" t="str">
        <f>VLOOKUP($C55,TR!$E$3:$O$500,10,FALSE)</f>
        <v/>
      </c>
      <c r="R55" s="15" t="e">
        <f>VLOOKUP($C55,BR!$D$3:$O$500,8,FALSE)</f>
        <v>#N/A</v>
      </c>
      <c r="S55" s="47">
        <f t="shared" si="7"/>
        <v>0</v>
      </c>
      <c r="T55" s="47">
        <f t="shared" si="8"/>
        <v>0</v>
      </c>
    </row>
    <row r="56" spans="1:20" x14ac:dyDescent="0.25">
      <c r="A56" s="53" t="str">
        <f t="shared" si="5"/>
        <v/>
      </c>
      <c r="B56" s="34" t="s">
        <v>56</v>
      </c>
      <c r="C56" s="35" t="s">
        <v>312</v>
      </c>
      <c r="D56" s="92" t="e">
        <f>VLOOKUP($C56,BB!$D$3:$O$500,4,FALSE)</f>
        <v>#N/A</v>
      </c>
      <c r="E56" s="15" t="e">
        <f>VLOOKUP($C56,SB!$D$3:$O$500,4,FALSE)</f>
        <v>#N/A</v>
      </c>
      <c r="F56" s="15" t="str">
        <f>VLOOKUP($C56,TD!$D$3:$O$500,4,FALSE)</f>
        <v/>
      </c>
      <c r="G56" s="15" t="e">
        <f>VLOOKUP($C56,SW!$D$3:$O$500,4,FALSE)</f>
        <v>#N/A</v>
      </c>
      <c r="H56" s="15" t="e">
        <f>VLOOKUP($C56,TR!$D$3:$O$500,5,FALSE)</f>
        <v>#N/A</v>
      </c>
      <c r="I56" s="15" t="str">
        <f>VLOOKUP($C56,TR!$E$3:$O$500,5,FALSE)</f>
        <v/>
      </c>
      <c r="J56" s="15" t="e">
        <f>VLOOKUP($C56,BR!$D$3:$O$500,4,FALSE)</f>
        <v>#N/A</v>
      </c>
      <c r="K56" s="47">
        <f t="shared" si="6"/>
        <v>0</v>
      </c>
      <c r="L56" s="15" t="e">
        <f>VLOOKUP($C56,BB!$D$3:$O$500,8,FALSE)</f>
        <v>#N/A</v>
      </c>
      <c r="M56" s="15" t="e">
        <f>VLOOKUP($C56,SB!$D$3:$O$500,8,FALSE)</f>
        <v>#N/A</v>
      </c>
      <c r="N56" s="15" t="str">
        <f>VLOOKUP($C56,TD!$D$3:$O$500,8,FALSE)</f>
        <v/>
      </c>
      <c r="O56" s="15" t="e">
        <f>VLOOKUP($C56,SW!$D$3:$O$500,8,FALSE)</f>
        <v>#N/A</v>
      </c>
      <c r="P56" s="15" t="e">
        <f>VLOOKUP($C56,TR!$D$3:$O$500,10,FALSE)</f>
        <v>#N/A</v>
      </c>
      <c r="Q56" s="15" t="str">
        <f>VLOOKUP($C56,TR!$E$3:$O$500,10,FALSE)</f>
        <v/>
      </c>
      <c r="R56" s="15" t="e">
        <f>VLOOKUP($C56,BR!$D$3:$O$500,8,FALSE)</f>
        <v>#N/A</v>
      </c>
      <c r="S56" s="47">
        <f t="shared" si="7"/>
        <v>0</v>
      </c>
      <c r="T56" s="47">
        <f t="shared" si="8"/>
        <v>0</v>
      </c>
    </row>
    <row r="57" spans="1:20" x14ac:dyDescent="0.25">
      <c r="A57" s="53" t="str">
        <f t="shared" si="5"/>
        <v/>
      </c>
      <c r="B57" s="34" t="s">
        <v>56</v>
      </c>
      <c r="C57" s="35" t="s">
        <v>310</v>
      </c>
      <c r="D57" s="92" t="e">
        <f>VLOOKUP($C57,BB!$D$3:$O$500,4,FALSE)</f>
        <v>#N/A</v>
      </c>
      <c r="E57" s="15" t="e">
        <f>VLOOKUP($C57,SB!$D$3:$O$500,4,FALSE)</f>
        <v>#N/A</v>
      </c>
      <c r="F57" s="15" t="str">
        <f>VLOOKUP($C57,TD!$D$3:$O$500,4,FALSE)</f>
        <v/>
      </c>
      <c r="G57" s="15" t="e">
        <f>VLOOKUP($C57,SW!$D$3:$O$500,4,FALSE)</f>
        <v>#N/A</v>
      </c>
      <c r="H57" s="15" t="str">
        <f>VLOOKUP($C57,TR!$D$3:$O$500,5,FALSE)</f>
        <v/>
      </c>
      <c r="I57" s="15" t="e">
        <f>VLOOKUP($C57,TR!$E$3:$O$500,5,FALSE)</f>
        <v>#N/A</v>
      </c>
      <c r="J57" s="15" t="e">
        <f>VLOOKUP($C57,BR!$D$3:$O$500,4,FALSE)</f>
        <v>#N/A</v>
      </c>
      <c r="K57" s="47">
        <f t="shared" si="6"/>
        <v>0</v>
      </c>
      <c r="L57" s="15" t="e">
        <f>VLOOKUP($C57,BB!$D$3:$O$500,8,FALSE)</f>
        <v>#N/A</v>
      </c>
      <c r="M57" s="15" t="e">
        <f>VLOOKUP($C57,SB!$D$3:$O$500,8,FALSE)</f>
        <v>#N/A</v>
      </c>
      <c r="N57" s="15" t="str">
        <f>VLOOKUP($C57,TD!$D$3:$O$500,8,FALSE)</f>
        <v/>
      </c>
      <c r="O57" s="15" t="e">
        <f>VLOOKUP($C57,SW!$D$3:$O$500,8,FALSE)</f>
        <v>#N/A</v>
      </c>
      <c r="P57" s="15" t="str">
        <f>VLOOKUP($C57,TR!$D$3:$O$500,10,FALSE)</f>
        <v/>
      </c>
      <c r="Q57" s="15" t="e">
        <f>VLOOKUP($C57,TR!$E$3:$O$500,10,FALSE)</f>
        <v>#N/A</v>
      </c>
      <c r="R57" s="15" t="e">
        <f>VLOOKUP($C57,BR!$D$3:$O$500,8,FALSE)</f>
        <v>#N/A</v>
      </c>
      <c r="S57" s="47">
        <f t="shared" si="7"/>
        <v>0</v>
      </c>
      <c r="T57" s="47">
        <f t="shared" si="8"/>
        <v>0</v>
      </c>
    </row>
    <row r="58" spans="1:20" x14ac:dyDescent="0.25">
      <c r="A58" s="53" t="str">
        <f t="shared" si="5"/>
        <v/>
      </c>
      <c r="B58" s="34" t="s">
        <v>56</v>
      </c>
      <c r="C58" s="35" t="s">
        <v>346</v>
      </c>
      <c r="D58" s="92" t="e">
        <f>VLOOKUP($C58,BB!$D$3:$O$500,4,FALSE)</f>
        <v>#N/A</v>
      </c>
      <c r="E58" s="15" t="e">
        <f>VLOOKUP($C58,SB!$D$3:$O$500,4,FALSE)</f>
        <v>#N/A</v>
      </c>
      <c r="F58" s="15" t="str">
        <f>VLOOKUP($C58,TD!$D$3:$O$500,4,FALSE)</f>
        <v/>
      </c>
      <c r="G58" s="15" t="e">
        <f>VLOOKUP($C58,SW!$D$3:$O$500,4,FALSE)</f>
        <v>#N/A</v>
      </c>
      <c r="H58" s="15" t="e">
        <f>VLOOKUP($C58,TR!$D$3:$O$500,5,FALSE)</f>
        <v>#N/A</v>
      </c>
      <c r="I58" s="15" t="e">
        <f>VLOOKUP($C58,TR!$E$3:$O$500,5,FALSE)</f>
        <v>#N/A</v>
      </c>
      <c r="J58" s="15" t="e">
        <f>VLOOKUP($C58,BR!$D$3:$O$500,4,FALSE)</f>
        <v>#N/A</v>
      </c>
      <c r="K58" s="47">
        <f t="shared" si="6"/>
        <v>0</v>
      </c>
      <c r="L58" s="15" t="e">
        <f>VLOOKUP($C58,BB!$D$3:$O$500,8,FALSE)</f>
        <v>#N/A</v>
      </c>
      <c r="M58" s="15" t="e">
        <f>VLOOKUP($C58,SB!$D$3:$O$500,8,FALSE)</f>
        <v>#N/A</v>
      </c>
      <c r="N58" s="15" t="str">
        <f>VLOOKUP($C58,TD!$D$3:$O$500,8,FALSE)</f>
        <v/>
      </c>
      <c r="O58" s="15" t="e">
        <f>VLOOKUP($C58,SW!$D$3:$O$500,8,FALSE)</f>
        <v>#N/A</v>
      </c>
      <c r="P58" s="15" t="e">
        <f>VLOOKUP($C58,TR!$D$3:$O$500,10,FALSE)</f>
        <v>#N/A</v>
      </c>
      <c r="Q58" s="15" t="e">
        <f>VLOOKUP($C58,TR!$E$3:$O$500,10,FALSE)</f>
        <v>#N/A</v>
      </c>
      <c r="R58" s="15" t="e">
        <f>VLOOKUP($C58,BR!$D$3:$O$500,8,FALSE)</f>
        <v>#N/A</v>
      </c>
      <c r="S58" s="47">
        <f t="shared" si="7"/>
        <v>0</v>
      </c>
      <c r="T58" s="47">
        <f t="shared" si="8"/>
        <v>0</v>
      </c>
    </row>
    <row r="59" spans="1:20" x14ac:dyDescent="0.25">
      <c r="A59" s="53" t="str">
        <f t="shared" si="5"/>
        <v/>
      </c>
      <c r="B59" s="34" t="s">
        <v>56</v>
      </c>
      <c r="C59" s="35" t="s">
        <v>309</v>
      </c>
      <c r="D59" s="92" t="e">
        <f>VLOOKUP($C59,BB!$D$3:$O$500,4,FALSE)</f>
        <v>#N/A</v>
      </c>
      <c r="E59" s="15" t="e">
        <f>VLOOKUP($C59,SB!$D$3:$O$500,4,FALSE)</f>
        <v>#N/A</v>
      </c>
      <c r="F59" s="15" t="str">
        <f>VLOOKUP($C59,TD!$D$3:$O$500,4,FALSE)</f>
        <v/>
      </c>
      <c r="G59" s="15" t="e">
        <f>VLOOKUP($C59,SW!$D$3:$O$500,4,FALSE)</f>
        <v>#N/A</v>
      </c>
      <c r="H59" s="15" t="str">
        <f>VLOOKUP($C59,TR!$D$3:$O$500,5,FALSE)</f>
        <v/>
      </c>
      <c r="I59" s="15" t="e">
        <f>VLOOKUP($C59,TR!$E$3:$O$500,5,FALSE)</f>
        <v>#N/A</v>
      </c>
      <c r="J59" s="15" t="e">
        <f>VLOOKUP($C59,BR!$D$3:$O$500,4,FALSE)</f>
        <v>#N/A</v>
      </c>
      <c r="K59" s="47">
        <f t="shared" si="6"/>
        <v>0</v>
      </c>
      <c r="L59" s="15" t="e">
        <f>VLOOKUP($C59,BB!$D$3:$O$500,8,FALSE)</f>
        <v>#N/A</v>
      </c>
      <c r="M59" s="15" t="e">
        <f>VLOOKUP($C59,SB!$D$3:$O$500,8,FALSE)</f>
        <v>#N/A</v>
      </c>
      <c r="N59" s="15" t="str">
        <f>VLOOKUP($C59,TD!$D$3:$O$500,8,FALSE)</f>
        <v/>
      </c>
      <c r="O59" s="15" t="e">
        <f>VLOOKUP($C59,SW!$D$3:$O$500,8,FALSE)</f>
        <v>#N/A</v>
      </c>
      <c r="P59" s="15" t="str">
        <f>VLOOKUP($C59,TR!$D$3:$O$500,10,FALSE)</f>
        <v/>
      </c>
      <c r="Q59" s="15" t="e">
        <f>VLOOKUP($C59,TR!$E$3:$O$500,10,FALSE)</f>
        <v>#N/A</v>
      </c>
      <c r="R59" s="15" t="e">
        <f>VLOOKUP($C59,BR!$D$3:$O$500,8,FALSE)</f>
        <v>#N/A</v>
      </c>
      <c r="S59" s="47">
        <f t="shared" si="7"/>
        <v>0</v>
      </c>
      <c r="T59" s="47">
        <f t="shared" si="8"/>
        <v>0</v>
      </c>
    </row>
    <row r="60" spans="1:20" x14ac:dyDescent="0.25">
      <c r="A60" s="53" t="str">
        <f t="shared" si="5"/>
        <v/>
      </c>
      <c r="B60" s="34" t="s">
        <v>56</v>
      </c>
      <c r="C60" s="35" t="s">
        <v>314</v>
      </c>
      <c r="D60" s="92" t="e">
        <f>VLOOKUP($C60,BB!$D$3:$O$500,4,FALSE)</f>
        <v>#N/A</v>
      </c>
      <c r="E60" s="15" t="e">
        <f>VLOOKUP($C60,SB!$D$3:$O$500,4,FALSE)</f>
        <v>#N/A</v>
      </c>
      <c r="F60" s="15" t="str">
        <f>VLOOKUP($C60,TD!$D$3:$O$500,4,FALSE)</f>
        <v/>
      </c>
      <c r="G60" s="15" t="e">
        <f>VLOOKUP($C60,SW!$D$3:$O$500,4,FALSE)</f>
        <v>#N/A</v>
      </c>
      <c r="H60" s="15" t="e">
        <f>VLOOKUP($C60,TR!$D$3:$O$500,5,FALSE)</f>
        <v>#N/A</v>
      </c>
      <c r="I60" s="15" t="e">
        <f>VLOOKUP($C60,TR!$E$3:$O$500,5,FALSE)</f>
        <v>#N/A</v>
      </c>
      <c r="J60" s="15" t="e">
        <f>VLOOKUP($C60,BR!$D$3:$O$500,4,FALSE)</f>
        <v>#N/A</v>
      </c>
      <c r="K60" s="47">
        <f t="shared" si="6"/>
        <v>0</v>
      </c>
      <c r="L60" s="15" t="e">
        <f>VLOOKUP($C60,BB!$D$3:$O$500,8,FALSE)</f>
        <v>#N/A</v>
      </c>
      <c r="M60" s="15" t="e">
        <f>VLOOKUP($C60,SB!$D$3:$O$500,8,FALSE)</f>
        <v>#N/A</v>
      </c>
      <c r="N60" s="15" t="str">
        <f>VLOOKUP($C60,TD!$D$3:$O$500,8,FALSE)</f>
        <v/>
      </c>
      <c r="O60" s="15" t="e">
        <f>VLOOKUP($C60,SW!$D$3:$O$500,8,FALSE)</f>
        <v>#N/A</v>
      </c>
      <c r="P60" s="15" t="e">
        <f>VLOOKUP($C60,TR!$D$3:$O$500,10,FALSE)</f>
        <v>#N/A</v>
      </c>
      <c r="Q60" s="15" t="e">
        <f>VLOOKUP($C60,TR!$E$3:$O$500,10,FALSE)</f>
        <v>#N/A</v>
      </c>
      <c r="R60" s="15" t="e">
        <f>VLOOKUP($C60,BR!$D$3:$O$500,8,FALSE)</f>
        <v>#N/A</v>
      </c>
      <c r="S60" s="47">
        <f t="shared" si="7"/>
        <v>0</v>
      </c>
      <c r="T60" s="47">
        <f t="shared" si="8"/>
        <v>0</v>
      </c>
    </row>
    <row r="61" spans="1:20" x14ac:dyDescent="0.25">
      <c r="A61" s="53" t="str">
        <f t="shared" si="5"/>
        <v/>
      </c>
      <c r="B61" s="34" t="s">
        <v>56</v>
      </c>
      <c r="C61" s="38" t="s">
        <v>340</v>
      </c>
      <c r="D61" s="92" t="e">
        <f>VLOOKUP($C61,BB!$D$3:$O$500,4,FALSE)</f>
        <v>#N/A</v>
      </c>
      <c r="E61" s="15" t="e">
        <f>VLOOKUP($C61,SB!$D$3:$O$500,4,FALSE)</f>
        <v>#N/A</v>
      </c>
      <c r="F61" s="15" t="str">
        <f>VLOOKUP($C61,TD!$D$3:$O$500,4,FALSE)</f>
        <v/>
      </c>
      <c r="G61" s="15" t="e">
        <f>VLOOKUP($C61,SW!$D$3:$O$500,4,FALSE)</f>
        <v>#N/A</v>
      </c>
      <c r="H61" s="15" t="e">
        <f>VLOOKUP($C61,TR!$D$3:$O$500,5,FALSE)</f>
        <v>#N/A</v>
      </c>
      <c r="I61" s="15" t="str">
        <f>VLOOKUP($C61,TR!$E$3:$O$500,5,FALSE)</f>
        <v/>
      </c>
      <c r="J61" s="15" t="e">
        <f>VLOOKUP($C61,BR!$D$3:$O$500,4,FALSE)</f>
        <v>#N/A</v>
      </c>
      <c r="K61" s="47">
        <f t="shared" si="6"/>
        <v>0</v>
      </c>
      <c r="L61" s="15" t="e">
        <f>VLOOKUP($C61,BB!$D$3:$O$500,8,FALSE)</f>
        <v>#N/A</v>
      </c>
      <c r="M61" s="15" t="e">
        <f>VLOOKUP($C61,SB!$D$3:$O$500,8,FALSE)</f>
        <v>#N/A</v>
      </c>
      <c r="N61" s="15" t="str">
        <f>VLOOKUP($C61,TD!$D$3:$O$500,8,FALSE)</f>
        <v/>
      </c>
      <c r="O61" s="15" t="e">
        <f>VLOOKUP($C61,SW!$D$3:$O$500,8,FALSE)</f>
        <v>#N/A</v>
      </c>
      <c r="P61" s="15" t="e">
        <f>VLOOKUP($C61,TR!$D$3:$O$500,10,FALSE)</f>
        <v>#N/A</v>
      </c>
      <c r="Q61" s="15" t="str">
        <f>VLOOKUP($C61,TR!$E$3:$O$500,10,FALSE)</f>
        <v/>
      </c>
      <c r="R61" s="15" t="e">
        <f>VLOOKUP($C61,BR!$D$3:$O$500,8,FALSE)</f>
        <v>#N/A</v>
      </c>
      <c r="S61" s="47">
        <f t="shared" si="7"/>
        <v>0</v>
      </c>
      <c r="T61" s="47">
        <f t="shared" si="8"/>
        <v>0</v>
      </c>
    </row>
    <row r="62" spans="1:20" x14ac:dyDescent="0.25">
      <c r="A62" s="53" t="str">
        <f t="shared" si="5"/>
        <v/>
      </c>
      <c r="B62" s="34" t="s">
        <v>56</v>
      </c>
      <c r="C62" s="35" t="s">
        <v>100</v>
      </c>
      <c r="D62" s="92" t="e">
        <f>VLOOKUP($C62,BB!$D$3:$O$500,4,FALSE)</f>
        <v>#N/A</v>
      </c>
      <c r="E62" s="15" t="e">
        <f>VLOOKUP($C62,SB!$D$3:$O$500,4,FALSE)</f>
        <v>#N/A</v>
      </c>
      <c r="F62" s="15" t="str">
        <f>VLOOKUP($C62,TD!$D$3:$O$500,4,FALSE)</f>
        <v/>
      </c>
      <c r="G62" s="15" t="str">
        <f>VLOOKUP($C62,SW!$D$3:$O$500,4,FALSE)</f>
        <v/>
      </c>
      <c r="H62" s="15" t="e">
        <f>VLOOKUP($C62,TR!$D$3:$O$500,5,FALSE)</f>
        <v>#N/A</v>
      </c>
      <c r="I62" s="15" t="str">
        <f>VLOOKUP($C62,TR!$E$3:$O$500,5,FALSE)</f>
        <v/>
      </c>
      <c r="J62" s="15" t="e">
        <f>VLOOKUP($C62,BR!$D$3:$O$500,4,FALSE)</f>
        <v>#N/A</v>
      </c>
      <c r="K62" s="47">
        <f t="shared" si="6"/>
        <v>0</v>
      </c>
      <c r="L62" s="15" t="e">
        <f>VLOOKUP($C62,BB!$D$3:$O$500,8,FALSE)</f>
        <v>#N/A</v>
      </c>
      <c r="M62" s="15" t="e">
        <f>VLOOKUP($C62,SB!$D$3:$O$500,8,FALSE)</f>
        <v>#N/A</v>
      </c>
      <c r="N62" s="15" t="str">
        <f>VLOOKUP($C62,TD!$D$3:$O$500,8,FALSE)</f>
        <v/>
      </c>
      <c r="O62" s="15" t="str">
        <f>VLOOKUP($C62,SW!$D$3:$O$500,8,FALSE)</f>
        <v/>
      </c>
      <c r="P62" s="15" t="e">
        <f>VLOOKUP($C62,TR!$D$3:$O$500,10,FALSE)</f>
        <v>#N/A</v>
      </c>
      <c r="Q62" s="15" t="str">
        <f>VLOOKUP($C62,TR!$E$3:$O$500,10,FALSE)</f>
        <v/>
      </c>
      <c r="R62" s="15" t="e">
        <f>VLOOKUP($C62,BR!$D$3:$O$500,8,FALSE)</f>
        <v>#N/A</v>
      </c>
      <c r="S62" s="47">
        <f t="shared" si="7"/>
        <v>0</v>
      </c>
      <c r="T62" s="47">
        <f t="shared" si="8"/>
        <v>0</v>
      </c>
    </row>
    <row r="63" spans="1:20" x14ac:dyDescent="0.25">
      <c r="A63" s="53" t="str">
        <f t="shared" si="5"/>
        <v/>
      </c>
      <c r="B63" s="34" t="s">
        <v>56</v>
      </c>
      <c r="C63" s="35" t="s">
        <v>344</v>
      </c>
      <c r="D63" s="92" t="e">
        <f>VLOOKUP($C63,BB!$D$3:$O$500,4,FALSE)</f>
        <v>#N/A</v>
      </c>
      <c r="E63" s="15" t="e">
        <f>VLOOKUP($C63,SB!$D$3:$O$500,4,FALSE)</f>
        <v>#N/A</v>
      </c>
      <c r="F63" s="15" t="str">
        <f>VLOOKUP($C63,TD!$D$3:$O$500,4,FALSE)</f>
        <v/>
      </c>
      <c r="G63" s="15" t="e">
        <f>VLOOKUP($C63,SW!$D$3:$O$500,4,FALSE)</f>
        <v>#N/A</v>
      </c>
      <c r="H63" s="15" t="str">
        <f>VLOOKUP($C63,TR!$D$3:$O$500,5,FALSE)</f>
        <v/>
      </c>
      <c r="I63" s="15" t="e">
        <f>VLOOKUP($C63,TR!$E$3:$O$500,5,FALSE)</f>
        <v>#N/A</v>
      </c>
      <c r="J63" s="15" t="e">
        <f>VLOOKUP($C63,BR!$D$3:$O$500,4,FALSE)</f>
        <v>#N/A</v>
      </c>
      <c r="K63" s="47">
        <f t="shared" si="6"/>
        <v>0</v>
      </c>
      <c r="L63" s="15" t="e">
        <f>VLOOKUP($C63,BB!$D$3:$O$500,8,FALSE)</f>
        <v>#N/A</v>
      </c>
      <c r="M63" s="15" t="e">
        <f>VLOOKUP($C63,SB!$D$3:$O$500,8,FALSE)</f>
        <v>#N/A</v>
      </c>
      <c r="N63" s="15" t="str">
        <f>VLOOKUP($C63,TD!$D$3:$O$500,8,FALSE)</f>
        <v/>
      </c>
      <c r="O63" s="15" t="e">
        <f>VLOOKUP($C63,SW!$D$3:$O$500,8,FALSE)</f>
        <v>#N/A</v>
      </c>
      <c r="P63" s="15" t="str">
        <f>VLOOKUP($C63,TR!$D$3:$O$500,10,FALSE)</f>
        <v/>
      </c>
      <c r="Q63" s="15" t="e">
        <f>VLOOKUP($C63,TR!$E$3:$O$500,10,FALSE)</f>
        <v>#N/A</v>
      </c>
      <c r="R63" s="15" t="e">
        <f>VLOOKUP($C63,BR!$D$3:$O$500,8,FALSE)</f>
        <v>#N/A</v>
      </c>
      <c r="S63" s="47">
        <f t="shared" si="7"/>
        <v>0</v>
      </c>
      <c r="T63" s="47">
        <f t="shared" si="8"/>
        <v>0</v>
      </c>
    </row>
    <row r="64" spans="1:20" x14ac:dyDescent="0.25">
      <c r="A64" s="53" t="str">
        <f t="shared" si="5"/>
        <v/>
      </c>
      <c r="B64" s="34" t="s">
        <v>57</v>
      </c>
      <c r="C64" s="35" t="s">
        <v>302</v>
      </c>
      <c r="D64" s="92" t="e">
        <f>VLOOKUP($C64,BB!$D$3:$O$500,4,FALSE)</f>
        <v>#N/A</v>
      </c>
      <c r="E64" s="15" t="e">
        <f>VLOOKUP($C64,SB!$D$3:$O$500,4,FALSE)</f>
        <v>#N/A</v>
      </c>
      <c r="F64" s="15" t="str">
        <f>VLOOKUP($C64,TD!$D$3:$O$500,4,FALSE)</f>
        <v/>
      </c>
      <c r="G64" s="15" t="e">
        <f>VLOOKUP($C64,SW!$D$3:$O$500,4,FALSE)</f>
        <v>#N/A</v>
      </c>
      <c r="H64" s="15" t="e">
        <f>VLOOKUP($C64,TR!$D$3:$O$500,5,FALSE)</f>
        <v>#N/A</v>
      </c>
      <c r="I64" s="15" t="str">
        <f>VLOOKUP($C64,TR!$E$3:$O$500,5,FALSE)</f>
        <v/>
      </c>
      <c r="J64" s="15" t="e">
        <f>VLOOKUP($C64,BR!$D$3:$O$500,4,FALSE)</f>
        <v>#N/A</v>
      </c>
      <c r="K64" s="47">
        <f t="shared" si="6"/>
        <v>0</v>
      </c>
      <c r="L64" s="15" t="e">
        <f>VLOOKUP($C64,BB!$D$3:$O$500,8,FALSE)</f>
        <v>#N/A</v>
      </c>
      <c r="M64" s="15" t="e">
        <f>VLOOKUP($C64,SB!$D$3:$O$500,8,FALSE)</f>
        <v>#N/A</v>
      </c>
      <c r="N64" s="15" t="str">
        <f>VLOOKUP($C64,TD!$D$3:$O$500,8,FALSE)</f>
        <v/>
      </c>
      <c r="O64" s="15" t="e">
        <f>VLOOKUP($C64,SW!$D$3:$O$500,8,FALSE)</f>
        <v>#N/A</v>
      </c>
      <c r="P64" s="15" t="e">
        <f>VLOOKUP($C64,TR!$D$3:$O$500,10,FALSE)</f>
        <v>#N/A</v>
      </c>
      <c r="Q64" s="15" t="str">
        <f>VLOOKUP($C64,TR!$E$3:$O$500,10,FALSE)</f>
        <v/>
      </c>
      <c r="R64" s="15" t="e">
        <f>VLOOKUP($C64,BR!$D$3:$O$500,8,FALSE)</f>
        <v>#N/A</v>
      </c>
      <c r="S64" s="47">
        <f t="shared" si="7"/>
        <v>0</v>
      </c>
      <c r="T64" s="47">
        <f t="shared" si="8"/>
        <v>0</v>
      </c>
    </row>
    <row r="65" spans="1:20" x14ac:dyDescent="0.25">
      <c r="A65" s="53" t="str">
        <f t="shared" si="5"/>
        <v/>
      </c>
      <c r="B65" s="34" t="s">
        <v>57</v>
      </c>
      <c r="C65" s="35" t="s">
        <v>322</v>
      </c>
      <c r="D65" s="92" t="e">
        <f>VLOOKUP($C65,BB!$D$3:$O$500,4,FALSE)</f>
        <v>#N/A</v>
      </c>
      <c r="E65" s="15" t="e">
        <f>VLOOKUP($C65,SB!$D$3:$O$500,4,FALSE)</f>
        <v>#N/A</v>
      </c>
      <c r="F65" s="15" t="str">
        <f>VLOOKUP($C65,TD!$D$3:$O$500,4,FALSE)</f>
        <v/>
      </c>
      <c r="G65" s="15" t="e">
        <f>VLOOKUP($C65,SW!$D$3:$O$500,4,FALSE)</f>
        <v>#N/A</v>
      </c>
      <c r="H65" s="15" t="str">
        <f>VLOOKUP($C65,TR!$D$3:$O$500,5,FALSE)</f>
        <v/>
      </c>
      <c r="I65" s="15" t="e">
        <f>VLOOKUP($C65,TR!$E$3:$O$500,5,FALSE)</f>
        <v>#N/A</v>
      </c>
      <c r="J65" s="15" t="e">
        <f>VLOOKUP($C65,BR!$D$3:$O$500,4,FALSE)</f>
        <v>#N/A</v>
      </c>
      <c r="K65" s="47">
        <f t="shared" si="6"/>
        <v>0</v>
      </c>
      <c r="L65" s="15" t="e">
        <f>VLOOKUP($C65,BB!$D$3:$O$500,8,FALSE)</f>
        <v>#N/A</v>
      </c>
      <c r="M65" s="15" t="e">
        <f>VLOOKUP($C65,SB!$D$3:$O$500,8,FALSE)</f>
        <v>#N/A</v>
      </c>
      <c r="N65" s="15" t="str">
        <f>VLOOKUP($C65,TD!$D$3:$O$500,8,FALSE)</f>
        <v/>
      </c>
      <c r="O65" s="15" t="e">
        <f>VLOOKUP($C65,SW!$D$3:$O$500,8,FALSE)</f>
        <v>#N/A</v>
      </c>
      <c r="P65" s="15" t="str">
        <f>VLOOKUP($C65,TR!$D$3:$O$500,10,FALSE)</f>
        <v/>
      </c>
      <c r="Q65" s="15" t="e">
        <f>VLOOKUP($C65,TR!$E$3:$O$500,10,FALSE)</f>
        <v>#N/A</v>
      </c>
      <c r="R65" s="15" t="e">
        <f>VLOOKUP($C65,BR!$D$3:$O$500,8,FALSE)</f>
        <v>#N/A</v>
      </c>
      <c r="S65" s="47">
        <f t="shared" si="7"/>
        <v>0</v>
      </c>
      <c r="T65" s="47">
        <f t="shared" si="8"/>
        <v>0</v>
      </c>
    </row>
    <row r="66" spans="1:20" x14ac:dyDescent="0.25">
      <c r="A66" s="53" t="str">
        <f t="shared" si="5"/>
        <v/>
      </c>
      <c r="B66" s="34" t="s">
        <v>55</v>
      </c>
      <c r="C66" s="35" t="s">
        <v>148</v>
      </c>
      <c r="D66" s="92" t="e">
        <f>VLOOKUP($C66,BB!$D$3:$O$500,4,FALSE)</f>
        <v>#N/A</v>
      </c>
      <c r="E66" s="15" t="e">
        <f>VLOOKUP($C66,SB!$D$3:$O$500,4,FALSE)</f>
        <v>#N/A</v>
      </c>
      <c r="F66" s="15" t="str">
        <f>VLOOKUP($C66,TD!$D$3:$O$500,4,FALSE)</f>
        <v/>
      </c>
      <c r="G66" s="15" t="e">
        <f>VLOOKUP($C66,SW!$D$3:$O$500,4,FALSE)</f>
        <v>#N/A</v>
      </c>
      <c r="H66" s="15" t="e">
        <f>VLOOKUP($C66,TR!$D$3:$O$500,5,FALSE)</f>
        <v>#N/A</v>
      </c>
      <c r="I66" s="15" t="e">
        <f>VLOOKUP($C66,TR!$E$3:$O$500,5,FALSE)</f>
        <v>#N/A</v>
      </c>
      <c r="J66" s="15" t="e">
        <f>VLOOKUP($C66,BR!$D$3:$O$500,4,FALSE)</f>
        <v>#N/A</v>
      </c>
      <c r="K66" s="47">
        <f t="shared" si="6"/>
        <v>0</v>
      </c>
      <c r="L66" s="15" t="e">
        <f>VLOOKUP($C66,BB!$D$3:$O$500,8,FALSE)</f>
        <v>#N/A</v>
      </c>
      <c r="M66" s="15" t="e">
        <f>VLOOKUP($C66,SB!$D$3:$O$500,8,FALSE)</f>
        <v>#N/A</v>
      </c>
      <c r="N66" s="15" t="str">
        <f>VLOOKUP($C66,TD!$D$3:$O$500,8,FALSE)</f>
        <v/>
      </c>
      <c r="O66" s="15" t="e">
        <f>VLOOKUP($C66,SW!$D$3:$O$500,8,FALSE)</f>
        <v>#N/A</v>
      </c>
      <c r="P66" s="15" t="e">
        <f>VLOOKUP($C66,TR!$D$3:$O$500,10,FALSE)</f>
        <v>#N/A</v>
      </c>
      <c r="Q66" s="15" t="e">
        <f>VLOOKUP($C66,TR!$E$3:$O$500,10,FALSE)</f>
        <v>#N/A</v>
      </c>
      <c r="R66" s="15" t="e">
        <f>VLOOKUP($C66,BR!$D$3:$O$500,8,FALSE)</f>
        <v>#N/A</v>
      </c>
      <c r="S66" s="47">
        <f t="shared" si="7"/>
        <v>0</v>
      </c>
      <c r="T66" s="47">
        <f t="shared" si="8"/>
        <v>0</v>
      </c>
    </row>
    <row r="67" spans="1:20" x14ac:dyDescent="0.25">
      <c r="A67" s="53" t="str">
        <f t="shared" si="5"/>
        <v/>
      </c>
      <c r="B67" s="34" t="s">
        <v>55</v>
      </c>
      <c r="C67" s="35" t="s">
        <v>151</v>
      </c>
      <c r="D67" s="92" t="e">
        <f>VLOOKUP($C67,BB!$D$3:$O$500,4,FALSE)</f>
        <v>#N/A</v>
      </c>
      <c r="E67" s="15" t="e">
        <f>VLOOKUP($C67,SB!$D$3:$O$500,4,FALSE)</f>
        <v>#N/A</v>
      </c>
      <c r="F67" s="15" t="str">
        <f>VLOOKUP($C67,TD!$D$3:$O$500,4,FALSE)</f>
        <v/>
      </c>
      <c r="G67" s="15" t="e">
        <f>VLOOKUP($C67,SW!$D$3:$O$500,4,FALSE)</f>
        <v>#N/A</v>
      </c>
      <c r="H67" s="15" t="e">
        <f>VLOOKUP($C67,TR!$D$3:$O$500,5,FALSE)</f>
        <v>#N/A</v>
      </c>
      <c r="I67" s="15" t="e">
        <f>VLOOKUP($C67,TR!$E$3:$O$500,5,FALSE)</f>
        <v>#N/A</v>
      </c>
      <c r="J67" s="15" t="e">
        <f>VLOOKUP($C67,BR!$D$3:$O$500,4,FALSE)</f>
        <v>#N/A</v>
      </c>
      <c r="K67" s="47">
        <f t="shared" si="6"/>
        <v>0</v>
      </c>
      <c r="L67" s="15" t="e">
        <f>VLOOKUP($C67,BB!$D$3:$O$500,8,FALSE)</f>
        <v>#N/A</v>
      </c>
      <c r="M67" s="15" t="e">
        <f>VLOOKUP($C67,SB!$D$3:$O$500,8,FALSE)</f>
        <v>#N/A</v>
      </c>
      <c r="N67" s="15" t="str">
        <f>VLOOKUP($C67,TD!$D$3:$O$500,8,FALSE)</f>
        <v/>
      </c>
      <c r="O67" s="15" t="e">
        <f>VLOOKUP($C67,SW!$D$3:$O$500,8,FALSE)</f>
        <v>#N/A</v>
      </c>
      <c r="P67" s="15" t="e">
        <f>VLOOKUP($C67,TR!$D$3:$O$500,10,FALSE)</f>
        <v>#N/A</v>
      </c>
      <c r="Q67" s="15" t="e">
        <f>VLOOKUP($C67,TR!$E$3:$O$500,10,FALSE)</f>
        <v>#N/A</v>
      </c>
      <c r="R67" s="15" t="e">
        <f>VLOOKUP($C67,BR!$D$3:$O$500,8,FALSE)</f>
        <v>#N/A</v>
      </c>
      <c r="S67" s="47">
        <f t="shared" si="7"/>
        <v>0</v>
      </c>
      <c r="T67" s="47">
        <f t="shared" si="8"/>
        <v>0</v>
      </c>
    </row>
    <row r="68" spans="1:20" x14ac:dyDescent="0.25">
      <c r="A68" s="53" t="str">
        <f t="shared" si="5"/>
        <v/>
      </c>
      <c r="B68" s="34" t="s">
        <v>55</v>
      </c>
      <c r="C68" s="35" t="s">
        <v>159</v>
      </c>
      <c r="D68" s="92" t="e">
        <f>VLOOKUP($C68,BB!$D$3:$O$500,4,FALSE)</f>
        <v>#N/A</v>
      </c>
      <c r="E68" s="15" t="e">
        <f>VLOOKUP($C68,SB!$D$3:$O$500,4,FALSE)</f>
        <v>#N/A</v>
      </c>
      <c r="F68" s="15" t="str">
        <f>VLOOKUP($C68,TD!$D$3:$O$500,4,FALSE)</f>
        <v/>
      </c>
      <c r="G68" s="15" t="e">
        <f>VLOOKUP($C68,SW!$D$3:$O$500,4,FALSE)</f>
        <v>#N/A</v>
      </c>
      <c r="H68" s="15" t="e">
        <f>VLOOKUP($C68,TR!$D$3:$O$500,5,FALSE)</f>
        <v>#N/A</v>
      </c>
      <c r="I68" s="15" t="e">
        <f>VLOOKUP($C68,TR!$E$3:$O$500,5,FALSE)</f>
        <v>#N/A</v>
      </c>
      <c r="J68" s="15" t="e">
        <f>VLOOKUP($C68,BR!$D$3:$O$500,4,FALSE)</f>
        <v>#N/A</v>
      </c>
      <c r="K68" s="47">
        <f t="shared" si="6"/>
        <v>0</v>
      </c>
      <c r="L68" s="15" t="e">
        <f>VLOOKUP($C68,BB!$D$3:$O$500,8,FALSE)</f>
        <v>#N/A</v>
      </c>
      <c r="M68" s="15" t="e">
        <f>VLOOKUP($C68,SB!$D$3:$O$500,8,FALSE)</f>
        <v>#N/A</v>
      </c>
      <c r="N68" s="15" t="str">
        <f>VLOOKUP($C68,TD!$D$3:$O$500,8,FALSE)</f>
        <v/>
      </c>
      <c r="O68" s="15" t="e">
        <f>VLOOKUP($C68,SW!$D$3:$O$500,8,FALSE)</f>
        <v>#N/A</v>
      </c>
      <c r="P68" s="15" t="e">
        <f>VLOOKUP($C68,TR!$D$3:$O$500,10,FALSE)</f>
        <v>#N/A</v>
      </c>
      <c r="Q68" s="15" t="e">
        <f>VLOOKUP($C68,TR!$E$3:$O$500,10,FALSE)</f>
        <v>#N/A</v>
      </c>
      <c r="R68" s="15" t="e">
        <f>VLOOKUP($C68,BR!$D$3:$O$500,8,FALSE)</f>
        <v>#N/A</v>
      </c>
      <c r="S68" s="47">
        <f t="shared" si="7"/>
        <v>0</v>
      </c>
      <c r="T68" s="47">
        <f t="shared" si="8"/>
        <v>0</v>
      </c>
    </row>
    <row r="69" spans="1:20" x14ac:dyDescent="0.25">
      <c r="A69" s="53" t="str">
        <f t="shared" ref="A69:A100" si="9">IF($T69&gt;0,RANK($T69,$S$5:$T$400),"")</f>
        <v/>
      </c>
      <c r="B69" s="34" t="s">
        <v>55</v>
      </c>
      <c r="C69" s="35" t="s">
        <v>334</v>
      </c>
      <c r="D69" s="92" t="e">
        <f>VLOOKUP($C69,BB!$D$3:$O$500,4,FALSE)</f>
        <v>#N/A</v>
      </c>
      <c r="E69" s="15" t="e">
        <f>VLOOKUP($C69,SB!$D$3:$O$500,4,FALSE)</f>
        <v>#N/A</v>
      </c>
      <c r="F69" s="15" t="str">
        <f>VLOOKUP($C69,TD!$D$3:$O$500,4,FALSE)</f>
        <v/>
      </c>
      <c r="G69" s="15" t="e">
        <f>VLOOKUP($C69,SW!$D$3:$O$500,4,FALSE)</f>
        <v>#N/A</v>
      </c>
      <c r="H69" s="15" t="str">
        <f>VLOOKUP($C69,TR!$D$3:$O$500,5,FALSE)</f>
        <v/>
      </c>
      <c r="I69" s="15" t="e">
        <f>VLOOKUP($C69,TR!$E$3:$O$500,5,FALSE)</f>
        <v>#N/A</v>
      </c>
      <c r="J69" s="15" t="e">
        <f>VLOOKUP($C69,BR!$D$3:$O$500,4,FALSE)</f>
        <v>#N/A</v>
      </c>
      <c r="K69" s="47">
        <f t="shared" ref="K69:K100" si="10">SUMIF(D69:J69,"&gt;0")</f>
        <v>0</v>
      </c>
      <c r="L69" s="15" t="e">
        <f>VLOOKUP($C69,BB!$D$3:$O$500,8,FALSE)</f>
        <v>#N/A</v>
      </c>
      <c r="M69" s="15" t="e">
        <f>VLOOKUP($C69,SB!$D$3:$O$500,8,FALSE)</f>
        <v>#N/A</v>
      </c>
      <c r="N69" s="15" t="str">
        <f>VLOOKUP($C69,TD!$D$3:$O$500,8,FALSE)</f>
        <v/>
      </c>
      <c r="O69" s="15" t="e">
        <f>VLOOKUP($C69,SW!$D$3:$O$500,8,FALSE)</f>
        <v>#N/A</v>
      </c>
      <c r="P69" s="15" t="str">
        <f>VLOOKUP($C69,TR!$D$3:$O$500,10,FALSE)</f>
        <v/>
      </c>
      <c r="Q69" s="15" t="e">
        <f>VLOOKUP($C69,TR!$E$3:$O$500,10,FALSE)</f>
        <v>#N/A</v>
      </c>
      <c r="R69" s="15" t="e">
        <f>VLOOKUP($C69,BR!$D$3:$O$500,8,FALSE)</f>
        <v>#N/A</v>
      </c>
      <c r="S69" s="47">
        <f t="shared" ref="S69:S100" si="11">SUMIF(L69:R69,"&gt;0")</f>
        <v>0</v>
      </c>
      <c r="T69" s="47">
        <f t="shared" ref="T69:T100" si="12">K69+S69</f>
        <v>0</v>
      </c>
    </row>
    <row r="70" spans="1:20" x14ac:dyDescent="0.25">
      <c r="A70" s="53" t="str">
        <f t="shared" si="9"/>
        <v/>
      </c>
      <c r="B70" s="34" t="s">
        <v>55</v>
      </c>
      <c r="C70" s="35" t="s">
        <v>299</v>
      </c>
      <c r="D70" s="92" t="e">
        <f>VLOOKUP($C70,BB!$D$3:$O$500,4,FALSE)</f>
        <v>#N/A</v>
      </c>
      <c r="E70" s="15" t="e">
        <f>VLOOKUP($C70,SB!$D$3:$O$500,4,FALSE)</f>
        <v>#N/A</v>
      </c>
      <c r="F70" s="15" t="str">
        <f>VLOOKUP($C70,TD!$D$3:$O$500,4,FALSE)</f>
        <v/>
      </c>
      <c r="G70" s="15" t="e">
        <f>VLOOKUP($C70,SW!$D$3:$O$500,4,FALSE)</f>
        <v>#N/A</v>
      </c>
      <c r="H70" s="15" t="e">
        <f>VLOOKUP($C70,TR!$D$3:$O$500,5,FALSE)</f>
        <v>#N/A</v>
      </c>
      <c r="I70" s="15" t="str">
        <f>VLOOKUP($C70,TR!$E$3:$O$500,5,FALSE)</f>
        <v/>
      </c>
      <c r="J70" s="15" t="e">
        <f>VLOOKUP($C70,BR!$D$3:$O$500,4,FALSE)</f>
        <v>#N/A</v>
      </c>
      <c r="K70" s="47">
        <f t="shared" si="10"/>
        <v>0</v>
      </c>
      <c r="L70" s="15" t="e">
        <f>VLOOKUP($C70,BB!$D$3:$O$500,8,FALSE)</f>
        <v>#N/A</v>
      </c>
      <c r="M70" s="15" t="e">
        <f>VLOOKUP($C70,SB!$D$3:$O$500,8,FALSE)</f>
        <v>#N/A</v>
      </c>
      <c r="N70" s="15" t="str">
        <f>VLOOKUP($C70,TD!$D$3:$O$500,8,FALSE)</f>
        <v/>
      </c>
      <c r="O70" s="15" t="e">
        <f>VLOOKUP($C70,SW!$D$3:$O$500,8,FALSE)</f>
        <v>#N/A</v>
      </c>
      <c r="P70" s="15" t="e">
        <f>VLOOKUP($C70,TR!$D$3:$O$500,10,FALSE)</f>
        <v>#N/A</v>
      </c>
      <c r="Q70" s="15" t="str">
        <f>VLOOKUP($C70,TR!$E$3:$O$500,10,FALSE)</f>
        <v/>
      </c>
      <c r="R70" s="15" t="e">
        <f>VLOOKUP($C70,BR!$D$3:$O$500,8,FALSE)</f>
        <v>#N/A</v>
      </c>
      <c r="S70" s="47">
        <f t="shared" si="11"/>
        <v>0</v>
      </c>
      <c r="T70" s="47">
        <f t="shared" si="12"/>
        <v>0</v>
      </c>
    </row>
    <row r="71" spans="1:20" x14ac:dyDescent="0.25">
      <c r="A71" s="53" t="str">
        <f t="shared" si="9"/>
        <v/>
      </c>
      <c r="B71" s="34" t="s">
        <v>55</v>
      </c>
      <c r="C71" s="35" t="s">
        <v>332</v>
      </c>
      <c r="D71" s="92" t="e">
        <f>VLOOKUP($C71,BB!$D$3:$O$500,4,FALSE)</f>
        <v>#N/A</v>
      </c>
      <c r="E71" s="15" t="e">
        <f>VLOOKUP($C71,SB!$D$3:$O$500,4,FALSE)</f>
        <v>#N/A</v>
      </c>
      <c r="F71" s="15" t="str">
        <f>VLOOKUP($C71,TD!$D$3:$O$500,4,FALSE)</f>
        <v/>
      </c>
      <c r="G71" s="15" t="e">
        <f>VLOOKUP($C71,SW!$D$3:$O$500,4,FALSE)</f>
        <v>#N/A</v>
      </c>
      <c r="H71" s="15" t="str">
        <f>VLOOKUP($C71,TR!$D$3:$O$500,5,FALSE)</f>
        <v/>
      </c>
      <c r="I71" s="15" t="e">
        <f>VLOOKUP($C71,TR!$E$3:$O$500,5,FALSE)</f>
        <v>#N/A</v>
      </c>
      <c r="J71" s="15" t="e">
        <f>VLOOKUP($C71,BR!$D$3:$O$500,4,FALSE)</f>
        <v>#N/A</v>
      </c>
      <c r="K71" s="47">
        <f t="shared" si="10"/>
        <v>0</v>
      </c>
      <c r="L71" s="15" t="e">
        <f>VLOOKUP($C71,BB!$D$3:$O$500,8,FALSE)</f>
        <v>#N/A</v>
      </c>
      <c r="M71" s="15" t="e">
        <f>VLOOKUP($C71,SB!$D$3:$O$500,8,FALSE)</f>
        <v>#N/A</v>
      </c>
      <c r="N71" s="15" t="str">
        <f>VLOOKUP($C71,TD!$D$3:$O$500,8,FALSE)</f>
        <v/>
      </c>
      <c r="O71" s="15" t="e">
        <f>VLOOKUP($C71,SW!$D$3:$O$500,8,FALSE)</f>
        <v>#N/A</v>
      </c>
      <c r="P71" s="15" t="str">
        <f>VLOOKUP($C71,TR!$D$3:$O$500,10,FALSE)</f>
        <v/>
      </c>
      <c r="Q71" s="15" t="e">
        <f>VLOOKUP($C71,TR!$E$3:$O$500,10,FALSE)</f>
        <v>#N/A</v>
      </c>
      <c r="R71" s="15" t="e">
        <f>VLOOKUP($C71,BR!$D$3:$O$500,8,FALSE)</f>
        <v>#N/A</v>
      </c>
      <c r="S71" s="47">
        <f t="shared" si="11"/>
        <v>0</v>
      </c>
      <c r="T71" s="47">
        <f t="shared" si="12"/>
        <v>0</v>
      </c>
    </row>
    <row r="72" spans="1:20" x14ac:dyDescent="0.25">
      <c r="A72" s="53" t="str">
        <f t="shared" si="9"/>
        <v/>
      </c>
      <c r="B72" s="34" t="s">
        <v>55</v>
      </c>
      <c r="C72" s="37" t="s">
        <v>304</v>
      </c>
      <c r="D72" s="92" t="e">
        <f>VLOOKUP($C72,BB!$D$3:$O$500,4,FALSE)</f>
        <v>#N/A</v>
      </c>
      <c r="E72" s="15" t="e">
        <f>VLOOKUP($C72,SB!$D$3:$O$500,4,FALSE)</f>
        <v>#N/A</v>
      </c>
      <c r="F72" s="15" t="str">
        <f>VLOOKUP($C72,TD!$D$3:$O$500,4,FALSE)</f>
        <v/>
      </c>
      <c r="G72" s="15" t="e">
        <f>VLOOKUP($C72,SW!$D$3:$O$500,4,FALSE)</f>
        <v>#N/A</v>
      </c>
      <c r="H72" s="15" t="e">
        <f>VLOOKUP($C72,TR!$D$3:$O$500,5,FALSE)</f>
        <v>#N/A</v>
      </c>
      <c r="I72" s="15" t="str">
        <f>VLOOKUP($C72,TR!$E$3:$O$500,5,FALSE)</f>
        <v/>
      </c>
      <c r="J72" s="15" t="e">
        <f>VLOOKUP($C72,BR!$D$3:$O$500,4,FALSE)</f>
        <v>#N/A</v>
      </c>
      <c r="K72" s="47">
        <f t="shared" si="10"/>
        <v>0</v>
      </c>
      <c r="L72" s="15" t="e">
        <f>VLOOKUP($C72,BB!$D$3:$O$500,8,FALSE)</f>
        <v>#N/A</v>
      </c>
      <c r="M72" s="15" t="e">
        <f>VLOOKUP($C72,SB!$D$3:$O$500,8,FALSE)</f>
        <v>#N/A</v>
      </c>
      <c r="N72" s="15" t="str">
        <f>VLOOKUP($C72,TD!$D$3:$O$500,8,FALSE)</f>
        <v/>
      </c>
      <c r="O72" s="15" t="e">
        <f>VLOOKUP($C72,SW!$D$3:$O$500,8,FALSE)</f>
        <v>#N/A</v>
      </c>
      <c r="P72" s="15" t="e">
        <f>VLOOKUP($C72,TR!$D$3:$O$500,10,FALSE)</f>
        <v>#N/A</v>
      </c>
      <c r="Q72" s="15" t="str">
        <f>VLOOKUP($C72,TR!$E$3:$O$500,10,FALSE)</f>
        <v/>
      </c>
      <c r="R72" s="15" t="e">
        <f>VLOOKUP($C72,BR!$D$3:$O$500,8,FALSE)</f>
        <v>#N/A</v>
      </c>
      <c r="S72" s="47">
        <f t="shared" si="11"/>
        <v>0</v>
      </c>
      <c r="T72" s="47">
        <f t="shared" si="12"/>
        <v>0</v>
      </c>
    </row>
    <row r="73" spans="1:20" x14ac:dyDescent="0.25">
      <c r="A73" s="53" t="str">
        <f t="shared" si="9"/>
        <v/>
      </c>
      <c r="B73" s="34" t="s">
        <v>55</v>
      </c>
      <c r="C73" s="35" t="s">
        <v>94</v>
      </c>
      <c r="D73" s="92" t="e">
        <f>VLOOKUP($C73,BB!$D$3:$O$500,4,FALSE)</f>
        <v>#N/A</v>
      </c>
      <c r="E73" s="15" t="e">
        <f>VLOOKUP($C73,SB!$D$3:$O$500,4,FALSE)</f>
        <v>#N/A</v>
      </c>
      <c r="F73" s="15" t="str">
        <f>VLOOKUP($C73,TD!$D$3:$O$500,4,FALSE)</f>
        <v/>
      </c>
      <c r="G73" s="15" t="str">
        <f>VLOOKUP($C73,SW!$D$3:$O$500,4,FALSE)</f>
        <v/>
      </c>
      <c r="H73" s="15" t="e">
        <f>VLOOKUP($C73,TR!$D$3:$O$500,5,FALSE)</f>
        <v>#N/A</v>
      </c>
      <c r="I73" s="15" t="str">
        <f>VLOOKUP($C73,TR!$E$3:$O$500,5,FALSE)</f>
        <v/>
      </c>
      <c r="J73" s="15" t="e">
        <f>VLOOKUP($C73,BR!$D$3:$O$500,4,FALSE)</f>
        <v>#N/A</v>
      </c>
      <c r="K73" s="47">
        <f t="shared" si="10"/>
        <v>0</v>
      </c>
      <c r="L73" s="15" t="e">
        <f>VLOOKUP($C73,BB!$D$3:$O$500,8,FALSE)</f>
        <v>#N/A</v>
      </c>
      <c r="M73" s="15" t="e">
        <f>VLOOKUP($C73,SB!$D$3:$O$500,8,FALSE)</f>
        <v>#N/A</v>
      </c>
      <c r="N73" s="15" t="str">
        <f>VLOOKUP($C73,TD!$D$3:$O$500,8,FALSE)</f>
        <v/>
      </c>
      <c r="O73" s="15" t="str">
        <f>VLOOKUP($C73,SW!$D$3:$O$500,8,FALSE)</f>
        <v/>
      </c>
      <c r="P73" s="15" t="e">
        <f>VLOOKUP($C73,TR!$D$3:$O$500,10,FALSE)</f>
        <v>#N/A</v>
      </c>
      <c r="Q73" s="15" t="str">
        <f>VLOOKUP($C73,TR!$E$3:$O$500,10,FALSE)</f>
        <v/>
      </c>
      <c r="R73" s="15" t="e">
        <f>VLOOKUP($C73,BR!$D$3:$O$500,8,FALSE)</f>
        <v>#N/A</v>
      </c>
      <c r="S73" s="47">
        <f t="shared" si="11"/>
        <v>0</v>
      </c>
      <c r="T73" s="47">
        <f t="shared" si="12"/>
        <v>0</v>
      </c>
    </row>
    <row r="74" spans="1:20" x14ac:dyDescent="0.25">
      <c r="A74" s="53" t="str">
        <f t="shared" si="9"/>
        <v/>
      </c>
      <c r="B74" s="34" t="s">
        <v>55</v>
      </c>
      <c r="C74" s="35" t="s">
        <v>75</v>
      </c>
      <c r="D74" s="92" t="str">
        <f>VLOOKUP($C74,BB!$D$3:$O$500,4,FALSE)</f>
        <v/>
      </c>
      <c r="E74" s="15" t="e">
        <f>VLOOKUP($C74,SB!$D$3:$O$500,4,FALSE)</f>
        <v>#N/A</v>
      </c>
      <c r="F74" s="15" t="e">
        <f>VLOOKUP($C74,TD!$D$3:$O$500,4,FALSE)</f>
        <v>#N/A</v>
      </c>
      <c r="G74" s="15" t="e">
        <f>VLOOKUP($C74,SW!$D$3:$O$500,4,FALSE)</f>
        <v>#N/A</v>
      </c>
      <c r="H74" s="15" t="e">
        <f>VLOOKUP($C74,TR!$D$3:$O$500,5,FALSE)</f>
        <v>#N/A</v>
      </c>
      <c r="I74" s="15" t="e">
        <f>VLOOKUP($C74,TR!$E$3:$O$500,5,FALSE)</f>
        <v>#N/A</v>
      </c>
      <c r="J74" s="15" t="e">
        <f>VLOOKUP($C74,BR!$D$3:$O$500,4,FALSE)</f>
        <v>#N/A</v>
      </c>
      <c r="K74" s="47">
        <f t="shared" si="10"/>
        <v>0</v>
      </c>
      <c r="L74" s="15" t="str">
        <f>VLOOKUP($C74,BB!$D$3:$O$500,8,FALSE)</f>
        <v/>
      </c>
      <c r="M74" s="15" t="e">
        <f>VLOOKUP($C74,SB!$D$3:$O$500,8,FALSE)</f>
        <v>#N/A</v>
      </c>
      <c r="N74" s="15" t="e">
        <f>VLOOKUP($C74,TD!$D$3:$O$500,8,FALSE)</f>
        <v>#N/A</v>
      </c>
      <c r="O74" s="15" t="e">
        <f>VLOOKUP($C74,SW!$D$3:$O$500,8,FALSE)</f>
        <v>#N/A</v>
      </c>
      <c r="P74" s="15" t="e">
        <f>VLOOKUP($C74,TR!$D$3:$O$500,10,FALSE)</f>
        <v>#N/A</v>
      </c>
      <c r="Q74" s="15" t="e">
        <f>VLOOKUP($C74,TR!$E$3:$O$500,10,FALSE)</f>
        <v>#N/A</v>
      </c>
      <c r="R74" s="15" t="e">
        <f>VLOOKUP($C74,BR!$D$3:$O$500,8,FALSE)</f>
        <v>#N/A</v>
      </c>
      <c r="S74" s="47">
        <f t="shared" si="11"/>
        <v>0</v>
      </c>
      <c r="T74" s="47">
        <f t="shared" si="12"/>
        <v>0</v>
      </c>
    </row>
    <row r="75" spans="1:20" x14ac:dyDescent="0.25">
      <c r="A75" s="53" t="str">
        <f t="shared" si="9"/>
        <v/>
      </c>
      <c r="B75" s="115" t="s">
        <v>55</v>
      </c>
      <c r="C75" s="37" t="s">
        <v>78</v>
      </c>
      <c r="D75" s="92" t="str">
        <f>VLOOKUP($C75,BB!$D$3:$O$500,4,FALSE)</f>
        <v/>
      </c>
      <c r="E75" s="15" t="e">
        <f>VLOOKUP($C75,SB!$D$3:$O$500,4,FALSE)</f>
        <v>#N/A</v>
      </c>
      <c r="F75" s="15" t="e">
        <f>VLOOKUP($C75,TD!$D$3:$O$500,4,FALSE)</f>
        <v>#N/A</v>
      </c>
      <c r="G75" s="15" t="e">
        <f>VLOOKUP($C75,SW!$D$3:$O$500,4,FALSE)</f>
        <v>#N/A</v>
      </c>
      <c r="H75" s="15" t="e">
        <f>VLOOKUP($C75,TR!$D$3:$O$500,5,FALSE)</f>
        <v>#N/A</v>
      </c>
      <c r="I75" s="15" t="str">
        <f>VLOOKUP($C75,TR!$E$3:$O$500,5,FALSE)</f>
        <v/>
      </c>
      <c r="J75" s="15" t="e">
        <f>VLOOKUP($C75,BR!$D$3:$O$500,4,FALSE)</f>
        <v>#N/A</v>
      </c>
      <c r="K75" s="47">
        <f t="shared" si="10"/>
        <v>0</v>
      </c>
      <c r="L75" s="15" t="str">
        <f>VLOOKUP($C75,BB!$D$3:$O$500,8,FALSE)</f>
        <v/>
      </c>
      <c r="M75" s="15" t="e">
        <f>VLOOKUP($C75,SB!$D$3:$O$500,8,FALSE)</f>
        <v>#N/A</v>
      </c>
      <c r="N75" s="15" t="e">
        <f>VLOOKUP($C75,TD!$D$3:$O$500,8,FALSE)</f>
        <v>#N/A</v>
      </c>
      <c r="O75" s="15" t="e">
        <f>VLOOKUP($C75,SW!$D$3:$O$500,8,FALSE)</f>
        <v>#N/A</v>
      </c>
      <c r="P75" s="15" t="e">
        <f>VLOOKUP($C75,TR!$D$3:$O$500,10,FALSE)</f>
        <v>#N/A</v>
      </c>
      <c r="Q75" s="15" t="str">
        <f>VLOOKUP($C75,TR!$E$3:$O$500,10,FALSE)</f>
        <v/>
      </c>
      <c r="R75" s="15" t="e">
        <f>VLOOKUP($C75,BR!$D$3:$O$500,8,FALSE)</f>
        <v>#N/A</v>
      </c>
      <c r="S75" s="47">
        <f t="shared" si="11"/>
        <v>0</v>
      </c>
      <c r="T75" s="47">
        <f t="shared" si="12"/>
        <v>0</v>
      </c>
    </row>
    <row r="76" spans="1:20" x14ac:dyDescent="0.25">
      <c r="A76" s="53" t="str">
        <f t="shared" si="9"/>
        <v/>
      </c>
      <c r="B76" s="34" t="s">
        <v>449</v>
      </c>
      <c r="C76" s="35" t="s">
        <v>267</v>
      </c>
      <c r="D76" s="92" t="e">
        <f>VLOOKUP($C76,BB!$D$3:$O$500,4,FALSE)</f>
        <v>#N/A</v>
      </c>
      <c r="E76" s="15" t="e">
        <f>VLOOKUP($C76,SB!$D$3:$O$500,4,FALSE)</f>
        <v>#N/A</v>
      </c>
      <c r="F76" s="15" t="e">
        <f>VLOOKUP($C76,TD!$D$3:$O$500,4,FALSE)</f>
        <v>#N/A</v>
      </c>
      <c r="G76" s="15" t="e">
        <f>VLOOKUP($C76,SW!$D$3:$O$500,4,FALSE)</f>
        <v>#N/A</v>
      </c>
      <c r="H76" s="15" t="e">
        <f>VLOOKUP($C76,TR!$D$3:$O$500,5,FALSE)</f>
        <v>#N/A</v>
      </c>
      <c r="I76" s="15" t="e">
        <f>VLOOKUP($C76,TR!$E$3:$O$500,5,FALSE)</f>
        <v>#N/A</v>
      </c>
      <c r="J76" s="15" t="str">
        <f>VLOOKUP($C76,BR!$D$3:$O$500,4,FALSE)</f>
        <v/>
      </c>
      <c r="K76" s="47">
        <f t="shared" si="10"/>
        <v>0</v>
      </c>
      <c r="L76" s="15" t="e">
        <f>VLOOKUP($C76,BB!$D$3:$O$500,8,FALSE)</f>
        <v>#N/A</v>
      </c>
      <c r="M76" s="15" t="e">
        <f>VLOOKUP($C76,SB!$D$3:$O$500,8,FALSE)</f>
        <v>#N/A</v>
      </c>
      <c r="N76" s="15" t="e">
        <f>VLOOKUP($C76,TD!$D$3:$O$500,8,FALSE)</f>
        <v>#N/A</v>
      </c>
      <c r="O76" s="15" t="e">
        <f>VLOOKUP($C76,SW!$D$3:$O$500,8,FALSE)</f>
        <v>#N/A</v>
      </c>
      <c r="P76" s="15" t="e">
        <f>VLOOKUP($C76,TR!$D$3:$O$500,10,FALSE)</f>
        <v>#N/A</v>
      </c>
      <c r="Q76" s="15" t="e">
        <f>VLOOKUP($C76,TR!$E$3:$O$500,10,FALSE)</f>
        <v>#N/A</v>
      </c>
      <c r="R76" s="15" t="str">
        <f>VLOOKUP($C76,BR!$D$3:$O$500,8,FALSE)</f>
        <v/>
      </c>
      <c r="S76" s="47">
        <f t="shared" si="11"/>
        <v>0</v>
      </c>
      <c r="T76" s="47">
        <f t="shared" si="12"/>
        <v>0</v>
      </c>
    </row>
    <row r="77" spans="1:20" x14ac:dyDescent="0.25">
      <c r="A77" s="53" t="str">
        <f t="shared" si="9"/>
        <v/>
      </c>
      <c r="B77" s="34" t="s">
        <v>60</v>
      </c>
      <c r="C77" s="35" t="s">
        <v>336</v>
      </c>
      <c r="D77" s="92" t="e">
        <f>VLOOKUP($C77,BB!$D$3:$O$500,4,FALSE)</f>
        <v>#N/A</v>
      </c>
      <c r="E77" s="15" t="e">
        <f>VLOOKUP($C77,SB!$D$3:$O$500,4,FALSE)</f>
        <v>#N/A</v>
      </c>
      <c r="F77" s="15" t="str">
        <f>VLOOKUP($C77,TD!$D$3:$O$500,4,FALSE)</f>
        <v/>
      </c>
      <c r="G77" s="15" t="e">
        <f>VLOOKUP($C77,SW!$D$3:$O$500,4,FALSE)</f>
        <v>#N/A</v>
      </c>
      <c r="H77" s="15" t="e">
        <f>VLOOKUP($C77,TR!$D$3:$O$500,5,FALSE)</f>
        <v>#N/A</v>
      </c>
      <c r="I77" s="15" t="e">
        <f>VLOOKUP($C77,TR!$E$3:$O$500,5,FALSE)</f>
        <v>#N/A</v>
      </c>
      <c r="J77" s="15" t="e">
        <f>VLOOKUP($C77,BR!$D$3:$O$500,4,FALSE)</f>
        <v>#N/A</v>
      </c>
      <c r="K77" s="47">
        <f t="shared" si="10"/>
        <v>0</v>
      </c>
      <c r="L77" s="15" t="e">
        <f>VLOOKUP($C77,BB!$D$3:$O$500,8,FALSE)</f>
        <v>#N/A</v>
      </c>
      <c r="M77" s="15" t="e">
        <f>VLOOKUP($C77,SB!$D$3:$O$500,8,FALSE)</f>
        <v>#N/A</v>
      </c>
      <c r="N77" s="15" t="str">
        <f>VLOOKUP($C77,TD!$D$3:$O$500,8,FALSE)</f>
        <v/>
      </c>
      <c r="O77" s="15" t="e">
        <f>VLOOKUP($C77,SW!$D$3:$O$500,8,FALSE)</f>
        <v>#N/A</v>
      </c>
      <c r="P77" s="15" t="e">
        <f>VLOOKUP($C77,TR!$D$3:$O$500,10,FALSE)</f>
        <v>#N/A</v>
      </c>
      <c r="Q77" s="15" t="e">
        <f>VLOOKUP($C77,TR!$E$3:$O$500,10,FALSE)</f>
        <v>#N/A</v>
      </c>
      <c r="R77" s="15" t="e">
        <f>VLOOKUP($C77,BR!$D$3:$O$500,8,FALSE)</f>
        <v>#N/A</v>
      </c>
      <c r="S77" s="47">
        <f t="shared" si="11"/>
        <v>0</v>
      </c>
      <c r="T77" s="47">
        <f t="shared" si="12"/>
        <v>0</v>
      </c>
    </row>
    <row r="78" spans="1:20" x14ac:dyDescent="0.25">
      <c r="A78" s="53" t="str">
        <f t="shared" si="9"/>
        <v/>
      </c>
      <c r="B78" s="34" t="s">
        <v>54</v>
      </c>
      <c r="C78" s="35" t="s">
        <v>142</v>
      </c>
      <c r="D78" s="92" t="e">
        <f>VLOOKUP($C78,BB!$D$3:$O$500,4,FALSE)</f>
        <v>#N/A</v>
      </c>
      <c r="E78" s="15" t="e">
        <f>VLOOKUP($C78,SB!$D$3:$O$500,4,FALSE)</f>
        <v>#N/A</v>
      </c>
      <c r="F78" s="15" t="str">
        <f>VLOOKUP($C78,TD!$D$3:$O$500,4,FALSE)</f>
        <v/>
      </c>
      <c r="G78" s="15" t="e">
        <f>VLOOKUP($C78,SW!$D$3:$O$500,4,FALSE)</f>
        <v>#N/A</v>
      </c>
      <c r="H78" s="15" t="str">
        <f>VLOOKUP($C78,TR!$D$3:$O$500,5,FALSE)</f>
        <v/>
      </c>
      <c r="I78" s="15" t="e">
        <f>VLOOKUP($C78,TR!$E$3:$O$500,5,FALSE)</f>
        <v>#N/A</v>
      </c>
      <c r="J78" s="15" t="e">
        <f>VLOOKUP($C78,BR!$D$3:$O$500,4,FALSE)</f>
        <v>#N/A</v>
      </c>
      <c r="K78" s="47">
        <f t="shared" si="10"/>
        <v>0</v>
      </c>
      <c r="L78" s="15" t="e">
        <f>VLOOKUP($C78,BB!$D$3:$O$500,8,FALSE)</f>
        <v>#N/A</v>
      </c>
      <c r="M78" s="15" t="e">
        <f>VLOOKUP($C78,SB!$D$3:$O$500,8,FALSE)</f>
        <v>#N/A</v>
      </c>
      <c r="N78" s="15" t="str">
        <f>VLOOKUP($C78,TD!$D$3:$O$500,8,FALSE)</f>
        <v/>
      </c>
      <c r="O78" s="15" t="e">
        <f>VLOOKUP($C78,SW!$D$3:$O$500,8,FALSE)</f>
        <v>#N/A</v>
      </c>
      <c r="P78" s="15" t="str">
        <f>VLOOKUP($C78,TR!$D$3:$O$500,10,FALSE)</f>
        <v/>
      </c>
      <c r="Q78" s="15" t="e">
        <f>VLOOKUP($C78,TR!$E$3:$O$500,10,FALSE)</f>
        <v>#N/A</v>
      </c>
      <c r="R78" s="15" t="e">
        <f>VLOOKUP($C78,BR!$D$3:$O$500,8,FALSE)</f>
        <v>#N/A</v>
      </c>
      <c r="S78" s="47">
        <f t="shared" si="11"/>
        <v>0</v>
      </c>
      <c r="T78" s="47">
        <f t="shared" si="12"/>
        <v>0</v>
      </c>
    </row>
    <row r="79" spans="1:20" x14ac:dyDescent="0.25">
      <c r="A79" s="53" t="str">
        <f t="shared" si="9"/>
        <v/>
      </c>
      <c r="B79" s="34" t="s">
        <v>54</v>
      </c>
      <c r="C79" s="35" t="s">
        <v>143</v>
      </c>
      <c r="D79" s="92" t="e">
        <f>VLOOKUP($C79,BB!$D$3:$O$500,4,FALSE)</f>
        <v>#N/A</v>
      </c>
      <c r="E79" s="15" t="e">
        <f>VLOOKUP($C79,SB!$D$3:$O$500,4,FALSE)</f>
        <v>#N/A</v>
      </c>
      <c r="F79" s="15" t="str">
        <f>VLOOKUP($C79,TD!$D$3:$O$500,4,FALSE)</f>
        <v/>
      </c>
      <c r="G79" s="15" t="e">
        <f>VLOOKUP($C79,SW!$D$3:$O$500,4,FALSE)</f>
        <v>#N/A</v>
      </c>
      <c r="H79" s="15" t="str">
        <f>VLOOKUP($C79,TR!$D$3:$O$500,5,FALSE)</f>
        <v/>
      </c>
      <c r="I79" s="15" t="e">
        <f>VLOOKUP($C79,TR!$E$3:$O$500,5,FALSE)</f>
        <v>#N/A</v>
      </c>
      <c r="J79" s="15" t="e">
        <f>VLOOKUP($C79,BR!$D$3:$O$500,4,FALSE)</f>
        <v>#N/A</v>
      </c>
      <c r="K79" s="47">
        <f t="shared" si="10"/>
        <v>0</v>
      </c>
      <c r="L79" s="15" t="e">
        <f>VLOOKUP($C79,BB!$D$3:$O$500,8,FALSE)</f>
        <v>#N/A</v>
      </c>
      <c r="M79" s="15" t="e">
        <f>VLOOKUP($C79,SB!$D$3:$O$500,8,FALSE)</f>
        <v>#N/A</v>
      </c>
      <c r="N79" s="15" t="str">
        <f>VLOOKUP($C79,TD!$D$3:$O$500,8,FALSE)</f>
        <v/>
      </c>
      <c r="O79" s="15" t="e">
        <f>VLOOKUP($C79,SW!$D$3:$O$500,8,FALSE)</f>
        <v>#N/A</v>
      </c>
      <c r="P79" s="15" t="str">
        <f>VLOOKUP($C79,TR!$D$3:$O$500,10,FALSE)</f>
        <v/>
      </c>
      <c r="Q79" s="15" t="e">
        <f>VLOOKUP($C79,TR!$E$3:$O$500,10,FALSE)</f>
        <v>#N/A</v>
      </c>
      <c r="R79" s="15" t="e">
        <f>VLOOKUP($C79,BR!$D$3:$O$500,8,FALSE)</f>
        <v>#N/A</v>
      </c>
      <c r="S79" s="47">
        <f t="shared" si="11"/>
        <v>0</v>
      </c>
      <c r="T79" s="47">
        <f t="shared" si="12"/>
        <v>0</v>
      </c>
    </row>
    <row r="80" spans="1:20" x14ac:dyDescent="0.25">
      <c r="A80" s="53" t="str">
        <f t="shared" si="9"/>
        <v/>
      </c>
      <c r="B80" s="34" t="s">
        <v>54</v>
      </c>
      <c r="C80" s="35" t="s">
        <v>145</v>
      </c>
      <c r="D80" s="92" t="e">
        <f>VLOOKUP($C80,BB!$D$3:$O$500,4,FALSE)</f>
        <v>#N/A</v>
      </c>
      <c r="E80" s="15" t="e">
        <f>VLOOKUP($C80,SB!$D$3:$O$500,4,FALSE)</f>
        <v>#N/A</v>
      </c>
      <c r="F80" s="15" t="str">
        <f>VLOOKUP($C80,TD!$D$3:$O$500,4,FALSE)</f>
        <v/>
      </c>
      <c r="G80" s="15" t="e">
        <f>VLOOKUP($C80,SW!$D$3:$O$500,4,FALSE)</f>
        <v>#N/A</v>
      </c>
      <c r="H80" s="15" t="e">
        <f>VLOOKUP($C80,TR!$D$3:$O$500,5,FALSE)</f>
        <v>#N/A</v>
      </c>
      <c r="I80" s="15" t="str">
        <f>VLOOKUP($C80,TR!$E$3:$O$500,5,FALSE)</f>
        <v/>
      </c>
      <c r="J80" s="15" t="e">
        <f>VLOOKUP($C80,BR!$D$3:$O$500,4,FALSE)</f>
        <v>#N/A</v>
      </c>
      <c r="K80" s="47">
        <f t="shared" si="10"/>
        <v>0</v>
      </c>
      <c r="L80" s="15" t="e">
        <f>VLOOKUP($C80,BB!$D$3:$O$500,8,FALSE)</f>
        <v>#N/A</v>
      </c>
      <c r="M80" s="15" t="e">
        <f>VLOOKUP($C80,SB!$D$3:$O$500,8,FALSE)</f>
        <v>#N/A</v>
      </c>
      <c r="N80" s="15" t="str">
        <f>VLOOKUP($C80,TD!$D$3:$O$500,8,FALSE)</f>
        <v/>
      </c>
      <c r="O80" s="15" t="e">
        <f>VLOOKUP($C80,SW!$D$3:$O$500,8,FALSE)</f>
        <v>#N/A</v>
      </c>
      <c r="P80" s="15" t="e">
        <f>VLOOKUP($C80,TR!$D$3:$O$500,10,FALSE)</f>
        <v>#N/A</v>
      </c>
      <c r="Q80" s="15" t="str">
        <f>VLOOKUP($C80,TR!$E$3:$O$500,10,FALSE)</f>
        <v/>
      </c>
      <c r="R80" s="15" t="e">
        <f>VLOOKUP($C80,BR!$D$3:$O$500,8,FALSE)</f>
        <v>#N/A</v>
      </c>
      <c r="S80" s="47">
        <f t="shared" si="11"/>
        <v>0</v>
      </c>
      <c r="T80" s="47">
        <f t="shared" si="12"/>
        <v>0</v>
      </c>
    </row>
    <row r="81" spans="1:20" x14ac:dyDescent="0.25">
      <c r="A81" s="53" t="str">
        <f t="shared" si="9"/>
        <v/>
      </c>
      <c r="B81" s="34" t="s">
        <v>54</v>
      </c>
      <c r="C81" s="35" t="s">
        <v>149</v>
      </c>
      <c r="D81" s="92" t="e">
        <f>VLOOKUP($C81,BB!$D$3:$O$500,4,FALSE)</f>
        <v>#N/A</v>
      </c>
      <c r="E81" s="15" t="e">
        <f>VLOOKUP($C81,SB!$D$3:$O$500,4,FALSE)</f>
        <v>#N/A</v>
      </c>
      <c r="F81" s="15" t="str">
        <f>VLOOKUP($C81,TD!$D$3:$O$500,4,FALSE)</f>
        <v/>
      </c>
      <c r="G81" s="15" t="e">
        <f>VLOOKUP($C81,SW!$D$3:$O$500,4,FALSE)</f>
        <v>#N/A</v>
      </c>
      <c r="H81" s="15" t="str">
        <f>VLOOKUP($C81,TR!$D$3:$O$500,5,FALSE)</f>
        <v/>
      </c>
      <c r="I81" s="15" t="e">
        <f>VLOOKUP($C81,TR!$E$3:$O$500,5,FALSE)</f>
        <v>#N/A</v>
      </c>
      <c r="J81" s="15" t="e">
        <f>VLOOKUP($C81,BR!$D$3:$O$500,4,FALSE)</f>
        <v>#N/A</v>
      </c>
      <c r="K81" s="47">
        <f t="shared" si="10"/>
        <v>0</v>
      </c>
      <c r="L81" s="15" t="e">
        <f>VLOOKUP($C81,BB!$D$3:$O$500,8,FALSE)</f>
        <v>#N/A</v>
      </c>
      <c r="M81" s="15" t="e">
        <f>VLOOKUP($C81,SB!$D$3:$O$500,8,FALSE)</f>
        <v>#N/A</v>
      </c>
      <c r="N81" s="15" t="str">
        <f>VLOOKUP($C81,TD!$D$3:$O$500,8,FALSE)</f>
        <v/>
      </c>
      <c r="O81" s="15" t="e">
        <f>VLOOKUP($C81,SW!$D$3:$O$500,8,FALSE)</f>
        <v>#N/A</v>
      </c>
      <c r="P81" s="15" t="str">
        <f>VLOOKUP($C81,TR!$D$3:$O$500,10,FALSE)</f>
        <v/>
      </c>
      <c r="Q81" s="15" t="e">
        <f>VLOOKUP($C81,TR!$E$3:$O$500,10,FALSE)</f>
        <v>#N/A</v>
      </c>
      <c r="R81" s="15" t="e">
        <f>VLOOKUP($C81,BR!$D$3:$O$500,8,FALSE)</f>
        <v>#N/A</v>
      </c>
      <c r="S81" s="47">
        <f t="shared" si="11"/>
        <v>0</v>
      </c>
      <c r="T81" s="47">
        <f t="shared" si="12"/>
        <v>0</v>
      </c>
    </row>
    <row r="82" spans="1:20" x14ac:dyDescent="0.25">
      <c r="A82" s="53" t="str">
        <f t="shared" si="9"/>
        <v/>
      </c>
      <c r="B82" s="34" t="s">
        <v>54</v>
      </c>
      <c r="C82" s="38" t="s">
        <v>153</v>
      </c>
      <c r="D82" s="92" t="e">
        <f>VLOOKUP($C82,BB!$D$3:$O$500,4,FALSE)</f>
        <v>#N/A</v>
      </c>
      <c r="E82" s="15" t="e">
        <f>VLOOKUP($C82,SB!$D$3:$O$500,4,FALSE)</f>
        <v>#N/A</v>
      </c>
      <c r="F82" s="15" t="str">
        <f>VLOOKUP($C82,TD!$D$3:$O$500,4,FALSE)</f>
        <v/>
      </c>
      <c r="G82" s="15" t="e">
        <f>VLOOKUP($C82,SW!$D$3:$O$500,4,FALSE)</f>
        <v>#N/A</v>
      </c>
      <c r="H82" s="15" t="str">
        <f>VLOOKUP($C82,TR!$D$3:$O$500,5,FALSE)</f>
        <v/>
      </c>
      <c r="I82" s="15" t="e">
        <f>VLOOKUP($C82,TR!$E$3:$O$500,5,FALSE)</f>
        <v>#N/A</v>
      </c>
      <c r="J82" s="15" t="e">
        <f>VLOOKUP($C82,BR!$D$3:$O$500,4,FALSE)</f>
        <v>#N/A</v>
      </c>
      <c r="K82" s="47">
        <f t="shared" si="10"/>
        <v>0</v>
      </c>
      <c r="L82" s="15" t="e">
        <f>VLOOKUP($C82,BB!$D$3:$O$500,8,FALSE)</f>
        <v>#N/A</v>
      </c>
      <c r="M82" s="15" t="e">
        <f>VLOOKUP($C82,SB!$D$3:$O$500,8,FALSE)</f>
        <v>#N/A</v>
      </c>
      <c r="N82" s="15" t="str">
        <f>VLOOKUP($C82,TD!$D$3:$O$500,8,FALSE)</f>
        <v/>
      </c>
      <c r="O82" s="15" t="e">
        <f>VLOOKUP($C82,SW!$D$3:$O$500,8,FALSE)</f>
        <v>#N/A</v>
      </c>
      <c r="P82" s="15" t="str">
        <f>VLOOKUP($C82,TR!$D$3:$O$500,10,FALSE)</f>
        <v/>
      </c>
      <c r="Q82" s="15" t="e">
        <f>VLOOKUP($C82,TR!$E$3:$O$500,10,FALSE)</f>
        <v>#N/A</v>
      </c>
      <c r="R82" s="15" t="e">
        <f>VLOOKUP($C82,BR!$D$3:$O$500,8,FALSE)</f>
        <v>#N/A</v>
      </c>
      <c r="S82" s="47">
        <f t="shared" si="11"/>
        <v>0</v>
      </c>
      <c r="T82" s="47">
        <f t="shared" si="12"/>
        <v>0</v>
      </c>
    </row>
    <row r="83" spans="1:20" x14ac:dyDescent="0.25">
      <c r="A83" s="53" t="str">
        <f t="shared" si="9"/>
        <v/>
      </c>
      <c r="B83" s="34" t="s">
        <v>54</v>
      </c>
      <c r="C83" s="35" t="s">
        <v>155</v>
      </c>
      <c r="D83" s="92" t="e">
        <f>VLOOKUP($C83,BB!$D$3:$O$500,4,FALSE)</f>
        <v>#N/A</v>
      </c>
      <c r="E83" s="15" t="e">
        <f>VLOOKUP($C83,SB!$D$3:$O$500,4,FALSE)</f>
        <v>#N/A</v>
      </c>
      <c r="F83" s="15" t="str">
        <f>VLOOKUP($C83,TD!$D$3:$O$500,4,FALSE)</f>
        <v/>
      </c>
      <c r="G83" s="15" t="e">
        <f>VLOOKUP($C83,SW!$D$3:$O$500,4,FALSE)</f>
        <v>#N/A</v>
      </c>
      <c r="H83" s="15" t="e">
        <f>VLOOKUP($C83,TR!$D$3:$O$500,5,FALSE)</f>
        <v>#N/A</v>
      </c>
      <c r="I83" s="15" t="e">
        <f>VLOOKUP($C83,TR!$E$3:$O$500,5,FALSE)</f>
        <v>#N/A</v>
      </c>
      <c r="J83" s="15" t="e">
        <f>VLOOKUP($C83,BR!$D$3:$O$500,4,FALSE)</f>
        <v>#N/A</v>
      </c>
      <c r="K83" s="47">
        <f t="shared" si="10"/>
        <v>0</v>
      </c>
      <c r="L83" s="15" t="e">
        <f>VLOOKUP($C83,BB!$D$3:$O$500,8,FALSE)</f>
        <v>#N/A</v>
      </c>
      <c r="M83" s="15" t="e">
        <f>VLOOKUP($C83,SB!$D$3:$O$500,8,FALSE)</f>
        <v>#N/A</v>
      </c>
      <c r="N83" s="15" t="str">
        <f>VLOOKUP($C83,TD!$D$3:$O$500,8,FALSE)</f>
        <v/>
      </c>
      <c r="O83" s="15" t="e">
        <f>VLOOKUP($C83,SW!$D$3:$O$500,8,FALSE)</f>
        <v>#N/A</v>
      </c>
      <c r="P83" s="15" t="e">
        <f>VLOOKUP($C83,TR!$D$3:$O$500,10,FALSE)</f>
        <v>#N/A</v>
      </c>
      <c r="Q83" s="15" t="e">
        <f>VLOOKUP($C83,TR!$E$3:$O$500,10,FALSE)</f>
        <v>#N/A</v>
      </c>
      <c r="R83" s="15" t="e">
        <f>VLOOKUP($C83,BR!$D$3:$O$500,8,FALSE)</f>
        <v>#N/A</v>
      </c>
      <c r="S83" s="47">
        <f t="shared" si="11"/>
        <v>0</v>
      </c>
      <c r="T83" s="47">
        <f t="shared" si="12"/>
        <v>0</v>
      </c>
    </row>
    <row r="84" spans="1:20" x14ac:dyDescent="0.25">
      <c r="A84" s="53" t="str">
        <f t="shared" si="9"/>
        <v/>
      </c>
      <c r="B84" s="34" t="s">
        <v>54</v>
      </c>
      <c r="C84" s="37" t="s">
        <v>161</v>
      </c>
      <c r="D84" s="92" t="e">
        <f>VLOOKUP($C84,BB!$D$3:$O$500,4,FALSE)</f>
        <v>#N/A</v>
      </c>
      <c r="E84" s="15" t="e">
        <f>VLOOKUP($C84,SB!$D$3:$O$500,4,FALSE)</f>
        <v>#N/A</v>
      </c>
      <c r="F84" s="15" t="str">
        <f>VLOOKUP($C84,TD!$D$3:$O$500,4,FALSE)</f>
        <v/>
      </c>
      <c r="G84" s="15" t="e">
        <f>VLOOKUP($C84,SW!$D$3:$O$500,4,FALSE)</f>
        <v>#N/A</v>
      </c>
      <c r="H84" s="15" t="e">
        <f>VLOOKUP($C84,TR!$D$3:$O$500,5,FALSE)</f>
        <v>#N/A</v>
      </c>
      <c r="I84" s="15" t="str">
        <f>VLOOKUP($C84,TR!$E$3:$O$500,5,FALSE)</f>
        <v/>
      </c>
      <c r="J84" s="15" t="e">
        <f>VLOOKUP($C84,BR!$D$3:$O$500,4,FALSE)</f>
        <v>#N/A</v>
      </c>
      <c r="K84" s="47">
        <f t="shared" si="10"/>
        <v>0</v>
      </c>
      <c r="L84" s="15" t="e">
        <f>VLOOKUP($C84,BB!$D$3:$O$500,8,FALSE)</f>
        <v>#N/A</v>
      </c>
      <c r="M84" s="15" t="e">
        <f>VLOOKUP($C84,SB!$D$3:$O$500,8,FALSE)</f>
        <v>#N/A</v>
      </c>
      <c r="N84" s="15" t="str">
        <f>VLOOKUP($C84,TD!$D$3:$O$500,8,FALSE)</f>
        <v/>
      </c>
      <c r="O84" s="15" t="e">
        <f>VLOOKUP($C84,SW!$D$3:$O$500,8,FALSE)</f>
        <v>#N/A</v>
      </c>
      <c r="P84" s="15" t="e">
        <f>VLOOKUP($C84,TR!$D$3:$O$500,10,FALSE)</f>
        <v>#N/A</v>
      </c>
      <c r="Q84" s="15" t="str">
        <f>VLOOKUP($C84,TR!$E$3:$O$500,10,FALSE)</f>
        <v/>
      </c>
      <c r="R84" s="15" t="e">
        <f>VLOOKUP($C84,BR!$D$3:$O$500,8,FALSE)</f>
        <v>#N/A</v>
      </c>
      <c r="S84" s="47">
        <f t="shared" si="11"/>
        <v>0</v>
      </c>
      <c r="T84" s="47">
        <f t="shared" si="12"/>
        <v>0</v>
      </c>
    </row>
    <row r="85" spans="1:20" x14ac:dyDescent="0.25">
      <c r="A85" s="53" t="str">
        <f t="shared" si="9"/>
        <v/>
      </c>
      <c r="B85" s="34" t="s">
        <v>54</v>
      </c>
      <c r="C85" s="35" t="s">
        <v>79</v>
      </c>
      <c r="D85" s="92" t="e">
        <f>VLOOKUP($C85,BB!$D$3:$O$500,4,FALSE)</f>
        <v>#N/A</v>
      </c>
      <c r="E85" s="15" t="str">
        <f>VLOOKUP($C85,SB!$D$3:$O$500,4,FALSE)</f>
        <v/>
      </c>
      <c r="F85" s="15" t="str">
        <f>VLOOKUP($C85,TD!$D$3:$O$500,4,FALSE)</f>
        <v/>
      </c>
      <c r="G85" s="15" t="e">
        <f>VLOOKUP($C85,SW!$D$3:$O$500,4,FALSE)</f>
        <v>#N/A</v>
      </c>
      <c r="H85" s="15" t="e">
        <f>VLOOKUP($C85,TR!$D$3:$O$500,5,FALSE)</f>
        <v>#N/A</v>
      </c>
      <c r="I85" s="15" t="str">
        <f>VLOOKUP($C85,TR!$E$3:$O$500,5,FALSE)</f>
        <v/>
      </c>
      <c r="J85" s="15" t="e">
        <f>VLOOKUP($C85,BR!$D$3:$O$500,4,FALSE)</f>
        <v>#N/A</v>
      </c>
      <c r="K85" s="47">
        <f t="shared" si="10"/>
        <v>0</v>
      </c>
      <c r="L85" s="15" t="e">
        <f>VLOOKUP($C85,BB!$D$3:$O$500,8,FALSE)</f>
        <v>#N/A</v>
      </c>
      <c r="M85" s="15" t="str">
        <f>VLOOKUP($C85,SB!$D$3:$O$500,8,FALSE)</f>
        <v/>
      </c>
      <c r="N85" s="15" t="str">
        <f>VLOOKUP($C85,TD!$D$3:$O$500,8,FALSE)</f>
        <v/>
      </c>
      <c r="O85" s="15" t="e">
        <f>VLOOKUP($C85,SW!$D$3:$O$500,8,FALSE)</f>
        <v>#N/A</v>
      </c>
      <c r="P85" s="15" t="e">
        <f>VLOOKUP($C85,TR!$D$3:$O$500,10,FALSE)</f>
        <v>#N/A</v>
      </c>
      <c r="Q85" s="15" t="str">
        <f>VLOOKUP($C85,TR!$E$3:$O$500,10,FALSE)</f>
        <v/>
      </c>
      <c r="R85" s="15" t="e">
        <f>VLOOKUP($C85,BR!$D$3:$O$500,8,FALSE)</f>
        <v>#N/A</v>
      </c>
      <c r="S85" s="47">
        <f t="shared" si="11"/>
        <v>0</v>
      </c>
      <c r="T85" s="47">
        <f t="shared" si="12"/>
        <v>0</v>
      </c>
    </row>
    <row r="86" spans="1:20" x14ac:dyDescent="0.25">
      <c r="A86" s="53" t="str">
        <f t="shared" si="9"/>
        <v/>
      </c>
      <c r="B86" s="34" t="s">
        <v>54</v>
      </c>
      <c r="C86" s="35" t="s">
        <v>303</v>
      </c>
      <c r="D86" s="92" t="e">
        <f>VLOOKUP($C86,BB!$D$3:$O$500,4,FALSE)</f>
        <v>#N/A</v>
      </c>
      <c r="E86" s="15" t="e">
        <f>VLOOKUP($C86,SB!$D$3:$O$500,4,FALSE)</f>
        <v>#N/A</v>
      </c>
      <c r="F86" s="15" t="str">
        <f>VLOOKUP($C86,TD!$D$3:$O$500,4,FALSE)</f>
        <v/>
      </c>
      <c r="G86" s="15" t="e">
        <f>VLOOKUP($C86,SW!$D$3:$O$500,4,FALSE)</f>
        <v>#N/A</v>
      </c>
      <c r="H86" s="15" t="e">
        <f>VLOOKUP($C86,TR!$D$3:$O$500,5,FALSE)</f>
        <v>#N/A</v>
      </c>
      <c r="I86" s="15" t="str">
        <f>VLOOKUP($C86,TR!$E$3:$O$500,5,FALSE)</f>
        <v/>
      </c>
      <c r="J86" s="15" t="e">
        <f>VLOOKUP($C86,BR!$D$3:$O$500,4,FALSE)</f>
        <v>#N/A</v>
      </c>
      <c r="K86" s="47">
        <f t="shared" si="10"/>
        <v>0</v>
      </c>
      <c r="L86" s="15" t="e">
        <f>VLOOKUP($C86,BB!$D$3:$O$500,8,FALSE)</f>
        <v>#N/A</v>
      </c>
      <c r="M86" s="15" t="e">
        <f>VLOOKUP($C86,SB!$D$3:$O$500,8,FALSE)</f>
        <v>#N/A</v>
      </c>
      <c r="N86" s="15" t="str">
        <f>VLOOKUP($C86,TD!$D$3:$O$500,8,FALSE)</f>
        <v/>
      </c>
      <c r="O86" s="15" t="e">
        <f>VLOOKUP($C86,SW!$D$3:$O$500,8,FALSE)</f>
        <v>#N/A</v>
      </c>
      <c r="P86" s="15" t="e">
        <f>VLOOKUP($C86,TR!$D$3:$O$500,10,FALSE)</f>
        <v>#N/A</v>
      </c>
      <c r="Q86" s="15" t="str">
        <f>VLOOKUP($C86,TR!$E$3:$O$500,10,FALSE)</f>
        <v/>
      </c>
      <c r="R86" s="15" t="e">
        <f>VLOOKUP($C86,BR!$D$3:$O$500,8,FALSE)</f>
        <v>#N/A</v>
      </c>
      <c r="S86" s="47">
        <f t="shared" si="11"/>
        <v>0</v>
      </c>
      <c r="T86" s="47">
        <f t="shared" si="12"/>
        <v>0</v>
      </c>
    </row>
    <row r="87" spans="1:20" x14ac:dyDescent="0.25">
      <c r="A87" s="53" t="str">
        <f t="shared" si="9"/>
        <v/>
      </c>
      <c r="B87" s="34" t="s">
        <v>54</v>
      </c>
      <c r="C87" s="35" t="s">
        <v>324</v>
      </c>
      <c r="D87" s="92" t="e">
        <f>VLOOKUP($C87,BB!$D$3:$O$500,4,FALSE)</f>
        <v>#N/A</v>
      </c>
      <c r="E87" s="15" t="e">
        <f>VLOOKUP($C87,SB!$D$3:$O$500,4,FALSE)</f>
        <v>#N/A</v>
      </c>
      <c r="F87" s="15" t="str">
        <f>VLOOKUP($C87,TD!$D$3:$O$500,4,FALSE)</f>
        <v/>
      </c>
      <c r="G87" s="15" t="e">
        <f>VLOOKUP($C87,SW!$D$3:$O$500,4,FALSE)</f>
        <v>#N/A</v>
      </c>
      <c r="H87" s="15" t="e">
        <f>VLOOKUP($C87,TR!$D$3:$O$500,5,FALSE)</f>
        <v>#N/A</v>
      </c>
      <c r="I87" s="15" t="str">
        <f>VLOOKUP($C87,TR!$E$3:$O$500,5,FALSE)</f>
        <v/>
      </c>
      <c r="J87" s="15" t="e">
        <f>VLOOKUP($C87,BR!$D$3:$O$500,4,FALSE)</f>
        <v>#N/A</v>
      </c>
      <c r="K87" s="47">
        <f t="shared" si="10"/>
        <v>0</v>
      </c>
      <c r="L87" s="15" t="e">
        <f>VLOOKUP($C87,BB!$D$3:$O$500,8,FALSE)</f>
        <v>#N/A</v>
      </c>
      <c r="M87" s="15" t="e">
        <f>VLOOKUP($C87,SB!$D$3:$O$500,8,FALSE)</f>
        <v>#N/A</v>
      </c>
      <c r="N87" s="15" t="str">
        <f>VLOOKUP($C87,TD!$D$3:$O$500,8,FALSE)</f>
        <v/>
      </c>
      <c r="O87" s="15" t="e">
        <f>VLOOKUP($C87,SW!$D$3:$O$500,8,FALSE)</f>
        <v>#N/A</v>
      </c>
      <c r="P87" s="15" t="e">
        <f>VLOOKUP($C87,TR!$D$3:$O$500,10,FALSE)</f>
        <v>#N/A</v>
      </c>
      <c r="Q87" s="15" t="str">
        <f>VLOOKUP($C87,TR!$E$3:$O$500,10,FALSE)</f>
        <v/>
      </c>
      <c r="R87" s="15" t="e">
        <f>VLOOKUP($C87,BR!$D$3:$O$500,8,FALSE)</f>
        <v>#N/A</v>
      </c>
      <c r="S87" s="47">
        <f t="shared" si="11"/>
        <v>0</v>
      </c>
      <c r="T87" s="47">
        <f t="shared" si="12"/>
        <v>0</v>
      </c>
    </row>
    <row r="88" spans="1:20" x14ac:dyDescent="0.25">
      <c r="A88" s="53" t="str">
        <f t="shared" si="9"/>
        <v/>
      </c>
      <c r="B88" s="34" t="s">
        <v>54</v>
      </c>
      <c r="C88" s="35" t="s">
        <v>333</v>
      </c>
      <c r="D88" s="92" t="e">
        <f>VLOOKUP($C88,BB!$D$3:$O$500,4,FALSE)</f>
        <v>#N/A</v>
      </c>
      <c r="E88" s="15" t="e">
        <f>VLOOKUP($C88,SB!$D$3:$O$500,4,FALSE)</f>
        <v>#N/A</v>
      </c>
      <c r="F88" s="15" t="str">
        <f>VLOOKUP($C88,TD!$D$3:$O$500,4,FALSE)</f>
        <v/>
      </c>
      <c r="G88" s="15" t="e">
        <f>VLOOKUP($C88,SW!$D$3:$O$500,4,FALSE)</f>
        <v>#N/A</v>
      </c>
      <c r="H88" s="15" t="str">
        <f>VLOOKUP($C88,TR!$D$3:$O$500,5,FALSE)</f>
        <v/>
      </c>
      <c r="I88" s="15" t="e">
        <f>VLOOKUP($C88,TR!$E$3:$O$500,5,FALSE)</f>
        <v>#N/A</v>
      </c>
      <c r="J88" s="15" t="e">
        <f>VLOOKUP($C88,BR!$D$3:$O$500,4,FALSE)</f>
        <v>#N/A</v>
      </c>
      <c r="K88" s="47">
        <f t="shared" si="10"/>
        <v>0</v>
      </c>
      <c r="L88" s="15" t="e">
        <f>VLOOKUP($C88,BB!$D$3:$O$500,8,FALSE)</f>
        <v>#N/A</v>
      </c>
      <c r="M88" s="15" t="e">
        <f>VLOOKUP($C88,SB!$D$3:$O$500,8,FALSE)</f>
        <v>#N/A</v>
      </c>
      <c r="N88" s="15" t="str">
        <f>VLOOKUP($C88,TD!$D$3:$O$500,8,FALSE)</f>
        <v/>
      </c>
      <c r="O88" s="15" t="e">
        <f>VLOOKUP($C88,SW!$D$3:$O$500,8,FALSE)</f>
        <v>#N/A</v>
      </c>
      <c r="P88" s="15" t="str">
        <f>VLOOKUP($C88,TR!$D$3:$O$500,10,FALSE)</f>
        <v/>
      </c>
      <c r="Q88" s="15" t="e">
        <f>VLOOKUP($C88,TR!$E$3:$O$500,10,FALSE)</f>
        <v>#N/A</v>
      </c>
      <c r="R88" s="15" t="e">
        <f>VLOOKUP($C88,BR!$D$3:$O$500,8,FALSE)</f>
        <v>#N/A</v>
      </c>
      <c r="S88" s="47">
        <f t="shared" si="11"/>
        <v>0</v>
      </c>
      <c r="T88" s="47">
        <f t="shared" si="12"/>
        <v>0</v>
      </c>
    </row>
    <row r="89" spans="1:20" x14ac:dyDescent="0.25">
      <c r="A89" s="53" t="str">
        <f t="shared" si="9"/>
        <v/>
      </c>
      <c r="B89" s="34" t="s">
        <v>54</v>
      </c>
      <c r="C89" s="35" t="s">
        <v>376</v>
      </c>
      <c r="D89" s="92" t="e">
        <f>VLOOKUP($C89,BB!$D$3:$O$500,4,FALSE)</f>
        <v>#N/A</v>
      </c>
      <c r="E89" s="15" t="e">
        <f>VLOOKUP($C89,SB!$D$3:$O$500,4,FALSE)</f>
        <v>#N/A</v>
      </c>
      <c r="F89" s="15" t="e">
        <f>VLOOKUP($C89,TD!$D$3:$O$500,4,FALSE)</f>
        <v>#N/A</v>
      </c>
      <c r="G89" s="15" t="e">
        <f>VLOOKUP($C89,SW!$D$3:$O$500,4,FALSE)</f>
        <v>#N/A</v>
      </c>
      <c r="H89" s="15" t="e">
        <f>VLOOKUP($C89,TR!$D$3:$O$500,5,FALSE)</f>
        <v>#N/A</v>
      </c>
      <c r="I89" s="15" t="e">
        <f>VLOOKUP($C89,TR!$E$3:$O$500,5,FALSE)</f>
        <v>#N/A</v>
      </c>
      <c r="J89" s="15" t="str">
        <f>VLOOKUP($C89,BR!$D$3:$O$500,4,FALSE)</f>
        <v/>
      </c>
      <c r="K89" s="47">
        <f t="shared" si="10"/>
        <v>0</v>
      </c>
      <c r="L89" s="15" t="e">
        <f>VLOOKUP($C89,BB!$D$3:$O$500,8,FALSE)</f>
        <v>#N/A</v>
      </c>
      <c r="M89" s="15" t="e">
        <f>VLOOKUP($C89,SB!$D$3:$O$500,8,FALSE)</f>
        <v>#N/A</v>
      </c>
      <c r="N89" s="15" t="e">
        <f>VLOOKUP($C89,TD!$D$3:$O$500,8,FALSE)</f>
        <v>#N/A</v>
      </c>
      <c r="O89" s="15" t="e">
        <f>VLOOKUP($C89,SW!$D$3:$O$500,8,FALSE)</f>
        <v>#N/A</v>
      </c>
      <c r="P89" s="15" t="e">
        <f>VLOOKUP($C89,TR!$D$3:$O$500,10,FALSE)</f>
        <v>#N/A</v>
      </c>
      <c r="Q89" s="15" t="e">
        <f>VLOOKUP($C89,TR!$E$3:$O$500,10,FALSE)</f>
        <v>#N/A</v>
      </c>
      <c r="R89" s="15" t="str">
        <f>VLOOKUP($C89,BR!$D$3:$O$500,8,FALSE)</f>
        <v/>
      </c>
      <c r="S89" s="47">
        <f t="shared" si="11"/>
        <v>0</v>
      </c>
      <c r="T89" s="47">
        <f t="shared" si="12"/>
        <v>0</v>
      </c>
    </row>
    <row r="90" spans="1:20" x14ac:dyDescent="0.25">
      <c r="A90" s="53" t="str">
        <f t="shared" si="9"/>
        <v/>
      </c>
      <c r="B90" s="34" t="s">
        <v>59</v>
      </c>
      <c r="C90" s="35" t="s">
        <v>144</v>
      </c>
      <c r="D90" s="92" t="e">
        <f>VLOOKUP($C90,BB!$D$3:$O$500,4,FALSE)</f>
        <v>#N/A</v>
      </c>
      <c r="E90" s="15" t="e">
        <f>VLOOKUP($C90,SB!$D$3:$O$500,4,FALSE)</f>
        <v>#N/A</v>
      </c>
      <c r="F90" s="15" t="str">
        <f>VLOOKUP($C90,TD!$D$3:$O$500,4,FALSE)</f>
        <v/>
      </c>
      <c r="G90" s="15" t="e">
        <f>VLOOKUP($C90,SW!$D$3:$O$500,4,FALSE)</f>
        <v>#N/A</v>
      </c>
      <c r="H90" s="15" t="e">
        <f>VLOOKUP($C90,TR!$D$3:$O$500,5,FALSE)</f>
        <v>#N/A</v>
      </c>
      <c r="I90" s="15" t="str">
        <f>VLOOKUP($C90,TR!$E$3:$O$500,5,FALSE)</f>
        <v/>
      </c>
      <c r="J90" s="15" t="e">
        <f>VLOOKUP($C90,BR!$D$3:$O$500,4,FALSE)</f>
        <v>#N/A</v>
      </c>
      <c r="K90" s="47">
        <f t="shared" si="10"/>
        <v>0</v>
      </c>
      <c r="L90" s="15" t="e">
        <f>VLOOKUP($C90,BB!$D$3:$O$500,8,FALSE)</f>
        <v>#N/A</v>
      </c>
      <c r="M90" s="15" t="e">
        <f>VLOOKUP($C90,SB!$D$3:$O$500,8,FALSE)</f>
        <v>#N/A</v>
      </c>
      <c r="N90" s="15" t="str">
        <f>VLOOKUP($C90,TD!$D$3:$O$500,8,FALSE)</f>
        <v/>
      </c>
      <c r="O90" s="15" t="e">
        <f>VLOOKUP($C90,SW!$D$3:$O$500,8,FALSE)</f>
        <v>#N/A</v>
      </c>
      <c r="P90" s="15" t="e">
        <f>VLOOKUP($C90,TR!$D$3:$O$500,10,FALSE)</f>
        <v>#N/A</v>
      </c>
      <c r="Q90" s="15" t="str">
        <f>VLOOKUP($C90,TR!$E$3:$O$500,10,FALSE)</f>
        <v/>
      </c>
      <c r="R90" s="15" t="e">
        <f>VLOOKUP($C90,BR!$D$3:$O$500,8,FALSE)</f>
        <v>#N/A</v>
      </c>
      <c r="S90" s="47">
        <f t="shared" si="11"/>
        <v>0</v>
      </c>
      <c r="T90" s="47">
        <f t="shared" si="12"/>
        <v>0</v>
      </c>
    </row>
    <row r="91" spans="1:20" x14ac:dyDescent="0.25">
      <c r="A91" s="53" t="str">
        <f t="shared" si="9"/>
        <v/>
      </c>
      <c r="B91" s="34" t="s">
        <v>59</v>
      </c>
      <c r="C91" s="35" t="s">
        <v>92</v>
      </c>
      <c r="D91" s="92" t="e">
        <f>VLOOKUP($C91,BB!$D$3:$O$500,4,FALSE)</f>
        <v>#N/A</v>
      </c>
      <c r="E91" s="15" t="e">
        <f>VLOOKUP($C91,SB!$D$3:$O$500,4,FALSE)</f>
        <v>#N/A</v>
      </c>
      <c r="F91" s="15" t="str">
        <f>VLOOKUP($C91,TD!$D$3:$O$500,4,FALSE)</f>
        <v/>
      </c>
      <c r="G91" s="15" t="str">
        <f>VLOOKUP($C91,SW!$D$3:$O$500,4,FALSE)</f>
        <v/>
      </c>
      <c r="H91" s="15" t="str">
        <f>VLOOKUP($C91,TR!$D$3:$O$500,5,FALSE)</f>
        <v/>
      </c>
      <c r="I91" s="15" t="e">
        <f>VLOOKUP($C91,TR!$E$3:$O$500,5,FALSE)</f>
        <v>#N/A</v>
      </c>
      <c r="J91" s="15" t="e">
        <f>VLOOKUP($C91,BR!$D$3:$O$500,4,FALSE)</f>
        <v>#N/A</v>
      </c>
      <c r="K91" s="47">
        <f t="shared" si="10"/>
        <v>0</v>
      </c>
      <c r="L91" s="15" t="e">
        <f>VLOOKUP($C91,BB!$D$3:$O$500,8,FALSE)</f>
        <v>#N/A</v>
      </c>
      <c r="M91" s="15" t="e">
        <f>VLOOKUP($C91,SB!$D$3:$O$500,8,FALSE)</f>
        <v>#N/A</v>
      </c>
      <c r="N91" s="15" t="str">
        <f>VLOOKUP($C91,TD!$D$3:$O$500,8,FALSE)</f>
        <v/>
      </c>
      <c r="O91" s="15" t="str">
        <f>VLOOKUP($C91,SW!$D$3:$O$500,8,FALSE)</f>
        <v/>
      </c>
      <c r="P91" s="15" t="str">
        <f>VLOOKUP($C91,TR!$D$3:$O$500,10,FALSE)</f>
        <v/>
      </c>
      <c r="Q91" s="15" t="e">
        <f>VLOOKUP($C91,TR!$E$3:$O$500,10,FALSE)</f>
        <v>#N/A</v>
      </c>
      <c r="R91" s="15" t="e">
        <f>VLOOKUP($C91,BR!$D$3:$O$500,8,FALSE)</f>
        <v>#N/A</v>
      </c>
      <c r="S91" s="47">
        <f t="shared" si="11"/>
        <v>0</v>
      </c>
      <c r="T91" s="47">
        <f t="shared" si="12"/>
        <v>0</v>
      </c>
    </row>
    <row r="92" spans="1:20" x14ac:dyDescent="0.25">
      <c r="A92" s="53" t="str">
        <f t="shared" si="9"/>
        <v/>
      </c>
      <c r="B92" s="34" t="s">
        <v>59</v>
      </c>
      <c r="C92" s="35" t="s">
        <v>147</v>
      </c>
      <c r="D92" s="92" t="e">
        <f>VLOOKUP($C92,BB!$D$3:$O$500,4,FALSE)</f>
        <v>#N/A</v>
      </c>
      <c r="E92" s="15" t="e">
        <f>VLOOKUP($C92,SB!$D$3:$O$500,4,FALSE)</f>
        <v>#N/A</v>
      </c>
      <c r="F92" s="15" t="str">
        <f>VLOOKUP($C92,TD!$D$3:$O$500,4,FALSE)</f>
        <v/>
      </c>
      <c r="G92" s="15" t="e">
        <f>VLOOKUP($C92,SW!$D$3:$O$500,4,FALSE)</f>
        <v>#N/A</v>
      </c>
      <c r="H92" s="15" t="str">
        <f>VLOOKUP($C92,TR!$D$3:$O$500,5,FALSE)</f>
        <v/>
      </c>
      <c r="I92" s="15" t="e">
        <f>VLOOKUP($C92,TR!$E$3:$O$500,5,FALSE)</f>
        <v>#N/A</v>
      </c>
      <c r="J92" s="15" t="e">
        <f>VLOOKUP($C92,BR!$D$3:$O$500,4,FALSE)</f>
        <v>#N/A</v>
      </c>
      <c r="K92" s="47">
        <f t="shared" si="10"/>
        <v>0</v>
      </c>
      <c r="L92" s="15" t="e">
        <f>VLOOKUP($C92,BB!$D$3:$O$500,8,FALSE)</f>
        <v>#N/A</v>
      </c>
      <c r="M92" s="15" t="e">
        <f>VLOOKUP($C92,SB!$D$3:$O$500,8,FALSE)</f>
        <v>#N/A</v>
      </c>
      <c r="N92" s="15" t="str">
        <f>VLOOKUP($C92,TD!$D$3:$O$500,8,FALSE)</f>
        <v/>
      </c>
      <c r="O92" s="15" t="e">
        <f>VLOOKUP($C92,SW!$D$3:$O$500,8,FALSE)</f>
        <v>#N/A</v>
      </c>
      <c r="P92" s="15" t="str">
        <f>VLOOKUP($C92,TR!$D$3:$O$500,10,FALSE)</f>
        <v/>
      </c>
      <c r="Q92" s="15" t="e">
        <f>VLOOKUP($C92,TR!$E$3:$O$500,10,FALSE)</f>
        <v>#N/A</v>
      </c>
      <c r="R92" s="15" t="e">
        <f>VLOOKUP($C92,BR!$D$3:$O$500,8,FALSE)</f>
        <v>#N/A</v>
      </c>
      <c r="S92" s="47">
        <f t="shared" si="11"/>
        <v>0</v>
      </c>
      <c r="T92" s="47">
        <f t="shared" si="12"/>
        <v>0</v>
      </c>
    </row>
    <row r="93" spans="1:20" x14ac:dyDescent="0.25">
      <c r="A93" s="53" t="str">
        <f t="shared" si="9"/>
        <v/>
      </c>
      <c r="B93" s="34" t="s">
        <v>59</v>
      </c>
      <c r="C93" s="38" t="s">
        <v>86</v>
      </c>
      <c r="D93" s="92" t="e">
        <f>VLOOKUP($C93,BB!$D$3:$O$500,4,FALSE)</f>
        <v>#N/A</v>
      </c>
      <c r="E93" s="15" t="e">
        <f>VLOOKUP($C93,SB!$D$3:$O$500,4,FALSE)</f>
        <v>#N/A</v>
      </c>
      <c r="F93" s="15" t="str">
        <f>VLOOKUP($C93,TD!$D$3:$O$500,4,FALSE)</f>
        <v/>
      </c>
      <c r="G93" s="15" t="str">
        <f>VLOOKUP($C93,SW!$D$3:$O$500,4,FALSE)</f>
        <v/>
      </c>
      <c r="H93" s="15" t="str">
        <f>VLOOKUP($C93,TR!$D$3:$O$500,5,FALSE)</f>
        <v/>
      </c>
      <c r="I93" s="15" t="e">
        <f>VLOOKUP($C93,TR!$E$3:$O$500,5,FALSE)</f>
        <v>#N/A</v>
      </c>
      <c r="J93" s="15" t="e">
        <f>VLOOKUP($C93,BR!$D$3:$O$500,4,FALSE)</f>
        <v>#N/A</v>
      </c>
      <c r="K93" s="47">
        <f t="shared" si="10"/>
        <v>0</v>
      </c>
      <c r="L93" s="15" t="e">
        <f>VLOOKUP($C93,BB!$D$3:$O$500,8,FALSE)</f>
        <v>#N/A</v>
      </c>
      <c r="M93" s="15" t="e">
        <f>VLOOKUP($C93,SB!$D$3:$O$500,8,FALSE)</f>
        <v>#N/A</v>
      </c>
      <c r="N93" s="15" t="str">
        <f>VLOOKUP($C93,TD!$D$3:$O$500,8,FALSE)</f>
        <v/>
      </c>
      <c r="O93" s="15" t="str">
        <f>VLOOKUP($C93,SW!$D$3:$O$500,8,FALSE)</f>
        <v/>
      </c>
      <c r="P93" s="15" t="str">
        <f>VLOOKUP($C93,TR!$D$3:$O$500,10,FALSE)</f>
        <v/>
      </c>
      <c r="Q93" s="15" t="e">
        <f>VLOOKUP($C93,TR!$E$3:$O$500,10,FALSE)</f>
        <v>#N/A</v>
      </c>
      <c r="R93" s="15" t="e">
        <f>VLOOKUP($C93,BR!$D$3:$O$500,8,FALSE)</f>
        <v>#N/A</v>
      </c>
      <c r="S93" s="47">
        <f t="shared" si="11"/>
        <v>0</v>
      </c>
      <c r="T93" s="47">
        <f t="shared" si="12"/>
        <v>0</v>
      </c>
    </row>
    <row r="94" spans="1:20" x14ac:dyDescent="0.25">
      <c r="A94" s="53" t="str">
        <f t="shared" si="9"/>
        <v/>
      </c>
      <c r="B94" s="34" t="s">
        <v>59</v>
      </c>
      <c r="C94" s="35" t="s">
        <v>156</v>
      </c>
      <c r="D94" s="92" t="e">
        <f>VLOOKUP($C94,BB!$D$3:$O$500,4,FALSE)</f>
        <v>#N/A</v>
      </c>
      <c r="E94" s="15" t="e">
        <f>VLOOKUP($C94,SB!$D$3:$O$500,4,FALSE)</f>
        <v>#N/A</v>
      </c>
      <c r="F94" s="15" t="str">
        <f>VLOOKUP($C94,TD!$D$3:$O$500,4,FALSE)</f>
        <v/>
      </c>
      <c r="G94" s="15" t="e">
        <f>VLOOKUP($C94,SW!$D$3:$O$500,4,FALSE)</f>
        <v>#N/A</v>
      </c>
      <c r="H94" s="15" t="str">
        <f>VLOOKUP($C94,TR!$D$3:$O$500,5,FALSE)</f>
        <v/>
      </c>
      <c r="I94" s="15" t="e">
        <f>VLOOKUP($C94,TR!$E$3:$O$500,5,FALSE)</f>
        <v>#N/A</v>
      </c>
      <c r="J94" s="15" t="e">
        <f>VLOOKUP($C94,BR!$D$3:$O$500,4,FALSE)</f>
        <v>#N/A</v>
      </c>
      <c r="K94" s="47">
        <f t="shared" si="10"/>
        <v>0</v>
      </c>
      <c r="L94" s="15" t="e">
        <f>VLOOKUP($C94,BB!$D$3:$O$500,8,FALSE)</f>
        <v>#N/A</v>
      </c>
      <c r="M94" s="15" t="e">
        <f>VLOOKUP($C94,SB!$D$3:$O$500,8,FALSE)</f>
        <v>#N/A</v>
      </c>
      <c r="N94" s="15" t="str">
        <f>VLOOKUP($C94,TD!$D$3:$O$500,8,FALSE)</f>
        <v/>
      </c>
      <c r="O94" s="15" t="e">
        <f>VLOOKUP($C94,SW!$D$3:$O$500,8,FALSE)</f>
        <v>#N/A</v>
      </c>
      <c r="P94" s="15" t="str">
        <f>VLOOKUP($C94,TR!$D$3:$O$500,10,FALSE)</f>
        <v/>
      </c>
      <c r="Q94" s="15" t="e">
        <f>VLOOKUP($C94,TR!$E$3:$O$500,10,FALSE)</f>
        <v>#N/A</v>
      </c>
      <c r="R94" s="15" t="e">
        <f>VLOOKUP($C94,BR!$D$3:$O$500,8,FALSE)</f>
        <v>#N/A</v>
      </c>
      <c r="S94" s="47">
        <f t="shared" si="11"/>
        <v>0</v>
      </c>
      <c r="T94" s="47">
        <f t="shared" si="12"/>
        <v>0</v>
      </c>
    </row>
    <row r="95" spans="1:20" x14ac:dyDescent="0.25">
      <c r="A95" s="53" t="str">
        <f t="shared" si="9"/>
        <v/>
      </c>
      <c r="B95" s="34" t="s">
        <v>59</v>
      </c>
      <c r="C95" s="35" t="s">
        <v>158</v>
      </c>
      <c r="D95" s="92" t="e">
        <f>VLOOKUP($C95,BB!$D$3:$O$500,4,FALSE)</f>
        <v>#N/A</v>
      </c>
      <c r="E95" s="15" t="e">
        <f>VLOOKUP($C95,SB!$D$3:$O$500,4,FALSE)</f>
        <v>#N/A</v>
      </c>
      <c r="F95" s="15" t="str">
        <f>VLOOKUP($C95,TD!$D$3:$O$500,4,FALSE)</f>
        <v/>
      </c>
      <c r="G95" s="15" t="e">
        <f>VLOOKUP($C95,SW!$D$3:$O$500,4,FALSE)</f>
        <v>#N/A</v>
      </c>
      <c r="H95" s="15" t="e">
        <f>VLOOKUP($C95,TR!$D$3:$O$500,5,FALSE)</f>
        <v>#N/A</v>
      </c>
      <c r="I95" s="15" t="str">
        <f>VLOOKUP($C95,TR!$E$3:$O$500,5,FALSE)</f>
        <v/>
      </c>
      <c r="J95" s="15" t="e">
        <f>VLOOKUP($C95,BR!$D$3:$O$500,4,FALSE)</f>
        <v>#N/A</v>
      </c>
      <c r="K95" s="47">
        <f t="shared" si="10"/>
        <v>0</v>
      </c>
      <c r="L95" s="15" t="e">
        <f>VLOOKUP($C95,BB!$D$3:$O$500,8,FALSE)</f>
        <v>#N/A</v>
      </c>
      <c r="M95" s="15" t="e">
        <f>VLOOKUP($C95,SB!$D$3:$O$500,8,FALSE)</f>
        <v>#N/A</v>
      </c>
      <c r="N95" s="15" t="str">
        <f>VLOOKUP($C95,TD!$D$3:$O$500,8,FALSE)</f>
        <v/>
      </c>
      <c r="O95" s="15" t="e">
        <f>VLOOKUP($C95,SW!$D$3:$O$500,8,FALSE)</f>
        <v>#N/A</v>
      </c>
      <c r="P95" s="15" t="e">
        <f>VLOOKUP($C95,TR!$D$3:$O$500,10,FALSE)</f>
        <v>#N/A</v>
      </c>
      <c r="Q95" s="15" t="str">
        <f>VLOOKUP($C95,TR!$E$3:$O$500,10,FALSE)</f>
        <v/>
      </c>
      <c r="R95" s="15" t="e">
        <f>VLOOKUP($C95,BR!$D$3:$O$500,8,FALSE)</f>
        <v>#N/A</v>
      </c>
      <c r="S95" s="47">
        <f t="shared" si="11"/>
        <v>0</v>
      </c>
      <c r="T95" s="47">
        <f t="shared" si="12"/>
        <v>0</v>
      </c>
    </row>
    <row r="96" spans="1:20" x14ac:dyDescent="0.25">
      <c r="A96" s="53" t="str">
        <f t="shared" si="9"/>
        <v/>
      </c>
      <c r="B96" s="34" t="s">
        <v>59</v>
      </c>
      <c r="C96" s="35" t="s">
        <v>162</v>
      </c>
      <c r="D96" s="92" t="e">
        <f>VLOOKUP($C96,BB!$D$3:$O$500,4,FALSE)</f>
        <v>#N/A</v>
      </c>
      <c r="E96" s="15" t="e">
        <f>VLOOKUP($C96,SB!$D$3:$O$500,4,FALSE)</f>
        <v>#N/A</v>
      </c>
      <c r="F96" s="15" t="str">
        <f>VLOOKUP($C96,TD!$D$3:$O$500,4,FALSE)</f>
        <v/>
      </c>
      <c r="G96" s="15" t="e">
        <f>VLOOKUP($C96,SW!$D$3:$O$500,4,FALSE)</f>
        <v>#N/A</v>
      </c>
      <c r="H96" s="15" t="str">
        <f>VLOOKUP($C96,TR!$D$3:$O$500,5,FALSE)</f>
        <v/>
      </c>
      <c r="I96" s="15" t="e">
        <f>VLOOKUP($C96,TR!$E$3:$O$500,5,FALSE)</f>
        <v>#N/A</v>
      </c>
      <c r="J96" s="15" t="e">
        <f>VLOOKUP($C96,BR!$D$3:$O$500,4,FALSE)</f>
        <v>#N/A</v>
      </c>
      <c r="K96" s="47">
        <f t="shared" si="10"/>
        <v>0</v>
      </c>
      <c r="L96" s="15" t="e">
        <f>VLOOKUP($C96,BB!$D$3:$O$500,8,FALSE)</f>
        <v>#N/A</v>
      </c>
      <c r="M96" s="15" t="e">
        <f>VLOOKUP($C96,SB!$D$3:$O$500,8,FALSE)</f>
        <v>#N/A</v>
      </c>
      <c r="N96" s="15" t="str">
        <f>VLOOKUP($C96,TD!$D$3:$O$500,8,FALSE)</f>
        <v/>
      </c>
      <c r="O96" s="15" t="e">
        <f>VLOOKUP($C96,SW!$D$3:$O$500,8,FALSE)</f>
        <v>#N/A</v>
      </c>
      <c r="P96" s="15" t="str">
        <f>VLOOKUP($C96,TR!$D$3:$O$500,10,FALSE)</f>
        <v/>
      </c>
      <c r="Q96" s="15" t="e">
        <f>VLOOKUP($C96,TR!$E$3:$O$500,10,FALSE)</f>
        <v>#N/A</v>
      </c>
      <c r="R96" s="15" t="e">
        <f>VLOOKUP($C96,BR!$D$3:$O$500,8,FALSE)</f>
        <v>#N/A</v>
      </c>
      <c r="S96" s="47">
        <f t="shared" si="11"/>
        <v>0</v>
      </c>
      <c r="T96" s="47">
        <f t="shared" si="12"/>
        <v>0</v>
      </c>
    </row>
    <row r="97" spans="1:20" x14ac:dyDescent="0.25">
      <c r="A97" s="53" t="str">
        <f t="shared" si="9"/>
        <v/>
      </c>
      <c r="B97" s="34" t="s">
        <v>59</v>
      </c>
      <c r="C97" s="35" t="s">
        <v>308</v>
      </c>
      <c r="D97" s="92" t="e">
        <f>VLOOKUP($C97,BB!$D$3:$O$500,4,FALSE)</f>
        <v>#N/A</v>
      </c>
      <c r="E97" s="15" t="e">
        <f>VLOOKUP($C97,SB!$D$3:$O$500,4,FALSE)</f>
        <v>#N/A</v>
      </c>
      <c r="F97" s="15" t="str">
        <f>VLOOKUP($C97,TD!$D$3:$O$500,4,FALSE)</f>
        <v/>
      </c>
      <c r="G97" s="15" t="e">
        <f>VLOOKUP($C97,SW!$D$3:$O$500,4,FALSE)</f>
        <v>#N/A</v>
      </c>
      <c r="H97" s="15" t="e">
        <f>VLOOKUP($C97,TR!$D$3:$O$500,5,FALSE)</f>
        <v>#N/A</v>
      </c>
      <c r="I97" s="15" t="str">
        <f>VLOOKUP($C97,TR!$E$3:$O$500,5,FALSE)</f>
        <v/>
      </c>
      <c r="J97" s="15" t="e">
        <f>VLOOKUP($C97,BR!$D$3:$O$500,4,FALSE)</f>
        <v>#N/A</v>
      </c>
      <c r="K97" s="47">
        <f t="shared" si="10"/>
        <v>0</v>
      </c>
      <c r="L97" s="15" t="e">
        <f>VLOOKUP($C97,BB!$D$3:$O$500,8,FALSE)</f>
        <v>#N/A</v>
      </c>
      <c r="M97" s="15" t="e">
        <f>VLOOKUP($C97,SB!$D$3:$O$500,8,FALSE)</f>
        <v>#N/A</v>
      </c>
      <c r="N97" s="15" t="str">
        <f>VLOOKUP($C97,TD!$D$3:$O$500,8,FALSE)</f>
        <v/>
      </c>
      <c r="O97" s="15" t="e">
        <f>VLOOKUP($C97,SW!$D$3:$O$500,8,FALSE)</f>
        <v>#N/A</v>
      </c>
      <c r="P97" s="15" t="e">
        <f>VLOOKUP($C97,TR!$D$3:$O$500,10,FALSE)</f>
        <v>#N/A</v>
      </c>
      <c r="Q97" s="15" t="str">
        <f>VLOOKUP($C97,TR!$E$3:$O$500,10,FALSE)</f>
        <v/>
      </c>
      <c r="R97" s="15" t="e">
        <f>VLOOKUP($C97,BR!$D$3:$O$500,8,FALSE)</f>
        <v>#N/A</v>
      </c>
      <c r="S97" s="47">
        <f t="shared" si="11"/>
        <v>0</v>
      </c>
      <c r="T97" s="47">
        <f t="shared" si="12"/>
        <v>0</v>
      </c>
    </row>
    <row r="98" spans="1:20" x14ac:dyDescent="0.25">
      <c r="A98" s="53" t="str">
        <f t="shared" si="9"/>
        <v/>
      </c>
      <c r="B98" s="34" t="s">
        <v>59</v>
      </c>
      <c r="C98" s="35" t="s">
        <v>70</v>
      </c>
      <c r="D98" s="92" t="str">
        <f>VLOOKUP($C98,BB!$D$3:$O$500,4,FALSE)</f>
        <v/>
      </c>
      <c r="E98" s="15" t="e">
        <f>VLOOKUP($C98,SB!$D$3:$O$500,4,FALSE)</f>
        <v>#N/A</v>
      </c>
      <c r="F98" s="15" t="e">
        <f>VLOOKUP($C98,TD!$D$3:$O$500,4,FALSE)</f>
        <v>#N/A</v>
      </c>
      <c r="G98" s="15" t="e">
        <f>VLOOKUP($C98,SW!$D$3:$O$500,4,FALSE)</f>
        <v>#N/A</v>
      </c>
      <c r="H98" s="15" t="str">
        <f>VLOOKUP($C98,TR!$D$3:$O$500,5,FALSE)</f>
        <v/>
      </c>
      <c r="I98" s="15" t="e">
        <f>VLOOKUP($C98,TR!$E$3:$O$500,5,FALSE)</f>
        <v>#N/A</v>
      </c>
      <c r="J98" s="15" t="e">
        <f>VLOOKUP($C98,BR!$D$3:$O$500,4,FALSE)</f>
        <v>#N/A</v>
      </c>
      <c r="K98" s="47">
        <f t="shared" si="10"/>
        <v>0</v>
      </c>
      <c r="L98" s="15" t="str">
        <f>VLOOKUP($C98,BB!$D$3:$O$500,8,FALSE)</f>
        <v/>
      </c>
      <c r="M98" s="15" t="e">
        <f>VLOOKUP($C98,SB!$D$3:$O$500,8,FALSE)</f>
        <v>#N/A</v>
      </c>
      <c r="N98" s="15" t="e">
        <f>VLOOKUP($C98,TD!$D$3:$O$500,8,FALSE)</f>
        <v>#N/A</v>
      </c>
      <c r="O98" s="15" t="e">
        <f>VLOOKUP($C98,SW!$D$3:$O$500,8,FALSE)</f>
        <v>#N/A</v>
      </c>
      <c r="P98" s="15" t="str">
        <f>VLOOKUP($C98,TR!$D$3:$O$500,10,FALSE)</f>
        <v/>
      </c>
      <c r="Q98" s="15" t="e">
        <f>VLOOKUP($C98,TR!$E$3:$O$500,10,FALSE)</f>
        <v>#N/A</v>
      </c>
      <c r="R98" s="15" t="e">
        <f>VLOOKUP($C98,BR!$D$3:$O$500,8,FALSE)</f>
        <v>#N/A</v>
      </c>
      <c r="S98" s="47">
        <f t="shared" si="11"/>
        <v>0</v>
      </c>
      <c r="T98" s="47">
        <f t="shared" si="12"/>
        <v>0</v>
      </c>
    </row>
    <row r="99" spans="1:20" x14ac:dyDescent="0.25">
      <c r="A99" s="53" t="str">
        <f t="shared" si="9"/>
        <v/>
      </c>
      <c r="B99" s="34" t="s">
        <v>59</v>
      </c>
      <c r="C99" s="35" t="s">
        <v>422</v>
      </c>
      <c r="D99" s="92" t="e">
        <f>VLOOKUP($C99,BB!$D$3:$O$500,4,FALSE)</f>
        <v>#N/A</v>
      </c>
      <c r="E99" s="15" t="e">
        <f>VLOOKUP($C99,SB!$D$3:$O$500,4,FALSE)</f>
        <v>#N/A</v>
      </c>
      <c r="F99" s="15" t="e">
        <f>VLOOKUP($C99,TD!$D$3:$O$500,4,FALSE)</f>
        <v>#N/A</v>
      </c>
      <c r="G99" s="15" t="e">
        <f>VLOOKUP($C99,SW!$D$3:$O$500,4,FALSE)</f>
        <v>#N/A</v>
      </c>
      <c r="H99" s="15" t="e">
        <f>VLOOKUP($C99,TR!$D$3:$O$500,5,FALSE)</f>
        <v>#N/A</v>
      </c>
      <c r="I99" s="15" t="str">
        <f>VLOOKUP($C99,TR!$E$3:$O$500,5,FALSE)</f>
        <v/>
      </c>
      <c r="J99" s="15" t="e">
        <f>VLOOKUP($C99,BR!$D$3:$O$500,4,FALSE)</f>
        <v>#N/A</v>
      </c>
      <c r="K99" s="47">
        <f t="shared" si="10"/>
        <v>0</v>
      </c>
      <c r="L99" s="15" t="e">
        <f>VLOOKUP($C99,BB!$D$3:$O$500,8,FALSE)</f>
        <v>#N/A</v>
      </c>
      <c r="M99" s="15" t="e">
        <f>VLOOKUP($C99,SB!$D$3:$O$500,8,FALSE)</f>
        <v>#N/A</v>
      </c>
      <c r="N99" s="15" t="e">
        <f>VLOOKUP($C99,TD!$D$3:$O$500,8,FALSE)</f>
        <v>#N/A</v>
      </c>
      <c r="O99" s="15" t="e">
        <f>VLOOKUP($C99,SW!$D$3:$O$500,8,FALSE)</f>
        <v>#N/A</v>
      </c>
      <c r="P99" s="15" t="e">
        <f>VLOOKUP($C99,TR!$D$3:$O$500,10,FALSE)</f>
        <v>#N/A</v>
      </c>
      <c r="Q99" s="15" t="str">
        <f>VLOOKUP($C99,TR!$E$3:$O$500,10,FALSE)</f>
        <v/>
      </c>
      <c r="R99" s="15" t="e">
        <f>VLOOKUP($C99,BR!$D$3:$O$500,8,FALSE)</f>
        <v>#N/A</v>
      </c>
      <c r="S99" s="47">
        <f t="shared" si="11"/>
        <v>0</v>
      </c>
      <c r="T99" s="47">
        <f t="shared" si="12"/>
        <v>0</v>
      </c>
    </row>
    <row r="100" spans="1:20" x14ac:dyDescent="0.25">
      <c r="A100" s="53" t="str">
        <f t="shared" si="9"/>
        <v/>
      </c>
      <c r="B100" s="34" t="s">
        <v>61</v>
      </c>
      <c r="C100" s="35" t="s">
        <v>154</v>
      </c>
      <c r="D100" s="92" t="e">
        <f>VLOOKUP($C100,BB!$D$3:$O$500,4,FALSE)</f>
        <v>#N/A</v>
      </c>
      <c r="E100" s="15" t="e">
        <f>VLOOKUP($C100,SB!$D$3:$O$500,4,FALSE)</f>
        <v>#N/A</v>
      </c>
      <c r="F100" s="15" t="str">
        <f>VLOOKUP($C100,TD!$D$3:$O$500,4,FALSE)</f>
        <v/>
      </c>
      <c r="G100" s="15" t="e">
        <f>VLOOKUP($C100,SW!$D$3:$O$500,4,FALSE)</f>
        <v>#N/A</v>
      </c>
      <c r="H100" s="15" t="str">
        <f>VLOOKUP($C100,TR!$D$3:$O$500,5,FALSE)</f>
        <v/>
      </c>
      <c r="I100" s="15" t="e">
        <f>VLOOKUP($C100,TR!$E$3:$O$500,5,FALSE)</f>
        <v>#N/A</v>
      </c>
      <c r="J100" s="15" t="e">
        <f>VLOOKUP($C100,BR!$D$3:$O$500,4,FALSE)</f>
        <v>#N/A</v>
      </c>
      <c r="K100" s="47">
        <f t="shared" si="10"/>
        <v>0</v>
      </c>
      <c r="L100" s="15" t="e">
        <f>VLOOKUP($C100,BB!$D$3:$O$500,8,FALSE)</f>
        <v>#N/A</v>
      </c>
      <c r="M100" s="15" t="e">
        <f>VLOOKUP($C100,SB!$D$3:$O$500,8,FALSE)</f>
        <v>#N/A</v>
      </c>
      <c r="N100" s="15" t="str">
        <f>VLOOKUP($C100,TD!$D$3:$O$500,8,FALSE)</f>
        <v/>
      </c>
      <c r="O100" s="15" t="e">
        <f>VLOOKUP($C100,SW!$D$3:$O$500,8,FALSE)</f>
        <v>#N/A</v>
      </c>
      <c r="P100" s="15" t="str">
        <f>VLOOKUP($C100,TR!$D$3:$O$500,10,FALSE)</f>
        <v/>
      </c>
      <c r="Q100" s="15" t="e">
        <f>VLOOKUP($C100,TR!$E$3:$O$500,10,FALSE)</f>
        <v>#N/A</v>
      </c>
      <c r="R100" s="15" t="e">
        <f>VLOOKUP($C100,BR!$D$3:$O$500,8,FALSE)</f>
        <v>#N/A</v>
      </c>
      <c r="S100" s="47">
        <f t="shared" si="11"/>
        <v>0</v>
      </c>
      <c r="T100" s="47">
        <f t="shared" si="12"/>
        <v>0</v>
      </c>
    </row>
    <row r="101" spans="1:20" x14ac:dyDescent="0.25">
      <c r="A101" s="53" t="str">
        <f t="shared" ref="A101:A108" si="13">IF($T101&gt;0,RANK($T101,$S$5:$T$400),"")</f>
        <v/>
      </c>
      <c r="B101" s="34" t="s">
        <v>61</v>
      </c>
      <c r="C101" s="35" t="s">
        <v>157</v>
      </c>
      <c r="D101" s="92" t="e">
        <f>VLOOKUP($C101,BB!$D$3:$O$500,4,FALSE)</f>
        <v>#N/A</v>
      </c>
      <c r="E101" s="15" t="e">
        <f>VLOOKUP($C101,SB!$D$3:$O$500,4,FALSE)</f>
        <v>#N/A</v>
      </c>
      <c r="F101" s="15" t="str">
        <f>VLOOKUP($C101,TD!$D$3:$O$500,4,FALSE)</f>
        <v/>
      </c>
      <c r="G101" s="15" t="e">
        <f>VLOOKUP($C101,SW!$D$3:$O$500,4,FALSE)</f>
        <v>#N/A</v>
      </c>
      <c r="H101" s="15" t="str">
        <f>VLOOKUP($C101,TR!$D$3:$O$500,5,FALSE)</f>
        <v/>
      </c>
      <c r="I101" s="15" t="e">
        <f>VLOOKUP($C101,TR!$E$3:$O$500,5,FALSE)</f>
        <v>#N/A</v>
      </c>
      <c r="J101" s="15" t="e">
        <f>VLOOKUP($C101,BR!$D$3:$O$500,4,FALSE)</f>
        <v>#N/A</v>
      </c>
      <c r="K101" s="47">
        <f t="shared" ref="K101:K108" si="14">SUMIF(D101:J101,"&gt;0")</f>
        <v>0</v>
      </c>
      <c r="L101" s="15" t="e">
        <f>VLOOKUP($C101,BB!$D$3:$O$500,8,FALSE)</f>
        <v>#N/A</v>
      </c>
      <c r="M101" s="15" t="e">
        <f>VLOOKUP($C101,SB!$D$3:$O$500,8,FALSE)</f>
        <v>#N/A</v>
      </c>
      <c r="N101" s="15" t="str">
        <f>VLOOKUP($C101,TD!$D$3:$O$500,8,FALSE)</f>
        <v/>
      </c>
      <c r="O101" s="15" t="e">
        <f>VLOOKUP($C101,SW!$D$3:$O$500,8,FALSE)</f>
        <v>#N/A</v>
      </c>
      <c r="P101" s="15" t="str">
        <f>VLOOKUP($C101,TR!$D$3:$O$500,10,FALSE)</f>
        <v/>
      </c>
      <c r="Q101" s="15" t="e">
        <f>VLOOKUP($C101,TR!$E$3:$O$500,10,FALSE)</f>
        <v>#N/A</v>
      </c>
      <c r="R101" s="15" t="e">
        <f>VLOOKUP($C101,BR!$D$3:$O$500,8,FALSE)</f>
        <v>#N/A</v>
      </c>
      <c r="S101" s="47">
        <f t="shared" ref="S101:S108" si="15">SUMIF(L101:R101,"&gt;0")</f>
        <v>0</v>
      </c>
      <c r="T101" s="47">
        <f t="shared" ref="T101:T108" si="16">K101+S101</f>
        <v>0</v>
      </c>
    </row>
    <row r="102" spans="1:20" x14ac:dyDescent="0.25">
      <c r="A102" s="53" t="str">
        <f t="shared" si="13"/>
        <v/>
      </c>
      <c r="B102" s="34" t="s">
        <v>61</v>
      </c>
      <c r="C102" s="35" t="s">
        <v>331</v>
      </c>
      <c r="D102" s="92" t="e">
        <f>VLOOKUP($C102,BB!$D$3:$O$500,4,FALSE)</f>
        <v>#N/A</v>
      </c>
      <c r="E102" s="15" t="e">
        <f>VLOOKUP($C102,SB!$D$3:$O$500,4,FALSE)</f>
        <v>#N/A</v>
      </c>
      <c r="F102" s="15" t="str">
        <f>VLOOKUP($C102,TD!$D$3:$O$500,4,FALSE)</f>
        <v/>
      </c>
      <c r="G102" s="15" t="e">
        <f>VLOOKUP($C102,SW!$D$3:$O$500,4,FALSE)</f>
        <v>#N/A</v>
      </c>
      <c r="H102" s="15" t="e">
        <f>VLOOKUP($C102,TR!$D$3:$O$500,5,FALSE)</f>
        <v>#N/A</v>
      </c>
      <c r="I102" s="15" t="str">
        <f>VLOOKUP($C102,TR!$E$3:$O$500,5,FALSE)</f>
        <v/>
      </c>
      <c r="J102" s="15" t="e">
        <f>VLOOKUP($C102,BR!$D$3:$O$500,4,FALSE)</f>
        <v>#N/A</v>
      </c>
      <c r="K102" s="47">
        <f t="shared" si="14"/>
        <v>0</v>
      </c>
      <c r="L102" s="15" t="e">
        <f>VLOOKUP($C102,BB!$D$3:$O$500,8,FALSE)</f>
        <v>#N/A</v>
      </c>
      <c r="M102" s="15" t="e">
        <f>VLOOKUP($C102,SB!$D$3:$O$500,8,FALSE)</f>
        <v>#N/A</v>
      </c>
      <c r="N102" s="15" t="str">
        <f>VLOOKUP($C102,TD!$D$3:$O$500,8,FALSE)</f>
        <v/>
      </c>
      <c r="O102" s="15" t="e">
        <f>VLOOKUP($C102,SW!$D$3:$O$500,8,FALSE)</f>
        <v>#N/A</v>
      </c>
      <c r="P102" s="15" t="e">
        <f>VLOOKUP($C102,TR!$D$3:$O$500,10,FALSE)</f>
        <v>#N/A</v>
      </c>
      <c r="Q102" s="15" t="str">
        <f>VLOOKUP($C102,TR!$E$3:$O$500,10,FALSE)</f>
        <v/>
      </c>
      <c r="R102" s="15" t="e">
        <f>VLOOKUP($C102,BR!$D$3:$O$500,8,FALSE)</f>
        <v>#N/A</v>
      </c>
      <c r="S102" s="47">
        <f t="shared" si="15"/>
        <v>0</v>
      </c>
      <c r="T102" s="47">
        <f t="shared" si="16"/>
        <v>0</v>
      </c>
    </row>
    <row r="103" spans="1:20" x14ac:dyDescent="0.25">
      <c r="A103" s="53" t="str">
        <f t="shared" si="13"/>
        <v/>
      </c>
      <c r="B103" s="34" t="s">
        <v>58</v>
      </c>
      <c r="C103" s="35" t="s">
        <v>315</v>
      </c>
      <c r="D103" s="92" t="e">
        <f>VLOOKUP($C103,BB!$D$3:$O$500,4,FALSE)</f>
        <v>#N/A</v>
      </c>
      <c r="E103" s="15" t="e">
        <f>VLOOKUP($C103,SB!$D$3:$O$500,4,FALSE)</f>
        <v>#N/A</v>
      </c>
      <c r="F103" s="15" t="str">
        <f>VLOOKUP($C103,TD!$D$3:$O$500,4,FALSE)</f>
        <v/>
      </c>
      <c r="G103" s="15" t="e">
        <f>VLOOKUP($C103,SW!$D$3:$O$500,4,FALSE)</f>
        <v>#N/A</v>
      </c>
      <c r="H103" s="15" t="e">
        <f>VLOOKUP($C103,TR!$D$3:$O$500,5,FALSE)</f>
        <v>#N/A</v>
      </c>
      <c r="I103" s="15" t="str">
        <f>VLOOKUP($C103,TR!$E$3:$O$500,5,FALSE)</f>
        <v/>
      </c>
      <c r="J103" s="15" t="e">
        <f>VLOOKUP($C103,BR!$D$3:$O$500,4,FALSE)</f>
        <v>#N/A</v>
      </c>
      <c r="K103" s="47">
        <f t="shared" si="14"/>
        <v>0</v>
      </c>
      <c r="L103" s="15" t="e">
        <f>VLOOKUP($C103,BB!$D$3:$O$500,8,FALSE)</f>
        <v>#N/A</v>
      </c>
      <c r="M103" s="15" t="e">
        <f>VLOOKUP($C103,SB!$D$3:$O$500,8,FALSE)</f>
        <v>#N/A</v>
      </c>
      <c r="N103" s="15" t="str">
        <f>VLOOKUP($C103,TD!$D$3:$O$500,8,FALSE)</f>
        <v/>
      </c>
      <c r="O103" s="15" t="e">
        <f>VLOOKUP($C103,SW!$D$3:$O$500,8,FALSE)</f>
        <v>#N/A</v>
      </c>
      <c r="P103" s="15" t="e">
        <f>VLOOKUP($C103,TR!$D$3:$O$500,10,FALSE)</f>
        <v>#N/A</v>
      </c>
      <c r="Q103" s="15" t="str">
        <f>VLOOKUP($C103,TR!$E$3:$O$500,10,FALSE)</f>
        <v/>
      </c>
      <c r="R103" s="15" t="e">
        <f>VLOOKUP($C103,BR!$D$3:$O$500,8,FALSE)</f>
        <v>#N/A</v>
      </c>
      <c r="S103" s="47">
        <f t="shared" si="15"/>
        <v>0</v>
      </c>
      <c r="T103" s="47">
        <f t="shared" si="16"/>
        <v>0</v>
      </c>
    </row>
    <row r="104" spans="1:20" x14ac:dyDescent="0.25">
      <c r="A104" s="53" t="str">
        <f t="shared" si="13"/>
        <v/>
      </c>
      <c r="B104" s="34" t="s">
        <v>58</v>
      </c>
      <c r="C104" s="37" t="s">
        <v>311</v>
      </c>
      <c r="D104" s="92" t="e">
        <f>VLOOKUP($C104,BB!$D$3:$O$500,4,FALSE)</f>
        <v>#N/A</v>
      </c>
      <c r="E104" s="15" t="e">
        <f>VLOOKUP($C104,SB!$D$3:$O$500,4,FALSE)</f>
        <v>#N/A</v>
      </c>
      <c r="F104" s="15" t="str">
        <f>VLOOKUP($C104,TD!$D$3:$O$500,4,FALSE)</f>
        <v/>
      </c>
      <c r="G104" s="15" t="e">
        <f>VLOOKUP($C104,SW!$D$3:$O$500,4,FALSE)</f>
        <v>#N/A</v>
      </c>
      <c r="H104" s="15" t="str">
        <f>VLOOKUP($C104,TR!$D$3:$O$500,5,FALSE)</f>
        <v/>
      </c>
      <c r="I104" s="15" t="e">
        <f>VLOOKUP($C104,TR!$E$3:$O$500,5,FALSE)</f>
        <v>#N/A</v>
      </c>
      <c r="J104" s="15" t="e">
        <f>VLOOKUP($C104,BR!$D$3:$O$500,4,FALSE)</f>
        <v>#N/A</v>
      </c>
      <c r="K104" s="47">
        <f t="shared" si="14"/>
        <v>0</v>
      </c>
      <c r="L104" s="15" t="e">
        <f>VLOOKUP($C104,BB!$D$3:$O$500,8,FALSE)</f>
        <v>#N/A</v>
      </c>
      <c r="M104" s="15" t="e">
        <f>VLOOKUP($C104,SB!$D$3:$O$500,8,FALSE)</f>
        <v>#N/A</v>
      </c>
      <c r="N104" s="15" t="str">
        <f>VLOOKUP($C104,TD!$D$3:$O$500,8,FALSE)</f>
        <v/>
      </c>
      <c r="O104" s="15" t="e">
        <f>VLOOKUP($C104,SW!$D$3:$O$500,8,FALSE)</f>
        <v>#N/A</v>
      </c>
      <c r="P104" s="15" t="str">
        <f>VLOOKUP($C104,TR!$D$3:$O$500,10,FALSE)</f>
        <v/>
      </c>
      <c r="Q104" s="15" t="e">
        <f>VLOOKUP($C104,TR!$E$3:$O$500,10,FALSE)</f>
        <v>#N/A</v>
      </c>
      <c r="R104" s="15" t="e">
        <f>VLOOKUP($C104,BR!$D$3:$O$500,8,FALSE)</f>
        <v>#N/A</v>
      </c>
      <c r="S104" s="47">
        <f t="shared" si="15"/>
        <v>0</v>
      </c>
      <c r="T104" s="47">
        <f t="shared" si="16"/>
        <v>0</v>
      </c>
    </row>
    <row r="105" spans="1:20" x14ac:dyDescent="0.25">
      <c r="A105" s="53" t="str">
        <f t="shared" si="13"/>
        <v/>
      </c>
      <c r="B105" s="34" t="s">
        <v>58</v>
      </c>
      <c r="C105" s="37" t="s">
        <v>328</v>
      </c>
      <c r="D105" s="92" t="e">
        <f>VLOOKUP($C105,BB!$D$3:$O$500,4,FALSE)</f>
        <v>#N/A</v>
      </c>
      <c r="E105" s="15" t="e">
        <f>VLOOKUP($C105,SB!$D$3:$O$500,4,FALSE)</f>
        <v>#N/A</v>
      </c>
      <c r="F105" s="15" t="str">
        <f>VLOOKUP($C105,TD!$D$3:$O$500,4,FALSE)</f>
        <v/>
      </c>
      <c r="G105" s="15" t="e">
        <f>VLOOKUP($C105,SW!$D$3:$O$500,4,FALSE)</f>
        <v>#N/A</v>
      </c>
      <c r="H105" s="15" t="e">
        <f>VLOOKUP($C105,TR!$D$3:$O$500,5,FALSE)</f>
        <v>#N/A</v>
      </c>
      <c r="I105" s="15" t="e">
        <f>VLOOKUP($C105,TR!$E$3:$O$500,5,FALSE)</f>
        <v>#N/A</v>
      </c>
      <c r="J105" s="15" t="e">
        <f>VLOOKUP($C105,BR!$D$3:$O$500,4,FALSE)</f>
        <v>#N/A</v>
      </c>
      <c r="K105" s="47">
        <f t="shared" si="14"/>
        <v>0</v>
      </c>
      <c r="L105" s="15" t="e">
        <f>VLOOKUP($C105,BB!$D$3:$O$500,8,FALSE)</f>
        <v>#N/A</v>
      </c>
      <c r="M105" s="15" t="e">
        <f>VLOOKUP($C105,SB!$D$3:$O$500,8,FALSE)</f>
        <v>#N/A</v>
      </c>
      <c r="N105" s="15" t="str">
        <f>VLOOKUP($C105,TD!$D$3:$O$500,8,FALSE)</f>
        <v/>
      </c>
      <c r="O105" s="15" t="e">
        <f>VLOOKUP($C105,SW!$D$3:$O$500,8,FALSE)</f>
        <v>#N/A</v>
      </c>
      <c r="P105" s="15" t="e">
        <f>VLOOKUP($C105,TR!$D$3:$O$500,10,FALSE)</f>
        <v>#N/A</v>
      </c>
      <c r="Q105" s="15" t="e">
        <f>VLOOKUP($C105,TR!$E$3:$O$500,10,FALSE)</f>
        <v>#N/A</v>
      </c>
      <c r="R105" s="15" t="e">
        <f>VLOOKUP($C105,BR!$D$3:$O$500,8,FALSE)</f>
        <v>#N/A</v>
      </c>
      <c r="S105" s="47">
        <f t="shared" si="15"/>
        <v>0</v>
      </c>
      <c r="T105" s="47">
        <f t="shared" si="16"/>
        <v>0</v>
      </c>
    </row>
    <row r="106" spans="1:20" x14ac:dyDescent="0.25">
      <c r="A106" s="53" t="str">
        <f t="shared" si="13"/>
        <v/>
      </c>
      <c r="B106" s="34" t="s">
        <v>196</v>
      </c>
      <c r="C106" s="35" t="s">
        <v>326</v>
      </c>
      <c r="D106" s="92" t="e">
        <f>VLOOKUP($C106,BB!$D$3:$O$500,4,FALSE)</f>
        <v>#N/A</v>
      </c>
      <c r="E106" s="15" t="e">
        <f>VLOOKUP($C106,SB!$D$3:$O$500,4,FALSE)</f>
        <v>#N/A</v>
      </c>
      <c r="F106" s="15" t="str">
        <f>VLOOKUP($C106,TD!$D$3:$O$500,4,FALSE)</f>
        <v/>
      </c>
      <c r="G106" s="15" t="e">
        <f>VLOOKUP($C106,SW!$D$3:$O$500,4,FALSE)</f>
        <v>#N/A</v>
      </c>
      <c r="H106" s="15" t="e">
        <f>VLOOKUP($C106,TR!$D$3:$O$500,5,FALSE)</f>
        <v>#N/A</v>
      </c>
      <c r="I106" s="15" t="str">
        <f>VLOOKUP($C106,TR!$E$3:$O$500,5,FALSE)</f>
        <v/>
      </c>
      <c r="J106" s="15" t="e">
        <f>VLOOKUP($C106,BR!$D$3:$O$500,4,FALSE)</f>
        <v>#N/A</v>
      </c>
      <c r="K106" s="47">
        <f t="shared" si="14"/>
        <v>0</v>
      </c>
      <c r="L106" s="15" t="e">
        <f>VLOOKUP($C106,BB!$D$3:$O$500,8,FALSE)</f>
        <v>#N/A</v>
      </c>
      <c r="M106" s="15" t="e">
        <f>VLOOKUP($C106,SB!$D$3:$O$500,8,FALSE)</f>
        <v>#N/A</v>
      </c>
      <c r="N106" s="15" t="str">
        <f>VLOOKUP($C106,TD!$D$3:$O$500,8,FALSE)</f>
        <v/>
      </c>
      <c r="O106" s="15" t="e">
        <f>VLOOKUP($C106,SW!$D$3:$O$500,8,FALSE)</f>
        <v>#N/A</v>
      </c>
      <c r="P106" s="15" t="e">
        <f>VLOOKUP($C106,TR!$D$3:$O$500,10,FALSE)</f>
        <v>#N/A</v>
      </c>
      <c r="Q106" s="15" t="str">
        <f>VLOOKUP($C106,TR!$E$3:$O$500,10,FALSE)</f>
        <v/>
      </c>
      <c r="R106" s="15" t="e">
        <f>VLOOKUP($C106,BR!$D$3:$O$500,8,FALSE)</f>
        <v>#N/A</v>
      </c>
      <c r="S106" s="47">
        <f t="shared" si="15"/>
        <v>0</v>
      </c>
      <c r="T106" s="47">
        <f t="shared" si="16"/>
        <v>0</v>
      </c>
    </row>
    <row r="107" spans="1:20" x14ac:dyDescent="0.25">
      <c r="A107" s="53" t="str">
        <f t="shared" si="13"/>
        <v/>
      </c>
      <c r="B107" s="34" t="s">
        <v>196</v>
      </c>
      <c r="C107" s="35" t="s">
        <v>430</v>
      </c>
      <c r="D107" s="92" t="e">
        <f>VLOOKUP($C107,BB!$D$3:$O$500,4,FALSE)</f>
        <v>#N/A</v>
      </c>
      <c r="E107" s="15" t="e">
        <f>VLOOKUP($C107,SB!$D$3:$O$500,4,FALSE)</f>
        <v>#N/A</v>
      </c>
      <c r="F107" s="15" t="e">
        <f>VLOOKUP($C107,TD!$D$3:$O$500,4,FALSE)</f>
        <v>#N/A</v>
      </c>
      <c r="G107" s="15" t="e">
        <f>VLOOKUP($C107,SW!$D$3:$O$500,4,FALSE)</f>
        <v>#N/A</v>
      </c>
      <c r="H107" s="15" t="str">
        <f>VLOOKUP($C107,TR!$D$3:$O$500,5,FALSE)</f>
        <v/>
      </c>
      <c r="I107" s="15" t="e">
        <f>VLOOKUP($C107,TR!$E$3:$O$500,5,FALSE)</f>
        <v>#N/A</v>
      </c>
      <c r="J107" s="15" t="e">
        <f>VLOOKUP($C107,BR!$D$3:$O$500,4,FALSE)</f>
        <v>#N/A</v>
      </c>
      <c r="K107" s="47">
        <f t="shared" si="14"/>
        <v>0</v>
      </c>
      <c r="L107" s="15" t="e">
        <f>VLOOKUP($C107,BB!$D$3:$O$500,8,FALSE)</f>
        <v>#N/A</v>
      </c>
      <c r="M107" s="15" t="e">
        <f>VLOOKUP($C107,SB!$D$3:$O$500,8,FALSE)</f>
        <v>#N/A</v>
      </c>
      <c r="N107" s="15" t="e">
        <f>VLOOKUP($C107,TD!$D$3:$O$500,8,FALSE)</f>
        <v>#N/A</v>
      </c>
      <c r="O107" s="15" t="e">
        <f>VLOOKUP($C107,SW!$D$3:$O$500,8,FALSE)</f>
        <v>#N/A</v>
      </c>
      <c r="P107" s="15" t="str">
        <f>VLOOKUP($C107,TR!$D$3:$O$500,10,FALSE)</f>
        <v/>
      </c>
      <c r="Q107" s="15" t="e">
        <f>VLOOKUP($C107,TR!$E$3:$O$500,10,FALSE)</f>
        <v>#N/A</v>
      </c>
      <c r="R107" s="15" t="e">
        <f>VLOOKUP($C107,BR!$D$3:$O$500,8,FALSE)</f>
        <v>#N/A</v>
      </c>
      <c r="S107" s="47">
        <f t="shared" si="15"/>
        <v>0</v>
      </c>
      <c r="T107" s="47">
        <f t="shared" si="16"/>
        <v>0</v>
      </c>
    </row>
    <row r="108" spans="1:20" x14ac:dyDescent="0.25">
      <c r="A108" s="53" t="str">
        <f t="shared" si="13"/>
        <v/>
      </c>
      <c r="B108" s="34" t="s">
        <v>54</v>
      </c>
      <c r="C108" s="35" t="s">
        <v>80</v>
      </c>
      <c r="D108" s="92" t="e">
        <f>VLOOKUP($C108,BB!$D$3:$O$500,4,FALSE)</f>
        <v>#N/A</v>
      </c>
      <c r="E108" s="15" t="str">
        <f>VLOOKUP($C108,SB!$D$3:$O$500,4,FALSE)</f>
        <v/>
      </c>
      <c r="F108" s="15" t="e">
        <f>VLOOKUP($C108,TD!$D$3:$O$500,4,FALSE)</f>
        <v>#N/A</v>
      </c>
      <c r="G108" s="15" t="e">
        <f>VLOOKUP($C108,SW!$D$3:$O$500,4,FALSE)</f>
        <v>#N/A</v>
      </c>
      <c r="H108" s="15" t="e">
        <f>VLOOKUP($C108,TR!$D$3:$O$500,5,FALSE)</f>
        <v>#N/A</v>
      </c>
      <c r="I108" s="15" t="e">
        <f>VLOOKUP($C108,TR!$E$3:$O$500,5,FALSE)</f>
        <v>#N/A</v>
      </c>
      <c r="J108" s="15" t="e">
        <f>VLOOKUP($C108,BR!$D$3:$O$500,4,FALSE)</f>
        <v>#N/A</v>
      </c>
      <c r="K108" s="47">
        <f t="shared" si="14"/>
        <v>0</v>
      </c>
      <c r="L108" s="15" t="e">
        <f>VLOOKUP($C108,BB!$D$3:$O$500,8,FALSE)</f>
        <v>#N/A</v>
      </c>
      <c r="M108" s="15" t="str">
        <f>VLOOKUP($C108,SB!$D$3:$O$500,8,FALSE)</f>
        <v/>
      </c>
      <c r="N108" s="15" t="e">
        <f>VLOOKUP($C108,TD!$D$3:$O$500,8,FALSE)</f>
        <v>#N/A</v>
      </c>
      <c r="O108" s="15" t="e">
        <f>VLOOKUP($C108,SW!$D$3:$O$500,8,FALSE)</f>
        <v>#N/A</v>
      </c>
      <c r="P108" s="15" t="e">
        <f>VLOOKUP($C108,TR!$D$3:$O$500,10,FALSE)</f>
        <v>#N/A</v>
      </c>
      <c r="Q108" s="15" t="e">
        <f>VLOOKUP($C108,TR!$E$3:$O$500,10,FALSE)</f>
        <v>#N/A</v>
      </c>
      <c r="R108" s="15" t="e">
        <f>VLOOKUP($C108,BR!$D$3:$O$500,8,FALSE)</f>
        <v>#N/A</v>
      </c>
      <c r="S108" s="47">
        <f t="shared" si="15"/>
        <v>0</v>
      </c>
      <c r="T108" s="47">
        <f t="shared" si="16"/>
        <v>0</v>
      </c>
    </row>
    <row r="109" spans="1:20" x14ac:dyDescent="0.25">
      <c r="A109" s="53" t="str">
        <f t="shared" ref="A109:A132" si="17">IF($T109&gt;0,RANK($T109,$S$5:$T$400),"")</f>
        <v/>
      </c>
      <c r="B109" s="34"/>
      <c r="C109" s="35"/>
      <c r="D109" s="92" t="e">
        <f>VLOOKUP($C109,BB!$D$3:$O$500,4,FALSE)</f>
        <v>#N/A</v>
      </c>
      <c r="E109" s="15" t="e">
        <f>VLOOKUP($C109,SB!$D$3:$O$500,4,FALSE)</f>
        <v>#N/A</v>
      </c>
      <c r="F109" s="15" t="e">
        <f>VLOOKUP($C109,TD!$D$3:$O$500,4,FALSE)</f>
        <v>#N/A</v>
      </c>
      <c r="G109" s="15" t="e">
        <f>VLOOKUP($C109,SW!$D$3:$O$500,4,FALSE)</f>
        <v>#N/A</v>
      </c>
      <c r="H109" s="15" t="e">
        <f>VLOOKUP($C109,TR!$D$3:$O$500,5,FALSE)</f>
        <v>#N/A</v>
      </c>
      <c r="I109" s="15" t="e">
        <f>VLOOKUP($C109,TR!$E$3:$O$500,5,FALSE)</f>
        <v>#N/A</v>
      </c>
      <c r="J109" s="15" t="e">
        <f>VLOOKUP($C109,BR!$D$3:$O$500,4,FALSE)</f>
        <v>#N/A</v>
      </c>
      <c r="K109" s="47">
        <f t="shared" ref="K109:K132" si="18">SUMIF(D109:J109,"&gt;0")</f>
        <v>0</v>
      </c>
      <c r="L109" s="15" t="e">
        <f>VLOOKUP($C109,BB!$D$3:$O$500,8,FALSE)</f>
        <v>#N/A</v>
      </c>
      <c r="M109" s="15" t="e">
        <f>VLOOKUP($C109,SB!$D$3:$O$500,8,FALSE)</f>
        <v>#N/A</v>
      </c>
      <c r="N109" s="15" t="e">
        <f>VLOOKUP($C109,TD!$D$3:$O$500,8,FALSE)</f>
        <v>#N/A</v>
      </c>
      <c r="O109" s="15" t="e">
        <f>VLOOKUP($C109,SW!$D$3:$O$500,8,FALSE)</f>
        <v>#N/A</v>
      </c>
      <c r="P109" s="15" t="e">
        <f>VLOOKUP($C109,TR!$D$3:$O$500,10,FALSE)</f>
        <v>#N/A</v>
      </c>
      <c r="Q109" s="15" t="e">
        <f>VLOOKUP($C109,TR!$E$3:$O$500,10,FALSE)</f>
        <v>#N/A</v>
      </c>
      <c r="R109" s="15" t="e">
        <f>VLOOKUP($C109,BR!$D$3:$O$500,8,FALSE)</f>
        <v>#N/A</v>
      </c>
      <c r="S109" s="47">
        <f t="shared" ref="S109:S132" si="19">SUMIF(L109:R109,"&gt;0")</f>
        <v>0</v>
      </c>
      <c r="T109" s="47">
        <f t="shared" ref="T109:T132" si="20">K109+S109</f>
        <v>0</v>
      </c>
    </row>
    <row r="110" spans="1:20" x14ac:dyDescent="0.25">
      <c r="A110" s="53" t="str">
        <f t="shared" si="17"/>
        <v/>
      </c>
      <c r="B110" s="94"/>
      <c r="C110" s="35"/>
      <c r="D110" s="92" t="e">
        <f>VLOOKUP($C110,BB!$D$3:$O$500,4,FALSE)</f>
        <v>#N/A</v>
      </c>
      <c r="E110" s="15" t="e">
        <f>VLOOKUP($C110,SB!$D$3:$O$500,4,FALSE)</f>
        <v>#N/A</v>
      </c>
      <c r="F110" s="15" t="e">
        <f>VLOOKUP($C110,TD!$D$3:$O$500,4,FALSE)</f>
        <v>#N/A</v>
      </c>
      <c r="G110" s="15" t="e">
        <f>VLOOKUP($C110,SW!$D$3:$O$500,4,FALSE)</f>
        <v>#N/A</v>
      </c>
      <c r="H110" s="15" t="e">
        <f>VLOOKUP($C110,TR!$D$3:$O$500,5,FALSE)</f>
        <v>#N/A</v>
      </c>
      <c r="I110" s="15" t="e">
        <f>VLOOKUP($C110,TR!$E$3:$O$500,5,FALSE)</f>
        <v>#N/A</v>
      </c>
      <c r="J110" s="15" t="e">
        <f>VLOOKUP($C110,BR!$D$3:$O$500,4,FALSE)</f>
        <v>#N/A</v>
      </c>
      <c r="K110" s="47">
        <f t="shared" si="18"/>
        <v>0</v>
      </c>
      <c r="L110" s="15" t="e">
        <f>VLOOKUP($C110,BB!$D$3:$O$500,8,FALSE)</f>
        <v>#N/A</v>
      </c>
      <c r="M110" s="15" t="e">
        <f>VLOOKUP($C110,SB!$D$3:$O$500,8,FALSE)</f>
        <v>#N/A</v>
      </c>
      <c r="N110" s="15" t="e">
        <f>VLOOKUP($C110,TD!$D$3:$O$500,8,FALSE)</f>
        <v>#N/A</v>
      </c>
      <c r="O110" s="15" t="e">
        <f>VLOOKUP($C110,SW!$D$3:$O$500,8,FALSE)</f>
        <v>#N/A</v>
      </c>
      <c r="P110" s="15" t="e">
        <f>VLOOKUP($C110,TR!$D$3:$O$500,10,FALSE)</f>
        <v>#N/A</v>
      </c>
      <c r="Q110" s="15" t="e">
        <f>VLOOKUP($C110,TR!$E$3:$O$500,10,FALSE)</f>
        <v>#N/A</v>
      </c>
      <c r="R110" s="15" t="e">
        <f>VLOOKUP($C110,BR!$D$3:$O$500,8,FALSE)</f>
        <v>#N/A</v>
      </c>
      <c r="S110" s="47">
        <f t="shared" si="19"/>
        <v>0</v>
      </c>
      <c r="T110" s="47">
        <f t="shared" si="20"/>
        <v>0</v>
      </c>
    </row>
    <row r="111" spans="1:20" x14ac:dyDescent="0.25">
      <c r="A111" s="53" t="str">
        <f t="shared" si="17"/>
        <v/>
      </c>
      <c r="B111" s="94"/>
      <c r="C111" s="35"/>
      <c r="D111" s="92" t="e">
        <f>VLOOKUP($C111,BB!$D$3:$O$500,4,FALSE)</f>
        <v>#N/A</v>
      </c>
      <c r="E111" s="15" t="e">
        <f>VLOOKUP($C111,SB!$D$3:$O$500,4,FALSE)</f>
        <v>#N/A</v>
      </c>
      <c r="F111" s="15" t="e">
        <f>VLOOKUP($C111,TD!$D$3:$O$500,4,FALSE)</f>
        <v>#N/A</v>
      </c>
      <c r="G111" s="15" t="e">
        <f>VLOOKUP($C111,SW!$D$3:$O$500,4,FALSE)</f>
        <v>#N/A</v>
      </c>
      <c r="H111" s="15" t="e">
        <f>VLOOKUP($C111,TR!$D$3:$O$500,5,FALSE)</f>
        <v>#N/A</v>
      </c>
      <c r="I111" s="15" t="e">
        <f>VLOOKUP($C111,TR!$E$3:$O$500,5,FALSE)</f>
        <v>#N/A</v>
      </c>
      <c r="J111" s="15" t="e">
        <f>VLOOKUP($C111,BR!$D$3:$O$500,4,FALSE)</f>
        <v>#N/A</v>
      </c>
      <c r="K111" s="47">
        <f t="shared" si="18"/>
        <v>0</v>
      </c>
      <c r="L111" s="15" t="e">
        <f>VLOOKUP($C111,BB!$D$3:$O$500,8,FALSE)</f>
        <v>#N/A</v>
      </c>
      <c r="M111" s="15" t="e">
        <f>VLOOKUP($C111,SB!$D$3:$O$500,8,FALSE)</f>
        <v>#N/A</v>
      </c>
      <c r="N111" s="15" t="e">
        <f>VLOOKUP($C111,TD!$D$3:$O$500,8,FALSE)</f>
        <v>#N/A</v>
      </c>
      <c r="O111" s="15" t="e">
        <f>VLOOKUP($C111,SW!$D$3:$O$500,8,FALSE)</f>
        <v>#N/A</v>
      </c>
      <c r="P111" s="15" t="e">
        <f>VLOOKUP($C111,TR!$D$3:$O$500,10,FALSE)</f>
        <v>#N/A</v>
      </c>
      <c r="Q111" s="15" t="e">
        <f>VLOOKUP($C111,TR!$E$3:$O$500,10,FALSE)</f>
        <v>#N/A</v>
      </c>
      <c r="R111" s="15" t="e">
        <f>VLOOKUP($C111,BR!$D$3:$O$500,8,FALSE)</f>
        <v>#N/A</v>
      </c>
      <c r="S111" s="47">
        <f t="shared" si="19"/>
        <v>0</v>
      </c>
      <c r="T111" s="47">
        <f t="shared" si="20"/>
        <v>0</v>
      </c>
    </row>
    <row r="112" spans="1:20" x14ac:dyDescent="0.25">
      <c r="A112" s="53" t="str">
        <f t="shared" si="17"/>
        <v/>
      </c>
      <c r="B112" s="94"/>
      <c r="C112" s="35"/>
      <c r="D112" s="92" t="e">
        <f>VLOOKUP($C112,BB!$D$3:$O$500,4,FALSE)</f>
        <v>#N/A</v>
      </c>
      <c r="E112" s="15" t="e">
        <f>VLOOKUP($C112,SB!$D$3:$O$500,4,FALSE)</f>
        <v>#N/A</v>
      </c>
      <c r="F112" s="15" t="e">
        <f>VLOOKUP($C112,TD!$D$3:$O$500,4,FALSE)</f>
        <v>#N/A</v>
      </c>
      <c r="G112" s="15" t="e">
        <f>VLOOKUP($C112,SW!$D$3:$O$500,4,FALSE)</f>
        <v>#N/A</v>
      </c>
      <c r="H112" s="15" t="e">
        <f>VLOOKUP($C112,TR!$D$3:$O$500,5,FALSE)</f>
        <v>#N/A</v>
      </c>
      <c r="I112" s="15" t="e">
        <f>VLOOKUP($C112,TR!$E$3:$O$500,5,FALSE)</f>
        <v>#N/A</v>
      </c>
      <c r="J112" s="15" t="e">
        <f>VLOOKUP($C112,BR!$D$3:$O$500,4,FALSE)</f>
        <v>#N/A</v>
      </c>
      <c r="K112" s="47">
        <f t="shared" si="18"/>
        <v>0</v>
      </c>
      <c r="L112" s="15" t="e">
        <f>VLOOKUP($C112,BB!$D$3:$O$500,8,FALSE)</f>
        <v>#N/A</v>
      </c>
      <c r="M112" s="15" t="e">
        <f>VLOOKUP($C112,SB!$D$3:$O$500,8,FALSE)</f>
        <v>#N/A</v>
      </c>
      <c r="N112" s="15" t="e">
        <f>VLOOKUP($C112,TD!$D$3:$O$500,8,FALSE)</f>
        <v>#N/A</v>
      </c>
      <c r="O112" s="15" t="e">
        <f>VLOOKUP($C112,SW!$D$3:$O$500,8,FALSE)</f>
        <v>#N/A</v>
      </c>
      <c r="P112" s="15" t="e">
        <f>VLOOKUP($C112,TR!$D$3:$O$500,10,FALSE)</f>
        <v>#N/A</v>
      </c>
      <c r="Q112" s="15" t="e">
        <f>VLOOKUP($C112,TR!$E$3:$O$500,10,FALSE)</f>
        <v>#N/A</v>
      </c>
      <c r="R112" s="15" t="e">
        <f>VLOOKUP($C112,BR!$D$3:$O$500,8,FALSE)</f>
        <v>#N/A</v>
      </c>
      <c r="S112" s="47">
        <f t="shared" si="19"/>
        <v>0</v>
      </c>
      <c r="T112" s="47">
        <f t="shared" si="20"/>
        <v>0</v>
      </c>
    </row>
    <row r="113" spans="1:20" x14ac:dyDescent="0.25">
      <c r="A113" s="53" t="str">
        <f t="shared" si="17"/>
        <v/>
      </c>
      <c r="B113" s="94"/>
      <c r="C113" s="35"/>
      <c r="D113" s="92" t="e">
        <f>VLOOKUP($C113,BB!$D$3:$O$500,4,FALSE)</f>
        <v>#N/A</v>
      </c>
      <c r="E113" s="15" t="e">
        <f>VLOOKUP($C113,SB!$D$3:$O$500,4,FALSE)</f>
        <v>#N/A</v>
      </c>
      <c r="F113" s="15" t="e">
        <f>VLOOKUP($C113,TD!$D$3:$O$500,4,FALSE)</f>
        <v>#N/A</v>
      </c>
      <c r="G113" s="15" t="e">
        <f>VLOOKUP($C113,SW!$D$3:$O$500,4,FALSE)</f>
        <v>#N/A</v>
      </c>
      <c r="H113" s="15" t="e">
        <f>VLOOKUP($C113,TR!$D$3:$O$500,5,FALSE)</f>
        <v>#N/A</v>
      </c>
      <c r="I113" s="15" t="e">
        <f>VLOOKUP($C113,TR!$E$3:$O$500,5,FALSE)</f>
        <v>#N/A</v>
      </c>
      <c r="J113" s="15" t="e">
        <f>VLOOKUP($C113,BR!$D$3:$O$500,4,FALSE)</f>
        <v>#N/A</v>
      </c>
      <c r="K113" s="47">
        <f t="shared" si="18"/>
        <v>0</v>
      </c>
      <c r="L113" s="15" t="e">
        <f>VLOOKUP($C113,BB!$D$3:$O$500,8,FALSE)</f>
        <v>#N/A</v>
      </c>
      <c r="M113" s="15" t="e">
        <f>VLOOKUP($C113,SB!$D$3:$O$500,8,FALSE)</f>
        <v>#N/A</v>
      </c>
      <c r="N113" s="15" t="e">
        <f>VLOOKUP($C113,TD!$D$3:$O$500,8,FALSE)</f>
        <v>#N/A</v>
      </c>
      <c r="O113" s="15" t="e">
        <f>VLOOKUP($C113,SW!$D$3:$O$500,8,FALSE)</f>
        <v>#N/A</v>
      </c>
      <c r="P113" s="15" t="e">
        <f>VLOOKUP($C113,TR!$D$3:$O$500,10,FALSE)</f>
        <v>#N/A</v>
      </c>
      <c r="Q113" s="15" t="e">
        <f>VLOOKUP($C113,TR!$E$3:$O$500,10,FALSE)</f>
        <v>#N/A</v>
      </c>
      <c r="R113" s="15" t="e">
        <f>VLOOKUP($C113,BR!$D$3:$O$500,8,FALSE)</f>
        <v>#N/A</v>
      </c>
      <c r="S113" s="47">
        <f t="shared" si="19"/>
        <v>0</v>
      </c>
      <c r="T113" s="47">
        <f t="shared" si="20"/>
        <v>0</v>
      </c>
    </row>
    <row r="114" spans="1:20" x14ac:dyDescent="0.25">
      <c r="A114" s="53" t="str">
        <f t="shared" si="17"/>
        <v/>
      </c>
      <c r="B114" s="75"/>
      <c r="C114" s="65"/>
      <c r="D114" s="92" t="e">
        <f>VLOOKUP($C114,BB!$D$3:$O$500,4,FALSE)</f>
        <v>#N/A</v>
      </c>
      <c r="E114" s="15" t="e">
        <f>VLOOKUP($C114,SB!$D$3:$O$500,4,FALSE)</f>
        <v>#N/A</v>
      </c>
      <c r="F114" s="15" t="e">
        <f>VLOOKUP($C114,TD!$D$3:$O$500,4,FALSE)</f>
        <v>#N/A</v>
      </c>
      <c r="G114" s="15" t="e">
        <f>VLOOKUP($C114,SW!$D$3:$O$500,4,FALSE)</f>
        <v>#N/A</v>
      </c>
      <c r="H114" s="15" t="e">
        <f>VLOOKUP($C114,TR!$D$3:$O$500,5,FALSE)</f>
        <v>#N/A</v>
      </c>
      <c r="I114" s="15" t="e">
        <f>VLOOKUP($C114,TR!$E$3:$O$500,5,FALSE)</f>
        <v>#N/A</v>
      </c>
      <c r="J114" s="15" t="e">
        <f>VLOOKUP($C114,BR!$D$3:$O$500,4,FALSE)</f>
        <v>#N/A</v>
      </c>
      <c r="K114" s="47">
        <f t="shared" si="18"/>
        <v>0</v>
      </c>
      <c r="L114" s="15" t="e">
        <f>VLOOKUP($C114,BB!$D$3:$O$500,8,FALSE)</f>
        <v>#N/A</v>
      </c>
      <c r="M114" s="15" t="e">
        <f>VLOOKUP($C114,SB!$D$3:$O$500,8,FALSE)</f>
        <v>#N/A</v>
      </c>
      <c r="N114" s="15" t="e">
        <f>VLOOKUP($C114,TD!$D$3:$O$500,8,FALSE)</f>
        <v>#N/A</v>
      </c>
      <c r="O114" s="15" t="e">
        <f>VLOOKUP($C114,SW!$D$3:$O$500,8,FALSE)</f>
        <v>#N/A</v>
      </c>
      <c r="P114" s="15" t="e">
        <f>VLOOKUP($C114,TR!$D$3:$O$500,10,FALSE)</f>
        <v>#N/A</v>
      </c>
      <c r="Q114" s="15" t="e">
        <f>VLOOKUP($C114,TR!$E$3:$O$500,10,FALSE)</f>
        <v>#N/A</v>
      </c>
      <c r="R114" s="15" t="e">
        <f>VLOOKUP($C114,BR!$D$3:$O$500,8,FALSE)</f>
        <v>#N/A</v>
      </c>
      <c r="S114" s="47">
        <f t="shared" si="19"/>
        <v>0</v>
      </c>
      <c r="T114" s="47">
        <f t="shared" si="20"/>
        <v>0</v>
      </c>
    </row>
    <row r="115" spans="1:20" x14ac:dyDescent="0.25">
      <c r="A115" s="53" t="str">
        <f t="shared" si="17"/>
        <v/>
      </c>
      <c r="B115" s="75"/>
      <c r="C115" s="65"/>
      <c r="D115" s="92" t="e">
        <f>VLOOKUP($C115,BB!$D$3:$O$500,4,FALSE)</f>
        <v>#N/A</v>
      </c>
      <c r="E115" s="15" t="e">
        <f>VLOOKUP($C115,SB!$D$3:$O$500,4,FALSE)</f>
        <v>#N/A</v>
      </c>
      <c r="F115" s="15" t="e">
        <f>VLOOKUP($C115,TD!$D$3:$O$500,4,FALSE)</f>
        <v>#N/A</v>
      </c>
      <c r="G115" s="15" t="e">
        <f>VLOOKUP($C115,SW!$D$3:$O$500,4,FALSE)</f>
        <v>#N/A</v>
      </c>
      <c r="H115" s="15" t="e">
        <f>VLOOKUP($C115,TR!$D$3:$O$500,5,FALSE)</f>
        <v>#N/A</v>
      </c>
      <c r="I115" s="15" t="e">
        <f>VLOOKUP($C115,TR!$E$3:$O$500,5,FALSE)</f>
        <v>#N/A</v>
      </c>
      <c r="J115" s="15" t="e">
        <f>VLOOKUP($C115,BR!$D$3:$O$500,4,FALSE)</f>
        <v>#N/A</v>
      </c>
      <c r="K115" s="47">
        <f t="shared" si="18"/>
        <v>0</v>
      </c>
      <c r="L115" s="15" t="e">
        <f>VLOOKUP($C115,BB!$D$3:$O$500,8,FALSE)</f>
        <v>#N/A</v>
      </c>
      <c r="M115" s="15" t="e">
        <f>VLOOKUP($C115,SB!$D$3:$O$500,8,FALSE)</f>
        <v>#N/A</v>
      </c>
      <c r="N115" s="15" t="e">
        <f>VLOOKUP($C115,TD!$D$3:$O$500,8,FALSE)</f>
        <v>#N/A</v>
      </c>
      <c r="O115" s="15" t="e">
        <f>VLOOKUP($C115,SW!$D$3:$O$500,8,FALSE)</f>
        <v>#N/A</v>
      </c>
      <c r="P115" s="15" t="e">
        <f>VLOOKUP($C115,TR!$D$3:$O$500,10,FALSE)</f>
        <v>#N/A</v>
      </c>
      <c r="Q115" s="15" t="e">
        <f>VLOOKUP($C115,TR!$E$3:$O$500,10,FALSE)</f>
        <v>#N/A</v>
      </c>
      <c r="R115" s="15" t="e">
        <f>VLOOKUP($C115,BR!$D$3:$O$500,8,FALSE)</f>
        <v>#N/A</v>
      </c>
      <c r="S115" s="47">
        <f t="shared" si="19"/>
        <v>0</v>
      </c>
      <c r="T115" s="47">
        <f t="shared" si="20"/>
        <v>0</v>
      </c>
    </row>
    <row r="116" spans="1:20" x14ac:dyDescent="0.25">
      <c r="A116" s="53" t="str">
        <f t="shared" si="17"/>
        <v/>
      </c>
      <c r="B116" s="75"/>
      <c r="C116" s="65"/>
      <c r="D116" s="92" t="e">
        <f>VLOOKUP($C116,BB!$D$3:$O$500,4,FALSE)</f>
        <v>#N/A</v>
      </c>
      <c r="E116" s="15" t="e">
        <f>VLOOKUP($C116,SB!$D$3:$O$500,4,FALSE)</f>
        <v>#N/A</v>
      </c>
      <c r="F116" s="15" t="e">
        <f>VLOOKUP($C116,TD!$D$3:$O$500,4,FALSE)</f>
        <v>#N/A</v>
      </c>
      <c r="G116" s="15" t="e">
        <f>VLOOKUP($C116,SW!$D$3:$O$500,4,FALSE)</f>
        <v>#N/A</v>
      </c>
      <c r="H116" s="15" t="e">
        <f>VLOOKUP($C116,TR!$D$3:$O$500,5,FALSE)</f>
        <v>#N/A</v>
      </c>
      <c r="I116" s="15" t="e">
        <f>VLOOKUP($C116,TR!$E$3:$O$500,5,FALSE)</f>
        <v>#N/A</v>
      </c>
      <c r="J116" s="15" t="e">
        <f>VLOOKUP($C116,BR!$D$3:$O$500,4,FALSE)</f>
        <v>#N/A</v>
      </c>
      <c r="K116" s="47">
        <f t="shared" si="18"/>
        <v>0</v>
      </c>
      <c r="L116" s="15" t="e">
        <f>VLOOKUP($C116,BB!$D$3:$O$500,8,FALSE)</f>
        <v>#N/A</v>
      </c>
      <c r="M116" s="15" t="e">
        <f>VLOOKUP($C116,SB!$D$3:$O$500,8,FALSE)</f>
        <v>#N/A</v>
      </c>
      <c r="N116" s="15" t="e">
        <f>VLOOKUP($C116,TD!$D$3:$O$500,8,FALSE)</f>
        <v>#N/A</v>
      </c>
      <c r="O116" s="15" t="e">
        <f>VLOOKUP($C116,SW!$D$3:$O$500,8,FALSE)</f>
        <v>#N/A</v>
      </c>
      <c r="P116" s="15" t="e">
        <f>VLOOKUP($C116,TR!$D$3:$O$500,10,FALSE)</f>
        <v>#N/A</v>
      </c>
      <c r="Q116" s="15" t="e">
        <f>VLOOKUP($C116,TR!$E$3:$O$500,10,FALSE)</f>
        <v>#N/A</v>
      </c>
      <c r="R116" s="15" t="e">
        <f>VLOOKUP($C116,BR!$D$3:$O$500,8,FALSE)</f>
        <v>#N/A</v>
      </c>
      <c r="S116" s="47">
        <f t="shared" si="19"/>
        <v>0</v>
      </c>
      <c r="T116" s="47">
        <f t="shared" si="20"/>
        <v>0</v>
      </c>
    </row>
    <row r="117" spans="1:20" x14ac:dyDescent="0.25">
      <c r="A117" s="53" t="str">
        <f t="shared" si="17"/>
        <v/>
      </c>
      <c r="B117" s="75"/>
      <c r="C117" s="62"/>
      <c r="D117" s="92" t="e">
        <f>VLOOKUP($C117,BB!$D$3:$O$500,4,FALSE)</f>
        <v>#N/A</v>
      </c>
      <c r="E117" s="15" t="e">
        <f>VLOOKUP($C117,SB!$D$3:$O$500,4,FALSE)</f>
        <v>#N/A</v>
      </c>
      <c r="F117" s="15" t="e">
        <f>VLOOKUP($C117,TD!$D$3:$O$500,4,FALSE)</f>
        <v>#N/A</v>
      </c>
      <c r="G117" s="15" t="e">
        <f>VLOOKUP($C117,SW!$D$3:$O$500,4,FALSE)</f>
        <v>#N/A</v>
      </c>
      <c r="H117" s="15" t="e">
        <f>VLOOKUP($C117,TR!$D$3:$O$500,5,FALSE)</f>
        <v>#N/A</v>
      </c>
      <c r="I117" s="15" t="e">
        <f>VLOOKUP($C117,TR!$E$3:$O$500,5,FALSE)</f>
        <v>#N/A</v>
      </c>
      <c r="J117" s="15" t="e">
        <f>VLOOKUP($C117,BR!$D$3:$O$500,4,FALSE)</f>
        <v>#N/A</v>
      </c>
      <c r="K117" s="47">
        <f t="shared" si="18"/>
        <v>0</v>
      </c>
      <c r="L117" s="15" t="e">
        <f>VLOOKUP($C117,BB!$D$3:$O$500,8,FALSE)</f>
        <v>#N/A</v>
      </c>
      <c r="M117" s="15" t="e">
        <f>VLOOKUP($C117,SB!$D$3:$O$500,8,FALSE)</f>
        <v>#N/A</v>
      </c>
      <c r="N117" s="15" t="e">
        <f>VLOOKUP($C117,TD!$D$3:$O$500,8,FALSE)</f>
        <v>#N/A</v>
      </c>
      <c r="O117" s="15" t="e">
        <f>VLOOKUP($C117,SW!$D$3:$O$500,8,FALSE)</f>
        <v>#N/A</v>
      </c>
      <c r="P117" s="15" t="e">
        <f>VLOOKUP($C117,TR!$D$3:$O$500,10,FALSE)</f>
        <v>#N/A</v>
      </c>
      <c r="Q117" s="15" t="e">
        <f>VLOOKUP($C117,TR!$E$3:$O$500,10,FALSE)</f>
        <v>#N/A</v>
      </c>
      <c r="R117" s="15" t="e">
        <f>VLOOKUP($C117,BR!$D$3:$O$500,8,FALSE)</f>
        <v>#N/A</v>
      </c>
      <c r="S117" s="47">
        <f t="shared" si="19"/>
        <v>0</v>
      </c>
      <c r="T117" s="47">
        <f t="shared" si="20"/>
        <v>0</v>
      </c>
    </row>
    <row r="118" spans="1:20" x14ac:dyDescent="0.25">
      <c r="A118" s="53" t="str">
        <f t="shared" si="17"/>
        <v/>
      </c>
      <c r="B118" s="75"/>
      <c r="C118" s="65"/>
      <c r="D118" s="92" t="e">
        <f>VLOOKUP($C118,BB!$D$3:$O$500,4,FALSE)</f>
        <v>#N/A</v>
      </c>
      <c r="E118" s="15" t="e">
        <f>VLOOKUP($C118,SB!$D$3:$O$500,4,FALSE)</f>
        <v>#N/A</v>
      </c>
      <c r="F118" s="15" t="e">
        <f>VLOOKUP($C118,TD!$D$3:$O$500,4,FALSE)</f>
        <v>#N/A</v>
      </c>
      <c r="G118" s="15" t="e">
        <f>VLOOKUP($C118,SW!$D$3:$O$500,4,FALSE)</f>
        <v>#N/A</v>
      </c>
      <c r="H118" s="15" t="e">
        <f>VLOOKUP($C118,TR!$D$3:$O$500,5,FALSE)</f>
        <v>#N/A</v>
      </c>
      <c r="I118" s="15" t="e">
        <f>VLOOKUP($C118,TR!$E$3:$O$500,5,FALSE)</f>
        <v>#N/A</v>
      </c>
      <c r="J118" s="15" t="e">
        <f>VLOOKUP($C118,BR!$D$3:$O$500,4,FALSE)</f>
        <v>#N/A</v>
      </c>
      <c r="K118" s="47">
        <f t="shared" si="18"/>
        <v>0</v>
      </c>
      <c r="L118" s="15" t="e">
        <f>VLOOKUP($C118,BB!$D$3:$O$500,8,FALSE)</f>
        <v>#N/A</v>
      </c>
      <c r="M118" s="15" t="e">
        <f>VLOOKUP($C118,SB!$D$3:$O$500,8,FALSE)</f>
        <v>#N/A</v>
      </c>
      <c r="N118" s="15" t="e">
        <f>VLOOKUP($C118,TD!$D$3:$O$500,8,FALSE)</f>
        <v>#N/A</v>
      </c>
      <c r="O118" s="15" t="e">
        <f>VLOOKUP($C118,SW!$D$3:$O$500,8,FALSE)</f>
        <v>#N/A</v>
      </c>
      <c r="P118" s="15" t="e">
        <f>VLOOKUP($C118,TR!$D$3:$O$500,10,FALSE)</f>
        <v>#N/A</v>
      </c>
      <c r="Q118" s="15" t="e">
        <f>VLOOKUP($C118,TR!$E$3:$O$500,10,FALSE)</f>
        <v>#N/A</v>
      </c>
      <c r="R118" s="15" t="e">
        <f>VLOOKUP($C118,BR!$D$3:$O$500,8,FALSE)</f>
        <v>#N/A</v>
      </c>
      <c r="S118" s="47">
        <f t="shared" si="19"/>
        <v>0</v>
      </c>
      <c r="T118" s="47">
        <f t="shared" si="20"/>
        <v>0</v>
      </c>
    </row>
    <row r="119" spans="1:20" x14ac:dyDescent="0.25">
      <c r="A119" s="53" t="str">
        <f t="shared" si="17"/>
        <v/>
      </c>
      <c r="B119" s="75"/>
      <c r="C119" s="65"/>
      <c r="D119" s="92" t="e">
        <f>VLOOKUP($C119,BB!$D$3:$O$500,4,FALSE)</f>
        <v>#N/A</v>
      </c>
      <c r="E119" s="15" t="e">
        <f>VLOOKUP($C119,SB!$D$3:$O$500,4,FALSE)</f>
        <v>#N/A</v>
      </c>
      <c r="F119" s="15" t="e">
        <f>VLOOKUP($C119,TD!$D$3:$O$500,4,FALSE)</f>
        <v>#N/A</v>
      </c>
      <c r="G119" s="15" t="e">
        <f>VLOOKUP($C119,SW!$D$3:$O$500,4,FALSE)</f>
        <v>#N/A</v>
      </c>
      <c r="H119" s="15" t="e">
        <f>VLOOKUP($C119,TR!$D$3:$O$500,5,FALSE)</f>
        <v>#N/A</v>
      </c>
      <c r="I119" s="15" t="e">
        <f>VLOOKUP($C119,TR!$E$3:$O$500,5,FALSE)</f>
        <v>#N/A</v>
      </c>
      <c r="J119" s="15" t="e">
        <f>VLOOKUP($C119,BR!$D$3:$O$500,4,FALSE)</f>
        <v>#N/A</v>
      </c>
      <c r="K119" s="47">
        <f t="shared" si="18"/>
        <v>0</v>
      </c>
      <c r="L119" s="15" t="e">
        <f>VLOOKUP($C119,BB!$D$3:$O$500,8,FALSE)</f>
        <v>#N/A</v>
      </c>
      <c r="M119" s="15" t="e">
        <f>VLOOKUP($C119,SB!$D$3:$O$500,8,FALSE)</f>
        <v>#N/A</v>
      </c>
      <c r="N119" s="15" t="e">
        <f>VLOOKUP($C119,TD!$D$3:$O$500,8,FALSE)</f>
        <v>#N/A</v>
      </c>
      <c r="O119" s="15" t="e">
        <f>VLOOKUP($C119,SW!$D$3:$O$500,8,FALSE)</f>
        <v>#N/A</v>
      </c>
      <c r="P119" s="15" t="e">
        <f>VLOOKUP($C119,TR!$D$3:$O$500,10,FALSE)</f>
        <v>#N/A</v>
      </c>
      <c r="Q119" s="15" t="e">
        <f>VLOOKUP($C119,TR!$E$3:$O$500,10,FALSE)</f>
        <v>#N/A</v>
      </c>
      <c r="R119" s="15" t="e">
        <f>VLOOKUP($C119,BR!$D$3:$O$500,8,FALSE)</f>
        <v>#N/A</v>
      </c>
      <c r="S119" s="47">
        <f t="shared" si="19"/>
        <v>0</v>
      </c>
      <c r="T119" s="47">
        <f t="shared" si="20"/>
        <v>0</v>
      </c>
    </row>
    <row r="120" spans="1:20" x14ac:dyDescent="0.25">
      <c r="A120" s="53" t="str">
        <f t="shared" si="17"/>
        <v/>
      </c>
      <c r="B120" s="75"/>
      <c r="C120" s="62"/>
      <c r="D120" s="92" t="e">
        <f>VLOOKUP($C120,BB!$D$3:$O$500,4,FALSE)</f>
        <v>#N/A</v>
      </c>
      <c r="E120" s="15" t="e">
        <f>VLOOKUP($C120,SB!$D$3:$O$500,4,FALSE)</f>
        <v>#N/A</v>
      </c>
      <c r="F120" s="15" t="e">
        <f>VLOOKUP($C120,TD!$D$3:$O$500,4,FALSE)</f>
        <v>#N/A</v>
      </c>
      <c r="G120" s="15" t="e">
        <f>VLOOKUP($C120,SW!$D$3:$O$500,4,FALSE)</f>
        <v>#N/A</v>
      </c>
      <c r="H120" s="15" t="e">
        <f>VLOOKUP($C120,TR!$D$3:$O$500,5,FALSE)</f>
        <v>#N/A</v>
      </c>
      <c r="I120" s="15" t="e">
        <f>VLOOKUP($C120,TR!$E$3:$O$500,5,FALSE)</f>
        <v>#N/A</v>
      </c>
      <c r="J120" s="15" t="e">
        <f>VLOOKUP($C120,BR!$D$3:$O$500,4,FALSE)</f>
        <v>#N/A</v>
      </c>
      <c r="K120" s="47">
        <f t="shared" si="18"/>
        <v>0</v>
      </c>
      <c r="L120" s="15" t="e">
        <f>VLOOKUP($C120,BB!$D$3:$O$500,8,FALSE)</f>
        <v>#N/A</v>
      </c>
      <c r="M120" s="15" t="e">
        <f>VLOOKUP($C120,SB!$D$3:$O$500,8,FALSE)</f>
        <v>#N/A</v>
      </c>
      <c r="N120" s="15" t="e">
        <f>VLOOKUP($C120,TD!$D$3:$O$500,8,FALSE)</f>
        <v>#N/A</v>
      </c>
      <c r="O120" s="15" t="e">
        <f>VLOOKUP($C120,SW!$D$3:$O$500,8,FALSE)</f>
        <v>#N/A</v>
      </c>
      <c r="P120" s="15" t="e">
        <f>VLOOKUP($C120,TR!$D$3:$O$500,10,FALSE)</f>
        <v>#N/A</v>
      </c>
      <c r="Q120" s="15" t="e">
        <f>VLOOKUP($C120,TR!$E$3:$O$500,10,FALSE)</f>
        <v>#N/A</v>
      </c>
      <c r="R120" s="15" t="e">
        <f>VLOOKUP($C120,BR!$D$3:$O$500,8,FALSE)</f>
        <v>#N/A</v>
      </c>
      <c r="S120" s="47">
        <f t="shared" si="19"/>
        <v>0</v>
      </c>
      <c r="T120" s="47">
        <f t="shared" si="20"/>
        <v>0</v>
      </c>
    </row>
    <row r="121" spans="1:20" x14ac:dyDescent="0.25">
      <c r="A121" s="53" t="str">
        <f t="shared" si="17"/>
        <v/>
      </c>
      <c r="B121" s="75"/>
      <c r="C121" s="65"/>
      <c r="D121" s="92" t="e">
        <f>VLOOKUP($C121,BB!$D$3:$O$500,4,FALSE)</f>
        <v>#N/A</v>
      </c>
      <c r="E121" s="15" t="e">
        <f>VLOOKUP($C121,SB!$D$3:$O$500,4,FALSE)</f>
        <v>#N/A</v>
      </c>
      <c r="F121" s="15" t="e">
        <f>VLOOKUP($C121,TD!$D$3:$O$500,4,FALSE)</f>
        <v>#N/A</v>
      </c>
      <c r="G121" s="15" t="e">
        <f>VLOOKUP($C121,SW!$D$3:$O$500,4,FALSE)</f>
        <v>#N/A</v>
      </c>
      <c r="H121" s="15" t="e">
        <f>VLOOKUP($C121,TR!$D$3:$O$500,5,FALSE)</f>
        <v>#N/A</v>
      </c>
      <c r="I121" s="15" t="e">
        <f>VLOOKUP($C121,TR!$E$3:$O$500,5,FALSE)</f>
        <v>#N/A</v>
      </c>
      <c r="J121" s="15" t="e">
        <f>VLOOKUP($C121,BR!$D$3:$O$500,4,FALSE)</f>
        <v>#N/A</v>
      </c>
      <c r="K121" s="47">
        <f t="shared" si="18"/>
        <v>0</v>
      </c>
      <c r="L121" s="15" t="e">
        <f>VLOOKUP($C121,BB!$D$3:$O$500,8,FALSE)</f>
        <v>#N/A</v>
      </c>
      <c r="M121" s="15" t="e">
        <f>VLOOKUP($C121,SB!$D$3:$O$500,8,FALSE)</f>
        <v>#N/A</v>
      </c>
      <c r="N121" s="15" t="e">
        <f>VLOOKUP($C121,TD!$D$3:$O$500,8,FALSE)</f>
        <v>#N/A</v>
      </c>
      <c r="O121" s="15" t="e">
        <f>VLOOKUP($C121,SW!$D$3:$O$500,8,FALSE)</f>
        <v>#N/A</v>
      </c>
      <c r="P121" s="15" t="e">
        <f>VLOOKUP($C121,TR!$D$3:$O$500,10,FALSE)</f>
        <v>#N/A</v>
      </c>
      <c r="Q121" s="15" t="e">
        <f>VLOOKUP($C121,TR!$E$3:$O$500,10,FALSE)</f>
        <v>#N/A</v>
      </c>
      <c r="R121" s="15" t="e">
        <f>VLOOKUP($C121,BR!$D$3:$O$500,8,FALSE)</f>
        <v>#N/A</v>
      </c>
      <c r="S121" s="47">
        <f t="shared" si="19"/>
        <v>0</v>
      </c>
      <c r="T121" s="47">
        <f t="shared" si="20"/>
        <v>0</v>
      </c>
    </row>
    <row r="122" spans="1:20" x14ac:dyDescent="0.25">
      <c r="A122" s="53" t="str">
        <f t="shared" si="17"/>
        <v/>
      </c>
      <c r="B122" s="75"/>
      <c r="C122" s="62"/>
      <c r="D122" s="92" t="e">
        <f>VLOOKUP($C122,BB!$D$3:$O$500,4,FALSE)</f>
        <v>#N/A</v>
      </c>
      <c r="E122" s="15" t="e">
        <f>VLOOKUP($C122,SB!$D$3:$O$500,4,FALSE)</f>
        <v>#N/A</v>
      </c>
      <c r="F122" s="15" t="e">
        <f>VLOOKUP($C122,TD!$D$3:$O$500,4,FALSE)</f>
        <v>#N/A</v>
      </c>
      <c r="G122" s="15" t="e">
        <f>VLOOKUP($C122,SW!$D$3:$O$500,4,FALSE)</f>
        <v>#N/A</v>
      </c>
      <c r="H122" s="15" t="e">
        <f>VLOOKUP($C122,TR!$D$3:$O$500,5,FALSE)</f>
        <v>#N/A</v>
      </c>
      <c r="I122" s="15" t="e">
        <f>VLOOKUP($C122,TR!$E$3:$O$500,5,FALSE)</f>
        <v>#N/A</v>
      </c>
      <c r="J122" s="15" t="e">
        <f>VLOOKUP($C122,BR!$D$3:$O$500,4,FALSE)</f>
        <v>#N/A</v>
      </c>
      <c r="K122" s="47">
        <f t="shared" si="18"/>
        <v>0</v>
      </c>
      <c r="L122" s="15" t="e">
        <f>VLOOKUP($C122,BB!$D$3:$O$500,8,FALSE)</f>
        <v>#N/A</v>
      </c>
      <c r="M122" s="15" t="e">
        <f>VLOOKUP($C122,SB!$D$3:$O$500,8,FALSE)</f>
        <v>#N/A</v>
      </c>
      <c r="N122" s="15" t="e">
        <f>VLOOKUP($C122,TD!$D$3:$O$500,8,FALSE)</f>
        <v>#N/A</v>
      </c>
      <c r="O122" s="15" t="e">
        <f>VLOOKUP($C122,SW!$D$3:$O$500,8,FALSE)</f>
        <v>#N/A</v>
      </c>
      <c r="P122" s="15" t="e">
        <f>VLOOKUP($C122,TR!$D$3:$O$500,10,FALSE)</f>
        <v>#N/A</v>
      </c>
      <c r="Q122" s="15" t="e">
        <f>VLOOKUP($C122,TR!$E$3:$O$500,10,FALSE)</f>
        <v>#N/A</v>
      </c>
      <c r="R122" s="15" t="e">
        <f>VLOOKUP($C122,BR!$D$3:$O$500,8,FALSE)</f>
        <v>#N/A</v>
      </c>
      <c r="S122" s="47">
        <f t="shared" si="19"/>
        <v>0</v>
      </c>
      <c r="T122" s="47">
        <f t="shared" si="20"/>
        <v>0</v>
      </c>
    </row>
    <row r="123" spans="1:20" x14ac:dyDescent="0.25">
      <c r="A123" s="53" t="str">
        <f t="shared" si="17"/>
        <v/>
      </c>
      <c r="B123" s="75"/>
      <c r="C123" s="65"/>
      <c r="D123" s="92" t="e">
        <f>VLOOKUP($C123,BB!$D$3:$O$500,4,FALSE)</f>
        <v>#N/A</v>
      </c>
      <c r="E123" s="15" t="e">
        <f>VLOOKUP($C123,SB!$D$3:$O$500,4,FALSE)</f>
        <v>#N/A</v>
      </c>
      <c r="F123" s="15" t="e">
        <f>VLOOKUP($C123,TD!$D$3:$O$500,4,FALSE)</f>
        <v>#N/A</v>
      </c>
      <c r="G123" s="15" t="e">
        <f>VLOOKUP($C123,SW!$D$3:$O$500,4,FALSE)</f>
        <v>#N/A</v>
      </c>
      <c r="H123" s="15" t="e">
        <f>VLOOKUP($C123,TR!$D$3:$O$500,5,FALSE)</f>
        <v>#N/A</v>
      </c>
      <c r="I123" s="15" t="e">
        <f>VLOOKUP($C123,TR!$E$3:$O$500,5,FALSE)</f>
        <v>#N/A</v>
      </c>
      <c r="J123" s="15" t="e">
        <f>VLOOKUP($C123,BR!$D$3:$O$500,4,FALSE)</f>
        <v>#N/A</v>
      </c>
      <c r="K123" s="47">
        <f t="shared" si="18"/>
        <v>0</v>
      </c>
      <c r="L123" s="15" t="e">
        <f>VLOOKUP($C123,BB!$D$3:$O$500,8,FALSE)</f>
        <v>#N/A</v>
      </c>
      <c r="M123" s="15" t="e">
        <f>VLOOKUP($C123,SB!$D$3:$O$500,8,FALSE)</f>
        <v>#N/A</v>
      </c>
      <c r="N123" s="15" t="e">
        <f>VLOOKUP($C123,TD!$D$3:$O$500,8,FALSE)</f>
        <v>#N/A</v>
      </c>
      <c r="O123" s="15" t="e">
        <f>VLOOKUP($C123,SW!$D$3:$O$500,8,FALSE)</f>
        <v>#N/A</v>
      </c>
      <c r="P123" s="15" t="e">
        <f>VLOOKUP($C123,TR!$D$3:$O$500,10,FALSE)</f>
        <v>#N/A</v>
      </c>
      <c r="Q123" s="15" t="e">
        <f>VLOOKUP($C123,TR!$E$3:$O$500,10,FALSE)</f>
        <v>#N/A</v>
      </c>
      <c r="R123" s="15" t="e">
        <f>VLOOKUP($C123,BR!$D$3:$O$500,8,FALSE)</f>
        <v>#N/A</v>
      </c>
      <c r="S123" s="47">
        <f t="shared" si="19"/>
        <v>0</v>
      </c>
      <c r="T123" s="47">
        <f t="shared" si="20"/>
        <v>0</v>
      </c>
    </row>
    <row r="124" spans="1:20" x14ac:dyDescent="0.25">
      <c r="A124" s="53" t="str">
        <f t="shared" si="17"/>
        <v/>
      </c>
      <c r="B124" s="75"/>
      <c r="C124" s="62"/>
      <c r="D124" s="92" t="e">
        <f>VLOOKUP($C124,BB!$D$3:$O$500,4,FALSE)</f>
        <v>#N/A</v>
      </c>
      <c r="E124" s="15" t="e">
        <f>VLOOKUP($C124,SB!$D$3:$O$500,4,FALSE)</f>
        <v>#N/A</v>
      </c>
      <c r="F124" s="15" t="e">
        <f>VLOOKUP($C124,TD!$D$3:$O$500,4,FALSE)</f>
        <v>#N/A</v>
      </c>
      <c r="G124" s="15" t="e">
        <f>VLOOKUP($C124,SW!$D$3:$O$500,4,FALSE)</f>
        <v>#N/A</v>
      </c>
      <c r="H124" s="15" t="e">
        <f>VLOOKUP($C124,TR!$D$3:$O$500,5,FALSE)</f>
        <v>#N/A</v>
      </c>
      <c r="I124" s="15" t="e">
        <f>VLOOKUP($C124,TR!$E$3:$O$500,5,FALSE)</f>
        <v>#N/A</v>
      </c>
      <c r="J124" s="15" t="e">
        <f>VLOOKUP($C124,BR!$D$3:$O$500,4,FALSE)</f>
        <v>#N/A</v>
      </c>
      <c r="K124" s="47">
        <f t="shared" si="18"/>
        <v>0</v>
      </c>
      <c r="L124" s="15" t="e">
        <f>VLOOKUP($C124,BB!$D$3:$O$500,8,FALSE)</f>
        <v>#N/A</v>
      </c>
      <c r="M124" s="15" t="e">
        <f>VLOOKUP($C124,SB!$D$3:$O$500,8,FALSE)</f>
        <v>#N/A</v>
      </c>
      <c r="N124" s="15" t="e">
        <f>VLOOKUP($C124,TD!$D$3:$O$500,8,FALSE)</f>
        <v>#N/A</v>
      </c>
      <c r="O124" s="15" t="e">
        <f>VLOOKUP($C124,SW!$D$3:$O$500,8,FALSE)</f>
        <v>#N/A</v>
      </c>
      <c r="P124" s="15" t="e">
        <f>VLOOKUP($C124,TR!$D$3:$O$500,10,FALSE)</f>
        <v>#N/A</v>
      </c>
      <c r="Q124" s="15" t="e">
        <f>VLOOKUP($C124,TR!$E$3:$O$500,10,FALSE)</f>
        <v>#N/A</v>
      </c>
      <c r="R124" s="15" t="e">
        <f>VLOOKUP($C124,BR!$D$3:$O$500,8,FALSE)</f>
        <v>#N/A</v>
      </c>
      <c r="S124" s="47">
        <f t="shared" si="19"/>
        <v>0</v>
      </c>
      <c r="T124" s="47">
        <f t="shared" si="20"/>
        <v>0</v>
      </c>
    </row>
    <row r="125" spans="1:20" x14ac:dyDescent="0.25">
      <c r="A125" s="53" t="str">
        <f t="shared" si="17"/>
        <v/>
      </c>
      <c r="B125" s="75"/>
      <c r="C125" s="65"/>
      <c r="D125" s="92" t="e">
        <f>VLOOKUP($C125,BB!$D$3:$O$500,4,FALSE)</f>
        <v>#N/A</v>
      </c>
      <c r="E125" s="15" t="e">
        <f>VLOOKUP($C125,SB!$D$3:$O$500,4,FALSE)</f>
        <v>#N/A</v>
      </c>
      <c r="F125" s="15" t="e">
        <f>VLOOKUP($C125,TD!$D$3:$O$500,4,FALSE)</f>
        <v>#N/A</v>
      </c>
      <c r="G125" s="15" t="e">
        <f>VLOOKUP($C125,SW!$D$3:$O$500,4,FALSE)</f>
        <v>#N/A</v>
      </c>
      <c r="H125" s="15" t="e">
        <f>VLOOKUP($C125,TR!$D$3:$O$500,5,FALSE)</f>
        <v>#N/A</v>
      </c>
      <c r="I125" s="15" t="e">
        <f>VLOOKUP($C125,TR!$E$3:$O$500,5,FALSE)</f>
        <v>#N/A</v>
      </c>
      <c r="J125" s="15" t="e">
        <f>VLOOKUP($C125,BR!$D$3:$O$500,4,FALSE)</f>
        <v>#N/A</v>
      </c>
      <c r="K125" s="47">
        <f t="shared" si="18"/>
        <v>0</v>
      </c>
      <c r="L125" s="15" t="e">
        <f>VLOOKUP($C125,BB!$D$3:$O$500,8,FALSE)</f>
        <v>#N/A</v>
      </c>
      <c r="M125" s="15" t="e">
        <f>VLOOKUP($C125,SB!$D$3:$O$500,8,FALSE)</f>
        <v>#N/A</v>
      </c>
      <c r="N125" s="15" t="e">
        <f>VLOOKUP($C125,TD!$D$3:$O$500,8,FALSE)</f>
        <v>#N/A</v>
      </c>
      <c r="O125" s="15" t="e">
        <f>VLOOKUP($C125,SW!$D$3:$O$500,8,FALSE)</f>
        <v>#N/A</v>
      </c>
      <c r="P125" s="15" t="e">
        <f>VLOOKUP($C125,TR!$D$3:$O$500,10,FALSE)</f>
        <v>#N/A</v>
      </c>
      <c r="Q125" s="15" t="e">
        <f>VLOOKUP($C125,TR!$E$3:$O$500,10,FALSE)</f>
        <v>#N/A</v>
      </c>
      <c r="R125" s="15" t="e">
        <f>VLOOKUP($C125,BR!$D$3:$O$500,8,FALSE)</f>
        <v>#N/A</v>
      </c>
      <c r="S125" s="47">
        <f t="shared" si="19"/>
        <v>0</v>
      </c>
      <c r="T125" s="47">
        <f t="shared" si="20"/>
        <v>0</v>
      </c>
    </row>
    <row r="126" spans="1:20" x14ac:dyDescent="0.25">
      <c r="A126" s="53" t="str">
        <f t="shared" si="17"/>
        <v/>
      </c>
      <c r="B126" s="75"/>
      <c r="C126" s="63"/>
      <c r="D126" s="92" t="e">
        <f>VLOOKUP($C126,BB!$D$3:$O$500,4,FALSE)</f>
        <v>#N/A</v>
      </c>
      <c r="E126" s="15" t="e">
        <f>VLOOKUP($C126,SB!$D$3:$O$500,4,FALSE)</f>
        <v>#N/A</v>
      </c>
      <c r="F126" s="15" t="e">
        <f>VLOOKUP($C126,TD!$D$3:$O$500,4,FALSE)</f>
        <v>#N/A</v>
      </c>
      <c r="G126" s="15" t="e">
        <f>VLOOKUP($C126,SW!$D$3:$O$500,4,FALSE)</f>
        <v>#N/A</v>
      </c>
      <c r="H126" s="15" t="e">
        <f>VLOOKUP($C126,TR!$D$3:$O$500,5,FALSE)</f>
        <v>#N/A</v>
      </c>
      <c r="I126" s="15" t="e">
        <f>VLOOKUP($C126,TR!$E$3:$O$500,5,FALSE)</f>
        <v>#N/A</v>
      </c>
      <c r="J126" s="15" t="e">
        <f>VLOOKUP($C126,BR!$D$3:$O$500,4,FALSE)</f>
        <v>#N/A</v>
      </c>
      <c r="K126" s="47">
        <f t="shared" si="18"/>
        <v>0</v>
      </c>
      <c r="L126" s="15" t="e">
        <f>VLOOKUP($C126,BB!$D$3:$O$500,8,FALSE)</f>
        <v>#N/A</v>
      </c>
      <c r="M126" s="15" t="e">
        <f>VLOOKUP($C126,SB!$D$3:$O$500,8,FALSE)</f>
        <v>#N/A</v>
      </c>
      <c r="N126" s="15" t="e">
        <f>VLOOKUP($C126,TD!$D$3:$O$500,8,FALSE)</f>
        <v>#N/A</v>
      </c>
      <c r="O126" s="15" t="e">
        <f>VLOOKUP($C126,SW!$D$3:$O$500,8,FALSE)</f>
        <v>#N/A</v>
      </c>
      <c r="P126" s="15" t="e">
        <f>VLOOKUP($C126,TR!$D$3:$O$500,10,FALSE)</f>
        <v>#N/A</v>
      </c>
      <c r="Q126" s="15" t="e">
        <f>VLOOKUP($C126,TR!$E$3:$O$500,10,FALSE)</f>
        <v>#N/A</v>
      </c>
      <c r="R126" s="15" t="e">
        <f>VLOOKUP($C126,BR!$D$3:$O$500,8,FALSE)</f>
        <v>#N/A</v>
      </c>
      <c r="S126" s="47">
        <f t="shared" si="19"/>
        <v>0</v>
      </c>
      <c r="T126" s="47">
        <f t="shared" si="20"/>
        <v>0</v>
      </c>
    </row>
    <row r="127" spans="1:20" x14ac:dyDescent="0.25">
      <c r="A127" s="53" t="str">
        <f t="shared" si="17"/>
        <v/>
      </c>
      <c r="B127" s="75"/>
      <c r="C127" s="62"/>
      <c r="D127" s="92" t="e">
        <f>VLOOKUP($C127,BB!$D$3:$O$500,4,FALSE)</f>
        <v>#N/A</v>
      </c>
      <c r="E127" s="15" t="e">
        <f>VLOOKUP($C127,SB!$D$3:$O$500,4,FALSE)</f>
        <v>#N/A</v>
      </c>
      <c r="F127" s="15" t="e">
        <f>VLOOKUP($C127,TD!$D$3:$O$500,4,FALSE)</f>
        <v>#N/A</v>
      </c>
      <c r="G127" s="15" t="e">
        <f>VLOOKUP($C127,SW!$D$3:$O$500,4,FALSE)</f>
        <v>#N/A</v>
      </c>
      <c r="H127" s="15" t="e">
        <f>VLOOKUP($C127,TR!$D$3:$O$500,5,FALSE)</f>
        <v>#N/A</v>
      </c>
      <c r="I127" s="15" t="e">
        <f>VLOOKUP($C127,TR!$E$3:$O$500,5,FALSE)</f>
        <v>#N/A</v>
      </c>
      <c r="J127" s="15" t="e">
        <f>VLOOKUP($C127,BR!$D$3:$O$500,4,FALSE)</f>
        <v>#N/A</v>
      </c>
      <c r="K127" s="47">
        <f t="shared" si="18"/>
        <v>0</v>
      </c>
      <c r="L127" s="15" t="e">
        <f>VLOOKUP($C127,BB!$D$3:$O$500,8,FALSE)</f>
        <v>#N/A</v>
      </c>
      <c r="M127" s="15" t="e">
        <f>VLOOKUP($C127,SB!$D$3:$O$500,8,FALSE)</f>
        <v>#N/A</v>
      </c>
      <c r="N127" s="15" t="e">
        <f>VLOOKUP($C127,TD!$D$3:$O$500,8,FALSE)</f>
        <v>#N/A</v>
      </c>
      <c r="O127" s="15" t="e">
        <f>VLOOKUP($C127,SW!$D$3:$O$500,8,FALSE)</f>
        <v>#N/A</v>
      </c>
      <c r="P127" s="15" t="e">
        <f>VLOOKUP($C127,TR!$D$3:$O$500,10,FALSE)</f>
        <v>#N/A</v>
      </c>
      <c r="Q127" s="15" t="e">
        <f>VLOOKUP($C127,TR!$E$3:$O$500,10,FALSE)</f>
        <v>#N/A</v>
      </c>
      <c r="R127" s="15" t="e">
        <f>VLOOKUP($C127,BR!$D$3:$O$500,8,FALSE)</f>
        <v>#N/A</v>
      </c>
      <c r="S127" s="47">
        <f t="shared" si="19"/>
        <v>0</v>
      </c>
      <c r="T127" s="47">
        <f t="shared" si="20"/>
        <v>0</v>
      </c>
    </row>
    <row r="128" spans="1:20" x14ac:dyDescent="0.25">
      <c r="A128" s="53" t="str">
        <f t="shared" si="17"/>
        <v/>
      </c>
      <c r="B128" s="75"/>
      <c r="C128" s="62"/>
      <c r="D128" s="92" t="e">
        <f>VLOOKUP($C128,BB!$D$3:$O$500,4,FALSE)</f>
        <v>#N/A</v>
      </c>
      <c r="E128" s="15" t="e">
        <f>VLOOKUP($C128,SB!$D$3:$O$500,4,FALSE)</f>
        <v>#N/A</v>
      </c>
      <c r="F128" s="15" t="e">
        <f>VLOOKUP($C128,TD!$D$3:$O$500,4,FALSE)</f>
        <v>#N/A</v>
      </c>
      <c r="G128" s="15" t="e">
        <f>VLOOKUP($C128,SW!$D$3:$O$500,4,FALSE)</f>
        <v>#N/A</v>
      </c>
      <c r="H128" s="15" t="e">
        <f>VLOOKUP($C128,TR!$D$3:$O$500,5,FALSE)</f>
        <v>#N/A</v>
      </c>
      <c r="I128" s="15" t="e">
        <f>VLOOKUP($C128,TR!$E$3:$O$500,5,FALSE)</f>
        <v>#N/A</v>
      </c>
      <c r="J128" s="15" t="e">
        <f>VLOOKUP($C128,BR!$D$3:$O$500,4,FALSE)</f>
        <v>#N/A</v>
      </c>
      <c r="K128" s="47">
        <f t="shared" si="18"/>
        <v>0</v>
      </c>
      <c r="L128" s="15" t="e">
        <f>VLOOKUP($C128,BB!$D$3:$O$500,8,FALSE)</f>
        <v>#N/A</v>
      </c>
      <c r="M128" s="15" t="e">
        <f>VLOOKUP($C128,SB!$D$3:$O$500,8,FALSE)</f>
        <v>#N/A</v>
      </c>
      <c r="N128" s="15" t="e">
        <f>VLOOKUP($C128,TD!$D$3:$O$500,8,FALSE)</f>
        <v>#N/A</v>
      </c>
      <c r="O128" s="15" t="e">
        <f>VLOOKUP($C128,SW!$D$3:$O$500,8,FALSE)</f>
        <v>#N/A</v>
      </c>
      <c r="P128" s="15" t="e">
        <f>VLOOKUP($C128,TR!$D$3:$O$500,10,FALSE)</f>
        <v>#N/A</v>
      </c>
      <c r="Q128" s="15" t="e">
        <f>VLOOKUP($C128,TR!$E$3:$O$500,10,FALSE)</f>
        <v>#N/A</v>
      </c>
      <c r="R128" s="15" t="e">
        <f>VLOOKUP($C128,BR!$D$3:$O$500,8,FALSE)</f>
        <v>#N/A</v>
      </c>
      <c r="S128" s="47">
        <f t="shared" si="19"/>
        <v>0</v>
      </c>
      <c r="T128" s="47">
        <f t="shared" si="20"/>
        <v>0</v>
      </c>
    </row>
    <row r="129" spans="1:20" x14ac:dyDescent="0.25">
      <c r="A129" s="53" t="str">
        <f t="shared" si="17"/>
        <v/>
      </c>
      <c r="B129" s="75"/>
      <c r="C129" s="65"/>
      <c r="D129" s="92" t="e">
        <f>VLOOKUP($C129,BB!$D$3:$O$500,4,FALSE)</f>
        <v>#N/A</v>
      </c>
      <c r="E129" s="15" t="e">
        <f>VLOOKUP($C129,SB!$D$3:$O$500,4,FALSE)</f>
        <v>#N/A</v>
      </c>
      <c r="F129" s="15" t="e">
        <f>VLOOKUP($C129,TD!$D$3:$O$500,4,FALSE)</f>
        <v>#N/A</v>
      </c>
      <c r="G129" s="15" t="e">
        <f>VLOOKUP($C129,SW!$D$3:$O$500,4,FALSE)</f>
        <v>#N/A</v>
      </c>
      <c r="H129" s="15" t="e">
        <f>VLOOKUP($C129,TR!$D$3:$O$500,5,FALSE)</f>
        <v>#N/A</v>
      </c>
      <c r="I129" s="15" t="e">
        <f>VLOOKUP($C129,TR!$E$3:$O$500,5,FALSE)</f>
        <v>#N/A</v>
      </c>
      <c r="J129" s="15" t="e">
        <f>VLOOKUP($C129,BR!$D$3:$O$500,4,FALSE)</f>
        <v>#N/A</v>
      </c>
      <c r="K129" s="47">
        <f t="shared" si="18"/>
        <v>0</v>
      </c>
      <c r="L129" s="15" t="e">
        <f>VLOOKUP($C129,BB!$D$3:$O$500,8,FALSE)</f>
        <v>#N/A</v>
      </c>
      <c r="M129" s="15" t="e">
        <f>VLOOKUP($C129,SB!$D$3:$O$500,8,FALSE)</f>
        <v>#N/A</v>
      </c>
      <c r="N129" s="15" t="e">
        <f>VLOOKUP($C129,TD!$D$3:$O$500,8,FALSE)</f>
        <v>#N/A</v>
      </c>
      <c r="O129" s="15" t="e">
        <f>VLOOKUP($C129,SW!$D$3:$O$500,8,FALSE)</f>
        <v>#N/A</v>
      </c>
      <c r="P129" s="15" t="e">
        <f>VLOOKUP($C129,TR!$D$3:$O$500,10,FALSE)</f>
        <v>#N/A</v>
      </c>
      <c r="Q129" s="15" t="e">
        <f>VLOOKUP($C129,TR!$E$3:$O$500,10,FALSE)</f>
        <v>#N/A</v>
      </c>
      <c r="R129" s="15" t="e">
        <f>VLOOKUP($C129,BR!$D$3:$O$500,8,FALSE)</f>
        <v>#N/A</v>
      </c>
      <c r="S129" s="47">
        <f t="shared" si="19"/>
        <v>0</v>
      </c>
      <c r="T129" s="47">
        <f t="shared" si="20"/>
        <v>0</v>
      </c>
    </row>
    <row r="130" spans="1:20" x14ac:dyDescent="0.25">
      <c r="A130" s="53" t="str">
        <f t="shared" si="17"/>
        <v/>
      </c>
      <c r="B130" s="75"/>
      <c r="C130" s="62"/>
      <c r="D130" s="92" t="e">
        <f>VLOOKUP($C130,BB!$D$3:$O$500,4,FALSE)</f>
        <v>#N/A</v>
      </c>
      <c r="E130" s="15" t="e">
        <f>VLOOKUP($C130,SB!$D$3:$O$500,4,FALSE)</f>
        <v>#N/A</v>
      </c>
      <c r="F130" s="15" t="e">
        <f>VLOOKUP($C130,TD!$D$3:$O$500,4,FALSE)</f>
        <v>#N/A</v>
      </c>
      <c r="G130" s="15" t="e">
        <f>VLOOKUP($C130,SW!$D$3:$O$500,4,FALSE)</f>
        <v>#N/A</v>
      </c>
      <c r="H130" s="15" t="e">
        <f>VLOOKUP($C130,TR!$D$3:$O$500,5,FALSE)</f>
        <v>#N/A</v>
      </c>
      <c r="I130" s="15" t="e">
        <f>VLOOKUP($C130,TR!$E$3:$O$500,5,FALSE)</f>
        <v>#N/A</v>
      </c>
      <c r="J130" s="15" t="e">
        <f>VLOOKUP($C130,BR!$D$3:$O$500,4,FALSE)</f>
        <v>#N/A</v>
      </c>
      <c r="K130" s="47">
        <f t="shared" si="18"/>
        <v>0</v>
      </c>
      <c r="L130" s="15" t="e">
        <f>VLOOKUP($C130,BB!$D$3:$O$500,8,FALSE)</f>
        <v>#N/A</v>
      </c>
      <c r="M130" s="15" t="e">
        <f>VLOOKUP($C130,SB!$D$3:$O$500,8,FALSE)</f>
        <v>#N/A</v>
      </c>
      <c r="N130" s="15" t="e">
        <f>VLOOKUP($C130,TD!$D$3:$O$500,8,FALSE)</f>
        <v>#N/A</v>
      </c>
      <c r="O130" s="15" t="e">
        <f>VLOOKUP($C130,SW!$D$3:$O$500,8,FALSE)</f>
        <v>#N/A</v>
      </c>
      <c r="P130" s="15" t="e">
        <f>VLOOKUP($C130,TR!$D$3:$O$500,10,FALSE)</f>
        <v>#N/A</v>
      </c>
      <c r="Q130" s="15" t="e">
        <f>VLOOKUP($C130,TR!$E$3:$O$500,10,FALSE)</f>
        <v>#N/A</v>
      </c>
      <c r="R130" s="15" t="e">
        <f>VLOOKUP($C130,BR!$D$3:$O$500,8,FALSE)</f>
        <v>#N/A</v>
      </c>
      <c r="S130" s="47">
        <f t="shared" si="19"/>
        <v>0</v>
      </c>
      <c r="T130" s="47">
        <f t="shared" si="20"/>
        <v>0</v>
      </c>
    </row>
    <row r="131" spans="1:20" x14ac:dyDescent="0.25">
      <c r="A131" s="53" t="str">
        <f t="shared" si="17"/>
        <v/>
      </c>
      <c r="B131" s="34"/>
      <c r="C131" s="37"/>
      <c r="D131" s="92" t="e">
        <f>VLOOKUP($C131,BB!$D$3:$O$500,4,FALSE)</f>
        <v>#N/A</v>
      </c>
      <c r="E131" s="15" t="e">
        <f>VLOOKUP($C131,SB!$D$3:$O$500,4,FALSE)</f>
        <v>#N/A</v>
      </c>
      <c r="F131" s="15" t="e">
        <f>VLOOKUP($C131,TD!$D$3:$O$500,4,FALSE)</f>
        <v>#N/A</v>
      </c>
      <c r="G131" s="15" t="e">
        <f>VLOOKUP($C131,SW!$D$3:$O$500,4,FALSE)</f>
        <v>#N/A</v>
      </c>
      <c r="H131" s="15" t="e">
        <f>VLOOKUP($C131,TR!$D$3:$O$500,5,FALSE)</f>
        <v>#N/A</v>
      </c>
      <c r="I131" s="15" t="e">
        <f>VLOOKUP($C131,TR!$E$3:$O$500,5,FALSE)</f>
        <v>#N/A</v>
      </c>
      <c r="J131" s="15" t="e">
        <f>VLOOKUP($C131,BR!$D$3:$O$500,4,FALSE)</f>
        <v>#N/A</v>
      </c>
      <c r="K131" s="47">
        <f t="shared" si="18"/>
        <v>0</v>
      </c>
      <c r="L131" s="15" t="e">
        <f>VLOOKUP($C131,BB!$D$3:$O$500,8,FALSE)</f>
        <v>#N/A</v>
      </c>
      <c r="M131" s="15" t="e">
        <f>VLOOKUP($C131,SB!$D$3:$O$500,8,FALSE)</f>
        <v>#N/A</v>
      </c>
      <c r="N131" s="15" t="e">
        <f>VLOOKUP($C131,TD!$D$3:$O$500,8,FALSE)</f>
        <v>#N/A</v>
      </c>
      <c r="O131" s="15" t="e">
        <f>VLOOKUP($C131,SW!$D$3:$O$500,8,FALSE)</f>
        <v>#N/A</v>
      </c>
      <c r="P131" s="15" t="e">
        <f>VLOOKUP($C131,TR!$D$3:$O$500,10,FALSE)</f>
        <v>#N/A</v>
      </c>
      <c r="Q131" s="15" t="e">
        <f>VLOOKUP($C131,TR!$E$3:$O$500,10,FALSE)</f>
        <v>#N/A</v>
      </c>
      <c r="R131" s="15" t="e">
        <f>VLOOKUP($C131,BR!$D$3:$O$500,8,FALSE)</f>
        <v>#N/A</v>
      </c>
      <c r="S131" s="47">
        <f t="shared" si="19"/>
        <v>0</v>
      </c>
      <c r="T131" s="47">
        <f t="shared" si="20"/>
        <v>0</v>
      </c>
    </row>
    <row r="132" spans="1:20" x14ac:dyDescent="0.25">
      <c r="A132" s="53" t="str">
        <f t="shared" si="17"/>
        <v/>
      </c>
      <c r="B132" s="34"/>
      <c r="C132" s="37"/>
      <c r="D132" s="92" t="e">
        <f>VLOOKUP($C132,BB!$D$3:$O$500,4,FALSE)</f>
        <v>#N/A</v>
      </c>
      <c r="E132" s="15" t="e">
        <f>VLOOKUP($C132,SB!$D$3:$O$500,4,FALSE)</f>
        <v>#N/A</v>
      </c>
      <c r="F132" s="15" t="e">
        <f>VLOOKUP($C132,TD!$D$3:$O$500,4,FALSE)</f>
        <v>#N/A</v>
      </c>
      <c r="G132" s="15" t="e">
        <f>VLOOKUP($C132,SW!$D$3:$O$500,4,FALSE)</f>
        <v>#N/A</v>
      </c>
      <c r="H132" s="15" t="e">
        <f>VLOOKUP($C132,TR!$D$3:$O$500,5,FALSE)</f>
        <v>#N/A</v>
      </c>
      <c r="I132" s="15" t="e">
        <f>VLOOKUP($C132,TR!$E$3:$O$500,5,FALSE)</f>
        <v>#N/A</v>
      </c>
      <c r="J132" s="15" t="e">
        <f>VLOOKUP($C132,BR!$D$3:$O$500,4,FALSE)</f>
        <v>#N/A</v>
      </c>
      <c r="K132" s="47">
        <f t="shared" si="18"/>
        <v>0</v>
      </c>
      <c r="L132" s="15" t="e">
        <f>VLOOKUP($C132,BB!$D$3:$O$500,8,FALSE)</f>
        <v>#N/A</v>
      </c>
      <c r="M132" s="15" t="e">
        <f>VLOOKUP($C132,SB!$D$3:$O$500,8,FALSE)</f>
        <v>#N/A</v>
      </c>
      <c r="N132" s="15" t="e">
        <f>VLOOKUP($C132,TD!$D$3:$O$500,8,FALSE)</f>
        <v>#N/A</v>
      </c>
      <c r="O132" s="15" t="e">
        <f>VLOOKUP($C132,SW!$D$3:$O$500,8,FALSE)</f>
        <v>#N/A</v>
      </c>
      <c r="P132" s="15" t="e">
        <f>VLOOKUP($C132,TR!$D$3:$O$500,10,FALSE)</f>
        <v>#N/A</v>
      </c>
      <c r="Q132" s="15" t="e">
        <f>VLOOKUP($C132,TR!$E$3:$O$500,10,FALSE)</f>
        <v>#N/A</v>
      </c>
      <c r="R132" s="15" t="e">
        <f>VLOOKUP($C132,BR!$D$3:$O$500,8,FALSE)</f>
        <v>#N/A</v>
      </c>
      <c r="S132" s="47">
        <f t="shared" si="19"/>
        <v>0</v>
      </c>
      <c r="T132" s="47">
        <f t="shared" si="20"/>
        <v>0</v>
      </c>
    </row>
    <row r="133" spans="1:20" x14ac:dyDescent="0.25">
      <c r="A133" s="53" t="str">
        <f t="shared" ref="A133:A196" si="21">IF($T133&gt;0,RANK($T133,$S$5:$T$400),"")</f>
        <v/>
      </c>
      <c r="B133" s="34"/>
      <c r="C133" s="37"/>
      <c r="D133" s="92" t="e">
        <f>VLOOKUP($C133,BB!$D$3:$O$500,4,FALSE)</f>
        <v>#N/A</v>
      </c>
      <c r="E133" s="15" t="e">
        <f>VLOOKUP($C133,SB!$D$3:$O$500,4,FALSE)</f>
        <v>#N/A</v>
      </c>
      <c r="F133" s="15" t="e">
        <f>VLOOKUP($C133,TD!$D$3:$O$500,4,FALSE)</f>
        <v>#N/A</v>
      </c>
      <c r="G133" s="15" t="e">
        <f>VLOOKUP($C133,SW!$D$3:$O$500,4,FALSE)</f>
        <v>#N/A</v>
      </c>
      <c r="H133" s="15" t="e">
        <f>VLOOKUP($C133,TR!$D$3:$O$500,5,FALSE)</f>
        <v>#N/A</v>
      </c>
      <c r="I133" s="15" t="e">
        <f>VLOOKUP($C133,TR!$E$3:$O$500,5,FALSE)</f>
        <v>#N/A</v>
      </c>
      <c r="J133" s="15" t="e">
        <f>VLOOKUP($C133,BR!$D$3:$O$500,4,FALSE)</f>
        <v>#N/A</v>
      </c>
      <c r="K133" s="47">
        <f t="shared" ref="K133:K196" si="22">SUMIF(D133:J133,"&gt;0")</f>
        <v>0</v>
      </c>
      <c r="L133" s="15" t="e">
        <f>VLOOKUP($C133,BB!$D$3:$O$500,8,FALSE)</f>
        <v>#N/A</v>
      </c>
      <c r="M133" s="15" t="e">
        <f>VLOOKUP($C133,SB!$D$3:$O$500,8,FALSE)</f>
        <v>#N/A</v>
      </c>
      <c r="N133" s="15" t="e">
        <f>VLOOKUP($C133,TD!$D$3:$O$500,8,FALSE)</f>
        <v>#N/A</v>
      </c>
      <c r="O133" s="15" t="e">
        <f>VLOOKUP($C133,SW!$D$3:$O$500,8,FALSE)</f>
        <v>#N/A</v>
      </c>
      <c r="P133" s="15" t="e">
        <f>VLOOKUP($C133,TR!$D$3:$O$500,10,FALSE)</f>
        <v>#N/A</v>
      </c>
      <c r="Q133" s="15" t="e">
        <f>VLOOKUP($C133,TR!$E$3:$O$500,10,FALSE)</f>
        <v>#N/A</v>
      </c>
      <c r="R133" s="15" t="e">
        <f>VLOOKUP($C133,BR!$D$3:$O$500,8,FALSE)</f>
        <v>#N/A</v>
      </c>
      <c r="S133" s="47">
        <f t="shared" ref="S133:S196" si="23">SUMIF(L133:R133,"&gt;0")</f>
        <v>0</v>
      </c>
      <c r="T133" s="47">
        <f t="shared" ref="T133:T196" si="24">K133+S133</f>
        <v>0</v>
      </c>
    </row>
    <row r="134" spans="1:20" x14ac:dyDescent="0.25">
      <c r="A134" s="53" t="str">
        <f t="shared" si="21"/>
        <v/>
      </c>
      <c r="B134" s="34"/>
      <c r="C134" s="35"/>
      <c r="D134" s="92" t="e">
        <f>VLOOKUP($C134,BB!$D$3:$O$500,4,FALSE)</f>
        <v>#N/A</v>
      </c>
      <c r="E134" s="15" t="e">
        <f>VLOOKUP($C134,SB!$D$3:$O$500,4,FALSE)</f>
        <v>#N/A</v>
      </c>
      <c r="F134" s="15" t="e">
        <f>VLOOKUP($C134,TD!$D$3:$O$500,4,FALSE)</f>
        <v>#N/A</v>
      </c>
      <c r="G134" s="15" t="e">
        <f>VLOOKUP($C134,SW!$D$3:$O$500,4,FALSE)</f>
        <v>#N/A</v>
      </c>
      <c r="H134" s="15" t="e">
        <f>VLOOKUP($C134,TR!$D$3:$O$500,5,FALSE)</f>
        <v>#N/A</v>
      </c>
      <c r="I134" s="15" t="e">
        <f>VLOOKUP($C134,TR!$E$3:$O$500,5,FALSE)</f>
        <v>#N/A</v>
      </c>
      <c r="J134" s="15" t="e">
        <f>VLOOKUP($C134,BR!$D$3:$O$500,4,FALSE)</f>
        <v>#N/A</v>
      </c>
      <c r="K134" s="47">
        <f t="shared" si="22"/>
        <v>0</v>
      </c>
      <c r="L134" s="15" t="e">
        <f>VLOOKUP($C134,BB!$D$3:$O$500,8,FALSE)</f>
        <v>#N/A</v>
      </c>
      <c r="M134" s="15" t="e">
        <f>VLOOKUP($C134,SB!$D$3:$O$500,8,FALSE)</f>
        <v>#N/A</v>
      </c>
      <c r="N134" s="15" t="e">
        <f>VLOOKUP($C134,TD!$D$3:$O$500,8,FALSE)</f>
        <v>#N/A</v>
      </c>
      <c r="O134" s="15" t="e">
        <f>VLOOKUP($C134,SW!$D$3:$O$500,8,FALSE)</f>
        <v>#N/A</v>
      </c>
      <c r="P134" s="15" t="e">
        <f>VLOOKUP($C134,TR!$D$3:$O$500,10,FALSE)</f>
        <v>#N/A</v>
      </c>
      <c r="Q134" s="15" t="e">
        <f>VLOOKUP($C134,TR!$E$3:$O$500,10,FALSE)</f>
        <v>#N/A</v>
      </c>
      <c r="R134" s="15" t="e">
        <f>VLOOKUP($C134,BR!$D$3:$O$500,8,FALSE)</f>
        <v>#N/A</v>
      </c>
      <c r="S134" s="47">
        <f t="shared" si="23"/>
        <v>0</v>
      </c>
      <c r="T134" s="47">
        <f t="shared" si="24"/>
        <v>0</v>
      </c>
    </row>
    <row r="135" spans="1:20" x14ac:dyDescent="0.25">
      <c r="A135" s="53" t="str">
        <f t="shared" si="21"/>
        <v/>
      </c>
      <c r="B135" s="34"/>
      <c r="C135" s="35"/>
      <c r="D135" s="92" t="e">
        <f>VLOOKUP($C135,BB!$D$3:$O$500,4,FALSE)</f>
        <v>#N/A</v>
      </c>
      <c r="E135" s="15" t="e">
        <f>VLOOKUP($C135,SB!$D$3:$O$500,4,FALSE)</f>
        <v>#N/A</v>
      </c>
      <c r="F135" s="15" t="e">
        <f>VLOOKUP($C135,TD!$D$3:$O$500,4,FALSE)</f>
        <v>#N/A</v>
      </c>
      <c r="G135" s="15" t="e">
        <f>VLOOKUP($C135,SW!$D$3:$O$500,4,FALSE)</f>
        <v>#N/A</v>
      </c>
      <c r="H135" s="15" t="e">
        <f>VLOOKUP($C135,TR!$D$3:$O$500,5,FALSE)</f>
        <v>#N/A</v>
      </c>
      <c r="I135" s="15" t="e">
        <f>VLOOKUP($C135,TR!$E$3:$O$500,5,FALSE)</f>
        <v>#N/A</v>
      </c>
      <c r="J135" s="15" t="e">
        <f>VLOOKUP($C135,BR!$D$3:$O$500,4,FALSE)</f>
        <v>#N/A</v>
      </c>
      <c r="K135" s="47">
        <f t="shared" si="22"/>
        <v>0</v>
      </c>
      <c r="L135" s="15" t="e">
        <f>VLOOKUP($C135,BB!$D$3:$O$500,8,FALSE)</f>
        <v>#N/A</v>
      </c>
      <c r="M135" s="15" t="e">
        <f>VLOOKUP($C135,SB!$D$3:$O$500,8,FALSE)</f>
        <v>#N/A</v>
      </c>
      <c r="N135" s="15" t="e">
        <f>VLOOKUP($C135,TD!$D$3:$O$500,8,FALSE)</f>
        <v>#N/A</v>
      </c>
      <c r="O135" s="15" t="e">
        <f>VLOOKUP($C135,SW!$D$3:$O$500,8,FALSE)</f>
        <v>#N/A</v>
      </c>
      <c r="P135" s="15" t="e">
        <f>VLOOKUP($C135,TR!$D$3:$O$500,10,FALSE)</f>
        <v>#N/A</v>
      </c>
      <c r="Q135" s="15" t="e">
        <f>VLOOKUP($C135,TR!$E$3:$O$500,10,FALSE)</f>
        <v>#N/A</v>
      </c>
      <c r="R135" s="15" t="e">
        <f>VLOOKUP($C135,BR!$D$3:$O$500,8,FALSE)</f>
        <v>#N/A</v>
      </c>
      <c r="S135" s="47">
        <f t="shared" si="23"/>
        <v>0</v>
      </c>
      <c r="T135" s="47">
        <f t="shared" si="24"/>
        <v>0</v>
      </c>
    </row>
    <row r="136" spans="1:20" x14ac:dyDescent="0.25">
      <c r="A136" s="53" t="str">
        <f t="shared" si="21"/>
        <v/>
      </c>
      <c r="B136" s="68"/>
      <c r="C136" s="69"/>
      <c r="D136" s="92" t="e">
        <f>VLOOKUP($C136,BB!$D$3:$O$500,4,FALSE)</f>
        <v>#N/A</v>
      </c>
      <c r="E136" s="15" t="e">
        <f>VLOOKUP($C136,SB!$D$3:$O$500,4,FALSE)</f>
        <v>#N/A</v>
      </c>
      <c r="F136" s="15" t="e">
        <f>VLOOKUP($C136,TD!$D$3:$O$500,4,FALSE)</f>
        <v>#N/A</v>
      </c>
      <c r="G136" s="15" t="e">
        <f>VLOOKUP($C136,SW!$D$3:$O$500,4,FALSE)</f>
        <v>#N/A</v>
      </c>
      <c r="H136" s="15" t="e">
        <f>VLOOKUP($C136,TR!$D$3:$O$500,5,FALSE)</f>
        <v>#N/A</v>
      </c>
      <c r="I136" s="15" t="e">
        <f>VLOOKUP($C136,TR!$E$3:$O$500,5,FALSE)</f>
        <v>#N/A</v>
      </c>
      <c r="J136" s="15" t="e">
        <f>VLOOKUP($C136,BR!$D$3:$O$500,4,FALSE)</f>
        <v>#N/A</v>
      </c>
      <c r="K136" s="47">
        <f t="shared" si="22"/>
        <v>0</v>
      </c>
      <c r="L136" s="15" t="e">
        <f>VLOOKUP($C136,BB!$D$3:$O$500,8,FALSE)</f>
        <v>#N/A</v>
      </c>
      <c r="M136" s="15" t="e">
        <f>VLOOKUP($C136,SB!$D$3:$O$500,8,FALSE)</f>
        <v>#N/A</v>
      </c>
      <c r="N136" s="15" t="e">
        <f>VLOOKUP($C136,TD!$D$3:$O$500,8,FALSE)</f>
        <v>#N/A</v>
      </c>
      <c r="O136" s="15" t="e">
        <f>VLOOKUP($C136,SW!$D$3:$O$500,8,FALSE)</f>
        <v>#N/A</v>
      </c>
      <c r="P136" s="15" t="e">
        <f>VLOOKUP($C136,TR!$D$3:$O$500,10,FALSE)</f>
        <v>#N/A</v>
      </c>
      <c r="Q136" s="15" t="e">
        <f>VLOOKUP($C136,TR!$E$3:$O$500,10,FALSE)</f>
        <v>#N/A</v>
      </c>
      <c r="R136" s="15" t="e">
        <f>VLOOKUP($C136,BR!$D$3:$O$500,8,FALSE)</f>
        <v>#N/A</v>
      </c>
      <c r="S136" s="47">
        <f t="shared" si="23"/>
        <v>0</v>
      </c>
      <c r="T136" s="47">
        <f t="shared" si="24"/>
        <v>0</v>
      </c>
    </row>
    <row r="137" spans="1:20" x14ac:dyDescent="0.25">
      <c r="A137" s="53" t="str">
        <f t="shared" si="21"/>
        <v/>
      </c>
      <c r="B137" s="34"/>
      <c r="C137" s="37"/>
      <c r="D137" s="92" t="e">
        <f>VLOOKUP($C137,BB!$D$3:$O$500,4,FALSE)</f>
        <v>#N/A</v>
      </c>
      <c r="E137" s="15" t="e">
        <f>VLOOKUP($C137,SB!$D$3:$O$500,4,FALSE)</f>
        <v>#N/A</v>
      </c>
      <c r="F137" s="15" t="e">
        <f>VLOOKUP($C137,TD!$D$3:$O$500,4,FALSE)</f>
        <v>#N/A</v>
      </c>
      <c r="G137" s="15" t="e">
        <f>VLOOKUP($C137,SW!$D$3:$O$500,4,FALSE)</f>
        <v>#N/A</v>
      </c>
      <c r="H137" s="15" t="e">
        <f>VLOOKUP($C137,TR!$D$3:$O$500,5,FALSE)</f>
        <v>#N/A</v>
      </c>
      <c r="I137" s="15" t="e">
        <f>VLOOKUP($C137,TR!$E$3:$O$500,5,FALSE)</f>
        <v>#N/A</v>
      </c>
      <c r="J137" s="15" t="e">
        <f>VLOOKUP($C137,BR!$D$3:$O$500,4,FALSE)</f>
        <v>#N/A</v>
      </c>
      <c r="K137" s="47">
        <f t="shared" si="22"/>
        <v>0</v>
      </c>
      <c r="L137" s="15" t="e">
        <f>VLOOKUP($C137,BB!$D$3:$O$500,8,FALSE)</f>
        <v>#N/A</v>
      </c>
      <c r="M137" s="15" t="e">
        <f>VLOOKUP($C137,SB!$D$3:$O$500,8,FALSE)</f>
        <v>#N/A</v>
      </c>
      <c r="N137" s="15" t="e">
        <f>VLOOKUP($C137,TD!$D$3:$O$500,8,FALSE)</f>
        <v>#N/A</v>
      </c>
      <c r="O137" s="15" t="e">
        <f>VLOOKUP($C137,SW!$D$3:$O$500,8,FALSE)</f>
        <v>#N/A</v>
      </c>
      <c r="P137" s="15" t="e">
        <f>VLOOKUP($C137,TR!$D$3:$O$500,10,FALSE)</f>
        <v>#N/A</v>
      </c>
      <c r="Q137" s="15" t="e">
        <f>VLOOKUP($C137,TR!$E$3:$O$500,10,FALSE)</f>
        <v>#N/A</v>
      </c>
      <c r="R137" s="15" t="e">
        <f>VLOOKUP($C137,BR!$D$3:$O$500,8,FALSE)</f>
        <v>#N/A</v>
      </c>
      <c r="S137" s="47">
        <f t="shared" si="23"/>
        <v>0</v>
      </c>
      <c r="T137" s="47">
        <f t="shared" si="24"/>
        <v>0</v>
      </c>
    </row>
    <row r="138" spans="1:20" x14ac:dyDescent="0.25">
      <c r="A138" s="53" t="str">
        <f t="shared" si="21"/>
        <v/>
      </c>
      <c r="B138" s="34"/>
      <c r="C138" s="37"/>
      <c r="D138" s="92" t="e">
        <f>VLOOKUP($C138,BB!$D$3:$O$500,4,FALSE)</f>
        <v>#N/A</v>
      </c>
      <c r="E138" s="15" t="e">
        <f>VLOOKUP($C138,SB!$D$3:$O$500,4,FALSE)</f>
        <v>#N/A</v>
      </c>
      <c r="F138" s="15" t="e">
        <f>VLOOKUP($C138,TD!$D$3:$O$500,4,FALSE)</f>
        <v>#N/A</v>
      </c>
      <c r="G138" s="15" t="e">
        <f>VLOOKUP($C138,SW!$D$3:$O$500,4,FALSE)</f>
        <v>#N/A</v>
      </c>
      <c r="H138" s="15" t="e">
        <f>VLOOKUP($C138,TR!$D$3:$O$500,5,FALSE)</f>
        <v>#N/A</v>
      </c>
      <c r="I138" s="15" t="e">
        <f>VLOOKUP($C138,TR!$E$3:$O$500,5,FALSE)</f>
        <v>#N/A</v>
      </c>
      <c r="J138" s="15" t="e">
        <f>VLOOKUP($C138,BR!$D$3:$O$500,4,FALSE)</f>
        <v>#N/A</v>
      </c>
      <c r="K138" s="47">
        <f t="shared" si="22"/>
        <v>0</v>
      </c>
      <c r="L138" s="15" t="e">
        <f>VLOOKUP($C138,BB!$D$3:$O$500,8,FALSE)</f>
        <v>#N/A</v>
      </c>
      <c r="M138" s="15" t="e">
        <f>VLOOKUP($C138,SB!$D$3:$O$500,8,FALSE)</f>
        <v>#N/A</v>
      </c>
      <c r="N138" s="15" t="e">
        <f>VLOOKUP($C138,TD!$D$3:$O$500,8,FALSE)</f>
        <v>#N/A</v>
      </c>
      <c r="O138" s="15" t="e">
        <f>VLOOKUP($C138,SW!$D$3:$O$500,8,FALSE)</f>
        <v>#N/A</v>
      </c>
      <c r="P138" s="15" t="e">
        <f>VLOOKUP($C138,TR!$D$3:$O$500,10,FALSE)</f>
        <v>#N/A</v>
      </c>
      <c r="Q138" s="15" t="e">
        <f>VLOOKUP($C138,TR!$E$3:$O$500,10,FALSE)</f>
        <v>#N/A</v>
      </c>
      <c r="R138" s="15" t="e">
        <f>VLOOKUP($C138,BR!$D$3:$O$500,8,FALSE)</f>
        <v>#N/A</v>
      </c>
      <c r="S138" s="47">
        <f t="shared" si="23"/>
        <v>0</v>
      </c>
      <c r="T138" s="47">
        <f t="shared" si="24"/>
        <v>0</v>
      </c>
    </row>
    <row r="139" spans="1:20" x14ac:dyDescent="0.25">
      <c r="A139" s="53" t="str">
        <f t="shared" si="21"/>
        <v/>
      </c>
      <c r="B139" s="34"/>
      <c r="C139" s="35"/>
      <c r="D139" s="92" t="e">
        <f>VLOOKUP($C139,BB!$D$3:$O$500,4,FALSE)</f>
        <v>#N/A</v>
      </c>
      <c r="E139" s="15" t="e">
        <f>VLOOKUP($C139,SB!$D$3:$O$500,4,FALSE)</f>
        <v>#N/A</v>
      </c>
      <c r="F139" s="15" t="e">
        <f>VLOOKUP($C139,TD!$D$3:$O$500,4,FALSE)</f>
        <v>#N/A</v>
      </c>
      <c r="G139" s="15" t="e">
        <f>VLOOKUP($C139,SW!$D$3:$O$500,4,FALSE)</f>
        <v>#N/A</v>
      </c>
      <c r="H139" s="15" t="e">
        <f>VLOOKUP($C139,TR!$D$3:$O$500,5,FALSE)</f>
        <v>#N/A</v>
      </c>
      <c r="I139" s="15" t="e">
        <f>VLOOKUP($C139,TR!$E$3:$O$500,5,FALSE)</f>
        <v>#N/A</v>
      </c>
      <c r="J139" s="15" t="e">
        <f>VLOOKUP($C139,BR!$D$3:$O$500,4,FALSE)</f>
        <v>#N/A</v>
      </c>
      <c r="K139" s="47">
        <f t="shared" si="22"/>
        <v>0</v>
      </c>
      <c r="L139" s="15" t="e">
        <f>VLOOKUP($C139,BB!$D$3:$O$500,8,FALSE)</f>
        <v>#N/A</v>
      </c>
      <c r="M139" s="15" t="e">
        <f>VLOOKUP($C139,SB!$D$3:$O$500,8,FALSE)</f>
        <v>#N/A</v>
      </c>
      <c r="N139" s="15" t="e">
        <f>VLOOKUP($C139,TD!$D$3:$O$500,8,FALSE)</f>
        <v>#N/A</v>
      </c>
      <c r="O139" s="15" t="e">
        <f>VLOOKUP($C139,SW!$D$3:$O$500,8,FALSE)</f>
        <v>#N/A</v>
      </c>
      <c r="P139" s="15" t="e">
        <f>VLOOKUP($C139,TR!$D$3:$O$500,10,FALSE)</f>
        <v>#N/A</v>
      </c>
      <c r="Q139" s="15" t="e">
        <f>VLOOKUP($C139,TR!$E$3:$O$500,10,FALSE)</f>
        <v>#N/A</v>
      </c>
      <c r="R139" s="15" t="e">
        <f>VLOOKUP($C139,BR!$D$3:$O$500,8,FALSE)</f>
        <v>#N/A</v>
      </c>
      <c r="S139" s="47">
        <f t="shared" si="23"/>
        <v>0</v>
      </c>
      <c r="T139" s="47">
        <f t="shared" si="24"/>
        <v>0</v>
      </c>
    </row>
    <row r="140" spans="1:20" x14ac:dyDescent="0.25">
      <c r="A140" s="53" t="str">
        <f t="shared" si="21"/>
        <v/>
      </c>
      <c r="B140" s="34"/>
      <c r="C140" s="35"/>
      <c r="D140" s="92" t="e">
        <f>VLOOKUP($C140,BB!$D$3:$O$500,4,FALSE)</f>
        <v>#N/A</v>
      </c>
      <c r="E140" s="15" t="e">
        <f>VLOOKUP($C140,SB!$D$3:$O$500,4,FALSE)</f>
        <v>#N/A</v>
      </c>
      <c r="F140" s="15" t="e">
        <f>VLOOKUP($C140,TD!$D$3:$O$500,4,FALSE)</f>
        <v>#N/A</v>
      </c>
      <c r="G140" s="15" t="e">
        <f>VLOOKUP($C140,SW!$D$3:$O$500,4,FALSE)</f>
        <v>#N/A</v>
      </c>
      <c r="H140" s="15" t="e">
        <f>VLOOKUP($C140,TR!$D$3:$O$500,5,FALSE)</f>
        <v>#N/A</v>
      </c>
      <c r="I140" s="15" t="e">
        <f>VLOOKUP($C140,TR!$E$3:$O$500,5,FALSE)</f>
        <v>#N/A</v>
      </c>
      <c r="J140" s="15" t="e">
        <f>VLOOKUP($C140,BR!$D$3:$O$500,4,FALSE)</f>
        <v>#N/A</v>
      </c>
      <c r="K140" s="47">
        <f t="shared" si="22"/>
        <v>0</v>
      </c>
      <c r="L140" s="15" t="e">
        <f>VLOOKUP($C140,BB!$D$3:$O$500,8,FALSE)</f>
        <v>#N/A</v>
      </c>
      <c r="M140" s="15" t="e">
        <f>VLOOKUP($C140,SB!$D$3:$O$500,8,FALSE)</f>
        <v>#N/A</v>
      </c>
      <c r="N140" s="15" t="e">
        <f>VLOOKUP($C140,TD!$D$3:$O$500,8,FALSE)</f>
        <v>#N/A</v>
      </c>
      <c r="O140" s="15" t="e">
        <f>VLOOKUP($C140,SW!$D$3:$O$500,8,FALSE)</f>
        <v>#N/A</v>
      </c>
      <c r="P140" s="15" t="e">
        <f>VLOOKUP($C140,TR!$D$3:$O$500,10,FALSE)</f>
        <v>#N/A</v>
      </c>
      <c r="Q140" s="15" t="e">
        <f>VLOOKUP($C140,TR!$E$3:$O$500,10,FALSE)</f>
        <v>#N/A</v>
      </c>
      <c r="R140" s="15" t="e">
        <f>VLOOKUP($C140,BR!$D$3:$O$500,8,FALSE)</f>
        <v>#N/A</v>
      </c>
      <c r="S140" s="47">
        <f t="shared" si="23"/>
        <v>0</v>
      </c>
      <c r="T140" s="47">
        <f t="shared" si="24"/>
        <v>0</v>
      </c>
    </row>
    <row r="141" spans="1:20" x14ac:dyDescent="0.25">
      <c r="A141" s="53" t="str">
        <f t="shared" si="21"/>
        <v/>
      </c>
      <c r="B141" s="34"/>
      <c r="C141" s="35"/>
      <c r="D141" s="92" t="e">
        <f>VLOOKUP($C141,BB!$D$3:$O$500,4,FALSE)</f>
        <v>#N/A</v>
      </c>
      <c r="E141" s="15" t="e">
        <f>VLOOKUP($C141,SB!$D$3:$O$500,4,FALSE)</f>
        <v>#N/A</v>
      </c>
      <c r="F141" s="15" t="e">
        <f>VLOOKUP($C141,TD!$D$3:$O$500,4,FALSE)</f>
        <v>#N/A</v>
      </c>
      <c r="G141" s="15" t="e">
        <f>VLOOKUP($C141,SW!$D$3:$O$500,4,FALSE)</f>
        <v>#N/A</v>
      </c>
      <c r="H141" s="15" t="e">
        <f>VLOOKUP($C141,TR!$D$3:$O$500,5,FALSE)</f>
        <v>#N/A</v>
      </c>
      <c r="I141" s="15" t="e">
        <f>VLOOKUP($C141,TR!$E$3:$O$500,5,FALSE)</f>
        <v>#N/A</v>
      </c>
      <c r="J141" s="15" t="e">
        <f>VLOOKUP($C141,BR!$D$3:$O$500,4,FALSE)</f>
        <v>#N/A</v>
      </c>
      <c r="K141" s="47">
        <f t="shared" si="22"/>
        <v>0</v>
      </c>
      <c r="L141" s="15" t="e">
        <f>VLOOKUP($C141,BB!$D$3:$O$500,8,FALSE)</f>
        <v>#N/A</v>
      </c>
      <c r="M141" s="15" t="e">
        <f>VLOOKUP($C141,SB!$D$3:$O$500,8,FALSE)</f>
        <v>#N/A</v>
      </c>
      <c r="N141" s="15" t="e">
        <f>VLOOKUP($C141,TD!$D$3:$O$500,8,FALSE)</f>
        <v>#N/A</v>
      </c>
      <c r="O141" s="15" t="e">
        <f>VLOOKUP($C141,SW!$D$3:$O$500,8,FALSE)</f>
        <v>#N/A</v>
      </c>
      <c r="P141" s="15" t="e">
        <f>VLOOKUP($C141,TR!$D$3:$O$500,10,FALSE)</f>
        <v>#N/A</v>
      </c>
      <c r="Q141" s="15" t="e">
        <f>VLOOKUP($C141,TR!$E$3:$O$500,10,FALSE)</f>
        <v>#N/A</v>
      </c>
      <c r="R141" s="15" t="e">
        <f>VLOOKUP($C141,BR!$D$3:$O$500,8,FALSE)</f>
        <v>#N/A</v>
      </c>
      <c r="S141" s="47">
        <f t="shared" si="23"/>
        <v>0</v>
      </c>
      <c r="T141" s="47">
        <f t="shared" si="24"/>
        <v>0</v>
      </c>
    </row>
    <row r="142" spans="1:20" x14ac:dyDescent="0.25">
      <c r="A142" s="53" t="str">
        <f t="shared" si="21"/>
        <v/>
      </c>
      <c r="B142" s="34"/>
      <c r="C142" s="35"/>
      <c r="D142" s="92" t="e">
        <f>VLOOKUP($C142,BB!$D$3:$O$500,4,FALSE)</f>
        <v>#N/A</v>
      </c>
      <c r="E142" s="15" t="e">
        <f>VLOOKUP($C142,SB!$D$3:$O$500,4,FALSE)</f>
        <v>#N/A</v>
      </c>
      <c r="F142" s="15" t="e">
        <f>VLOOKUP($C142,TD!$D$3:$O$500,4,FALSE)</f>
        <v>#N/A</v>
      </c>
      <c r="G142" s="15" t="e">
        <f>VLOOKUP($C142,SW!$D$3:$O$500,4,FALSE)</f>
        <v>#N/A</v>
      </c>
      <c r="H142" s="15" t="e">
        <f>VLOOKUP($C142,TR!$D$3:$O$500,5,FALSE)</f>
        <v>#N/A</v>
      </c>
      <c r="I142" s="15" t="e">
        <f>VLOOKUP($C142,TR!$E$3:$O$500,5,FALSE)</f>
        <v>#N/A</v>
      </c>
      <c r="J142" s="15" t="e">
        <f>VLOOKUP($C142,BR!$D$3:$O$500,4,FALSE)</f>
        <v>#N/A</v>
      </c>
      <c r="K142" s="47">
        <f t="shared" si="22"/>
        <v>0</v>
      </c>
      <c r="L142" s="15" t="e">
        <f>VLOOKUP($C142,BB!$D$3:$O$500,8,FALSE)</f>
        <v>#N/A</v>
      </c>
      <c r="M142" s="15" t="e">
        <f>VLOOKUP($C142,SB!$D$3:$O$500,8,FALSE)</f>
        <v>#N/A</v>
      </c>
      <c r="N142" s="15" t="e">
        <f>VLOOKUP($C142,TD!$D$3:$O$500,8,FALSE)</f>
        <v>#N/A</v>
      </c>
      <c r="O142" s="15" t="e">
        <f>VLOOKUP($C142,SW!$D$3:$O$500,8,FALSE)</f>
        <v>#N/A</v>
      </c>
      <c r="P142" s="15" t="e">
        <f>VLOOKUP($C142,TR!$D$3:$O$500,10,FALSE)</f>
        <v>#N/A</v>
      </c>
      <c r="Q142" s="15" t="e">
        <f>VLOOKUP($C142,TR!$E$3:$O$500,10,FALSE)</f>
        <v>#N/A</v>
      </c>
      <c r="R142" s="15" t="e">
        <f>VLOOKUP($C142,BR!$D$3:$O$500,8,FALSE)</f>
        <v>#N/A</v>
      </c>
      <c r="S142" s="47">
        <f t="shared" si="23"/>
        <v>0</v>
      </c>
      <c r="T142" s="47">
        <f t="shared" si="24"/>
        <v>0</v>
      </c>
    </row>
    <row r="143" spans="1:20" x14ac:dyDescent="0.25">
      <c r="A143" s="53" t="str">
        <f t="shared" si="21"/>
        <v/>
      </c>
      <c r="B143" s="34"/>
      <c r="C143" s="35"/>
      <c r="D143" s="92" t="e">
        <f>VLOOKUP($C143,BB!$D$3:$O$500,4,FALSE)</f>
        <v>#N/A</v>
      </c>
      <c r="E143" s="15" t="e">
        <f>VLOOKUP($C143,SB!$D$3:$O$500,4,FALSE)</f>
        <v>#N/A</v>
      </c>
      <c r="F143" s="15" t="e">
        <f>VLOOKUP($C143,TD!$D$3:$O$500,4,FALSE)</f>
        <v>#N/A</v>
      </c>
      <c r="G143" s="15" t="e">
        <f>VLOOKUP($C143,SW!$D$3:$O$500,4,FALSE)</f>
        <v>#N/A</v>
      </c>
      <c r="H143" s="15" t="e">
        <f>VLOOKUP($C143,TR!$D$3:$O$500,5,FALSE)</f>
        <v>#N/A</v>
      </c>
      <c r="I143" s="15" t="e">
        <f>VLOOKUP($C143,TR!$E$3:$O$500,5,FALSE)</f>
        <v>#N/A</v>
      </c>
      <c r="J143" s="15" t="e">
        <f>VLOOKUP($C143,BR!$D$3:$O$500,4,FALSE)</f>
        <v>#N/A</v>
      </c>
      <c r="K143" s="47">
        <f t="shared" si="22"/>
        <v>0</v>
      </c>
      <c r="L143" s="15" t="e">
        <f>VLOOKUP($C143,BB!$D$3:$O$500,8,FALSE)</f>
        <v>#N/A</v>
      </c>
      <c r="M143" s="15" t="e">
        <f>VLOOKUP($C143,SB!$D$3:$O$500,8,FALSE)</f>
        <v>#N/A</v>
      </c>
      <c r="N143" s="15" t="e">
        <f>VLOOKUP($C143,TD!$D$3:$O$500,8,FALSE)</f>
        <v>#N/A</v>
      </c>
      <c r="O143" s="15" t="e">
        <f>VLOOKUP($C143,SW!$D$3:$O$500,8,FALSE)</f>
        <v>#N/A</v>
      </c>
      <c r="P143" s="15" t="e">
        <f>VLOOKUP($C143,TR!$D$3:$O$500,10,FALSE)</f>
        <v>#N/A</v>
      </c>
      <c r="Q143" s="15" t="e">
        <f>VLOOKUP($C143,TR!$E$3:$O$500,10,FALSE)</f>
        <v>#N/A</v>
      </c>
      <c r="R143" s="15" t="e">
        <f>VLOOKUP($C143,BR!$D$3:$O$500,8,FALSE)</f>
        <v>#N/A</v>
      </c>
      <c r="S143" s="47">
        <f t="shared" si="23"/>
        <v>0</v>
      </c>
      <c r="T143" s="47">
        <f t="shared" si="24"/>
        <v>0</v>
      </c>
    </row>
    <row r="144" spans="1:20" x14ac:dyDescent="0.25">
      <c r="A144" s="53" t="str">
        <f t="shared" si="21"/>
        <v/>
      </c>
      <c r="B144" s="95"/>
      <c r="C144" s="96"/>
      <c r="D144" s="92" t="e">
        <f>VLOOKUP($C144,BB!$D$3:$O$500,4,FALSE)</f>
        <v>#N/A</v>
      </c>
      <c r="E144" s="15" t="e">
        <f>VLOOKUP($C144,SB!$D$3:$O$500,4,FALSE)</f>
        <v>#N/A</v>
      </c>
      <c r="F144" s="15" t="e">
        <f>VLOOKUP($C144,TD!$D$3:$O$500,4,FALSE)</f>
        <v>#N/A</v>
      </c>
      <c r="G144" s="15" t="e">
        <f>VLOOKUP($C144,SW!$D$3:$O$500,4,FALSE)</f>
        <v>#N/A</v>
      </c>
      <c r="H144" s="15" t="e">
        <f>VLOOKUP($C144,TR!$D$3:$O$500,5,FALSE)</f>
        <v>#N/A</v>
      </c>
      <c r="I144" s="15" t="e">
        <f>VLOOKUP($C144,TR!$E$3:$O$500,5,FALSE)</f>
        <v>#N/A</v>
      </c>
      <c r="J144" s="15" t="e">
        <f>VLOOKUP($C144,BR!$D$3:$O$500,4,FALSE)</f>
        <v>#N/A</v>
      </c>
      <c r="K144" s="47">
        <f t="shared" si="22"/>
        <v>0</v>
      </c>
      <c r="L144" s="15" t="e">
        <f>VLOOKUP($C144,BB!$D$3:$O$500,8,FALSE)</f>
        <v>#N/A</v>
      </c>
      <c r="M144" s="15" t="e">
        <f>VLOOKUP($C144,SB!$D$3:$O$500,8,FALSE)</f>
        <v>#N/A</v>
      </c>
      <c r="N144" s="15" t="e">
        <f>VLOOKUP($C144,TD!$D$3:$O$500,8,FALSE)</f>
        <v>#N/A</v>
      </c>
      <c r="O144" s="15" t="e">
        <f>VLOOKUP($C144,SW!$D$3:$O$500,8,FALSE)</f>
        <v>#N/A</v>
      </c>
      <c r="P144" s="15" t="e">
        <f>VLOOKUP($C144,TR!$D$3:$O$500,10,FALSE)</f>
        <v>#N/A</v>
      </c>
      <c r="Q144" s="15" t="e">
        <f>VLOOKUP($C144,TR!$E$3:$O$500,10,FALSE)</f>
        <v>#N/A</v>
      </c>
      <c r="R144" s="15" t="e">
        <f>VLOOKUP($C144,BR!$D$3:$O$500,8,FALSE)</f>
        <v>#N/A</v>
      </c>
      <c r="S144" s="47">
        <f t="shared" si="23"/>
        <v>0</v>
      </c>
      <c r="T144" s="47">
        <f t="shared" si="24"/>
        <v>0</v>
      </c>
    </row>
    <row r="145" spans="1:20" x14ac:dyDescent="0.25">
      <c r="A145" s="53" t="str">
        <f t="shared" si="21"/>
        <v/>
      </c>
      <c r="B145" s="95"/>
      <c r="C145" s="96"/>
      <c r="D145" s="92" t="e">
        <f>VLOOKUP($C145,BB!$D$3:$O$500,4,FALSE)</f>
        <v>#N/A</v>
      </c>
      <c r="E145" s="15" t="e">
        <f>VLOOKUP($C145,SB!$D$3:$O$500,4,FALSE)</f>
        <v>#N/A</v>
      </c>
      <c r="F145" s="15" t="e">
        <f>VLOOKUP($C145,TD!$D$3:$O$500,4,FALSE)</f>
        <v>#N/A</v>
      </c>
      <c r="G145" s="15" t="e">
        <f>VLOOKUP($C145,SW!$D$3:$O$500,4,FALSE)</f>
        <v>#N/A</v>
      </c>
      <c r="H145" s="15" t="e">
        <f>VLOOKUP($C145,TR!$D$3:$O$500,5,FALSE)</f>
        <v>#N/A</v>
      </c>
      <c r="I145" s="15" t="e">
        <f>VLOOKUP($C145,TR!$E$3:$O$500,5,FALSE)</f>
        <v>#N/A</v>
      </c>
      <c r="J145" s="15" t="e">
        <f>VLOOKUP($C145,BR!$D$3:$O$500,4,FALSE)</f>
        <v>#N/A</v>
      </c>
      <c r="K145" s="47">
        <f t="shared" si="22"/>
        <v>0</v>
      </c>
      <c r="L145" s="15" t="e">
        <f>VLOOKUP($C145,BB!$D$3:$O$500,8,FALSE)</f>
        <v>#N/A</v>
      </c>
      <c r="M145" s="15" t="e">
        <f>VLOOKUP($C145,SB!$D$3:$O$500,8,FALSE)</f>
        <v>#N/A</v>
      </c>
      <c r="N145" s="15" t="e">
        <f>VLOOKUP($C145,TD!$D$3:$O$500,8,FALSE)</f>
        <v>#N/A</v>
      </c>
      <c r="O145" s="15" t="e">
        <f>VLOOKUP($C145,SW!$D$3:$O$500,8,FALSE)</f>
        <v>#N/A</v>
      </c>
      <c r="P145" s="15" t="e">
        <f>VLOOKUP($C145,TR!$D$3:$O$500,10,FALSE)</f>
        <v>#N/A</v>
      </c>
      <c r="Q145" s="15" t="e">
        <f>VLOOKUP($C145,TR!$E$3:$O$500,10,FALSE)</f>
        <v>#N/A</v>
      </c>
      <c r="R145" s="15" t="e">
        <f>VLOOKUP($C145,BR!$D$3:$O$500,8,FALSE)</f>
        <v>#N/A</v>
      </c>
      <c r="S145" s="47">
        <f t="shared" si="23"/>
        <v>0</v>
      </c>
      <c r="T145" s="47">
        <f t="shared" si="24"/>
        <v>0</v>
      </c>
    </row>
    <row r="146" spans="1:20" x14ac:dyDescent="0.25">
      <c r="A146" s="53" t="str">
        <f t="shared" si="21"/>
        <v/>
      </c>
      <c r="B146" s="95"/>
      <c r="C146" s="96"/>
      <c r="D146" s="92" t="e">
        <f>VLOOKUP($C146,BB!$D$3:$O$500,4,FALSE)</f>
        <v>#N/A</v>
      </c>
      <c r="E146" s="15" t="e">
        <f>VLOOKUP($C146,SB!$D$3:$O$500,4,FALSE)</f>
        <v>#N/A</v>
      </c>
      <c r="F146" s="15" t="e">
        <f>VLOOKUP($C146,TD!$D$3:$O$500,4,FALSE)</f>
        <v>#N/A</v>
      </c>
      <c r="G146" s="15" t="e">
        <f>VLOOKUP($C146,SW!$D$3:$O$500,4,FALSE)</f>
        <v>#N/A</v>
      </c>
      <c r="H146" s="15" t="e">
        <f>VLOOKUP($C146,TR!$D$3:$O$500,5,FALSE)</f>
        <v>#N/A</v>
      </c>
      <c r="I146" s="15" t="e">
        <f>VLOOKUP($C146,TR!$E$3:$O$500,5,FALSE)</f>
        <v>#N/A</v>
      </c>
      <c r="J146" s="15" t="e">
        <f>VLOOKUP($C146,BR!$D$3:$O$500,4,FALSE)</f>
        <v>#N/A</v>
      </c>
      <c r="K146" s="47">
        <f t="shared" si="22"/>
        <v>0</v>
      </c>
      <c r="L146" s="15" t="e">
        <f>VLOOKUP($C146,BB!$D$3:$O$500,8,FALSE)</f>
        <v>#N/A</v>
      </c>
      <c r="M146" s="15" t="e">
        <f>VLOOKUP($C146,SB!$D$3:$O$500,8,FALSE)</f>
        <v>#N/A</v>
      </c>
      <c r="N146" s="15" t="e">
        <f>VLOOKUP($C146,TD!$D$3:$O$500,8,FALSE)</f>
        <v>#N/A</v>
      </c>
      <c r="O146" s="15" t="e">
        <f>VLOOKUP($C146,SW!$D$3:$O$500,8,FALSE)</f>
        <v>#N/A</v>
      </c>
      <c r="P146" s="15" t="e">
        <f>VLOOKUP($C146,TR!$D$3:$O$500,10,FALSE)</f>
        <v>#N/A</v>
      </c>
      <c r="Q146" s="15" t="e">
        <f>VLOOKUP($C146,TR!$E$3:$O$500,10,FALSE)</f>
        <v>#N/A</v>
      </c>
      <c r="R146" s="15" t="e">
        <f>VLOOKUP($C146,BR!$D$3:$O$500,8,FALSE)</f>
        <v>#N/A</v>
      </c>
      <c r="S146" s="47">
        <f t="shared" si="23"/>
        <v>0</v>
      </c>
      <c r="T146" s="47">
        <f t="shared" si="24"/>
        <v>0</v>
      </c>
    </row>
    <row r="147" spans="1:20" x14ac:dyDescent="0.25">
      <c r="A147" s="53" t="str">
        <f t="shared" si="21"/>
        <v/>
      </c>
      <c r="B147" s="95"/>
      <c r="C147" s="96"/>
      <c r="D147" s="92" t="e">
        <f>VLOOKUP($C147,BB!$D$3:$O$500,4,FALSE)</f>
        <v>#N/A</v>
      </c>
      <c r="E147" s="15" t="e">
        <f>VLOOKUP($C147,SB!$D$3:$O$500,4,FALSE)</f>
        <v>#N/A</v>
      </c>
      <c r="F147" s="15" t="e">
        <f>VLOOKUP($C147,TD!$D$3:$O$500,4,FALSE)</f>
        <v>#N/A</v>
      </c>
      <c r="G147" s="15" t="e">
        <f>VLOOKUP($C147,SW!$D$3:$O$500,4,FALSE)</f>
        <v>#N/A</v>
      </c>
      <c r="H147" s="15" t="e">
        <f>VLOOKUP($C147,TR!$D$3:$O$500,5,FALSE)</f>
        <v>#N/A</v>
      </c>
      <c r="I147" s="15" t="e">
        <f>VLOOKUP($C147,TR!$E$3:$O$500,5,FALSE)</f>
        <v>#N/A</v>
      </c>
      <c r="J147" s="15" t="e">
        <f>VLOOKUP($C147,BR!$D$3:$O$500,4,FALSE)</f>
        <v>#N/A</v>
      </c>
      <c r="K147" s="47">
        <f t="shared" si="22"/>
        <v>0</v>
      </c>
      <c r="L147" s="15" t="e">
        <f>VLOOKUP($C147,BB!$D$3:$O$500,8,FALSE)</f>
        <v>#N/A</v>
      </c>
      <c r="M147" s="15" t="e">
        <f>VLOOKUP($C147,SB!$D$3:$O$500,8,FALSE)</f>
        <v>#N/A</v>
      </c>
      <c r="N147" s="15" t="e">
        <f>VLOOKUP($C147,TD!$D$3:$O$500,8,FALSE)</f>
        <v>#N/A</v>
      </c>
      <c r="O147" s="15" t="e">
        <f>VLOOKUP($C147,SW!$D$3:$O$500,8,FALSE)</f>
        <v>#N/A</v>
      </c>
      <c r="P147" s="15" t="e">
        <f>VLOOKUP($C147,TR!$D$3:$O$500,10,FALSE)</f>
        <v>#N/A</v>
      </c>
      <c r="Q147" s="15" t="e">
        <f>VLOOKUP($C147,TR!$E$3:$O$500,10,FALSE)</f>
        <v>#N/A</v>
      </c>
      <c r="R147" s="15" t="e">
        <f>VLOOKUP($C147,BR!$D$3:$O$500,8,FALSE)</f>
        <v>#N/A</v>
      </c>
      <c r="S147" s="47">
        <f t="shared" si="23"/>
        <v>0</v>
      </c>
      <c r="T147" s="47">
        <f t="shared" si="24"/>
        <v>0</v>
      </c>
    </row>
    <row r="148" spans="1:20" x14ac:dyDescent="0.25">
      <c r="A148" s="53" t="str">
        <f t="shared" si="21"/>
        <v/>
      </c>
      <c r="B148" s="95"/>
      <c r="C148" s="96"/>
      <c r="D148" s="92" t="e">
        <f>VLOOKUP($C148,BB!$D$3:$O$500,4,FALSE)</f>
        <v>#N/A</v>
      </c>
      <c r="E148" s="15" t="e">
        <f>VLOOKUP($C148,SB!$D$3:$O$500,4,FALSE)</f>
        <v>#N/A</v>
      </c>
      <c r="F148" s="15" t="e">
        <f>VLOOKUP($C148,TD!$D$3:$O$500,4,FALSE)</f>
        <v>#N/A</v>
      </c>
      <c r="G148" s="15" t="e">
        <f>VLOOKUP($C148,SW!$D$3:$O$500,4,FALSE)</f>
        <v>#N/A</v>
      </c>
      <c r="H148" s="15" t="e">
        <f>VLOOKUP($C148,TR!$D$3:$O$500,5,FALSE)</f>
        <v>#N/A</v>
      </c>
      <c r="I148" s="15" t="e">
        <f>VLOOKUP($C148,TR!$E$3:$O$500,5,FALSE)</f>
        <v>#N/A</v>
      </c>
      <c r="J148" s="15" t="e">
        <f>VLOOKUP($C148,BR!$D$3:$O$500,4,FALSE)</f>
        <v>#N/A</v>
      </c>
      <c r="K148" s="47">
        <f t="shared" si="22"/>
        <v>0</v>
      </c>
      <c r="L148" s="15" t="e">
        <f>VLOOKUP($C148,BB!$D$3:$O$500,8,FALSE)</f>
        <v>#N/A</v>
      </c>
      <c r="M148" s="15" t="e">
        <f>VLOOKUP($C148,SB!$D$3:$O$500,8,FALSE)</f>
        <v>#N/A</v>
      </c>
      <c r="N148" s="15" t="e">
        <f>VLOOKUP($C148,TD!$D$3:$O$500,8,FALSE)</f>
        <v>#N/A</v>
      </c>
      <c r="O148" s="15" t="e">
        <f>VLOOKUP($C148,SW!$D$3:$O$500,8,FALSE)</f>
        <v>#N/A</v>
      </c>
      <c r="P148" s="15" t="e">
        <f>VLOOKUP($C148,TR!$D$3:$O$500,10,FALSE)</f>
        <v>#N/A</v>
      </c>
      <c r="Q148" s="15" t="e">
        <f>VLOOKUP($C148,TR!$E$3:$O$500,10,FALSE)</f>
        <v>#N/A</v>
      </c>
      <c r="R148" s="15" t="e">
        <f>VLOOKUP($C148,BR!$D$3:$O$500,8,FALSE)</f>
        <v>#N/A</v>
      </c>
      <c r="S148" s="47">
        <f t="shared" si="23"/>
        <v>0</v>
      </c>
      <c r="T148" s="47">
        <f t="shared" si="24"/>
        <v>0</v>
      </c>
    </row>
    <row r="149" spans="1:20" x14ac:dyDescent="0.25">
      <c r="A149" s="53" t="str">
        <f t="shared" si="21"/>
        <v/>
      </c>
      <c r="B149" s="95"/>
      <c r="C149" s="96"/>
      <c r="D149" s="92" t="e">
        <f>VLOOKUP($C149,BB!$D$3:$O$500,4,FALSE)</f>
        <v>#N/A</v>
      </c>
      <c r="E149" s="15" t="e">
        <f>VLOOKUP($C149,SB!$D$3:$O$500,4,FALSE)</f>
        <v>#N/A</v>
      </c>
      <c r="F149" s="15" t="e">
        <f>VLOOKUP($C149,TD!$D$3:$O$500,4,FALSE)</f>
        <v>#N/A</v>
      </c>
      <c r="G149" s="15" t="e">
        <f>VLOOKUP($C149,SW!$D$3:$O$500,4,FALSE)</f>
        <v>#N/A</v>
      </c>
      <c r="H149" s="15" t="e">
        <f>VLOOKUP($C149,TR!$D$3:$O$500,5,FALSE)</f>
        <v>#N/A</v>
      </c>
      <c r="I149" s="15" t="e">
        <f>VLOOKUP($C149,TR!$E$3:$O$500,5,FALSE)</f>
        <v>#N/A</v>
      </c>
      <c r="J149" s="15" t="e">
        <f>VLOOKUP($C149,BR!$D$3:$O$500,4,FALSE)</f>
        <v>#N/A</v>
      </c>
      <c r="K149" s="47">
        <f t="shared" si="22"/>
        <v>0</v>
      </c>
      <c r="L149" s="15" t="e">
        <f>VLOOKUP($C149,BB!$D$3:$O$500,8,FALSE)</f>
        <v>#N/A</v>
      </c>
      <c r="M149" s="15" t="e">
        <f>VLOOKUP($C149,SB!$D$3:$O$500,8,FALSE)</f>
        <v>#N/A</v>
      </c>
      <c r="N149" s="15" t="e">
        <f>VLOOKUP($C149,TD!$D$3:$O$500,8,FALSE)</f>
        <v>#N/A</v>
      </c>
      <c r="O149" s="15" t="e">
        <f>VLOOKUP($C149,SW!$D$3:$O$500,8,FALSE)</f>
        <v>#N/A</v>
      </c>
      <c r="P149" s="15" t="e">
        <f>VLOOKUP($C149,TR!$D$3:$O$500,10,FALSE)</f>
        <v>#N/A</v>
      </c>
      <c r="Q149" s="15" t="e">
        <f>VLOOKUP($C149,TR!$E$3:$O$500,10,FALSE)</f>
        <v>#N/A</v>
      </c>
      <c r="R149" s="15" t="e">
        <f>VLOOKUP($C149,BR!$D$3:$O$500,8,FALSE)</f>
        <v>#N/A</v>
      </c>
      <c r="S149" s="47">
        <f t="shared" si="23"/>
        <v>0</v>
      </c>
      <c r="T149" s="47">
        <f t="shared" si="24"/>
        <v>0</v>
      </c>
    </row>
    <row r="150" spans="1:20" x14ac:dyDescent="0.25">
      <c r="A150" s="53" t="str">
        <f t="shared" si="21"/>
        <v/>
      </c>
      <c r="B150" s="95"/>
      <c r="C150" s="96"/>
      <c r="D150" s="92" t="e">
        <f>VLOOKUP($C150,BB!$D$3:$O$500,4,FALSE)</f>
        <v>#N/A</v>
      </c>
      <c r="E150" s="15" t="e">
        <f>VLOOKUP($C150,SB!$D$3:$O$500,4,FALSE)</f>
        <v>#N/A</v>
      </c>
      <c r="F150" s="15" t="e">
        <f>VLOOKUP($C150,TD!$D$3:$O$500,4,FALSE)</f>
        <v>#N/A</v>
      </c>
      <c r="G150" s="15" t="e">
        <f>VLOOKUP($C150,SW!$D$3:$O$500,4,FALSE)</f>
        <v>#N/A</v>
      </c>
      <c r="H150" s="15" t="e">
        <f>VLOOKUP($C150,TR!$D$3:$O$500,5,FALSE)</f>
        <v>#N/A</v>
      </c>
      <c r="I150" s="15" t="e">
        <f>VLOOKUP($C150,TR!$E$3:$O$500,5,FALSE)</f>
        <v>#N/A</v>
      </c>
      <c r="J150" s="15" t="e">
        <f>VLOOKUP($C150,BR!$D$3:$O$500,4,FALSE)</f>
        <v>#N/A</v>
      </c>
      <c r="K150" s="47">
        <f t="shared" si="22"/>
        <v>0</v>
      </c>
      <c r="L150" s="15" t="e">
        <f>VLOOKUP($C150,BB!$D$3:$O$500,8,FALSE)</f>
        <v>#N/A</v>
      </c>
      <c r="M150" s="15" t="e">
        <f>VLOOKUP($C150,SB!$D$3:$O$500,8,FALSE)</f>
        <v>#N/A</v>
      </c>
      <c r="N150" s="15" t="e">
        <f>VLOOKUP($C150,TD!$D$3:$O$500,8,FALSE)</f>
        <v>#N/A</v>
      </c>
      <c r="O150" s="15" t="e">
        <f>VLOOKUP($C150,SW!$D$3:$O$500,8,FALSE)</f>
        <v>#N/A</v>
      </c>
      <c r="P150" s="15" t="e">
        <f>VLOOKUP($C150,TR!$D$3:$O$500,10,FALSE)</f>
        <v>#N/A</v>
      </c>
      <c r="Q150" s="15" t="e">
        <f>VLOOKUP($C150,TR!$E$3:$O$500,10,FALSE)</f>
        <v>#N/A</v>
      </c>
      <c r="R150" s="15" t="e">
        <f>VLOOKUP($C150,BR!$D$3:$O$500,8,FALSE)</f>
        <v>#N/A</v>
      </c>
      <c r="S150" s="47">
        <f t="shared" si="23"/>
        <v>0</v>
      </c>
      <c r="T150" s="47">
        <f t="shared" si="24"/>
        <v>0</v>
      </c>
    </row>
    <row r="151" spans="1:20" x14ac:dyDescent="0.25">
      <c r="A151" s="53" t="str">
        <f t="shared" si="21"/>
        <v/>
      </c>
      <c r="B151" s="95"/>
      <c r="C151" s="96"/>
      <c r="D151" s="92" t="e">
        <f>VLOOKUP($C151,BB!$D$3:$O$500,4,FALSE)</f>
        <v>#N/A</v>
      </c>
      <c r="E151" s="15" t="e">
        <f>VLOOKUP($C151,SB!$D$3:$O$500,4,FALSE)</f>
        <v>#N/A</v>
      </c>
      <c r="F151" s="15" t="e">
        <f>VLOOKUP($C151,TD!$D$3:$O$500,4,FALSE)</f>
        <v>#N/A</v>
      </c>
      <c r="G151" s="15" t="e">
        <f>VLOOKUP($C151,SW!$D$3:$O$500,4,FALSE)</f>
        <v>#N/A</v>
      </c>
      <c r="H151" s="15" t="e">
        <f>VLOOKUP($C151,TR!$D$3:$O$500,5,FALSE)</f>
        <v>#N/A</v>
      </c>
      <c r="I151" s="15" t="e">
        <f>VLOOKUP($C151,TR!$E$3:$O$500,5,FALSE)</f>
        <v>#N/A</v>
      </c>
      <c r="J151" s="15" t="e">
        <f>VLOOKUP($C151,BR!$D$3:$O$500,4,FALSE)</f>
        <v>#N/A</v>
      </c>
      <c r="K151" s="47">
        <f t="shared" si="22"/>
        <v>0</v>
      </c>
      <c r="L151" s="15" t="e">
        <f>VLOOKUP($C151,BB!$D$3:$O$500,8,FALSE)</f>
        <v>#N/A</v>
      </c>
      <c r="M151" s="15" t="e">
        <f>VLOOKUP($C151,SB!$D$3:$O$500,8,FALSE)</f>
        <v>#N/A</v>
      </c>
      <c r="N151" s="15" t="e">
        <f>VLOOKUP($C151,TD!$D$3:$O$500,8,FALSE)</f>
        <v>#N/A</v>
      </c>
      <c r="O151" s="15" t="e">
        <f>VLOOKUP($C151,SW!$D$3:$O$500,8,FALSE)</f>
        <v>#N/A</v>
      </c>
      <c r="P151" s="15" t="e">
        <f>VLOOKUP($C151,TR!$D$3:$O$500,10,FALSE)</f>
        <v>#N/A</v>
      </c>
      <c r="Q151" s="15" t="e">
        <f>VLOOKUP($C151,TR!$E$3:$O$500,10,FALSE)</f>
        <v>#N/A</v>
      </c>
      <c r="R151" s="15" t="e">
        <f>VLOOKUP($C151,BR!$D$3:$O$500,8,FALSE)</f>
        <v>#N/A</v>
      </c>
      <c r="S151" s="47">
        <f t="shared" si="23"/>
        <v>0</v>
      </c>
      <c r="T151" s="47">
        <f t="shared" si="24"/>
        <v>0</v>
      </c>
    </row>
    <row r="152" spans="1:20" x14ac:dyDescent="0.25">
      <c r="A152" s="53" t="str">
        <f t="shared" si="21"/>
        <v/>
      </c>
      <c r="B152" s="95"/>
      <c r="C152" s="96"/>
      <c r="D152" s="92" t="e">
        <f>VLOOKUP($C152,BB!$D$3:$O$500,4,FALSE)</f>
        <v>#N/A</v>
      </c>
      <c r="E152" s="15" t="e">
        <f>VLOOKUP($C152,SB!$D$3:$O$500,4,FALSE)</f>
        <v>#N/A</v>
      </c>
      <c r="F152" s="15" t="e">
        <f>VLOOKUP($C152,TD!$D$3:$O$500,4,FALSE)</f>
        <v>#N/A</v>
      </c>
      <c r="G152" s="15" t="e">
        <f>VLOOKUP($C152,SW!$D$3:$O$500,4,FALSE)</f>
        <v>#N/A</v>
      </c>
      <c r="H152" s="15" t="e">
        <f>VLOOKUP($C152,TR!$D$3:$O$500,5,FALSE)</f>
        <v>#N/A</v>
      </c>
      <c r="I152" s="15" t="e">
        <f>VLOOKUP($C152,TR!$E$3:$O$500,5,FALSE)</f>
        <v>#N/A</v>
      </c>
      <c r="J152" s="15" t="e">
        <f>VLOOKUP($C152,BR!$D$3:$O$500,4,FALSE)</f>
        <v>#N/A</v>
      </c>
      <c r="K152" s="47">
        <f t="shared" si="22"/>
        <v>0</v>
      </c>
      <c r="L152" s="15" t="e">
        <f>VLOOKUP($C152,BB!$D$3:$O$500,8,FALSE)</f>
        <v>#N/A</v>
      </c>
      <c r="M152" s="15" t="e">
        <f>VLOOKUP($C152,SB!$D$3:$O$500,8,FALSE)</f>
        <v>#N/A</v>
      </c>
      <c r="N152" s="15" t="e">
        <f>VLOOKUP($C152,TD!$D$3:$O$500,8,FALSE)</f>
        <v>#N/A</v>
      </c>
      <c r="O152" s="15" t="e">
        <f>VLOOKUP($C152,SW!$D$3:$O$500,8,FALSE)</f>
        <v>#N/A</v>
      </c>
      <c r="P152" s="15" t="e">
        <f>VLOOKUP($C152,TR!$D$3:$O$500,10,FALSE)</f>
        <v>#N/A</v>
      </c>
      <c r="Q152" s="15" t="e">
        <f>VLOOKUP($C152,TR!$E$3:$O$500,10,FALSE)</f>
        <v>#N/A</v>
      </c>
      <c r="R152" s="15" t="e">
        <f>VLOOKUP($C152,BR!$D$3:$O$500,8,FALSE)</f>
        <v>#N/A</v>
      </c>
      <c r="S152" s="47">
        <f t="shared" si="23"/>
        <v>0</v>
      </c>
      <c r="T152" s="47">
        <f t="shared" si="24"/>
        <v>0</v>
      </c>
    </row>
    <row r="153" spans="1:20" x14ac:dyDescent="0.25">
      <c r="A153" s="53" t="str">
        <f t="shared" si="21"/>
        <v/>
      </c>
      <c r="B153" s="95"/>
      <c r="C153" s="96"/>
      <c r="D153" s="92" t="e">
        <f>VLOOKUP($C153,BB!$D$3:$O$500,4,FALSE)</f>
        <v>#N/A</v>
      </c>
      <c r="E153" s="15" t="e">
        <f>VLOOKUP($C153,SB!$D$3:$O$500,4,FALSE)</f>
        <v>#N/A</v>
      </c>
      <c r="F153" s="15" t="e">
        <f>VLOOKUP($C153,TD!$D$3:$O$500,4,FALSE)</f>
        <v>#N/A</v>
      </c>
      <c r="G153" s="15" t="e">
        <f>VLOOKUP($C153,SW!$D$3:$O$500,4,FALSE)</f>
        <v>#N/A</v>
      </c>
      <c r="H153" s="15" t="e">
        <f>VLOOKUP($C153,TR!$D$3:$O$500,5,FALSE)</f>
        <v>#N/A</v>
      </c>
      <c r="I153" s="15" t="e">
        <f>VLOOKUP($C153,TR!$E$3:$O$500,5,FALSE)</f>
        <v>#N/A</v>
      </c>
      <c r="J153" s="15" t="e">
        <f>VLOOKUP($C153,BR!$D$3:$O$500,4,FALSE)</f>
        <v>#N/A</v>
      </c>
      <c r="K153" s="47">
        <f t="shared" si="22"/>
        <v>0</v>
      </c>
      <c r="L153" s="15" t="e">
        <f>VLOOKUP($C153,BB!$D$3:$O$500,8,FALSE)</f>
        <v>#N/A</v>
      </c>
      <c r="M153" s="15" t="e">
        <f>VLOOKUP($C153,SB!$D$3:$O$500,8,FALSE)</f>
        <v>#N/A</v>
      </c>
      <c r="N153" s="15" t="e">
        <f>VLOOKUP($C153,TD!$D$3:$O$500,8,FALSE)</f>
        <v>#N/A</v>
      </c>
      <c r="O153" s="15" t="e">
        <f>VLOOKUP($C153,SW!$D$3:$O$500,8,FALSE)</f>
        <v>#N/A</v>
      </c>
      <c r="P153" s="15" t="e">
        <f>VLOOKUP($C153,TR!$D$3:$O$500,10,FALSE)</f>
        <v>#N/A</v>
      </c>
      <c r="Q153" s="15" t="e">
        <f>VLOOKUP($C153,TR!$E$3:$O$500,10,FALSE)</f>
        <v>#N/A</v>
      </c>
      <c r="R153" s="15" t="e">
        <f>VLOOKUP($C153,BR!$D$3:$O$500,8,FALSE)</f>
        <v>#N/A</v>
      </c>
      <c r="S153" s="47">
        <f t="shared" si="23"/>
        <v>0</v>
      </c>
      <c r="T153" s="47">
        <f t="shared" si="24"/>
        <v>0</v>
      </c>
    </row>
    <row r="154" spans="1:20" x14ac:dyDescent="0.25">
      <c r="A154" s="53" t="str">
        <f t="shared" si="21"/>
        <v/>
      </c>
      <c r="B154" s="95"/>
      <c r="C154" s="96"/>
      <c r="D154" s="92" t="e">
        <f>VLOOKUP($C154,BB!$D$3:$O$500,4,FALSE)</f>
        <v>#N/A</v>
      </c>
      <c r="E154" s="15" t="e">
        <f>VLOOKUP($C154,SB!$D$3:$O$500,4,FALSE)</f>
        <v>#N/A</v>
      </c>
      <c r="F154" s="15" t="e">
        <f>VLOOKUP($C154,TD!$D$3:$O$500,4,FALSE)</f>
        <v>#N/A</v>
      </c>
      <c r="G154" s="15" t="e">
        <f>VLOOKUP($C154,SW!$D$3:$O$500,4,FALSE)</f>
        <v>#N/A</v>
      </c>
      <c r="H154" s="15" t="e">
        <f>VLOOKUP($C154,TR!$D$3:$O$500,5,FALSE)</f>
        <v>#N/A</v>
      </c>
      <c r="I154" s="15" t="e">
        <f>VLOOKUP($C154,TR!$E$3:$O$500,5,FALSE)</f>
        <v>#N/A</v>
      </c>
      <c r="J154" s="15" t="e">
        <f>VLOOKUP($C154,BR!$D$3:$O$500,4,FALSE)</f>
        <v>#N/A</v>
      </c>
      <c r="K154" s="47">
        <f t="shared" si="22"/>
        <v>0</v>
      </c>
      <c r="L154" s="15" t="e">
        <f>VLOOKUP($C154,BB!$D$3:$O$500,8,FALSE)</f>
        <v>#N/A</v>
      </c>
      <c r="M154" s="15" t="e">
        <f>VLOOKUP($C154,SB!$D$3:$O$500,8,FALSE)</f>
        <v>#N/A</v>
      </c>
      <c r="N154" s="15" t="e">
        <f>VLOOKUP($C154,TD!$D$3:$O$500,8,FALSE)</f>
        <v>#N/A</v>
      </c>
      <c r="O154" s="15" t="e">
        <f>VLOOKUP($C154,SW!$D$3:$O$500,8,FALSE)</f>
        <v>#N/A</v>
      </c>
      <c r="P154" s="15" t="e">
        <f>VLOOKUP($C154,TR!$D$3:$O$500,10,FALSE)</f>
        <v>#N/A</v>
      </c>
      <c r="Q154" s="15" t="e">
        <f>VLOOKUP($C154,TR!$E$3:$O$500,10,FALSE)</f>
        <v>#N/A</v>
      </c>
      <c r="R154" s="15" t="e">
        <f>VLOOKUP($C154,BR!$D$3:$O$500,8,FALSE)</f>
        <v>#N/A</v>
      </c>
      <c r="S154" s="47">
        <f t="shared" si="23"/>
        <v>0</v>
      </c>
      <c r="T154" s="47">
        <f t="shared" si="24"/>
        <v>0</v>
      </c>
    </row>
    <row r="155" spans="1:20" x14ac:dyDescent="0.25">
      <c r="A155" s="53" t="str">
        <f t="shared" si="21"/>
        <v/>
      </c>
      <c r="B155" s="95"/>
      <c r="C155" s="96"/>
      <c r="D155" s="92" t="e">
        <f>VLOOKUP($C155,BB!$D$3:$O$500,4,FALSE)</f>
        <v>#N/A</v>
      </c>
      <c r="E155" s="15" t="e">
        <f>VLOOKUP($C155,SB!$D$3:$O$500,4,FALSE)</f>
        <v>#N/A</v>
      </c>
      <c r="F155" s="15" t="e">
        <f>VLOOKUP($C155,TD!$D$3:$O$500,4,FALSE)</f>
        <v>#N/A</v>
      </c>
      <c r="G155" s="15" t="e">
        <f>VLOOKUP($C155,SW!$D$3:$O$500,4,FALSE)</f>
        <v>#N/A</v>
      </c>
      <c r="H155" s="15" t="e">
        <f>VLOOKUP($C155,TR!$D$3:$O$500,5,FALSE)</f>
        <v>#N/A</v>
      </c>
      <c r="I155" s="15" t="e">
        <f>VLOOKUP($C155,TR!$E$3:$O$500,5,FALSE)</f>
        <v>#N/A</v>
      </c>
      <c r="J155" s="15" t="e">
        <f>VLOOKUP($C155,BR!$D$3:$O$500,4,FALSE)</f>
        <v>#N/A</v>
      </c>
      <c r="K155" s="47">
        <f t="shared" si="22"/>
        <v>0</v>
      </c>
      <c r="L155" s="15" t="e">
        <f>VLOOKUP($C155,BB!$D$3:$O$500,8,FALSE)</f>
        <v>#N/A</v>
      </c>
      <c r="M155" s="15" t="e">
        <f>VLOOKUP($C155,SB!$D$3:$O$500,8,FALSE)</f>
        <v>#N/A</v>
      </c>
      <c r="N155" s="15" t="e">
        <f>VLOOKUP($C155,TD!$D$3:$O$500,8,FALSE)</f>
        <v>#N/A</v>
      </c>
      <c r="O155" s="15" t="e">
        <f>VLOOKUP($C155,SW!$D$3:$O$500,8,FALSE)</f>
        <v>#N/A</v>
      </c>
      <c r="P155" s="15" t="e">
        <f>VLOOKUP($C155,TR!$D$3:$O$500,10,FALSE)</f>
        <v>#N/A</v>
      </c>
      <c r="Q155" s="15" t="e">
        <f>VLOOKUP($C155,TR!$E$3:$O$500,10,FALSE)</f>
        <v>#N/A</v>
      </c>
      <c r="R155" s="15" t="e">
        <f>VLOOKUP($C155,BR!$D$3:$O$500,8,FALSE)</f>
        <v>#N/A</v>
      </c>
      <c r="S155" s="47">
        <f t="shared" si="23"/>
        <v>0</v>
      </c>
      <c r="T155" s="47">
        <f t="shared" si="24"/>
        <v>0</v>
      </c>
    </row>
    <row r="156" spans="1:20" x14ac:dyDescent="0.25">
      <c r="A156" s="53" t="str">
        <f t="shared" si="21"/>
        <v/>
      </c>
      <c r="B156" s="95"/>
      <c r="C156" s="96"/>
      <c r="D156" s="92" t="e">
        <f>VLOOKUP($C156,BB!$D$3:$O$500,4,FALSE)</f>
        <v>#N/A</v>
      </c>
      <c r="E156" s="15" t="e">
        <f>VLOOKUP($C156,SB!$D$3:$O$500,4,FALSE)</f>
        <v>#N/A</v>
      </c>
      <c r="F156" s="15" t="e">
        <f>VLOOKUP($C156,TD!$D$3:$O$500,4,FALSE)</f>
        <v>#N/A</v>
      </c>
      <c r="G156" s="15" t="e">
        <f>VLOOKUP($C156,SW!$D$3:$O$500,4,FALSE)</f>
        <v>#N/A</v>
      </c>
      <c r="H156" s="15" t="e">
        <f>VLOOKUP($C156,TR!$D$3:$O$500,5,FALSE)</f>
        <v>#N/A</v>
      </c>
      <c r="I156" s="15" t="e">
        <f>VLOOKUP($C156,TR!$E$3:$O$500,5,FALSE)</f>
        <v>#N/A</v>
      </c>
      <c r="J156" s="15" t="e">
        <f>VLOOKUP($C156,BR!$D$3:$O$500,4,FALSE)</f>
        <v>#N/A</v>
      </c>
      <c r="K156" s="47">
        <f t="shared" si="22"/>
        <v>0</v>
      </c>
      <c r="L156" s="15" t="e">
        <f>VLOOKUP($C156,BB!$D$3:$O$500,8,FALSE)</f>
        <v>#N/A</v>
      </c>
      <c r="M156" s="15" t="e">
        <f>VLOOKUP($C156,SB!$D$3:$O$500,8,FALSE)</f>
        <v>#N/A</v>
      </c>
      <c r="N156" s="15" t="e">
        <f>VLOOKUP($C156,TD!$D$3:$O$500,8,FALSE)</f>
        <v>#N/A</v>
      </c>
      <c r="O156" s="15" t="e">
        <f>VLOOKUP($C156,SW!$D$3:$O$500,8,FALSE)</f>
        <v>#N/A</v>
      </c>
      <c r="P156" s="15" t="e">
        <f>VLOOKUP($C156,TR!$D$3:$O$500,10,FALSE)</f>
        <v>#N/A</v>
      </c>
      <c r="Q156" s="15" t="e">
        <f>VLOOKUP($C156,TR!$E$3:$O$500,10,FALSE)</f>
        <v>#N/A</v>
      </c>
      <c r="R156" s="15" t="e">
        <f>VLOOKUP($C156,BR!$D$3:$O$500,8,FALSE)</f>
        <v>#N/A</v>
      </c>
      <c r="S156" s="47">
        <f t="shared" si="23"/>
        <v>0</v>
      </c>
      <c r="T156" s="47">
        <f t="shared" si="24"/>
        <v>0</v>
      </c>
    </row>
    <row r="157" spans="1:20" x14ac:dyDescent="0.25">
      <c r="A157" s="53" t="str">
        <f t="shared" si="21"/>
        <v/>
      </c>
      <c r="B157" s="95"/>
      <c r="C157" s="96"/>
      <c r="D157" s="92" t="e">
        <f>VLOOKUP($C157,BB!$D$3:$O$500,4,FALSE)</f>
        <v>#N/A</v>
      </c>
      <c r="E157" s="15" t="e">
        <f>VLOOKUP($C157,SB!$D$3:$O$500,4,FALSE)</f>
        <v>#N/A</v>
      </c>
      <c r="F157" s="15" t="e">
        <f>VLOOKUP($C157,TD!$D$3:$O$500,4,FALSE)</f>
        <v>#N/A</v>
      </c>
      <c r="G157" s="15" t="e">
        <f>VLOOKUP($C157,SW!$D$3:$O$500,4,FALSE)</f>
        <v>#N/A</v>
      </c>
      <c r="H157" s="15" t="e">
        <f>VLOOKUP($C157,TR!$D$3:$O$500,5,FALSE)</f>
        <v>#N/A</v>
      </c>
      <c r="I157" s="15" t="e">
        <f>VLOOKUP($C157,TR!$E$3:$O$500,5,FALSE)</f>
        <v>#N/A</v>
      </c>
      <c r="J157" s="15" t="e">
        <f>VLOOKUP($C157,BR!$D$3:$O$500,4,FALSE)</f>
        <v>#N/A</v>
      </c>
      <c r="K157" s="47">
        <f t="shared" si="22"/>
        <v>0</v>
      </c>
      <c r="L157" s="15" t="e">
        <f>VLOOKUP($C157,BB!$D$3:$O$500,8,FALSE)</f>
        <v>#N/A</v>
      </c>
      <c r="M157" s="15" t="e">
        <f>VLOOKUP($C157,SB!$D$3:$O$500,8,FALSE)</f>
        <v>#N/A</v>
      </c>
      <c r="N157" s="15" t="e">
        <f>VLOOKUP($C157,TD!$D$3:$O$500,8,FALSE)</f>
        <v>#N/A</v>
      </c>
      <c r="O157" s="15" t="e">
        <f>VLOOKUP($C157,SW!$D$3:$O$500,8,FALSE)</f>
        <v>#N/A</v>
      </c>
      <c r="P157" s="15" t="e">
        <f>VLOOKUP($C157,TR!$D$3:$O$500,10,FALSE)</f>
        <v>#N/A</v>
      </c>
      <c r="Q157" s="15" t="e">
        <f>VLOOKUP($C157,TR!$E$3:$O$500,10,FALSE)</f>
        <v>#N/A</v>
      </c>
      <c r="R157" s="15" t="e">
        <f>VLOOKUP($C157,BR!$D$3:$O$500,8,FALSE)</f>
        <v>#N/A</v>
      </c>
      <c r="S157" s="47">
        <f t="shared" si="23"/>
        <v>0</v>
      </c>
      <c r="T157" s="47">
        <f t="shared" si="24"/>
        <v>0</v>
      </c>
    </row>
    <row r="158" spans="1:20" x14ac:dyDescent="0.25">
      <c r="A158" s="53" t="str">
        <f t="shared" si="21"/>
        <v/>
      </c>
      <c r="B158" s="95"/>
      <c r="C158" s="96"/>
      <c r="D158" s="92" t="e">
        <f>VLOOKUP($C158,BB!$D$3:$O$500,4,FALSE)</f>
        <v>#N/A</v>
      </c>
      <c r="E158" s="15" t="e">
        <f>VLOOKUP($C158,SB!$D$3:$O$500,4,FALSE)</f>
        <v>#N/A</v>
      </c>
      <c r="F158" s="15" t="e">
        <f>VLOOKUP($C158,TD!$D$3:$O$500,4,FALSE)</f>
        <v>#N/A</v>
      </c>
      <c r="G158" s="15" t="e">
        <f>VLOOKUP($C158,SW!$D$3:$O$500,4,FALSE)</f>
        <v>#N/A</v>
      </c>
      <c r="H158" s="15" t="e">
        <f>VLOOKUP($C158,TR!$D$3:$O$500,5,FALSE)</f>
        <v>#N/A</v>
      </c>
      <c r="I158" s="15" t="e">
        <f>VLOOKUP($C158,TR!$E$3:$O$500,5,FALSE)</f>
        <v>#N/A</v>
      </c>
      <c r="J158" s="15" t="e">
        <f>VLOOKUP($C158,BR!$D$3:$O$500,4,FALSE)</f>
        <v>#N/A</v>
      </c>
      <c r="K158" s="47">
        <f t="shared" si="22"/>
        <v>0</v>
      </c>
      <c r="L158" s="15" t="e">
        <f>VLOOKUP($C158,BB!$D$3:$O$500,8,FALSE)</f>
        <v>#N/A</v>
      </c>
      <c r="M158" s="15" t="e">
        <f>VLOOKUP($C158,SB!$D$3:$O$500,8,FALSE)</f>
        <v>#N/A</v>
      </c>
      <c r="N158" s="15" t="e">
        <f>VLOOKUP($C158,TD!$D$3:$O$500,8,FALSE)</f>
        <v>#N/A</v>
      </c>
      <c r="O158" s="15" t="e">
        <f>VLOOKUP($C158,SW!$D$3:$O$500,8,FALSE)</f>
        <v>#N/A</v>
      </c>
      <c r="P158" s="15" t="e">
        <f>VLOOKUP($C158,TR!$D$3:$O$500,10,FALSE)</f>
        <v>#N/A</v>
      </c>
      <c r="Q158" s="15" t="e">
        <f>VLOOKUP($C158,TR!$E$3:$O$500,10,FALSE)</f>
        <v>#N/A</v>
      </c>
      <c r="R158" s="15" t="e">
        <f>VLOOKUP($C158,BR!$D$3:$O$500,8,FALSE)</f>
        <v>#N/A</v>
      </c>
      <c r="S158" s="47">
        <f t="shared" si="23"/>
        <v>0</v>
      </c>
      <c r="T158" s="47">
        <f t="shared" si="24"/>
        <v>0</v>
      </c>
    </row>
    <row r="159" spans="1:20" x14ac:dyDescent="0.25">
      <c r="A159" s="53" t="str">
        <f t="shared" si="21"/>
        <v/>
      </c>
      <c r="B159" s="95"/>
      <c r="C159" s="96"/>
      <c r="D159" s="92" t="e">
        <f>VLOOKUP($C159,BB!$D$3:$O$500,4,FALSE)</f>
        <v>#N/A</v>
      </c>
      <c r="E159" s="15" t="e">
        <f>VLOOKUP($C159,SB!$D$3:$O$500,4,FALSE)</f>
        <v>#N/A</v>
      </c>
      <c r="F159" s="15" t="e">
        <f>VLOOKUP($C159,TD!$D$3:$O$500,4,FALSE)</f>
        <v>#N/A</v>
      </c>
      <c r="G159" s="15" t="e">
        <f>VLOOKUP($C159,SW!$D$3:$O$500,4,FALSE)</f>
        <v>#N/A</v>
      </c>
      <c r="H159" s="15" t="e">
        <f>VLOOKUP($C159,TR!$D$3:$O$500,5,FALSE)</f>
        <v>#N/A</v>
      </c>
      <c r="I159" s="15" t="e">
        <f>VLOOKUP($C159,TR!$E$3:$O$500,5,FALSE)</f>
        <v>#N/A</v>
      </c>
      <c r="J159" s="15" t="e">
        <f>VLOOKUP($C159,BR!$D$3:$O$500,4,FALSE)</f>
        <v>#N/A</v>
      </c>
      <c r="K159" s="47">
        <f t="shared" si="22"/>
        <v>0</v>
      </c>
      <c r="L159" s="15" t="e">
        <f>VLOOKUP($C159,BB!$D$3:$O$500,8,FALSE)</f>
        <v>#N/A</v>
      </c>
      <c r="M159" s="15" t="e">
        <f>VLOOKUP($C159,SB!$D$3:$O$500,8,FALSE)</f>
        <v>#N/A</v>
      </c>
      <c r="N159" s="15" t="e">
        <f>VLOOKUP($C159,TD!$D$3:$O$500,8,FALSE)</f>
        <v>#N/A</v>
      </c>
      <c r="O159" s="15" t="e">
        <f>VLOOKUP($C159,SW!$D$3:$O$500,8,FALSE)</f>
        <v>#N/A</v>
      </c>
      <c r="P159" s="15" t="e">
        <f>VLOOKUP($C159,TR!$D$3:$O$500,10,FALSE)</f>
        <v>#N/A</v>
      </c>
      <c r="Q159" s="15" t="e">
        <f>VLOOKUP($C159,TR!$E$3:$O$500,10,FALSE)</f>
        <v>#N/A</v>
      </c>
      <c r="R159" s="15" t="e">
        <f>VLOOKUP($C159,BR!$D$3:$O$500,8,FALSE)</f>
        <v>#N/A</v>
      </c>
      <c r="S159" s="47">
        <f t="shared" si="23"/>
        <v>0</v>
      </c>
      <c r="T159" s="47">
        <f t="shared" si="24"/>
        <v>0</v>
      </c>
    </row>
    <row r="160" spans="1:20" x14ac:dyDescent="0.25">
      <c r="A160" s="53" t="str">
        <f t="shared" si="21"/>
        <v/>
      </c>
      <c r="B160" s="95"/>
      <c r="C160" s="96"/>
      <c r="D160" s="92" t="e">
        <f>VLOOKUP($C160,BB!$D$3:$O$500,4,FALSE)</f>
        <v>#N/A</v>
      </c>
      <c r="E160" s="15" t="e">
        <f>VLOOKUP($C160,SB!$D$3:$O$500,4,FALSE)</f>
        <v>#N/A</v>
      </c>
      <c r="F160" s="15" t="e">
        <f>VLOOKUP($C160,TD!$D$3:$O$500,4,FALSE)</f>
        <v>#N/A</v>
      </c>
      <c r="G160" s="15" t="e">
        <f>VLOOKUP($C160,SW!$D$3:$O$500,4,FALSE)</f>
        <v>#N/A</v>
      </c>
      <c r="H160" s="15" t="e">
        <f>VLOOKUP($C160,TR!$D$3:$O$500,5,FALSE)</f>
        <v>#N/A</v>
      </c>
      <c r="I160" s="15" t="e">
        <f>VLOOKUP($C160,TR!$E$3:$O$500,5,FALSE)</f>
        <v>#N/A</v>
      </c>
      <c r="J160" s="15" t="e">
        <f>VLOOKUP($C160,BR!$D$3:$O$500,4,FALSE)</f>
        <v>#N/A</v>
      </c>
      <c r="K160" s="47">
        <f t="shared" si="22"/>
        <v>0</v>
      </c>
      <c r="L160" s="15" t="e">
        <f>VLOOKUP($C160,BB!$D$3:$O$500,8,FALSE)</f>
        <v>#N/A</v>
      </c>
      <c r="M160" s="15" t="e">
        <f>VLOOKUP($C160,SB!$D$3:$O$500,8,FALSE)</f>
        <v>#N/A</v>
      </c>
      <c r="N160" s="15" t="e">
        <f>VLOOKUP($C160,TD!$D$3:$O$500,8,FALSE)</f>
        <v>#N/A</v>
      </c>
      <c r="O160" s="15" t="e">
        <f>VLOOKUP($C160,SW!$D$3:$O$500,8,FALSE)</f>
        <v>#N/A</v>
      </c>
      <c r="P160" s="15" t="e">
        <f>VLOOKUP($C160,TR!$D$3:$O$500,10,FALSE)</f>
        <v>#N/A</v>
      </c>
      <c r="Q160" s="15" t="e">
        <f>VLOOKUP($C160,TR!$E$3:$O$500,10,FALSE)</f>
        <v>#N/A</v>
      </c>
      <c r="R160" s="15" t="e">
        <f>VLOOKUP($C160,BR!$D$3:$O$500,8,FALSE)</f>
        <v>#N/A</v>
      </c>
      <c r="S160" s="47">
        <f t="shared" si="23"/>
        <v>0</v>
      </c>
      <c r="T160" s="47">
        <f t="shared" si="24"/>
        <v>0</v>
      </c>
    </row>
    <row r="161" spans="1:20" x14ac:dyDescent="0.25">
      <c r="A161" s="53" t="str">
        <f t="shared" si="21"/>
        <v/>
      </c>
      <c r="B161" s="95"/>
      <c r="C161" s="96"/>
      <c r="D161" s="92" t="e">
        <f>VLOOKUP($C161,BB!$D$3:$O$500,4,FALSE)</f>
        <v>#N/A</v>
      </c>
      <c r="E161" s="15" t="e">
        <f>VLOOKUP($C161,SB!$D$3:$O$500,4,FALSE)</f>
        <v>#N/A</v>
      </c>
      <c r="F161" s="15" t="e">
        <f>VLOOKUP($C161,TD!$D$3:$O$500,4,FALSE)</f>
        <v>#N/A</v>
      </c>
      <c r="G161" s="15" t="e">
        <f>VLOOKUP($C161,SW!$D$3:$O$500,4,FALSE)</f>
        <v>#N/A</v>
      </c>
      <c r="H161" s="15" t="e">
        <f>VLOOKUP($C161,TR!$D$3:$O$500,5,FALSE)</f>
        <v>#N/A</v>
      </c>
      <c r="I161" s="15" t="e">
        <f>VLOOKUP($C161,TR!$E$3:$O$500,5,FALSE)</f>
        <v>#N/A</v>
      </c>
      <c r="J161" s="15" t="e">
        <f>VLOOKUP($C161,BR!$D$3:$O$500,4,FALSE)</f>
        <v>#N/A</v>
      </c>
      <c r="K161" s="47">
        <f t="shared" si="22"/>
        <v>0</v>
      </c>
      <c r="L161" s="15" t="e">
        <f>VLOOKUP($C161,BB!$D$3:$O$500,8,FALSE)</f>
        <v>#N/A</v>
      </c>
      <c r="M161" s="15" t="e">
        <f>VLOOKUP($C161,SB!$D$3:$O$500,8,FALSE)</f>
        <v>#N/A</v>
      </c>
      <c r="N161" s="15" t="e">
        <f>VLOOKUP($C161,TD!$D$3:$O$500,8,FALSE)</f>
        <v>#N/A</v>
      </c>
      <c r="O161" s="15" t="e">
        <f>VLOOKUP($C161,SW!$D$3:$O$500,8,FALSE)</f>
        <v>#N/A</v>
      </c>
      <c r="P161" s="15" t="e">
        <f>VLOOKUP($C161,TR!$D$3:$O$500,10,FALSE)</f>
        <v>#N/A</v>
      </c>
      <c r="Q161" s="15" t="e">
        <f>VLOOKUP($C161,TR!$E$3:$O$500,10,FALSE)</f>
        <v>#N/A</v>
      </c>
      <c r="R161" s="15" t="e">
        <f>VLOOKUP($C161,BR!$D$3:$O$500,8,FALSE)</f>
        <v>#N/A</v>
      </c>
      <c r="S161" s="47">
        <f t="shared" si="23"/>
        <v>0</v>
      </c>
      <c r="T161" s="47">
        <f t="shared" si="24"/>
        <v>0</v>
      </c>
    </row>
    <row r="162" spans="1:20" x14ac:dyDescent="0.25">
      <c r="A162" s="53" t="str">
        <f t="shared" si="21"/>
        <v/>
      </c>
      <c r="B162" s="95"/>
      <c r="C162" s="96"/>
      <c r="D162" s="92" t="e">
        <f>VLOOKUP($C162,BB!$D$3:$O$500,4,FALSE)</f>
        <v>#N/A</v>
      </c>
      <c r="E162" s="15" t="e">
        <f>VLOOKUP($C162,SB!$D$3:$O$500,4,FALSE)</f>
        <v>#N/A</v>
      </c>
      <c r="F162" s="15" t="e">
        <f>VLOOKUP($C162,TD!$D$3:$O$500,4,FALSE)</f>
        <v>#N/A</v>
      </c>
      <c r="G162" s="15" t="e">
        <f>VLOOKUP($C162,SW!$D$3:$O$500,4,FALSE)</f>
        <v>#N/A</v>
      </c>
      <c r="H162" s="15" t="e">
        <f>VLOOKUP($C162,TR!$D$3:$O$500,5,FALSE)</f>
        <v>#N/A</v>
      </c>
      <c r="I162" s="15" t="e">
        <f>VLOOKUP($C162,TR!$E$3:$O$500,5,FALSE)</f>
        <v>#N/A</v>
      </c>
      <c r="J162" s="15" t="e">
        <f>VLOOKUP($C162,BR!$D$3:$O$500,4,FALSE)</f>
        <v>#N/A</v>
      </c>
      <c r="K162" s="47">
        <f t="shared" si="22"/>
        <v>0</v>
      </c>
      <c r="L162" s="15" t="e">
        <f>VLOOKUP($C162,BB!$D$3:$O$500,8,FALSE)</f>
        <v>#N/A</v>
      </c>
      <c r="M162" s="15" t="e">
        <f>VLOOKUP($C162,SB!$D$3:$O$500,8,FALSE)</f>
        <v>#N/A</v>
      </c>
      <c r="N162" s="15" t="e">
        <f>VLOOKUP($C162,TD!$D$3:$O$500,8,FALSE)</f>
        <v>#N/A</v>
      </c>
      <c r="O162" s="15" t="e">
        <f>VLOOKUP($C162,SW!$D$3:$O$500,8,FALSE)</f>
        <v>#N/A</v>
      </c>
      <c r="P162" s="15" t="e">
        <f>VLOOKUP($C162,TR!$D$3:$O$500,10,FALSE)</f>
        <v>#N/A</v>
      </c>
      <c r="Q162" s="15" t="e">
        <f>VLOOKUP($C162,TR!$E$3:$O$500,10,FALSE)</f>
        <v>#N/A</v>
      </c>
      <c r="R162" s="15" t="e">
        <f>VLOOKUP($C162,BR!$D$3:$O$500,8,FALSE)</f>
        <v>#N/A</v>
      </c>
      <c r="S162" s="47">
        <f t="shared" si="23"/>
        <v>0</v>
      </c>
      <c r="T162" s="47">
        <f t="shared" si="24"/>
        <v>0</v>
      </c>
    </row>
    <row r="163" spans="1:20" x14ac:dyDescent="0.25">
      <c r="A163" s="53" t="str">
        <f t="shared" si="21"/>
        <v/>
      </c>
      <c r="B163" s="95"/>
      <c r="C163" s="96"/>
      <c r="D163" s="92" t="e">
        <f>VLOOKUP($C163,BB!$D$3:$O$500,4,FALSE)</f>
        <v>#N/A</v>
      </c>
      <c r="E163" s="15" t="e">
        <f>VLOOKUP($C163,SB!$D$3:$O$500,4,FALSE)</f>
        <v>#N/A</v>
      </c>
      <c r="F163" s="15" t="e">
        <f>VLOOKUP($C163,TD!$D$3:$O$500,4,FALSE)</f>
        <v>#N/A</v>
      </c>
      <c r="G163" s="15" t="e">
        <f>VLOOKUP($C163,SW!$D$3:$O$500,4,FALSE)</f>
        <v>#N/A</v>
      </c>
      <c r="H163" s="15" t="e">
        <f>VLOOKUP($C163,TR!$D$3:$O$500,5,FALSE)</f>
        <v>#N/A</v>
      </c>
      <c r="I163" s="15" t="e">
        <f>VLOOKUP($C163,TR!$E$3:$O$500,5,FALSE)</f>
        <v>#N/A</v>
      </c>
      <c r="J163" s="15" t="e">
        <f>VLOOKUP($C163,BR!$D$3:$O$500,4,FALSE)</f>
        <v>#N/A</v>
      </c>
      <c r="K163" s="47">
        <f t="shared" si="22"/>
        <v>0</v>
      </c>
      <c r="L163" s="15" t="e">
        <f>VLOOKUP($C163,BB!$D$3:$O$500,8,FALSE)</f>
        <v>#N/A</v>
      </c>
      <c r="M163" s="15" t="e">
        <f>VLOOKUP($C163,SB!$D$3:$O$500,8,FALSE)</f>
        <v>#N/A</v>
      </c>
      <c r="N163" s="15" t="e">
        <f>VLOOKUP($C163,TD!$D$3:$O$500,8,FALSE)</f>
        <v>#N/A</v>
      </c>
      <c r="O163" s="15" t="e">
        <f>VLOOKUP($C163,SW!$D$3:$O$500,8,FALSE)</f>
        <v>#N/A</v>
      </c>
      <c r="P163" s="15" t="e">
        <f>VLOOKUP($C163,TR!$D$3:$O$500,10,FALSE)</f>
        <v>#N/A</v>
      </c>
      <c r="Q163" s="15" t="e">
        <f>VLOOKUP($C163,TR!$E$3:$O$500,10,FALSE)</f>
        <v>#N/A</v>
      </c>
      <c r="R163" s="15" t="e">
        <f>VLOOKUP($C163,BR!$D$3:$O$500,8,FALSE)</f>
        <v>#N/A</v>
      </c>
      <c r="S163" s="47">
        <f t="shared" si="23"/>
        <v>0</v>
      </c>
      <c r="T163" s="47">
        <f t="shared" si="24"/>
        <v>0</v>
      </c>
    </row>
    <row r="164" spans="1:20" x14ac:dyDescent="0.25">
      <c r="A164" s="53" t="str">
        <f t="shared" si="21"/>
        <v/>
      </c>
      <c r="B164" s="95"/>
      <c r="C164" s="96"/>
      <c r="D164" s="92" t="e">
        <f>VLOOKUP($C164,BB!$D$3:$O$500,4,FALSE)</f>
        <v>#N/A</v>
      </c>
      <c r="E164" s="15" t="e">
        <f>VLOOKUP($C164,SB!$D$3:$O$500,4,FALSE)</f>
        <v>#N/A</v>
      </c>
      <c r="F164" s="15" t="e">
        <f>VLOOKUP($C164,TD!$D$3:$O$500,4,FALSE)</f>
        <v>#N/A</v>
      </c>
      <c r="G164" s="15" t="e">
        <f>VLOOKUP($C164,SW!$D$3:$O$500,4,FALSE)</f>
        <v>#N/A</v>
      </c>
      <c r="H164" s="15" t="e">
        <f>VLOOKUP($C164,TR!$D$3:$O$500,5,FALSE)</f>
        <v>#N/A</v>
      </c>
      <c r="I164" s="15" t="e">
        <f>VLOOKUP($C164,TR!$E$3:$O$500,5,FALSE)</f>
        <v>#N/A</v>
      </c>
      <c r="J164" s="15" t="e">
        <f>VLOOKUP($C164,BR!$D$3:$O$500,4,FALSE)</f>
        <v>#N/A</v>
      </c>
      <c r="K164" s="47">
        <f t="shared" si="22"/>
        <v>0</v>
      </c>
      <c r="L164" s="15" t="e">
        <f>VLOOKUP($C164,BB!$D$3:$O$500,8,FALSE)</f>
        <v>#N/A</v>
      </c>
      <c r="M164" s="15" t="e">
        <f>VLOOKUP($C164,SB!$D$3:$O$500,8,FALSE)</f>
        <v>#N/A</v>
      </c>
      <c r="N164" s="15" t="e">
        <f>VLOOKUP($C164,TD!$D$3:$O$500,8,FALSE)</f>
        <v>#N/A</v>
      </c>
      <c r="O164" s="15" t="e">
        <f>VLOOKUP($C164,SW!$D$3:$O$500,8,FALSE)</f>
        <v>#N/A</v>
      </c>
      <c r="P164" s="15" t="e">
        <f>VLOOKUP($C164,TR!$D$3:$O$500,10,FALSE)</f>
        <v>#N/A</v>
      </c>
      <c r="Q164" s="15" t="e">
        <f>VLOOKUP($C164,TR!$E$3:$O$500,10,FALSE)</f>
        <v>#N/A</v>
      </c>
      <c r="R164" s="15" t="e">
        <f>VLOOKUP($C164,BR!$D$3:$O$500,8,FALSE)</f>
        <v>#N/A</v>
      </c>
      <c r="S164" s="47">
        <f t="shared" si="23"/>
        <v>0</v>
      </c>
      <c r="T164" s="47">
        <f t="shared" si="24"/>
        <v>0</v>
      </c>
    </row>
    <row r="165" spans="1:20" x14ac:dyDescent="0.25">
      <c r="A165" s="53" t="str">
        <f t="shared" si="21"/>
        <v/>
      </c>
      <c r="B165" s="95"/>
      <c r="C165" s="96"/>
      <c r="D165" s="92" t="e">
        <f>VLOOKUP($C165,BB!$D$3:$O$500,4,FALSE)</f>
        <v>#N/A</v>
      </c>
      <c r="E165" s="15" t="e">
        <f>VLOOKUP($C165,SB!$D$3:$O$500,4,FALSE)</f>
        <v>#N/A</v>
      </c>
      <c r="F165" s="15" t="e">
        <f>VLOOKUP($C165,TD!$D$3:$O$500,4,FALSE)</f>
        <v>#N/A</v>
      </c>
      <c r="G165" s="15" t="e">
        <f>VLOOKUP($C165,SW!$D$3:$O$500,4,FALSE)</f>
        <v>#N/A</v>
      </c>
      <c r="H165" s="15" t="e">
        <f>VLOOKUP($C165,TR!$D$3:$O$500,5,FALSE)</f>
        <v>#N/A</v>
      </c>
      <c r="I165" s="15" t="e">
        <f>VLOOKUP($C165,TR!$E$3:$O$500,5,FALSE)</f>
        <v>#N/A</v>
      </c>
      <c r="J165" s="15" t="e">
        <f>VLOOKUP($C165,BR!$D$3:$O$500,4,FALSE)</f>
        <v>#N/A</v>
      </c>
      <c r="K165" s="47">
        <f t="shared" si="22"/>
        <v>0</v>
      </c>
      <c r="L165" s="15" t="e">
        <f>VLOOKUP($C165,BB!$D$3:$O$500,8,FALSE)</f>
        <v>#N/A</v>
      </c>
      <c r="M165" s="15" t="e">
        <f>VLOOKUP($C165,SB!$D$3:$O$500,8,FALSE)</f>
        <v>#N/A</v>
      </c>
      <c r="N165" s="15" t="e">
        <f>VLOOKUP($C165,TD!$D$3:$O$500,8,FALSE)</f>
        <v>#N/A</v>
      </c>
      <c r="O165" s="15" t="e">
        <f>VLOOKUP($C165,SW!$D$3:$O$500,8,FALSE)</f>
        <v>#N/A</v>
      </c>
      <c r="P165" s="15" t="e">
        <f>VLOOKUP($C165,TR!$D$3:$O$500,10,FALSE)</f>
        <v>#N/A</v>
      </c>
      <c r="Q165" s="15" t="e">
        <f>VLOOKUP($C165,TR!$E$3:$O$500,10,FALSE)</f>
        <v>#N/A</v>
      </c>
      <c r="R165" s="15" t="e">
        <f>VLOOKUP($C165,BR!$D$3:$O$500,8,FALSE)</f>
        <v>#N/A</v>
      </c>
      <c r="S165" s="47">
        <f t="shared" si="23"/>
        <v>0</v>
      </c>
      <c r="T165" s="47">
        <f t="shared" si="24"/>
        <v>0</v>
      </c>
    </row>
    <row r="166" spans="1:20" x14ac:dyDescent="0.25">
      <c r="A166" s="53" t="str">
        <f t="shared" si="21"/>
        <v/>
      </c>
      <c r="B166" s="95"/>
      <c r="C166" s="96"/>
      <c r="D166" s="92" t="e">
        <f>VLOOKUP($C166,BB!$D$3:$O$500,4,FALSE)</f>
        <v>#N/A</v>
      </c>
      <c r="E166" s="15" t="e">
        <f>VLOOKUP($C166,SB!$D$3:$O$500,4,FALSE)</f>
        <v>#N/A</v>
      </c>
      <c r="F166" s="15" t="e">
        <f>VLOOKUP($C166,TD!$D$3:$O$500,4,FALSE)</f>
        <v>#N/A</v>
      </c>
      <c r="G166" s="15" t="e">
        <f>VLOOKUP($C166,SW!$D$3:$O$500,4,FALSE)</f>
        <v>#N/A</v>
      </c>
      <c r="H166" s="15" t="e">
        <f>VLOOKUP($C166,TR!$D$3:$O$500,5,FALSE)</f>
        <v>#N/A</v>
      </c>
      <c r="I166" s="15" t="e">
        <f>VLOOKUP($C166,TR!$E$3:$O$500,5,FALSE)</f>
        <v>#N/A</v>
      </c>
      <c r="J166" s="15" t="e">
        <f>VLOOKUP($C166,BR!$D$3:$O$500,4,FALSE)</f>
        <v>#N/A</v>
      </c>
      <c r="K166" s="47">
        <f t="shared" si="22"/>
        <v>0</v>
      </c>
      <c r="L166" s="15" t="e">
        <f>VLOOKUP($C166,BB!$D$3:$O$500,8,FALSE)</f>
        <v>#N/A</v>
      </c>
      <c r="M166" s="15" t="e">
        <f>VLOOKUP($C166,SB!$D$3:$O$500,8,FALSE)</f>
        <v>#N/A</v>
      </c>
      <c r="N166" s="15" t="e">
        <f>VLOOKUP($C166,TD!$D$3:$O$500,8,FALSE)</f>
        <v>#N/A</v>
      </c>
      <c r="O166" s="15" t="e">
        <f>VLOOKUP($C166,SW!$D$3:$O$500,8,FALSE)</f>
        <v>#N/A</v>
      </c>
      <c r="P166" s="15" t="e">
        <f>VLOOKUP($C166,TR!$D$3:$O$500,10,FALSE)</f>
        <v>#N/A</v>
      </c>
      <c r="Q166" s="15" t="e">
        <f>VLOOKUP($C166,TR!$E$3:$O$500,10,FALSE)</f>
        <v>#N/A</v>
      </c>
      <c r="R166" s="15" t="e">
        <f>VLOOKUP($C166,BR!$D$3:$O$500,8,FALSE)</f>
        <v>#N/A</v>
      </c>
      <c r="S166" s="47">
        <f t="shared" si="23"/>
        <v>0</v>
      </c>
      <c r="T166" s="47">
        <f t="shared" si="24"/>
        <v>0</v>
      </c>
    </row>
    <row r="167" spans="1:20" x14ac:dyDescent="0.25">
      <c r="A167" s="53" t="str">
        <f t="shared" si="21"/>
        <v/>
      </c>
      <c r="B167" s="95"/>
      <c r="C167" s="96"/>
      <c r="D167" s="92" t="e">
        <f>VLOOKUP($C167,BB!$D$3:$O$500,4,FALSE)</f>
        <v>#N/A</v>
      </c>
      <c r="E167" s="15" t="e">
        <f>VLOOKUP($C167,SB!$D$3:$O$500,4,FALSE)</f>
        <v>#N/A</v>
      </c>
      <c r="F167" s="15" t="e">
        <f>VLOOKUP($C167,TD!$D$3:$O$500,4,FALSE)</f>
        <v>#N/A</v>
      </c>
      <c r="G167" s="15" t="e">
        <f>VLOOKUP($C167,SW!$D$3:$O$500,4,FALSE)</f>
        <v>#N/A</v>
      </c>
      <c r="H167" s="15" t="e">
        <f>VLOOKUP($C167,TR!$D$3:$O$500,5,FALSE)</f>
        <v>#N/A</v>
      </c>
      <c r="I167" s="15" t="e">
        <f>VLOOKUP($C167,TR!$E$3:$O$500,5,FALSE)</f>
        <v>#N/A</v>
      </c>
      <c r="J167" s="15" t="e">
        <f>VLOOKUP($C167,BR!$D$3:$O$500,4,FALSE)</f>
        <v>#N/A</v>
      </c>
      <c r="K167" s="47">
        <f t="shared" si="22"/>
        <v>0</v>
      </c>
      <c r="L167" s="15" t="e">
        <f>VLOOKUP($C167,BB!$D$3:$O$500,8,FALSE)</f>
        <v>#N/A</v>
      </c>
      <c r="M167" s="15" t="e">
        <f>VLOOKUP($C167,SB!$D$3:$O$500,8,FALSE)</f>
        <v>#N/A</v>
      </c>
      <c r="N167" s="15" t="e">
        <f>VLOOKUP($C167,TD!$D$3:$O$500,8,FALSE)</f>
        <v>#N/A</v>
      </c>
      <c r="O167" s="15" t="e">
        <f>VLOOKUP($C167,SW!$D$3:$O$500,8,FALSE)</f>
        <v>#N/A</v>
      </c>
      <c r="P167" s="15" t="e">
        <f>VLOOKUP($C167,TR!$D$3:$O$500,10,FALSE)</f>
        <v>#N/A</v>
      </c>
      <c r="Q167" s="15" t="e">
        <f>VLOOKUP($C167,TR!$E$3:$O$500,10,FALSE)</f>
        <v>#N/A</v>
      </c>
      <c r="R167" s="15" t="e">
        <f>VLOOKUP($C167,BR!$D$3:$O$500,8,FALSE)</f>
        <v>#N/A</v>
      </c>
      <c r="S167" s="47">
        <f t="shared" si="23"/>
        <v>0</v>
      </c>
      <c r="T167" s="47">
        <f t="shared" si="24"/>
        <v>0</v>
      </c>
    </row>
    <row r="168" spans="1:20" x14ac:dyDescent="0.25">
      <c r="A168" s="53" t="str">
        <f t="shared" si="21"/>
        <v/>
      </c>
      <c r="B168" s="95"/>
      <c r="C168" s="96"/>
      <c r="D168" s="92" t="e">
        <f>VLOOKUP($C168,BB!$D$3:$O$500,4,FALSE)</f>
        <v>#N/A</v>
      </c>
      <c r="E168" s="15" t="e">
        <f>VLOOKUP($C168,SB!$D$3:$O$500,4,FALSE)</f>
        <v>#N/A</v>
      </c>
      <c r="F168" s="15" t="e">
        <f>VLOOKUP($C168,TD!$D$3:$O$500,4,FALSE)</f>
        <v>#N/A</v>
      </c>
      <c r="G168" s="15" t="e">
        <f>VLOOKUP($C168,SW!$D$3:$O$500,4,FALSE)</f>
        <v>#N/A</v>
      </c>
      <c r="H168" s="15" t="e">
        <f>VLOOKUP($C168,TR!$D$3:$O$500,5,FALSE)</f>
        <v>#N/A</v>
      </c>
      <c r="I168" s="15" t="e">
        <f>VLOOKUP($C168,TR!$E$3:$O$500,5,FALSE)</f>
        <v>#N/A</v>
      </c>
      <c r="J168" s="15" t="e">
        <f>VLOOKUP($C168,BR!$D$3:$O$500,4,FALSE)</f>
        <v>#N/A</v>
      </c>
      <c r="K168" s="47">
        <f t="shared" si="22"/>
        <v>0</v>
      </c>
      <c r="L168" s="15" t="e">
        <f>VLOOKUP($C168,BB!$D$3:$O$500,8,FALSE)</f>
        <v>#N/A</v>
      </c>
      <c r="M168" s="15" t="e">
        <f>VLOOKUP($C168,SB!$D$3:$O$500,8,FALSE)</f>
        <v>#N/A</v>
      </c>
      <c r="N168" s="15" t="e">
        <f>VLOOKUP($C168,TD!$D$3:$O$500,8,FALSE)</f>
        <v>#N/A</v>
      </c>
      <c r="O168" s="15" t="e">
        <f>VLOOKUP($C168,SW!$D$3:$O$500,8,FALSE)</f>
        <v>#N/A</v>
      </c>
      <c r="P168" s="15" t="e">
        <f>VLOOKUP($C168,TR!$D$3:$O$500,10,FALSE)</f>
        <v>#N/A</v>
      </c>
      <c r="Q168" s="15" t="e">
        <f>VLOOKUP($C168,TR!$E$3:$O$500,10,FALSE)</f>
        <v>#N/A</v>
      </c>
      <c r="R168" s="15" t="e">
        <f>VLOOKUP($C168,BR!$D$3:$O$500,8,FALSE)</f>
        <v>#N/A</v>
      </c>
      <c r="S168" s="47">
        <f t="shared" si="23"/>
        <v>0</v>
      </c>
      <c r="T168" s="47">
        <f t="shared" si="24"/>
        <v>0</v>
      </c>
    </row>
    <row r="169" spans="1:20" x14ac:dyDescent="0.25">
      <c r="A169" s="53" t="str">
        <f t="shared" si="21"/>
        <v/>
      </c>
      <c r="B169" s="95"/>
      <c r="C169" s="96"/>
      <c r="D169" s="92" t="e">
        <f>VLOOKUP($C169,BB!$D$3:$O$500,4,FALSE)</f>
        <v>#N/A</v>
      </c>
      <c r="E169" s="15" t="e">
        <f>VLOOKUP($C169,SB!$D$3:$O$500,4,FALSE)</f>
        <v>#N/A</v>
      </c>
      <c r="F169" s="15" t="e">
        <f>VLOOKUP($C169,TD!$D$3:$O$500,4,FALSE)</f>
        <v>#N/A</v>
      </c>
      <c r="G169" s="15" t="e">
        <f>VLOOKUP($C169,SW!$D$3:$O$500,4,FALSE)</f>
        <v>#N/A</v>
      </c>
      <c r="H169" s="15" t="e">
        <f>VLOOKUP($C169,TR!$D$3:$O$500,5,FALSE)</f>
        <v>#N/A</v>
      </c>
      <c r="I169" s="15" t="e">
        <f>VLOOKUP($C169,TR!$E$3:$O$500,5,FALSE)</f>
        <v>#N/A</v>
      </c>
      <c r="J169" s="15" t="e">
        <f>VLOOKUP($C169,BR!$D$3:$O$500,4,FALSE)</f>
        <v>#N/A</v>
      </c>
      <c r="K169" s="47">
        <f t="shared" si="22"/>
        <v>0</v>
      </c>
      <c r="L169" s="15" t="e">
        <f>VLOOKUP($C169,BB!$D$3:$O$500,8,FALSE)</f>
        <v>#N/A</v>
      </c>
      <c r="M169" s="15" t="e">
        <f>VLOOKUP($C169,SB!$D$3:$O$500,8,FALSE)</f>
        <v>#N/A</v>
      </c>
      <c r="N169" s="15" t="e">
        <f>VLOOKUP($C169,TD!$D$3:$O$500,8,FALSE)</f>
        <v>#N/A</v>
      </c>
      <c r="O169" s="15" t="e">
        <f>VLOOKUP($C169,SW!$D$3:$O$500,8,FALSE)</f>
        <v>#N/A</v>
      </c>
      <c r="P169" s="15" t="e">
        <f>VLOOKUP($C169,TR!$D$3:$O$500,10,FALSE)</f>
        <v>#N/A</v>
      </c>
      <c r="Q169" s="15" t="e">
        <f>VLOOKUP($C169,TR!$E$3:$O$500,10,FALSE)</f>
        <v>#N/A</v>
      </c>
      <c r="R169" s="15" t="e">
        <f>VLOOKUP($C169,BR!$D$3:$O$500,8,FALSE)</f>
        <v>#N/A</v>
      </c>
      <c r="S169" s="47">
        <f t="shared" si="23"/>
        <v>0</v>
      </c>
      <c r="T169" s="47">
        <f t="shared" si="24"/>
        <v>0</v>
      </c>
    </row>
    <row r="170" spans="1:20" x14ac:dyDescent="0.25">
      <c r="A170" s="53" t="str">
        <f t="shared" si="21"/>
        <v/>
      </c>
      <c r="B170" s="95"/>
      <c r="C170" s="96"/>
      <c r="D170" s="92" t="e">
        <f>VLOOKUP($C170,BB!$D$3:$O$500,4,FALSE)</f>
        <v>#N/A</v>
      </c>
      <c r="E170" s="15" t="e">
        <f>VLOOKUP($C170,SB!$D$3:$O$500,4,FALSE)</f>
        <v>#N/A</v>
      </c>
      <c r="F170" s="15" t="e">
        <f>VLOOKUP($C170,TD!$D$3:$O$500,4,FALSE)</f>
        <v>#N/A</v>
      </c>
      <c r="G170" s="15" t="e">
        <f>VLOOKUP($C170,SW!$D$3:$O$500,4,FALSE)</f>
        <v>#N/A</v>
      </c>
      <c r="H170" s="15" t="e">
        <f>VLOOKUP($C170,TR!$D$3:$O$500,5,FALSE)</f>
        <v>#N/A</v>
      </c>
      <c r="I170" s="15" t="e">
        <f>VLOOKUP($C170,TR!$E$3:$O$500,5,FALSE)</f>
        <v>#N/A</v>
      </c>
      <c r="J170" s="15" t="e">
        <f>VLOOKUP($C170,BR!$D$3:$O$500,4,FALSE)</f>
        <v>#N/A</v>
      </c>
      <c r="K170" s="47">
        <f t="shared" si="22"/>
        <v>0</v>
      </c>
      <c r="L170" s="15" t="e">
        <f>VLOOKUP($C170,BB!$D$3:$O$500,8,FALSE)</f>
        <v>#N/A</v>
      </c>
      <c r="M170" s="15" t="e">
        <f>VLOOKUP($C170,SB!$D$3:$O$500,8,FALSE)</f>
        <v>#N/A</v>
      </c>
      <c r="N170" s="15" t="e">
        <f>VLOOKUP($C170,TD!$D$3:$O$500,8,FALSE)</f>
        <v>#N/A</v>
      </c>
      <c r="O170" s="15" t="e">
        <f>VLOOKUP($C170,SW!$D$3:$O$500,8,FALSE)</f>
        <v>#N/A</v>
      </c>
      <c r="P170" s="15" t="e">
        <f>VLOOKUP($C170,TR!$D$3:$O$500,10,FALSE)</f>
        <v>#N/A</v>
      </c>
      <c r="Q170" s="15" t="e">
        <f>VLOOKUP($C170,TR!$E$3:$O$500,10,FALSE)</f>
        <v>#N/A</v>
      </c>
      <c r="R170" s="15" t="e">
        <f>VLOOKUP($C170,BR!$D$3:$O$500,8,FALSE)</f>
        <v>#N/A</v>
      </c>
      <c r="S170" s="47">
        <f t="shared" si="23"/>
        <v>0</v>
      </c>
      <c r="T170" s="47">
        <f t="shared" si="24"/>
        <v>0</v>
      </c>
    </row>
    <row r="171" spans="1:20" x14ac:dyDescent="0.25">
      <c r="A171" s="53" t="str">
        <f t="shared" si="21"/>
        <v/>
      </c>
      <c r="B171" s="95"/>
      <c r="C171" s="96"/>
      <c r="D171" s="92" t="e">
        <f>VLOOKUP($C171,BB!$D$3:$O$500,4,FALSE)</f>
        <v>#N/A</v>
      </c>
      <c r="E171" s="15" t="e">
        <f>VLOOKUP($C171,SB!$D$3:$O$500,4,FALSE)</f>
        <v>#N/A</v>
      </c>
      <c r="F171" s="15" t="e">
        <f>VLOOKUP($C171,TD!$D$3:$O$500,4,FALSE)</f>
        <v>#N/A</v>
      </c>
      <c r="G171" s="15" t="e">
        <f>VLOOKUP($C171,SW!$D$3:$O$500,4,FALSE)</f>
        <v>#N/A</v>
      </c>
      <c r="H171" s="15" t="e">
        <f>VLOOKUP($C171,TR!$D$3:$O$500,5,FALSE)</f>
        <v>#N/A</v>
      </c>
      <c r="I171" s="15" t="e">
        <f>VLOOKUP($C171,TR!$E$3:$O$500,5,FALSE)</f>
        <v>#N/A</v>
      </c>
      <c r="J171" s="15" t="e">
        <f>VLOOKUP($C171,BR!$D$3:$O$500,4,FALSE)</f>
        <v>#N/A</v>
      </c>
      <c r="K171" s="47">
        <f t="shared" si="22"/>
        <v>0</v>
      </c>
      <c r="L171" s="15" t="e">
        <f>VLOOKUP($C171,BB!$D$3:$O$500,8,FALSE)</f>
        <v>#N/A</v>
      </c>
      <c r="M171" s="15" t="e">
        <f>VLOOKUP($C171,SB!$D$3:$O$500,8,FALSE)</f>
        <v>#N/A</v>
      </c>
      <c r="N171" s="15" t="e">
        <f>VLOOKUP($C171,TD!$D$3:$O$500,8,FALSE)</f>
        <v>#N/A</v>
      </c>
      <c r="O171" s="15" t="e">
        <f>VLOOKUP($C171,SW!$D$3:$O$500,8,FALSE)</f>
        <v>#N/A</v>
      </c>
      <c r="P171" s="15" t="e">
        <f>VLOOKUP($C171,TR!$D$3:$O$500,10,FALSE)</f>
        <v>#N/A</v>
      </c>
      <c r="Q171" s="15" t="e">
        <f>VLOOKUP($C171,TR!$E$3:$O$500,10,FALSE)</f>
        <v>#N/A</v>
      </c>
      <c r="R171" s="15" t="e">
        <f>VLOOKUP($C171,BR!$D$3:$O$500,8,FALSE)</f>
        <v>#N/A</v>
      </c>
      <c r="S171" s="47">
        <f t="shared" si="23"/>
        <v>0</v>
      </c>
      <c r="T171" s="47">
        <f t="shared" si="24"/>
        <v>0</v>
      </c>
    </row>
    <row r="172" spans="1:20" x14ac:dyDescent="0.25">
      <c r="A172" s="53" t="str">
        <f t="shared" si="21"/>
        <v/>
      </c>
      <c r="B172" s="95"/>
      <c r="C172" s="96"/>
      <c r="D172" s="92" t="e">
        <f>VLOOKUP($C172,BB!$D$3:$O$500,4,FALSE)</f>
        <v>#N/A</v>
      </c>
      <c r="E172" s="15" t="e">
        <f>VLOOKUP($C172,SB!$D$3:$O$500,4,FALSE)</f>
        <v>#N/A</v>
      </c>
      <c r="F172" s="15" t="e">
        <f>VLOOKUP($C172,TD!$D$3:$O$500,4,FALSE)</f>
        <v>#N/A</v>
      </c>
      <c r="G172" s="15" t="e">
        <f>VLOOKUP($C172,SW!$D$3:$O$500,4,FALSE)</f>
        <v>#N/A</v>
      </c>
      <c r="H172" s="15" t="e">
        <f>VLOOKUP($C172,TR!$D$3:$O$500,5,FALSE)</f>
        <v>#N/A</v>
      </c>
      <c r="I172" s="15" t="e">
        <f>VLOOKUP($C172,TR!$E$3:$O$500,5,FALSE)</f>
        <v>#N/A</v>
      </c>
      <c r="J172" s="15" t="e">
        <f>VLOOKUP($C172,BR!$D$3:$O$500,4,FALSE)</f>
        <v>#N/A</v>
      </c>
      <c r="K172" s="47">
        <f t="shared" si="22"/>
        <v>0</v>
      </c>
      <c r="L172" s="15" t="e">
        <f>VLOOKUP($C172,BB!$D$3:$O$500,8,FALSE)</f>
        <v>#N/A</v>
      </c>
      <c r="M172" s="15" t="e">
        <f>VLOOKUP($C172,SB!$D$3:$O$500,8,FALSE)</f>
        <v>#N/A</v>
      </c>
      <c r="N172" s="15" t="e">
        <f>VLOOKUP($C172,TD!$D$3:$O$500,8,FALSE)</f>
        <v>#N/A</v>
      </c>
      <c r="O172" s="15" t="e">
        <f>VLOOKUP($C172,SW!$D$3:$O$500,8,FALSE)</f>
        <v>#N/A</v>
      </c>
      <c r="P172" s="15" t="e">
        <f>VLOOKUP($C172,TR!$D$3:$O$500,10,FALSE)</f>
        <v>#N/A</v>
      </c>
      <c r="Q172" s="15" t="e">
        <f>VLOOKUP($C172,TR!$E$3:$O$500,10,FALSE)</f>
        <v>#N/A</v>
      </c>
      <c r="R172" s="15" t="e">
        <f>VLOOKUP($C172,BR!$D$3:$O$500,8,FALSE)</f>
        <v>#N/A</v>
      </c>
      <c r="S172" s="47">
        <f t="shared" si="23"/>
        <v>0</v>
      </c>
      <c r="T172" s="47">
        <f t="shared" si="24"/>
        <v>0</v>
      </c>
    </row>
    <row r="173" spans="1:20" x14ac:dyDescent="0.25">
      <c r="A173" s="53" t="str">
        <f t="shared" si="21"/>
        <v/>
      </c>
      <c r="B173" s="95"/>
      <c r="C173" s="96"/>
      <c r="D173" s="92" t="e">
        <f>VLOOKUP($C173,BB!$D$3:$O$500,4,FALSE)</f>
        <v>#N/A</v>
      </c>
      <c r="E173" s="15" t="e">
        <f>VLOOKUP($C173,SB!$D$3:$O$500,4,FALSE)</f>
        <v>#N/A</v>
      </c>
      <c r="F173" s="15" t="e">
        <f>VLOOKUP($C173,TD!$D$3:$O$500,4,FALSE)</f>
        <v>#N/A</v>
      </c>
      <c r="G173" s="15" t="e">
        <f>VLOOKUP($C173,SW!$D$3:$O$500,4,FALSE)</f>
        <v>#N/A</v>
      </c>
      <c r="H173" s="15" t="e">
        <f>VLOOKUP($C173,TR!$D$3:$O$500,5,FALSE)</f>
        <v>#N/A</v>
      </c>
      <c r="I173" s="15" t="e">
        <f>VLOOKUP($C173,TR!$E$3:$O$500,5,FALSE)</f>
        <v>#N/A</v>
      </c>
      <c r="J173" s="15" t="e">
        <f>VLOOKUP($C173,BR!$D$3:$O$500,4,FALSE)</f>
        <v>#N/A</v>
      </c>
      <c r="K173" s="47">
        <f t="shared" si="22"/>
        <v>0</v>
      </c>
      <c r="L173" s="15" t="e">
        <f>VLOOKUP($C173,BB!$D$3:$O$500,8,FALSE)</f>
        <v>#N/A</v>
      </c>
      <c r="M173" s="15" t="e">
        <f>VLOOKUP($C173,SB!$D$3:$O$500,8,FALSE)</f>
        <v>#N/A</v>
      </c>
      <c r="N173" s="15" t="e">
        <f>VLOOKUP($C173,TD!$D$3:$O$500,8,FALSE)</f>
        <v>#N/A</v>
      </c>
      <c r="O173" s="15" t="e">
        <f>VLOOKUP($C173,SW!$D$3:$O$500,8,FALSE)</f>
        <v>#N/A</v>
      </c>
      <c r="P173" s="15" t="e">
        <f>VLOOKUP($C173,TR!$D$3:$O$500,10,FALSE)</f>
        <v>#N/A</v>
      </c>
      <c r="Q173" s="15" t="e">
        <f>VLOOKUP($C173,TR!$E$3:$O$500,10,FALSE)</f>
        <v>#N/A</v>
      </c>
      <c r="R173" s="15" t="e">
        <f>VLOOKUP($C173,BR!$D$3:$O$500,8,FALSE)</f>
        <v>#N/A</v>
      </c>
      <c r="S173" s="47">
        <f t="shared" si="23"/>
        <v>0</v>
      </c>
      <c r="T173" s="47">
        <f t="shared" si="24"/>
        <v>0</v>
      </c>
    </row>
    <row r="174" spans="1:20" x14ac:dyDescent="0.25">
      <c r="A174" s="53" t="str">
        <f t="shared" si="21"/>
        <v/>
      </c>
      <c r="B174" s="95"/>
      <c r="C174" s="96"/>
      <c r="D174" s="92" t="e">
        <f>VLOOKUP($C174,BB!$D$3:$O$500,4,FALSE)</f>
        <v>#N/A</v>
      </c>
      <c r="E174" s="15" t="e">
        <f>VLOOKUP($C174,SB!$D$3:$O$500,4,FALSE)</f>
        <v>#N/A</v>
      </c>
      <c r="F174" s="15" t="e">
        <f>VLOOKUP($C174,TD!$D$3:$O$500,4,FALSE)</f>
        <v>#N/A</v>
      </c>
      <c r="G174" s="15" t="e">
        <f>VLOOKUP($C174,SW!$D$3:$O$500,4,FALSE)</f>
        <v>#N/A</v>
      </c>
      <c r="H174" s="15" t="e">
        <f>VLOOKUP($C174,TR!$D$3:$O$500,5,FALSE)</f>
        <v>#N/A</v>
      </c>
      <c r="I174" s="15" t="e">
        <f>VLOOKUP($C174,TR!$E$3:$O$500,5,FALSE)</f>
        <v>#N/A</v>
      </c>
      <c r="J174" s="15" t="e">
        <f>VLOOKUP($C174,BR!$D$3:$O$500,4,FALSE)</f>
        <v>#N/A</v>
      </c>
      <c r="K174" s="47">
        <f t="shared" si="22"/>
        <v>0</v>
      </c>
      <c r="L174" s="15" t="e">
        <f>VLOOKUP($C174,BB!$D$3:$O$500,8,FALSE)</f>
        <v>#N/A</v>
      </c>
      <c r="M174" s="15" t="e">
        <f>VLOOKUP($C174,SB!$D$3:$O$500,8,FALSE)</f>
        <v>#N/A</v>
      </c>
      <c r="N174" s="15" t="e">
        <f>VLOOKUP($C174,TD!$D$3:$O$500,8,FALSE)</f>
        <v>#N/A</v>
      </c>
      <c r="O174" s="15" t="e">
        <f>VLOOKUP($C174,SW!$D$3:$O$500,8,FALSE)</f>
        <v>#N/A</v>
      </c>
      <c r="P174" s="15" t="e">
        <f>VLOOKUP($C174,TR!$D$3:$O$500,10,FALSE)</f>
        <v>#N/A</v>
      </c>
      <c r="Q174" s="15" t="e">
        <f>VLOOKUP($C174,TR!$E$3:$O$500,10,FALSE)</f>
        <v>#N/A</v>
      </c>
      <c r="R174" s="15" t="e">
        <f>VLOOKUP($C174,BR!$D$3:$O$500,8,FALSE)</f>
        <v>#N/A</v>
      </c>
      <c r="S174" s="47">
        <f t="shared" si="23"/>
        <v>0</v>
      </c>
      <c r="T174" s="47">
        <f t="shared" si="24"/>
        <v>0</v>
      </c>
    </row>
    <row r="175" spans="1:20" x14ac:dyDescent="0.25">
      <c r="A175" s="53" t="str">
        <f t="shared" si="21"/>
        <v/>
      </c>
      <c r="B175" s="95"/>
      <c r="C175" s="96"/>
      <c r="D175" s="92" t="e">
        <f>VLOOKUP($C175,BB!$D$3:$O$500,4,FALSE)</f>
        <v>#N/A</v>
      </c>
      <c r="E175" s="15" t="e">
        <f>VLOOKUP($C175,SB!$D$3:$O$500,4,FALSE)</f>
        <v>#N/A</v>
      </c>
      <c r="F175" s="15" t="e">
        <f>VLOOKUP($C175,TD!$D$3:$O$500,4,FALSE)</f>
        <v>#N/A</v>
      </c>
      <c r="G175" s="15" t="e">
        <f>VLOOKUP($C175,SW!$D$3:$O$500,4,FALSE)</f>
        <v>#N/A</v>
      </c>
      <c r="H175" s="15" t="e">
        <f>VLOOKUP($C175,TR!$D$3:$O$500,5,FALSE)</f>
        <v>#N/A</v>
      </c>
      <c r="I175" s="15" t="e">
        <f>VLOOKUP($C175,TR!$E$3:$O$500,5,FALSE)</f>
        <v>#N/A</v>
      </c>
      <c r="J175" s="15" t="e">
        <f>VLOOKUP($C175,BR!$D$3:$O$500,4,FALSE)</f>
        <v>#N/A</v>
      </c>
      <c r="K175" s="47">
        <f t="shared" si="22"/>
        <v>0</v>
      </c>
      <c r="L175" s="15" t="e">
        <f>VLOOKUP($C175,BB!$D$3:$O$500,8,FALSE)</f>
        <v>#N/A</v>
      </c>
      <c r="M175" s="15" t="e">
        <f>VLOOKUP($C175,SB!$D$3:$O$500,8,FALSE)</f>
        <v>#N/A</v>
      </c>
      <c r="N175" s="15" t="e">
        <f>VLOOKUP($C175,TD!$D$3:$O$500,8,FALSE)</f>
        <v>#N/A</v>
      </c>
      <c r="O175" s="15" t="e">
        <f>VLOOKUP($C175,SW!$D$3:$O$500,8,FALSE)</f>
        <v>#N/A</v>
      </c>
      <c r="P175" s="15" t="e">
        <f>VLOOKUP($C175,TR!$D$3:$O$500,10,FALSE)</f>
        <v>#N/A</v>
      </c>
      <c r="Q175" s="15" t="e">
        <f>VLOOKUP($C175,TR!$E$3:$O$500,10,FALSE)</f>
        <v>#N/A</v>
      </c>
      <c r="R175" s="15" t="e">
        <f>VLOOKUP($C175,BR!$D$3:$O$500,8,FALSE)</f>
        <v>#N/A</v>
      </c>
      <c r="S175" s="47">
        <f t="shared" si="23"/>
        <v>0</v>
      </c>
      <c r="T175" s="47">
        <f t="shared" si="24"/>
        <v>0</v>
      </c>
    </row>
    <row r="176" spans="1:20" x14ac:dyDescent="0.25">
      <c r="A176" s="53" t="str">
        <f t="shared" si="21"/>
        <v/>
      </c>
      <c r="B176" s="95"/>
      <c r="C176" s="96"/>
      <c r="D176" s="92" t="e">
        <f>VLOOKUP($C176,BB!$D$3:$O$500,4,FALSE)</f>
        <v>#N/A</v>
      </c>
      <c r="E176" s="15" t="e">
        <f>VLOOKUP($C176,SB!$D$3:$O$500,4,FALSE)</f>
        <v>#N/A</v>
      </c>
      <c r="F176" s="15" t="e">
        <f>VLOOKUP($C176,TD!$D$3:$O$500,4,FALSE)</f>
        <v>#N/A</v>
      </c>
      <c r="G176" s="15" t="e">
        <f>VLOOKUP($C176,SW!$D$3:$O$500,4,FALSE)</f>
        <v>#N/A</v>
      </c>
      <c r="H176" s="15" t="e">
        <f>VLOOKUP($C176,TR!$D$3:$O$500,5,FALSE)</f>
        <v>#N/A</v>
      </c>
      <c r="I176" s="15" t="e">
        <f>VLOOKUP($C176,TR!$E$3:$O$500,5,FALSE)</f>
        <v>#N/A</v>
      </c>
      <c r="J176" s="15" t="e">
        <f>VLOOKUP($C176,BR!$D$3:$O$500,4,FALSE)</f>
        <v>#N/A</v>
      </c>
      <c r="K176" s="47">
        <f t="shared" si="22"/>
        <v>0</v>
      </c>
      <c r="L176" s="15" t="e">
        <f>VLOOKUP($C176,BB!$D$3:$O$500,8,FALSE)</f>
        <v>#N/A</v>
      </c>
      <c r="M176" s="15" t="e">
        <f>VLOOKUP($C176,SB!$D$3:$O$500,8,FALSE)</f>
        <v>#N/A</v>
      </c>
      <c r="N176" s="15" t="e">
        <f>VLOOKUP($C176,TD!$D$3:$O$500,8,FALSE)</f>
        <v>#N/A</v>
      </c>
      <c r="O176" s="15" t="e">
        <f>VLOOKUP($C176,SW!$D$3:$O$500,8,FALSE)</f>
        <v>#N/A</v>
      </c>
      <c r="P176" s="15" t="e">
        <f>VLOOKUP($C176,TR!$D$3:$O$500,10,FALSE)</f>
        <v>#N/A</v>
      </c>
      <c r="Q176" s="15" t="e">
        <f>VLOOKUP($C176,TR!$E$3:$O$500,10,FALSE)</f>
        <v>#N/A</v>
      </c>
      <c r="R176" s="15" t="e">
        <f>VLOOKUP($C176,BR!$D$3:$O$500,8,FALSE)</f>
        <v>#N/A</v>
      </c>
      <c r="S176" s="47">
        <f t="shared" si="23"/>
        <v>0</v>
      </c>
      <c r="T176" s="47">
        <f t="shared" si="24"/>
        <v>0</v>
      </c>
    </row>
    <row r="177" spans="1:20" x14ac:dyDescent="0.25">
      <c r="A177" s="53" t="str">
        <f t="shared" si="21"/>
        <v/>
      </c>
      <c r="B177" s="95"/>
      <c r="C177" s="96"/>
      <c r="D177" s="92" t="e">
        <f>VLOOKUP($C177,BB!$D$3:$O$500,4,FALSE)</f>
        <v>#N/A</v>
      </c>
      <c r="E177" s="15" t="e">
        <f>VLOOKUP($C177,SB!$D$3:$O$500,4,FALSE)</f>
        <v>#N/A</v>
      </c>
      <c r="F177" s="15" t="e">
        <f>VLOOKUP($C177,TD!$D$3:$O$500,4,FALSE)</f>
        <v>#N/A</v>
      </c>
      <c r="G177" s="15" t="e">
        <f>VLOOKUP($C177,SW!$D$3:$O$500,4,FALSE)</f>
        <v>#N/A</v>
      </c>
      <c r="H177" s="15" t="e">
        <f>VLOOKUP($C177,TR!$D$3:$O$500,5,FALSE)</f>
        <v>#N/A</v>
      </c>
      <c r="I177" s="15" t="e">
        <f>VLOOKUP($C177,TR!$E$3:$O$500,5,FALSE)</f>
        <v>#N/A</v>
      </c>
      <c r="J177" s="15" t="e">
        <f>VLOOKUP($C177,BR!$D$3:$O$500,4,FALSE)</f>
        <v>#N/A</v>
      </c>
      <c r="K177" s="47">
        <f t="shared" si="22"/>
        <v>0</v>
      </c>
      <c r="L177" s="15" t="e">
        <f>VLOOKUP($C177,BB!$D$3:$O$500,8,FALSE)</f>
        <v>#N/A</v>
      </c>
      <c r="M177" s="15" t="e">
        <f>VLOOKUP($C177,SB!$D$3:$O$500,8,FALSE)</f>
        <v>#N/A</v>
      </c>
      <c r="N177" s="15" t="e">
        <f>VLOOKUP($C177,TD!$D$3:$O$500,8,FALSE)</f>
        <v>#N/A</v>
      </c>
      <c r="O177" s="15" t="e">
        <f>VLOOKUP($C177,SW!$D$3:$O$500,8,FALSE)</f>
        <v>#N/A</v>
      </c>
      <c r="P177" s="15" t="e">
        <f>VLOOKUP($C177,TR!$D$3:$O$500,10,FALSE)</f>
        <v>#N/A</v>
      </c>
      <c r="Q177" s="15" t="e">
        <f>VLOOKUP($C177,TR!$E$3:$O$500,10,FALSE)</f>
        <v>#N/A</v>
      </c>
      <c r="R177" s="15" t="e">
        <f>VLOOKUP($C177,BR!$D$3:$O$500,8,FALSE)</f>
        <v>#N/A</v>
      </c>
      <c r="S177" s="47">
        <f t="shared" si="23"/>
        <v>0</v>
      </c>
      <c r="T177" s="47">
        <f t="shared" si="24"/>
        <v>0</v>
      </c>
    </row>
    <row r="178" spans="1:20" x14ac:dyDescent="0.25">
      <c r="A178" s="53" t="str">
        <f t="shared" si="21"/>
        <v/>
      </c>
      <c r="B178" s="95"/>
      <c r="C178" s="96"/>
      <c r="D178" s="92" t="e">
        <f>VLOOKUP($C178,BB!$D$3:$O$500,4,FALSE)</f>
        <v>#N/A</v>
      </c>
      <c r="E178" s="15" t="e">
        <f>VLOOKUP($C178,SB!$D$3:$O$500,4,FALSE)</f>
        <v>#N/A</v>
      </c>
      <c r="F178" s="15" t="e">
        <f>VLOOKUP($C178,TD!$D$3:$O$500,4,FALSE)</f>
        <v>#N/A</v>
      </c>
      <c r="G178" s="15" t="e">
        <f>VLOOKUP($C178,SW!$D$3:$O$500,4,FALSE)</f>
        <v>#N/A</v>
      </c>
      <c r="H178" s="15" t="e">
        <f>VLOOKUP($C178,TR!$D$3:$O$500,5,FALSE)</f>
        <v>#N/A</v>
      </c>
      <c r="I178" s="15" t="e">
        <f>VLOOKUP($C178,TR!$E$3:$O$500,5,FALSE)</f>
        <v>#N/A</v>
      </c>
      <c r="J178" s="15" t="e">
        <f>VLOOKUP($C178,BR!$D$3:$O$500,4,FALSE)</f>
        <v>#N/A</v>
      </c>
      <c r="K178" s="47">
        <f t="shared" si="22"/>
        <v>0</v>
      </c>
      <c r="L178" s="15" t="e">
        <f>VLOOKUP($C178,BB!$D$3:$O$500,8,FALSE)</f>
        <v>#N/A</v>
      </c>
      <c r="M178" s="15" t="e">
        <f>VLOOKUP($C178,SB!$D$3:$O$500,8,FALSE)</f>
        <v>#N/A</v>
      </c>
      <c r="N178" s="15" t="e">
        <f>VLOOKUP($C178,TD!$D$3:$O$500,8,FALSE)</f>
        <v>#N/A</v>
      </c>
      <c r="O178" s="15" t="e">
        <f>VLOOKUP($C178,SW!$D$3:$O$500,8,FALSE)</f>
        <v>#N/A</v>
      </c>
      <c r="P178" s="15" t="e">
        <f>VLOOKUP($C178,TR!$D$3:$O$500,10,FALSE)</f>
        <v>#N/A</v>
      </c>
      <c r="Q178" s="15" t="e">
        <f>VLOOKUP($C178,TR!$E$3:$O$500,10,FALSE)</f>
        <v>#N/A</v>
      </c>
      <c r="R178" s="15" t="e">
        <f>VLOOKUP($C178,BR!$D$3:$O$500,8,FALSE)</f>
        <v>#N/A</v>
      </c>
      <c r="S178" s="47">
        <f t="shared" si="23"/>
        <v>0</v>
      </c>
      <c r="T178" s="47">
        <f t="shared" si="24"/>
        <v>0</v>
      </c>
    </row>
    <row r="179" spans="1:20" x14ac:dyDescent="0.25">
      <c r="A179" s="53" t="str">
        <f t="shared" si="21"/>
        <v/>
      </c>
      <c r="B179" s="95"/>
      <c r="C179" s="96"/>
      <c r="D179" s="92" t="e">
        <f>VLOOKUP($C179,BB!$D$3:$O$500,4,FALSE)</f>
        <v>#N/A</v>
      </c>
      <c r="E179" s="15" t="e">
        <f>VLOOKUP($C179,SB!$D$3:$O$500,4,FALSE)</f>
        <v>#N/A</v>
      </c>
      <c r="F179" s="15" t="e">
        <f>VLOOKUP($C179,TD!$D$3:$O$500,4,FALSE)</f>
        <v>#N/A</v>
      </c>
      <c r="G179" s="15" t="e">
        <f>VLOOKUP($C179,SW!$D$3:$O$500,4,FALSE)</f>
        <v>#N/A</v>
      </c>
      <c r="H179" s="15" t="e">
        <f>VLOOKUP($C179,TR!$D$3:$O$500,5,FALSE)</f>
        <v>#N/A</v>
      </c>
      <c r="I179" s="15" t="e">
        <f>VLOOKUP($C179,TR!$E$3:$O$500,5,FALSE)</f>
        <v>#N/A</v>
      </c>
      <c r="J179" s="15" t="e">
        <f>VLOOKUP($C179,BR!$D$3:$O$500,4,FALSE)</f>
        <v>#N/A</v>
      </c>
      <c r="K179" s="47">
        <f t="shared" si="22"/>
        <v>0</v>
      </c>
      <c r="L179" s="15" t="e">
        <f>VLOOKUP($C179,BB!$D$3:$O$500,8,FALSE)</f>
        <v>#N/A</v>
      </c>
      <c r="M179" s="15" t="e">
        <f>VLOOKUP($C179,SB!$D$3:$O$500,8,FALSE)</f>
        <v>#N/A</v>
      </c>
      <c r="N179" s="15" t="e">
        <f>VLOOKUP($C179,TD!$D$3:$O$500,8,FALSE)</f>
        <v>#N/A</v>
      </c>
      <c r="O179" s="15" t="e">
        <f>VLOOKUP($C179,SW!$D$3:$O$500,8,FALSE)</f>
        <v>#N/A</v>
      </c>
      <c r="P179" s="15" t="e">
        <f>VLOOKUP($C179,TR!$D$3:$O$500,10,FALSE)</f>
        <v>#N/A</v>
      </c>
      <c r="Q179" s="15" t="e">
        <f>VLOOKUP($C179,TR!$E$3:$O$500,10,FALSE)</f>
        <v>#N/A</v>
      </c>
      <c r="R179" s="15" t="e">
        <f>VLOOKUP($C179,BR!$D$3:$O$500,8,FALSE)</f>
        <v>#N/A</v>
      </c>
      <c r="S179" s="47">
        <f t="shared" si="23"/>
        <v>0</v>
      </c>
      <c r="T179" s="47">
        <f t="shared" si="24"/>
        <v>0</v>
      </c>
    </row>
    <row r="180" spans="1:20" x14ac:dyDescent="0.25">
      <c r="A180" s="53" t="str">
        <f t="shared" si="21"/>
        <v/>
      </c>
      <c r="B180" s="95"/>
      <c r="C180" s="96"/>
      <c r="D180" s="92" t="e">
        <f>VLOOKUP($C180,BB!$D$3:$O$500,4,FALSE)</f>
        <v>#N/A</v>
      </c>
      <c r="E180" s="15" t="e">
        <f>VLOOKUP($C180,SB!$D$3:$O$500,4,FALSE)</f>
        <v>#N/A</v>
      </c>
      <c r="F180" s="15" t="e">
        <f>VLOOKUP($C180,TD!$D$3:$O$500,4,FALSE)</f>
        <v>#N/A</v>
      </c>
      <c r="G180" s="15" t="e">
        <f>VLOOKUP($C180,SW!$D$3:$O$500,4,FALSE)</f>
        <v>#N/A</v>
      </c>
      <c r="H180" s="15" t="e">
        <f>VLOOKUP($C180,TR!$D$3:$O$500,5,FALSE)</f>
        <v>#N/A</v>
      </c>
      <c r="I180" s="15" t="e">
        <f>VLOOKUP($C180,TR!$E$3:$O$500,5,FALSE)</f>
        <v>#N/A</v>
      </c>
      <c r="J180" s="15" t="e">
        <f>VLOOKUP($C180,BR!$D$3:$O$500,4,FALSE)</f>
        <v>#N/A</v>
      </c>
      <c r="K180" s="47">
        <f t="shared" si="22"/>
        <v>0</v>
      </c>
      <c r="L180" s="15" t="e">
        <f>VLOOKUP($C180,BB!$D$3:$O$500,8,FALSE)</f>
        <v>#N/A</v>
      </c>
      <c r="M180" s="15" t="e">
        <f>VLOOKUP($C180,SB!$D$3:$O$500,8,FALSE)</f>
        <v>#N/A</v>
      </c>
      <c r="N180" s="15" t="e">
        <f>VLOOKUP($C180,TD!$D$3:$O$500,8,FALSE)</f>
        <v>#N/A</v>
      </c>
      <c r="O180" s="15" t="e">
        <f>VLOOKUP($C180,SW!$D$3:$O$500,8,FALSE)</f>
        <v>#N/A</v>
      </c>
      <c r="P180" s="15" t="e">
        <f>VLOOKUP($C180,TR!$D$3:$O$500,10,FALSE)</f>
        <v>#N/A</v>
      </c>
      <c r="Q180" s="15" t="e">
        <f>VLOOKUP($C180,TR!$E$3:$O$500,10,FALSE)</f>
        <v>#N/A</v>
      </c>
      <c r="R180" s="15" t="e">
        <f>VLOOKUP($C180,BR!$D$3:$O$500,8,FALSE)</f>
        <v>#N/A</v>
      </c>
      <c r="S180" s="47">
        <f t="shared" si="23"/>
        <v>0</v>
      </c>
      <c r="T180" s="47">
        <f t="shared" si="24"/>
        <v>0</v>
      </c>
    </row>
    <row r="181" spans="1:20" x14ac:dyDescent="0.25">
      <c r="A181" s="53" t="str">
        <f t="shared" si="21"/>
        <v/>
      </c>
      <c r="B181" s="95"/>
      <c r="C181" s="96"/>
      <c r="D181" s="92" t="e">
        <f>VLOOKUP($C181,BB!$D$3:$O$500,4,FALSE)</f>
        <v>#N/A</v>
      </c>
      <c r="E181" s="15" t="e">
        <f>VLOOKUP($C181,SB!$D$3:$O$500,4,FALSE)</f>
        <v>#N/A</v>
      </c>
      <c r="F181" s="15" t="e">
        <f>VLOOKUP($C181,TD!$D$3:$O$500,4,FALSE)</f>
        <v>#N/A</v>
      </c>
      <c r="G181" s="15" t="e">
        <f>VLOOKUP($C181,SW!$D$3:$O$500,4,FALSE)</f>
        <v>#N/A</v>
      </c>
      <c r="H181" s="15" t="e">
        <f>VLOOKUP($C181,TR!$D$3:$O$500,5,FALSE)</f>
        <v>#N/A</v>
      </c>
      <c r="I181" s="15" t="e">
        <f>VLOOKUP($C181,TR!$E$3:$O$500,5,FALSE)</f>
        <v>#N/A</v>
      </c>
      <c r="J181" s="15" t="e">
        <f>VLOOKUP($C181,BR!$D$3:$O$500,4,FALSE)</f>
        <v>#N/A</v>
      </c>
      <c r="K181" s="47">
        <f t="shared" si="22"/>
        <v>0</v>
      </c>
      <c r="L181" s="15" t="e">
        <f>VLOOKUP($C181,BB!$D$3:$O$500,8,FALSE)</f>
        <v>#N/A</v>
      </c>
      <c r="M181" s="15" t="e">
        <f>VLOOKUP($C181,SB!$D$3:$O$500,8,FALSE)</f>
        <v>#N/A</v>
      </c>
      <c r="N181" s="15" t="e">
        <f>VLOOKUP($C181,TD!$D$3:$O$500,8,FALSE)</f>
        <v>#N/A</v>
      </c>
      <c r="O181" s="15" t="e">
        <f>VLOOKUP($C181,SW!$D$3:$O$500,8,FALSE)</f>
        <v>#N/A</v>
      </c>
      <c r="P181" s="15" t="e">
        <f>VLOOKUP($C181,TR!$D$3:$O$500,10,FALSE)</f>
        <v>#N/A</v>
      </c>
      <c r="Q181" s="15" t="e">
        <f>VLOOKUP($C181,TR!$E$3:$O$500,10,FALSE)</f>
        <v>#N/A</v>
      </c>
      <c r="R181" s="15" t="e">
        <f>VLOOKUP($C181,BR!$D$3:$O$500,8,FALSE)</f>
        <v>#N/A</v>
      </c>
      <c r="S181" s="47">
        <f t="shared" si="23"/>
        <v>0</v>
      </c>
      <c r="T181" s="47">
        <f t="shared" si="24"/>
        <v>0</v>
      </c>
    </row>
    <row r="182" spans="1:20" x14ac:dyDescent="0.25">
      <c r="A182" s="53" t="str">
        <f t="shared" si="21"/>
        <v/>
      </c>
      <c r="B182" s="95"/>
      <c r="C182" s="96"/>
      <c r="D182" s="92" t="e">
        <f>VLOOKUP($C182,BB!$D$3:$O$500,4,FALSE)</f>
        <v>#N/A</v>
      </c>
      <c r="E182" s="15" t="e">
        <f>VLOOKUP($C182,SB!$D$3:$O$500,4,FALSE)</f>
        <v>#N/A</v>
      </c>
      <c r="F182" s="15" t="e">
        <f>VLOOKUP($C182,TD!$D$3:$O$500,4,FALSE)</f>
        <v>#N/A</v>
      </c>
      <c r="G182" s="15" t="e">
        <f>VLOOKUP($C182,SW!$D$3:$O$500,4,FALSE)</f>
        <v>#N/A</v>
      </c>
      <c r="H182" s="15" t="e">
        <f>VLOOKUP($C182,TR!$D$3:$O$500,5,FALSE)</f>
        <v>#N/A</v>
      </c>
      <c r="I182" s="15" t="e">
        <f>VLOOKUP($C182,TR!$E$3:$O$500,5,FALSE)</f>
        <v>#N/A</v>
      </c>
      <c r="J182" s="15" t="e">
        <f>VLOOKUP($C182,BR!$D$3:$O$500,4,FALSE)</f>
        <v>#N/A</v>
      </c>
      <c r="K182" s="47">
        <f t="shared" si="22"/>
        <v>0</v>
      </c>
      <c r="L182" s="15" t="e">
        <f>VLOOKUP($C182,BB!$D$3:$O$500,8,FALSE)</f>
        <v>#N/A</v>
      </c>
      <c r="M182" s="15" t="e">
        <f>VLOOKUP($C182,SB!$D$3:$O$500,8,FALSE)</f>
        <v>#N/A</v>
      </c>
      <c r="N182" s="15" t="e">
        <f>VLOOKUP($C182,TD!$D$3:$O$500,8,FALSE)</f>
        <v>#N/A</v>
      </c>
      <c r="O182" s="15" t="e">
        <f>VLOOKUP($C182,SW!$D$3:$O$500,8,FALSE)</f>
        <v>#N/A</v>
      </c>
      <c r="P182" s="15" t="e">
        <f>VLOOKUP($C182,TR!$D$3:$O$500,10,FALSE)</f>
        <v>#N/A</v>
      </c>
      <c r="Q182" s="15" t="e">
        <f>VLOOKUP($C182,TR!$E$3:$O$500,10,FALSE)</f>
        <v>#N/A</v>
      </c>
      <c r="R182" s="15" t="e">
        <f>VLOOKUP($C182,BR!$D$3:$O$500,8,FALSE)</f>
        <v>#N/A</v>
      </c>
      <c r="S182" s="47">
        <f t="shared" si="23"/>
        <v>0</v>
      </c>
      <c r="T182" s="47">
        <f t="shared" si="24"/>
        <v>0</v>
      </c>
    </row>
    <row r="183" spans="1:20" x14ac:dyDescent="0.25">
      <c r="A183" s="53" t="str">
        <f t="shared" si="21"/>
        <v/>
      </c>
      <c r="B183" s="95"/>
      <c r="C183" s="96"/>
      <c r="D183" s="92" t="e">
        <f>VLOOKUP($C183,BB!$D$3:$O$500,4,FALSE)</f>
        <v>#N/A</v>
      </c>
      <c r="E183" s="15" t="e">
        <f>VLOOKUP($C183,SB!$D$3:$O$500,4,FALSE)</f>
        <v>#N/A</v>
      </c>
      <c r="F183" s="15" t="e">
        <f>VLOOKUP($C183,TD!$D$3:$O$500,4,FALSE)</f>
        <v>#N/A</v>
      </c>
      <c r="G183" s="15" t="e">
        <f>VLOOKUP($C183,SW!$D$3:$O$500,4,FALSE)</f>
        <v>#N/A</v>
      </c>
      <c r="H183" s="15" t="e">
        <f>VLOOKUP($C183,TR!$D$3:$O$500,5,FALSE)</f>
        <v>#N/A</v>
      </c>
      <c r="I183" s="15" t="e">
        <f>VLOOKUP($C183,TR!$E$3:$O$500,5,FALSE)</f>
        <v>#N/A</v>
      </c>
      <c r="J183" s="15" t="e">
        <f>VLOOKUP($C183,BR!$D$3:$O$500,4,FALSE)</f>
        <v>#N/A</v>
      </c>
      <c r="K183" s="47">
        <f t="shared" si="22"/>
        <v>0</v>
      </c>
      <c r="L183" s="15" t="e">
        <f>VLOOKUP($C183,BB!$D$3:$O$500,8,FALSE)</f>
        <v>#N/A</v>
      </c>
      <c r="M183" s="15" t="e">
        <f>VLOOKUP($C183,SB!$D$3:$O$500,8,FALSE)</f>
        <v>#N/A</v>
      </c>
      <c r="N183" s="15" t="e">
        <f>VLOOKUP($C183,TD!$D$3:$O$500,8,FALSE)</f>
        <v>#N/A</v>
      </c>
      <c r="O183" s="15" t="e">
        <f>VLOOKUP($C183,SW!$D$3:$O$500,8,FALSE)</f>
        <v>#N/A</v>
      </c>
      <c r="P183" s="15" t="e">
        <f>VLOOKUP($C183,TR!$D$3:$O$500,10,FALSE)</f>
        <v>#N/A</v>
      </c>
      <c r="Q183" s="15" t="e">
        <f>VLOOKUP($C183,TR!$E$3:$O$500,10,FALSE)</f>
        <v>#N/A</v>
      </c>
      <c r="R183" s="15" t="e">
        <f>VLOOKUP($C183,BR!$D$3:$O$500,8,FALSE)</f>
        <v>#N/A</v>
      </c>
      <c r="S183" s="47">
        <f t="shared" si="23"/>
        <v>0</v>
      </c>
      <c r="T183" s="47">
        <f t="shared" si="24"/>
        <v>0</v>
      </c>
    </row>
    <row r="184" spans="1:20" x14ac:dyDescent="0.25">
      <c r="A184" s="53" t="str">
        <f t="shared" si="21"/>
        <v/>
      </c>
      <c r="B184" s="95"/>
      <c r="C184" s="96"/>
      <c r="D184" s="92" t="e">
        <f>VLOOKUP($C184,BB!$D$3:$O$500,4,FALSE)</f>
        <v>#N/A</v>
      </c>
      <c r="E184" s="15" t="e">
        <f>VLOOKUP($C184,SB!$D$3:$O$500,4,FALSE)</f>
        <v>#N/A</v>
      </c>
      <c r="F184" s="15" t="e">
        <f>VLOOKUP($C184,TD!$D$3:$O$500,4,FALSE)</f>
        <v>#N/A</v>
      </c>
      <c r="G184" s="15" t="e">
        <f>VLOOKUP($C184,SW!$D$3:$O$500,4,FALSE)</f>
        <v>#N/A</v>
      </c>
      <c r="H184" s="15" t="e">
        <f>VLOOKUP($C184,TR!$D$3:$O$500,5,FALSE)</f>
        <v>#N/A</v>
      </c>
      <c r="I184" s="15" t="e">
        <f>VLOOKUP($C184,TR!$E$3:$O$500,5,FALSE)</f>
        <v>#N/A</v>
      </c>
      <c r="J184" s="15" t="e">
        <f>VLOOKUP($C184,BR!$D$3:$O$500,4,FALSE)</f>
        <v>#N/A</v>
      </c>
      <c r="K184" s="47">
        <f t="shared" si="22"/>
        <v>0</v>
      </c>
      <c r="L184" s="15" t="e">
        <f>VLOOKUP($C184,BB!$D$3:$O$500,8,FALSE)</f>
        <v>#N/A</v>
      </c>
      <c r="M184" s="15" t="e">
        <f>VLOOKUP($C184,SB!$D$3:$O$500,8,FALSE)</f>
        <v>#N/A</v>
      </c>
      <c r="N184" s="15" t="e">
        <f>VLOOKUP($C184,TD!$D$3:$O$500,8,FALSE)</f>
        <v>#N/A</v>
      </c>
      <c r="O184" s="15" t="e">
        <f>VLOOKUP($C184,SW!$D$3:$O$500,8,FALSE)</f>
        <v>#N/A</v>
      </c>
      <c r="P184" s="15" t="e">
        <f>VLOOKUP($C184,TR!$D$3:$O$500,10,FALSE)</f>
        <v>#N/A</v>
      </c>
      <c r="Q184" s="15" t="e">
        <f>VLOOKUP($C184,TR!$E$3:$O$500,10,FALSE)</f>
        <v>#N/A</v>
      </c>
      <c r="R184" s="15" t="e">
        <f>VLOOKUP($C184,BR!$D$3:$O$500,8,FALSE)</f>
        <v>#N/A</v>
      </c>
      <c r="S184" s="47">
        <f t="shared" si="23"/>
        <v>0</v>
      </c>
      <c r="T184" s="47">
        <f t="shared" si="24"/>
        <v>0</v>
      </c>
    </row>
    <row r="185" spans="1:20" x14ac:dyDescent="0.25">
      <c r="A185" s="53" t="str">
        <f t="shared" si="21"/>
        <v/>
      </c>
      <c r="B185" s="95"/>
      <c r="C185" s="96"/>
      <c r="D185" s="92" t="e">
        <f>VLOOKUP($C185,BB!$D$3:$O$500,4,FALSE)</f>
        <v>#N/A</v>
      </c>
      <c r="E185" s="15" t="e">
        <f>VLOOKUP($C185,SB!$D$3:$O$500,4,FALSE)</f>
        <v>#N/A</v>
      </c>
      <c r="F185" s="15" t="e">
        <f>VLOOKUP($C185,TD!$D$3:$O$500,4,FALSE)</f>
        <v>#N/A</v>
      </c>
      <c r="G185" s="15" t="e">
        <f>VLOOKUP($C185,SW!$D$3:$O$500,4,FALSE)</f>
        <v>#N/A</v>
      </c>
      <c r="H185" s="15" t="e">
        <f>VLOOKUP($C185,TR!$D$3:$O$500,5,FALSE)</f>
        <v>#N/A</v>
      </c>
      <c r="I185" s="15" t="e">
        <f>VLOOKUP($C185,TR!$E$3:$O$500,5,FALSE)</f>
        <v>#N/A</v>
      </c>
      <c r="J185" s="15" t="e">
        <f>VLOOKUP($C185,BR!$D$3:$O$500,4,FALSE)</f>
        <v>#N/A</v>
      </c>
      <c r="K185" s="47">
        <f t="shared" si="22"/>
        <v>0</v>
      </c>
      <c r="L185" s="15" t="e">
        <f>VLOOKUP($C185,BB!$D$3:$O$500,8,FALSE)</f>
        <v>#N/A</v>
      </c>
      <c r="M185" s="15" t="e">
        <f>VLOOKUP($C185,SB!$D$3:$O$500,8,FALSE)</f>
        <v>#N/A</v>
      </c>
      <c r="N185" s="15" t="e">
        <f>VLOOKUP($C185,TD!$D$3:$O$500,8,FALSE)</f>
        <v>#N/A</v>
      </c>
      <c r="O185" s="15" t="e">
        <f>VLOOKUP($C185,SW!$D$3:$O$500,8,FALSE)</f>
        <v>#N/A</v>
      </c>
      <c r="P185" s="15" t="e">
        <f>VLOOKUP($C185,TR!$D$3:$O$500,10,FALSE)</f>
        <v>#N/A</v>
      </c>
      <c r="Q185" s="15" t="e">
        <f>VLOOKUP($C185,TR!$E$3:$O$500,10,FALSE)</f>
        <v>#N/A</v>
      </c>
      <c r="R185" s="15" t="e">
        <f>VLOOKUP($C185,BR!$D$3:$O$500,8,FALSE)</f>
        <v>#N/A</v>
      </c>
      <c r="S185" s="47">
        <f t="shared" si="23"/>
        <v>0</v>
      </c>
      <c r="T185" s="47">
        <f t="shared" si="24"/>
        <v>0</v>
      </c>
    </row>
    <row r="186" spans="1:20" x14ac:dyDescent="0.25">
      <c r="A186" s="53" t="str">
        <f t="shared" si="21"/>
        <v/>
      </c>
      <c r="B186" s="95"/>
      <c r="C186" s="96"/>
      <c r="D186" s="92" t="e">
        <f>VLOOKUP($C186,BB!$D$3:$O$500,4,FALSE)</f>
        <v>#N/A</v>
      </c>
      <c r="E186" s="15" t="e">
        <f>VLOOKUP($C186,SB!$D$3:$O$500,4,FALSE)</f>
        <v>#N/A</v>
      </c>
      <c r="F186" s="15" t="e">
        <f>VLOOKUP($C186,TD!$D$3:$O$500,4,FALSE)</f>
        <v>#N/A</v>
      </c>
      <c r="G186" s="15" t="e">
        <f>VLOOKUP($C186,SW!$D$3:$O$500,4,FALSE)</f>
        <v>#N/A</v>
      </c>
      <c r="H186" s="15" t="e">
        <f>VLOOKUP($C186,TR!$D$3:$O$500,5,FALSE)</f>
        <v>#N/A</v>
      </c>
      <c r="I186" s="15" t="e">
        <f>VLOOKUP($C186,TR!$E$3:$O$500,5,FALSE)</f>
        <v>#N/A</v>
      </c>
      <c r="J186" s="15" t="e">
        <f>VLOOKUP($C186,BR!$D$3:$O$500,4,FALSE)</f>
        <v>#N/A</v>
      </c>
      <c r="K186" s="47">
        <f t="shared" si="22"/>
        <v>0</v>
      </c>
      <c r="L186" s="15" t="e">
        <f>VLOOKUP($C186,BB!$D$3:$O$500,8,FALSE)</f>
        <v>#N/A</v>
      </c>
      <c r="M186" s="15" t="e">
        <f>VLOOKUP($C186,SB!$D$3:$O$500,8,FALSE)</f>
        <v>#N/A</v>
      </c>
      <c r="N186" s="15" t="e">
        <f>VLOOKUP($C186,TD!$D$3:$O$500,8,FALSE)</f>
        <v>#N/A</v>
      </c>
      <c r="O186" s="15" t="e">
        <f>VLOOKUP($C186,SW!$D$3:$O$500,8,FALSE)</f>
        <v>#N/A</v>
      </c>
      <c r="P186" s="15" t="e">
        <f>VLOOKUP($C186,TR!$D$3:$O$500,10,FALSE)</f>
        <v>#N/A</v>
      </c>
      <c r="Q186" s="15" t="e">
        <f>VLOOKUP($C186,TR!$E$3:$O$500,10,FALSE)</f>
        <v>#N/A</v>
      </c>
      <c r="R186" s="15" t="e">
        <f>VLOOKUP($C186,BR!$D$3:$O$500,8,FALSE)</f>
        <v>#N/A</v>
      </c>
      <c r="S186" s="47">
        <f t="shared" si="23"/>
        <v>0</v>
      </c>
      <c r="T186" s="47">
        <f t="shared" si="24"/>
        <v>0</v>
      </c>
    </row>
    <row r="187" spans="1:20" x14ac:dyDescent="0.25">
      <c r="A187" s="53" t="str">
        <f t="shared" si="21"/>
        <v/>
      </c>
      <c r="B187" s="95"/>
      <c r="C187" s="96"/>
      <c r="D187" s="92" t="e">
        <f>VLOOKUP($C187,BB!$D$3:$O$500,4,FALSE)</f>
        <v>#N/A</v>
      </c>
      <c r="E187" s="15" t="e">
        <f>VLOOKUP($C187,SB!$D$3:$O$500,4,FALSE)</f>
        <v>#N/A</v>
      </c>
      <c r="F187" s="15" t="e">
        <f>VLOOKUP($C187,TD!$D$3:$O$500,4,FALSE)</f>
        <v>#N/A</v>
      </c>
      <c r="G187" s="15" t="e">
        <f>VLOOKUP($C187,SW!$D$3:$O$500,4,FALSE)</f>
        <v>#N/A</v>
      </c>
      <c r="H187" s="15" t="e">
        <f>VLOOKUP($C187,TR!$D$3:$O$500,5,FALSE)</f>
        <v>#N/A</v>
      </c>
      <c r="I187" s="15" t="e">
        <f>VLOOKUP($C187,TR!$E$3:$O$500,5,FALSE)</f>
        <v>#N/A</v>
      </c>
      <c r="J187" s="15" t="e">
        <f>VLOOKUP($C187,BR!$D$3:$O$500,4,FALSE)</f>
        <v>#N/A</v>
      </c>
      <c r="K187" s="47">
        <f t="shared" si="22"/>
        <v>0</v>
      </c>
      <c r="L187" s="15" t="e">
        <f>VLOOKUP($C187,BB!$D$3:$O$500,8,FALSE)</f>
        <v>#N/A</v>
      </c>
      <c r="M187" s="15" t="e">
        <f>VLOOKUP($C187,SB!$D$3:$O$500,8,FALSE)</f>
        <v>#N/A</v>
      </c>
      <c r="N187" s="15" t="e">
        <f>VLOOKUP($C187,TD!$D$3:$O$500,8,FALSE)</f>
        <v>#N/A</v>
      </c>
      <c r="O187" s="15" t="e">
        <f>VLOOKUP($C187,SW!$D$3:$O$500,8,FALSE)</f>
        <v>#N/A</v>
      </c>
      <c r="P187" s="15" t="e">
        <f>VLOOKUP($C187,TR!$D$3:$O$500,10,FALSE)</f>
        <v>#N/A</v>
      </c>
      <c r="Q187" s="15" t="e">
        <f>VLOOKUP($C187,TR!$E$3:$O$500,10,FALSE)</f>
        <v>#N/A</v>
      </c>
      <c r="R187" s="15" t="e">
        <f>VLOOKUP($C187,BR!$D$3:$O$500,8,FALSE)</f>
        <v>#N/A</v>
      </c>
      <c r="S187" s="47">
        <f t="shared" si="23"/>
        <v>0</v>
      </c>
      <c r="T187" s="47">
        <f t="shared" si="24"/>
        <v>0</v>
      </c>
    </row>
    <row r="188" spans="1:20" x14ac:dyDescent="0.25">
      <c r="A188" s="53" t="str">
        <f t="shared" si="21"/>
        <v/>
      </c>
      <c r="B188" s="95"/>
      <c r="C188" s="96"/>
      <c r="D188" s="92" t="e">
        <f>VLOOKUP($C188,BB!$D$3:$O$500,4,FALSE)</f>
        <v>#N/A</v>
      </c>
      <c r="E188" s="15" t="e">
        <f>VLOOKUP($C188,SB!$D$3:$O$500,4,FALSE)</f>
        <v>#N/A</v>
      </c>
      <c r="F188" s="15" t="e">
        <f>VLOOKUP($C188,TD!$D$3:$O$500,4,FALSE)</f>
        <v>#N/A</v>
      </c>
      <c r="G188" s="15" t="e">
        <f>VLOOKUP($C188,SW!$D$3:$O$500,4,FALSE)</f>
        <v>#N/A</v>
      </c>
      <c r="H188" s="15" t="e">
        <f>VLOOKUP($C188,TR!$D$3:$O$500,5,FALSE)</f>
        <v>#N/A</v>
      </c>
      <c r="I188" s="15" t="e">
        <f>VLOOKUP($C188,TR!$E$3:$O$500,5,FALSE)</f>
        <v>#N/A</v>
      </c>
      <c r="J188" s="15" t="e">
        <f>VLOOKUP($C188,BR!$D$3:$O$500,4,FALSE)</f>
        <v>#N/A</v>
      </c>
      <c r="K188" s="47">
        <f t="shared" si="22"/>
        <v>0</v>
      </c>
      <c r="L188" s="15" t="e">
        <f>VLOOKUP($C188,BB!$D$3:$O$500,8,FALSE)</f>
        <v>#N/A</v>
      </c>
      <c r="M188" s="15" t="e">
        <f>VLOOKUP($C188,SB!$D$3:$O$500,8,FALSE)</f>
        <v>#N/A</v>
      </c>
      <c r="N188" s="15" t="e">
        <f>VLOOKUP($C188,TD!$D$3:$O$500,8,FALSE)</f>
        <v>#N/A</v>
      </c>
      <c r="O188" s="15" t="e">
        <f>VLOOKUP($C188,SW!$D$3:$O$500,8,FALSE)</f>
        <v>#N/A</v>
      </c>
      <c r="P188" s="15" t="e">
        <f>VLOOKUP($C188,TR!$D$3:$O$500,10,FALSE)</f>
        <v>#N/A</v>
      </c>
      <c r="Q188" s="15" t="e">
        <f>VLOOKUP($C188,TR!$E$3:$O$500,10,FALSE)</f>
        <v>#N/A</v>
      </c>
      <c r="R188" s="15" t="e">
        <f>VLOOKUP($C188,BR!$D$3:$O$500,8,FALSE)</f>
        <v>#N/A</v>
      </c>
      <c r="S188" s="47">
        <f t="shared" si="23"/>
        <v>0</v>
      </c>
      <c r="T188" s="47">
        <f t="shared" si="24"/>
        <v>0</v>
      </c>
    </row>
    <row r="189" spans="1:20" x14ac:dyDescent="0.25">
      <c r="A189" s="53" t="str">
        <f t="shared" si="21"/>
        <v/>
      </c>
      <c r="B189" s="95"/>
      <c r="C189" s="96"/>
      <c r="D189" s="92" t="e">
        <f>VLOOKUP($C189,BB!$D$3:$O$500,4,FALSE)</f>
        <v>#N/A</v>
      </c>
      <c r="E189" s="15" t="e">
        <f>VLOOKUP($C189,SB!$D$3:$O$500,4,FALSE)</f>
        <v>#N/A</v>
      </c>
      <c r="F189" s="15" t="e">
        <f>VLOOKUP($C189,TD!$D$3:$O$500,4,FALSE)</f>
        <v>#N/A</v>
      </c>
      <c r="G189" s="15" t="e">
        <f>VLOOKUP($C189,SW!$D$3:$O$500,4,FALSE)</f>
        <v>#N/A</v>
      </c>
      <c r="H189" s="15" t="e">
        <f>VLOOKUP($C189,TR!$D$3:$O$500,5,FALSE)</f>
        <v>#N/A</v>
      </c>
      <c r="I189" s="15" t="e">
        <f>VLOOKUP($C189,TR!$E$3:$O$500,5,FALSE)</f>
        <v>#N/A</v>
      </c>
      <c r="J189" s="15" t="e">
        <f>VLOOKUP($C189,BR!$D$3:$O$500,4,FALSE)</f>
        <v>#N/A</v>
      </c>
      <c r="K189" s="47">
        <f t="shared" si="22"/>
        <v>0</v>
      </c>
      <c r="L189" s="15" t="e">
        <f>VLOOKUP($C189,BB!$D$3:$O$500,8,FALSE)</f>
        <v>#N/A</v>
      </c>
      <c r="M189" s="15" t="e">
        <f>VLOOKUP($C189,SB!$D$3:$O$500,8,FALSE)</f>
        <v>#N/A</v>
      </c>
      <c r="N189" s="15" t="e">
        <f>VLOOKUP($C189,TD!$D$3:$O$500,8,FALSE)</f>
        <v>#N/A</v>
      </c>
      <c r="O189" s="15" t="e">
        <f>VLOOKUP($C189,SW!$D$3:$O$500,8,FALSE)</f>
        <v>#N/A</v>
      </c>
      <c r="P189" s="15" t="e">
        <f>VLOOKUP($C189,TR!$D$3:$O$500,10,FALSE)</f>
        <v>#N/A</v>
      </c>
      <c r="Q189" s="15" t="e">
        <f>VLOOKUP($C189,TR!$E$3:$O$500,10,FALSE)</f>
        <v>#N/A</v>
      </c>
      <c r="R189" s="15" t="e">
        <f>VLOOKUP($C189,BR!$D$3:$O$500,8,FALSE)</f>
        <v>#N/A</v>
      </c>
      <c r="S189" s="47">
        <f t="shared" si="23"/>
        <v>0</v>
      </c>
      <c r="T189" s="47">
        <f t="shared" si="24"/>
        <v>0</v>
      </c>
    </row>
    <row r="190" spans="1:20" x14ac:dyDescent="0.25">
      <c r="A190" s="53" t="str">
        <f t="shared" si="21"/>
        <v/>
      </c>
      <c r="B190" s="95"/>
      <c r="C190" s="96"/>
      <c r="D190" s="92" t="e">
        <f>VLOOKUP($C190,BB!$D$3:$O$500,4,FALSE)</f>
        <v>#N/A</v>
      </c>
      <c r="E190" s="15" t="e">
        <f>VLOOKUP($C190,SB!$D$3:$O$500,4,FALSE)</f>
        <v>#N/A</v>
      </c>
      <c r="F190" s="15" t="e">
        <f>VLOOKUP($C190,TD!$D$3:$O$500,4,FALSE)</f>
        <v>#N/A</v>
      </c>
      <c r="G190" s="15" t="e">
        <f>VLOOKUP($C190,SW!$D$3:$O$500,4,FALSE)</f>
        <v>#N/A</v>
      </c>
      <c r="H190" s="15" t="e">
        <f>VLOOKUP($C190,TR!$D$3:$O$500,5,FALSE)</f>
        <v>#N/A</v>
      </c>
      <c r="I190" s="15" t="e">
        <f>VLOOKUP($C190,TR!$E$3:$O$500,5,FALSE)</f>
        <v>#N/A</v>
      </c>
      <c r="J190" s="15" t="e">
        <f>VLOOKUP($C190,BR!$D$3:$O$500,4,FALSE)</f>
        <v>#N/A</v>
      </c>
      <c r="K190" s="47">
        <f t="shared" si="22"/>
        <v>0</v>
      </c>
      <c r="L190" s="15" t="e">
        <f>VLOOKUP($C190,BB!$D$3:$O$500,8,FALSE)</f>
        <v>#N/A</v>
      </c>
      <c r="M190" s="15" t="e">
        <f>VLOOKUP($C190,SB!$D$3:$O$500,8,FALSE)</f>
        <v>#N/A</v>
      </c>
      <c r="N190" s="15" t="e">
        <f>VLOOKUP($C190,TD!$D$3:$O$500,8,FALSE)</f>
        <v>#N/A</v>
      </c>
      <c r="O190" s="15" t="e">
        <f>VLOOKUP($C190,SW!$D$3:$O$500,8,FALSE)</f>
        <v>#N/A</v>
      </c>
      <c r="P190" s="15" t="e">
        <f>VLOOKUP($C190,TR!$D$3:$O$500,10,FALSE)</f>
        <v>#N/A</v>
      </c>
      <c r="Q190" s="15" t="e">
        <f>VLOOKUP($C190,TR!$E$3:$O$500,10,FALSE)</f>
        <v>#N/A</v>
      </c>
      <c r="R190" s="15" t="e">
        <f>VLOOKUP($C190,BR!$D$3:$O$500,8,FALSE)</f>
        <v>#N/A</v>
      </c>
      <c r="S190" s="47">
        <f t="shared" si="23"/>
        <v>0</v>
      </c>
      <c r="T190" s="47">
        <f t="shared" si="24"/>
        <v>0</v>
      </c>
    </row>
    <row r="191" spans="1:20" x14ac:dyDescent="0.25">
      <c r="A191" s="53" t="str">
        <f t="shared" si="21"/>
        <v/>
      </c>
      <c r="B191" s="95"/>
      <c r="C191" s="96"/>
      <c r="D191" s="92" t="e">
        <f>VLOOKUP($C191,BB!$D$3:$O$500,4,FALSE)</f>
        <v>#N/A</v>
      </c>
      <c r="E191" s="15" t="e">
        <f>VLOOKUP($C191,SB!$D$3:$O$500,4,FALSE)</f>
        <v>#N/A</v>
      </c>
      <c r="F191" s="15" t="e">
        <f>VLOOKUP($C191,TD!$D$3:$O$500,4,FALSE)</f>
        <v>#N/A</v>
      </c>
      <c r="G191" s="15" t="e">
        <f>VLOOKUP($C191,SW!$D$3:$O$500,4,FALSE)</f>
        <v>#N/A</v>
      </c>
      <c r="H191" s="15" t="e">
        <f>VLOOKUP($C191,TR!$D$3:$O$500,5,FALSE)</f>
        <v>#N/A</v>
      </c>
      <c r="I191" s="15" t="e">
        <f>VLOOKUP($C191,TR!$E$3:$O$500,5,FALSE)</f>
        <v>#N/A</v>
      </c>
      <c r="J191" s="15" t="e">
        <f>VLOOKUP($C191,BR!$D$3:$O$500,4,FALSE)</f>
        <v>#N/A</v>
      </c>
      <c r="K191" s="47">
        <f t="shared" si="22"/>
        <v>0</v>
      </c>
      <c r="L191" s="15" t="e">
        <f>VLOOKUP($C191,BB!$D$3:$O$500,8,FALSE)</f>
        <v>#N/A</v>
      </c>
      <c r="M191" s="15" t="e">
        <f>VLOOKUP($C191,SB!$D$3:$O$500,8,FALSE)</f>
        <v>#N/A</v>
      </c>
      <c r="N191" s="15" t="e">
        <f>VLOOKUP($C191,TD!$D$3:$O$500,8,FALSE)</f>
        <v>#N/A</v>
      </c>
      <c r="O191" s="15" t="e">
        <f>VLOOKUP($C191,SW!$D$3:$O$500,8,FALSE)</f>
        <v>#N/A</v>
      </c>
      <c r="P191" s="15" t="e">
        <f>VLOOKUP($C191,TR!$D$3:$O$500,10,FALSE)</f>
        <v>#N/A</v>
      </c>
      <c r="Q191" s="15" t="e">
        <f>VLOOKUP($C191,TR!$E$3:$O$500,10,FALSE)</f>
        <v>#N/A</v>
      </c>
      <c r="R191" s="15" t="e">
        <f>VLOOKUP($C191,BR!$D$3:$O$500,8,FALSE)</f>
        <v>#N/A</v>
      </c>
      <c r="S191" s="47">
        <f t="shared" si="23"/>
        <v>0</v>
      </c>
      <c r="T191" s="47">
        <f t="shared" si="24"/>
        <v>0</v>
      </c>
    </row>
    <row r="192" spans="1:20" x14ac:dyDescent="0.25">
      <c r="A192" s="53" t="str">
        <f t="shared" si="21"/>
        <v/>
      </c>
      <c r="B192" s="95"/>
      <c r="C192" s="96"/>
      <c r="D192" s="92" t="e">
        <f>VLOOKUP($C192,BB!$D$3:$O$500,4,FALSE)</f>
        <v>#N/A</v>
      </c>
      <c r="E192" s="15" t="e">
        <f>VLOOKUP($C192,SB!$D$3:$O$500,4,FALSE)</f>
        <v>#N/A</v>
      </c>
      <c r="F192" s="15" t="e">
        <f>VLOOKUP($C192,TD!$D$3:$O$500,4,FALSE)</f>
        <v>#N/A</v>
      </c>
      <c r="G192" s="15" t="e">
        <f>VLOOKUP($C192,SW!$D$3:$O$500,4,FALSE)</f>
        <v>#N/A</v>
      </c>
      <c r="H192" s="15" t="e">
        <f>VLOOKUP($C192,TR!$D$3:$O$500,5,FALSE)</f>
        <v>#N/A</v>
      </c>
      <c r="I192" s="15" t="e">
        <f>VLOOKUP($C192,TR!$E$3:$O$500,5,FALSE)</f>
        <v>#N/A</v>
      </c>
      <c r="J192" s="15" t="e">
        <f>VLOOKUP($C192,BR!$D$3:$O$500,4,FALSE)</f>
        <v>#N/A</v>
      </c>
      <c r="K192" s="47">
        <f t="shared" si="22"/>
        <v>0</v>
      </c>
      <c r="L192" s="15" t="e">
        <f>VLOOKUP($C192,BB!$D$3:$O$500,8,FALSE)</f>
        <v>#N/A</v>
      </c>
      <c r="M192" s="15" t="e">
        <f>VLOOKUP($C192,SB!$D$3:$O$500,8,FALSE)</f>
        <v>#N/A</v>
      </c>
      <c r="N192" s="15" t="e">
        <f>VLOOKUP($C192,TD!$D$3:$O$500,8,FALSE)</f>
        <v>#N/A</v>
      </c>
      <c r="O192" s="15" t="e">
        <f>VLOOKUP($C192,SW!$D$3:$O$500,8,FALSE)</f>
        <v>#N/A</v>
      </c>
      <c r="P192" s="15" t="e">
        <f>VLOOKUP($C192,TR!$D$3:$O$500,10,FALSE)</f>
        <v>#N/A</v>
      </c>
      <c r="Q192" s="15" t="e">
        <f>VLOOKUP($C192,TR!$E$3:$O$500,10,FALSE)</f>
        <v>#N/A</v>
      </c>
      <c r="R192" s="15" t="e">
        <f>VLOOKUP($C192,BR!$D$3:$O$500,8,FALSE)</f>
        <v>#N/A</v>
      </c>
      <c r="S192" s="47">
        <f t="shared" si="23"/>
        <v>0</v>
      </c>
      <c r="T192" s="47">
        <f t="shared" si="24"/>
        <v>0</v>
      </c>
    </row>
    <row r="193" spans="1:20" x14ac:dyDescent="0.25">
      <c r="A193" s="53" t="str">
        <f t="shared" si="21"/>
        <v/>
      </c>
      <c r="B193" s="95"/>
      <c r="C193" s="96"/>
      <c r="D193" s="92" t="e">
        <f>VLOOKUP($C193,BB!$D$3:$O$500,4,FALSE)</f>
        <v>#N/A</v>
      </c>
      <c r="E193" s="15" t="e">
        <f>VLOOKUP($C193,SB!$D$3:$O$500,4,FALSE)</f>
        <v>#N/A</v>
      </c>
      <c r="F193" s="15" t="e">
        <f>VLOOKUP($C193,TD!$D$3:$O$500,4,FALSE)</f>
        <v>#N/A</v>
      </c>
      <c r="G193" s="15" t="e">
        <f>VLOOKUP($C193,SW!$D$3:$O$500,4,FALSE)</f>
        <v>#N/A</v>
      </c>
      <c r="H193" s="15" t="e">
        <f>VLOOKUP($C193,TR!$D$3:$O$500,5,FALSE)</f>
        <v>#N/A</v>
      </c>
      <c r="I193" s="15" t="e">
        <f>VLOOKUP($C193,TR!$E$3:$O$500,5,FALSE)</f>
        <v>#N/A</v>
      </c>
      <c r="J193" s="15" t="e">
        <f>VLOOKUP($C193,BR!$D$3:$O$500,4,FALSE)</f>
        <v>#N/A</v>
      </c>
      <c r="K193" s="47">
        <f t="shared" si="22"/>
        <v>0</v>
      </c>
      <c r="L193" s="15" t="e">
        <f>VLOOKUP($C193,BB!$D$3:$O$500,8,FALSE)</f>
        <v>#N/A</v>
      </c>
      <c r="M193" s="15" t="e">
        <f>VLOOKUP($C193,SB!$D$3:$O$500,8,FALSE)</f>
        <v>#N/A</v>
      </c>
      <c r="N193" s="15" t="e">
        <f>VLOOKUP($C193,TD!$D$3:$O$500,8,FALSE)</f>
        <v>#N/A</v>
      </c>
      <c r="O193" s="15" t="e">
        <f>VLOOKUP($C193,SW!$D$3:$O$500,8,FALSE)</f>
        <v>#N/A</v>
      </c>
      <c r="P193" s="15" t="e">
        <f>VLOOKUP($C193,TR!$D$3:$O$500,10,FALSE)</f>
        <v>#N/A</v>
      </c>
      <c r="Q193" s="15" t="e">
        <f>VLOOKUP($C193,TR!$E$3:$O$500,10,FALSE)</f>
        <v>#N/A</v>
      </c>
      <c r="R193" s="15" t="e">
        <f>VLOOKUP($C193,BR!$D$3:$O$500,8,FALSE)</f>
        <v>#N/A</v>
      </c>
      <c r="S193" s="47">
        <f t="shared" si="23"/>
        <v>0</v>
      </c>
      <c r="T193" s="47">
        <f t="shared" si="24"/>
        <v>0</v>
      </c>
    </row>
    <row r="194" spans="1:20" x14ac:dyDescent="0.25">
      <c r="A194" s="53" t="str">
        <f t="shared" si="21"/>
        <v/>
      </c>
      <c r="B194" s="95"/>
      <c r="C194" s="96"/>
      <c r="D194" s="92" t="e">
        <f>VLOOKUP($C194,BB!$D$3:$O$500,4,FALSE)</f>
        <v>#N/A</v>
      </c>
      <c r="E194" s="15" t="e">
        <f>VLOOKUP($C194,SB!$D$3:$O$500,4,FALSE)</f>
        <v>#N/A</v>
      </c>
      <c r="F194" s="15" t="e">
        <f>VLOOKUP($C194,TD!$D$3:$O$500,4,FALSE)</f>
        <v>#N/A</v>
      </c>
      <c r="G194" s="15" t="e">
        <f>VLOOKUP($C194,SW!$D$3:$O$500,4,FALSE)</f>
        <v>#N/A</v>
      </c>
      <c r="H194" s="15" t="e">
        <f>VLOOKUP($C194,TR!$D$3:$O$500,5,FALSE)</f>
        <v>#N/A</v>
      </c>
      <c r="I194" s="15" t="e">
        <f>VLOOKUP($C194,TR!$E$3:$O$500,5,FALSE)</f>
        <v>#N/A</v>
      </c>
      <c r="J194" s="15" t="e">
        <f>VLOOKUP($C194,BR!$D$3:$O$500,4,FALSE)</f>
        <v>#N/A</v>
      </c>
      <c r="K194" s="47">
        <f t="shared" si="22"/>
        <v>0</v>
      </c>
      <c r="L194" s="15" t="e">
        <f>VLOOKUP($C194,BB!$D$3:$O$500,8,FALSE)</f>
        <v>#N/A</v>
      </c>
      <c r="M194" s="15" t="e">
        <f>VLOOKUP($C194,SB!$D$3:$O$500,8,FALSE)</f>
        <v>#N/A</v>
      </c>
      <c r="N194" s="15" t="e">
        <f>VLOOKUP($C194,TD!$D$3:$O$500,8,FALSE)</f>
        <v>#N/A</v>
      </c>
      <c r="O194" s="15" t="e">
        <f>VLOOKUP($C194,SW!$D$3:$O$500,8,FALSE)</f>
        <v>#N/A</v>
      </c>
      <c r="P194" s="15" t="e">
        <f>VLOOKUP($C194,TR!$D$3:$O$500,10,FALSE)</f>
        <v>#N/A</v>
      </c>
      <c r="Q194" s="15" t="e">
        <f>VLOOKUP($C194,TR!$E$3:$O$500,10,FALSE)</f>
        <v>#N/A</v>
      </c>
      <c r="R194" s="15" t="e">
        <f>VLOOKUP($C194,BR!$D$3:$O$500,8,FALSE)</f>
        <v>#N/A</v>
      </c>
      <c r="S194" s="47">
        <f t="shared" si="23"/>
        <v>0</v>
      </c>
      <c r="T194" s="47">
        <f t="shared" si="24"/>
        <v>0</v>
      </c>
    </row>
    <row r="195" spans="1:20" x14ac:dyDescent="0.25">
      <c r="A195" s="53" t="str">
        <f t="shared" si="21"/>
        <v/>
      </c>
      <c r="B195" s="95"/>
      <c r="C195" s="96"/>
      <c r="D195" s="92" t="e">
        <f>VLOOKUP($C195,BB!$D$3:$O$500,4,FALSE)</f>
        <v>#N/A</v>
      </c>
      <c r="E195" s="15" t="e">
        <f>VLOOKUP($C195,SB!$D$3:$O$500,4,FALSE)</f>
        <v>#N/A</v>
      </c>
      <c r="F195" s="15" t="e">
        <f>VLOOKUP($C195,TD!$D$3:$O$500,4,FALSE)</f>
        <v>#N/A</v>
      </c>
      <c r="G195" s="15" t="e">
        <f>VLOOKUP($C195,SW!$D$3:$O$500,4,FALSE)</f>
        <v>#N/A</v>
      </c>
      <c r="H195" s="15" t="e">
        <f>VLOOKUP($C195,TR!$D$3:$O$500,5,FALSE)</f>
        <v>#N/A</v>
      </c>
      <c r="I195" s="15" t="e">
        <f>VLOOKUP($C195,TR!$E$3:$O$500,5,FALSE)</f>
        <v>#N/A</v>
      </c>
      <c r="J195" s="15" t="e">
        <f>VLOOKUP($C195,BR!$D$3:$O$500,4,FALSE)</f>
        <v>#N/A</v>
      </c>
      <c r="K195" s="47">
        <f t="shared" si="22"/>
        <v>0</v>
      </c>
      <c r="L195" s="15" t="e">
        <f>VLOOKUP($C195,BB!$D$3:$O$500,8,FALSE)</f>
        <v>#N/A</v>
      </c>
      <c r="M195" s="15" t="e">
        <f>VLOOKUP($C195,SB!$D$3:$O$500,8,FALSE)</f>
        <v>#N/A</v>
      </c>
      <c r="N195" s="15" t="e">
        <f>VLOOKUP($C195,TD!$D$3:$O$500,8,FALSE)</f>
        <v>#N/A</v>
      </c>
      <c r="O195" s="15" t="e">
        <f>VLOOKUP($C195,SW!$D$3:$O$500,8,FALSE)</f>
        <v>#N/A</v>
      </c>
      <c r="P195" s="15" t="e">
        <f>VLOOKUP($C195,TR!$D$3:$O$500,10,FALSE)</f>
        <v>#N/A</v>
      </c>
      <c r="Q195" s="15" t="e">
        <f>VLOOKUP($C195,TR!$E$3:$O$500,10,FALSE)</f>
        <v>#N/A</v>
      </c>
      <c r="R195" s="15" t="e">
        <f>VLOOKUP($C195,BR!$D$3:$O$500,8,FALSE)</f>
        <v>#N/A</v>
      </c>
      <c r="S195" s="47">
        <f t="shared" si="23"/>
        <v>0</v>
      </c>
      <c r="T195" s="47">
        <f t="shared" si="24"/>
        <v>0</v>
      </c>
    </row>
    <row r="196" spans="1:20" x14ac:dyDescent="0.25">
      <c r="A196" s="53" t="str">
        <f t="shared" si="21"/>
        <v/>
      </c>
      <c r="B196" s="95"/>
      <c r="C196" s="96"/>
      <c r="D196" s="92" t="e">
        <f>VLOOKUP($C196,BB!$D$3:$O$500,4,FALSE)</f>
        <v>#N/A</v>
      </c>
      <c r="E196" s="15" t="e">
        <f>VLOOKUP($C196,SB!$D$3:$O$500,4,FALSE)</f>
        <v>#N/A</v>
      </c>
      <c r="F196" s="15" t="e">
        <f>VLOOKUP($C196,TD!$D$3:$O$500,4,FALSE)</f>
        <v>#N/A</v>
      </c>
      <c r="G196" s="15" t="e">
        <f>VLOOKUP($C196,SW!$D$3:$O$500,4,FALSE)</f>
        <v>#N/A</v>
      </c>
      <c r="H196" s="15" t="e">
        <f>VLOOKUP($C196,TR!$D$3:$O$500,5,FALSE)</f>
        <v>#N/A</v>
      </c>
      <c r="I196" s="15" t="e">
        <f>VLOOKUP($C196,TR!$E$3:$O$500,5,FALSE)</f>
        <v>#N/A</v>
      </c>
      <c r="J196" s="15" t="e">
        <f>VLOOKUP($C196,BR!$D$3:$O$500,4,FALSE)</f>
        <v>#N/A</v>
      </c>
      <c r="K196" s="47">
        <f t="shared" si="22"/>
        <v>0</v>
      </c>
      <c r="L196" s="15" t="e">
        <f>VLOOKUP($C196,BB!$D$3:$O$500,8,FALSE)</f>
        <v>#N/A</v>
      </c>
      <c r="M196" s="15" t="e">
        <f>VLOOKUP($C196,SB!$D$3:$O$500,8,FALSE)</f>
        <v>#N/A</v>
      </c>
      <c r="N196" s="15" t="e">
        <f>VLOOKUP($C196,TD!$D$3:$O$500,8,FALSE)</f>
        <v>#N/A</v>
      </c>
      <c r="O196" s="15" t="e">
        <f>VLOOKUP($C196,SW!$D$3:$O$500,8,FALSE)</f>
        <v>#N/A</v>
      </c>
      <c r="P196" s="15" t="e">
        <f>VLOOKUP($C196,TR!$D$3:$O$500,10,FALSE)</f>
        <v>#N/A</v>
      </c>
      <c r="Q196" s="15" t="e">
        <f>VLOOKUP($C196,TR!$E$3:$O$500,10,FALSE)</f>
        <v>#N/A</v>
      </c>
      <c r="R196" s="15" t="e">
        <f>VLOOKUP($C196,BR!$D$3:$O$500,8,FALSE)</f>
        <v>#N/A</v>
      </c>
      <c r="S196" s="47">
        <f t="shared" si="23"/>
        <v>0</v>
      </c>
      <c r="T196" s="47">
        <f t="shared" si="24"/>
        <v>0</v>
      </c>
    </row>
    <row r="197" spans="1:20" x14ac:dyDescent="0.25">
      <c r="A197" s="53" t="str">
        <f t="shared" ref="A197:A260" si="25">IF($T197&gt;0,RANK($T197,$S$5:$T$400),"")</f>
        <v/>
      </c>
      <c r="B197" s="95"/>
      <c r="C197" s="96"/>
      <c r="D197" s="92" t="e">
        <f>VLOOKUP($C197,BB!$D$3:$O$500,4,FALSE)</f>
        <v>#N/A</v>
      </c>
      <c r="E197" s="15" t="e">
        <f>VLOOKUP($C197,SB!$D$3:$O$500,4,FALSE)</f>
        <v>#N/A</v>
      </c>
      <c r="F197" s="15" t="e">
        <f>VLOOKUP($C197,TD!$D$3:$O$500,4,FALSE)</f>
        <v>#N/A</v>
      </c>
      <c r="G197" s="15" t="e">
        <f>VLOOKUP($C197,SW!$D$3:$O$500,4,FALSE)</f>
        <v>#N/A</v>
      </c>
      <c r="H197" s="15" t="e">
        <f>VLOOKUP($C197,TR!$D$3:$O$500,5,FALSE)</f>
        <v>#N/A</v>
      </c>
      <c r="I197" s="15" t="e">
        <f>VLOOKUP($C197,TR!$E$3:$O$500,5,FALSE)</f>
        <v>#N/A</v>
      </c>
      <c r="J197" s="15" t="e">
        <f>VLOOKUP($C197,BR!$D$3:$O$500,4,FALSE)</f>
        <v>#N/A</v>
      </c>
      <c r="K197" s="47">
        <f t="shared" ref="K197:K260" si="26">SUMIF(D197:J197,"&gt;0")</f>
        <v>0</v>
      </c>
      <c r="L197" s="15" t="e">
        <f>VLOOKUP($C197,BB!$D$3:$O$500,8,FALSE)</f>
        <v>#N/A</v>
      </c>
      <c r="M197" s="15" t="e">
        <f>VLOOKUP($C197,SB!$D$3:$O$500,8,FALSE)</f>
        <v>#N/A</v>
      </c>
      <c r="N197" s="15" t="e">
        <f>VLOOKUP($C197,TD!$D$3:$O$500,8,FALSE)</f>
        <v>#N/A</v>
      </c>
      <c r="O197" s="15" t="e">
        <f>VLOOKUP($C197,SW!$D$3:$O$500,8,FALSE)</f>
        <v>#N/A</v>
      </c>
      <c r="P197" s="15" t="e">
        <f>VLOOKUP($C197,TR!$D$3:$O$500,10,FALSE)</f>
        <v>#N/A</v>
      </c>
      <c r="Q197" s="15" t="e">
        <f>VLOOKUP($C197,TR!$E$3:$O$500,10,FALSE)</f>
        <v>#N/A</v>
      </c>
      <c r="R197" s="15" t="e">
        <f>VLOOKUP($C197,BR!$D$3:$O$500,8,FALSE)</f>
        <v>#N/A</v>
      </c>
      <c r="S197" s="47">
        <f t="shared" ref="S197:S260" si="27">SUMIF(L197:R197,"&gt;0")</f>
        <v>0</v>
      </c>
      <c r="T197" s="47">
        <f t="shared" ref="T197:T260" si="28">K197+S197</f>
        <v>0</v>
      </c>
    </row>
    <row r="198" spans="1:20" x14ac:dyDescent="0.25">
      <c r="A198" s="53" t="str">
        <f t="shared" si="25"/>
        <v/>
      </c>
      <c r="B198" s="95"/>
      <c r="C198" s="96"/>
      <c r="D198" s="92" t="e">
        <f>VLOOKUP($C198,BB!$D$3:$O$500,4,FALSE)</f>
        <v>#N/A</v>
      </c>
      <c r="E198" s="15" t="e">
        <f>VLOOKUP($C198,SB!$D$3:$O$500,4,FALSE)</f>
        <v>#N/A</v>
      </c>
      <c r="F198" s="15" t="e">
        <f>VLOOKUP($C198,TD!$D$3:$O$500,4,FALSE)</f>
        <v>#N/A</v>
      </c>
      <c r="G198" s="15" t="e">
        <f>VLOOKUP($C198,SW!$D$3:$O$500,4,FALSE)</f>
        <v>#N/A</v>
      </c>
      <c r="H198" s="15" t="e">
        <f>VLOOKUP($C198,TR!$D$3:$O$500,5,FALSE)</f>
        <v>#N/A</v>
      </c>
      <c r="I198" s="15" t="e">
        <f>VLOOKUP($C198,TR!$E$3:$O$500,5,FALSE)</f>
        <v>#N/A</v>
      </c>
      <c r="J198" s="15" t="e">
        <f>VLOOKUP($C198,BR!$D$3:$O$500,4,FALSE)</f>
        <v>#N/A</v>
      </c>
      <c r="K198" s="47">
        <f t="shared" si="26"/>
        <v>0</v>
      </c>
      <c r="L198" s="15" t="e">
        <f>VLOOKUP($C198,BB!$D$3:$O$500,8,FALSE)</f>
        <v>#N/A</v>
      </c>
      <c r="M198" s="15" t="e">
        <f>VLOOKUP($C198,SB!$D$3:$O$500,8,FALSE)</f>
        <v>#N/A</v>
      </c>
      <c r="N198" s="15" t="e">
        <f>VLOOKUP($C198,TD!$D$3:$O$500,8,FALSE)</f>
        <v>#N/A</v>
      </c>
      <c r="O198" s="15" t="e">
        <f>VLOOKUP($C198,SW!$D$3:$O$500,8,FALSE)</f>
        <v>#N/A</v>
      </c>
      <c r="P198" s="15" t="e">
        <f>VLOOKUP($C198,TR!$D$3:$O$500,10,FALSE)</f>
        <v>#N/A</v>
      </c>
      <c r="Q198" s="15" t="e">
        <f>VLOOKUP($C198,TR!$E$3:$O$500,10,FALSE)</f>
        <v>#N/A</v>
      </c>
      <c r="R198" s="15" t="e">
        <f>VLOOKUP($C198,BR!$D$3:$O$500,8,FALSE)</f>
        <v>#N/A</v>
      </c>
      <c r="S198" s="47">
        <f t="shared" si="27"/>
        <v>0</v>
      </c>
      <c r="T198" s="47">
        <f t="shared" si="28"/>
        <v>0</v>
      </c>
    </row>
    <row r="199" spans="1:20" x14ac:dyDescent="0.25">
      <c r="A199" s="53" t="str">
        <f t="shared" si="25"/>
        <v/>
      </c>
      <c r="B199" s="95"/>
      <c r="C199" s="96"/>
      <c r="D199" s="92" t="e">
        <f>VLOOKUP($C199,BB!$D$3:$O$500,4,FALSE)</f>
        <v>#N/A</v>
      </c>
      <c r="E199" s="15" t="e">
        <f>VLOOKUP($C199,SB!$D$3:$O$500,4,FALSE)</f>
        <v>#N/A</v>
      </c>
      <c r="F199" s="15" t="e">
        <f>VLOOKUP($C199,TD!$D$3:$O$500,4,FALSE)</f>
        <v>#N/A</v>
      </c>
      <c r="G199" s="15" t="e">
        <f>VLOOKUP($C199,SW!$D$3:$O$500,4,FALSE)</f>
        <v>#N/A</v>
      </c>
      <c r="H199" s="15" t="e">
        <f>VLOOKUP($C199,TR!$D$3:$O$500,5,FALSE)</f>
        <v>#N/A</v>
      </c>
      <c r="I199" s="15" t="e">
        <f>VLOOKUP($C199,TR!$E$3:$O$500,5,FALSE)</f>
        <v>#N/A</v>
      </c>
      <c r="J199" s="15" t="e">
        <f>VLOOKUP($C199,BR!$D$3:$O$500,4,FALSE)</f>
        <v>#N/A</v>
      </c>
      <c r="K199" s="47">
        <f t="shared" si="26"/>
        <v>0</v>
      </c>
      <c r="L199" s="15" t="e">
        <f>VLOOKUP($C199,BB!$D$3:$O$500,8,FALSE)</f>
        <v>#N/A</v>
      </c>
      <c r="M199" s="15" t="e">
        <f>VLOOKUP($C199,SB!$D$3:$O$500,8,FALSE)</f>
        <v>#N/A</v>
      </c>
      <c r="N199" s="15" t="e">
        <f>VLOOKUP($C199,TD!$D$3:$O$500,8,FALSE)</f>
        <v>#N/A</v>
      </c>
      <c r="O199" s="15" t="e">
        <f>VLOOKUP($C199,SW!$D$3:$O$500,8,FALSE)</f>
        <v>#N/A</v>
      </c>
      <c r="P199" s="15" t="e">
        <f>VLOOKUP($C199,TR!$D$3:$O$500,10,FALSE)</f>
        <v>#N/A</v>
      </c>
      <c r="Q199" s="15" t="e">
        <f>VLOOKUP($C199,TR!$E$3:$O$500,10,FALSE)</f>
        <v>#N/A</v>
      </c>
      <c r="R199" s="15" t="e">
        <f>VLOOKUP($C199,BR!$D$3:$O$500,8,FALSE)</f>
        <v>#N/A</v>
      </c>
      <c r="S199" s="47">
        <f t="shared" si="27"/>
        <v>0</v>
      </c>
      <c r="T199" s="47">
        <f t="shared" si="28"/>
        <v>0</v>
      </c>
    </row>
    <row r="200" spans="1:20" x14ac:dyDescent="0.25">
      <c r="A200" s="53" t="str">
        <f t="shared" si="25"/>
        <v/>
      </c>
      <c r="B200" s="95"/>
      <c r="C200" s="96"/>
      <c r="D200" s="92" t="e">
        <f>VLOOKUP($C200,BB!$D$3:$O$500,4,FALSE)</f>
        <v>#N/A</v>
      </c>
      <c r="E200" s="15" t="e">
        <f>VLOOKUP($C200,SB!$D$3:$O$500,4,FALSE)</f>
        <v>#N/A</v>
      </c>
      <c r="F200" s="15" t="e">
        <f>VLOOKUP($C200,TD!$D$3:$O$500,4,FALSE)</f>
        <v>#N/A</v>
      </c>
      <c r="G200" s="15" t="e">
        <f>VLOOKUP($C200,SW!$D$3:$O$500,4,FALSE)</f>
        <v>#N/A</v>
      </c>
      <c r="H200" s="15" t="e">
        <f>VLOOKUP($C200,TR!$D$3:$O$500,5,FALSE)</f>
        <v>#N/A</v>
      </c>
      <c r="I200" s="15" t="e">
        <f>VLOOKUP($C200,TR!$E$3:$O$500,5,FALSE)</f>
        <v>#N/A</v>
      </c>
      <c r="J200" s="15" t="e">
        <f>VLOOKUP($C200,BR!$D$3:$O$500,4,FALSE)</f>
        <v>#N/A</v>
      </c>
      <c r="K200" s="47">
        <f t="shared" si="26"/>
        <v>0</v>
      </c>
      <c r="L200" s="15" t="e">
        <f>VLOOKUP($C200,BB!$D$3:$O$500,8,FALSE)</f>
        <v>#N/A</v>
      </c>
      <c r="M200" s="15" t="e">
        <f>VLOOKUP($C200,SB!$D$3:$O$500,8,FALSE)</f>
        <v>#N/A</v>
      </c>
      <c r="N200" s="15" t="e">
        <f>VLOOKUP($C200,TD!$D$3:$O$500,8,FALSE)</f>
        <v>#N/A</v>
      </c>
      <c r="O200" s="15" t="e">
        <f>VLOOKUP($C200,SW!$D$3:$O$500,8,FALSE)</f>
        <v>#N/A</v>
      </c>
      <c r="P200" s="15" t="e">
        <f>VLOOKUP($C200,TR!$D$3:$O$500,10,FALSE)</f>
        <v>#N/A</v>
      </c>
      <c r="Q200" s="15" t="e">
        <f>VLOOKUP($C200,TR!$E$3:$O$500,10,FALSE)</f>
        <v>#N/A</v>
      </c>
      <c r="R200" s="15" t="e">
        <f>VLOOKUP($C200,BR!$D$3:$O$500,8,FALSE)</f>
        <v>#N/A</v>
      </c>
      <c r="S200" s="47">
        <f t="shared" si="27"/>
        <v>0</v>
      </c>
      <c r="T200" s="47">
        <f t="shared" si="28"/>
        <v>0</v>
      </c>
    </row>
    <row r="201" spans="1:20" x14ac:dyDescent="0.25">
      <c r="A201" s="53" t="str">
        <f t="shared" si="25"/>
        <v/>
      </c>
      <c r="B201" s="95"/>
      <c r="C201" s="96"/>
      <c r="D201" s="92" t="e">
        <f>VLOOKUP($C201,BB!$D$3:$O$500,4,FALSE)</f>
        <v>#N/A</v>
      </c>
      <c r="E201" s="15" t="e">
        <f>VLOOKUP($C201,SB!$D$3:$O$500,4,FALSE)</f>
        <v>#N/A</v>
      </c>
      <c r="F201" s="15" t="e">
        <f>VLOOKUP($C201,TD!$D$3:$O$500,4,FALSE)</f>
        <v>#N/A</v>
      </c>
      <c r="G201" s="15" t="e">
        <f>VLOOKUP($C201,SW!$D$3:$O$500,4,FALSE)</f>
        <v>#N/A</v>
      </c>
      <c r="H201" s="15" t="e">
        <f>VLOOKUP($C201,TR!$D$3:$O$500,5,FALSE)</f>
        <v>#N/A</v>
      </c>
      <c r="I201" s="15" t="e">
        <f>VLOOKUP($C201,TR!$E$3:$O$500,5,FALSE)</f>
        <v>#N/A</v>
      </c>
      <c r="J201" s="15" t="e">
        <f>VLOOKUP($C201,BR!$D$3:$O$500,4,FALSE)</f>
        <v>#N/A</v>
      </c>
      <c r="K201" s="47">
        <f t="shared" si="26"/>
        <v>0</v>
      </c>
      <c r="L201" s="15" t="e">
        <f>VLOOKUP($C201,BB!$D$3:$O$500,8,FALSE)</f>
        <v>#N/A</v>
      </c>
      <c r="M201" s="15" t="e">
        <f>VLOOKUP($C201,SB!$D$3:$O$500,8,FALSE)</f>
        <v>#N/A</v>
      </c>
      <c r="N201" s="15" t="e">
        <f>VLOOKUP($C201,TD!$D$3:$O$500,8,FALSE)</f>
        <v>#N/A</v>
      </c>
      <c r="O201" s="15" t="e">
        <f>VLOOKUP($C201,SW!$D$3:$O$500,8,FALSE)</f>
        <v>#N/A</v>
      </c>
      <c r="P201" s="15" t="e">
        <f>VLOOKUP($C201,TR!$D$3:$O$500,10,FALSE)</f>
        <v>#N/A</v>
      </c>
      <c r="Q201" s="15" t="e">
        <f>VLOOKUP($C201,TR!$E$3:$O$500,10,FALSE)</f>
        <v>#N/A</v>
      </c>
      <c r="R201" s="15" t="e">
        <f>VLOOKUP($C201,BR!$D$3:$O$500,8,FALSE)</f>
        <v>#N/A</v>
      </c>
      <c r="S201" s="47">
        <f t="shared" si="27"/>
        <v>0</v>
      </c>
      <c r="T201" s="47">
        <f t="shared" si="28"/>
        <v>0</v>
      </c>
    </row>
    <row r="202" spans="1:20" x14ac:dyDescent="0.25">
      <c r="A202" s="53" t="str">
        <f t="shared" si="25"/>
        <v/>
      </c>
      <c r="B202" s="95"/>
      <c r="C202" s="96"/>
      <c r="D202" s="92" t="e">
        <f>VLOOKUP($C202,BB!$D$3:$O$500,4,FALSE)</f>
        <v>#N/A</v>
      </c>
      <c r="E202" s="15" t="e">
        <f>VLOOKUP($C202,SB!$D$3:$O$500,4,FALSE)</f>
        <v>#N/A</v>
      </c>
      <c r="F202" s="15" t="e">
        <f>VLOOKUP($C202,TD!$D$3:$O$500,4,FALSE)</f>
        <v>#N/A</v>
      </c>
      <c r="G202" s="15" t="e">
        <f>VLOOKUP($C202,SW!$D$3:$O$500,4,FALSE)</f>
        <v>#N/A</v>
      </c>
      <c r="H202" s="15" t="e">
        <f>VLOOKUP($C202,TR!$D$3:$O$500,5,FALSE)</f>
        <v>#N/A</v>
      </c>
      <c r="I202" s="15" t="e">
        <f>VLOOKUP($C202,TR!$E$3:$O$500,5,FALSE)</f>
        <v>#N/A</v>
      </c>
      <c r="J202" s="15" t="e">
        <f>VLOOKUP($C202,BR!$D$3:$O$500,4,FALSE)</f>
        <v>#N/A</v>
      </c>
      <c r="K202" s="47">
        <f t="shared" si="26"/>
        <v>0</v>
      </c>
      <c r="L202" s="15" t="e">
        <f>VLOOKUP($C202,BB!$D$3:$O$500,8,FALSE)</f>
        <v>#N/A</v>
      </c>
      <c r="M202" s="15" t="e">
        <f>VLOOKUP($C202,SB!$D$3:$O$500,8,FALSE)</f>
        <v>#N/A</v>
      </c>
      <c r="N202" s="15" t="e">
        <f>VLOOKUP($C202,TD!$D$3:$O$500,8,FALSE)</f>
        <v>#N/A</v>
      </c>
      <c r="O202" s="15" t="e">
        <f>VLOOKUP($C202,SW!$D$3:$O$500,8,FALSE)</f>
        <v>#N/A</v>
      </c>
      <c r="P202" s="15" t="e">
        <f>VLOOKUP($C202,TR!$D$3:$O$500,10,FALSE)</f>
        <v>#N/A</v>
      </c>
      <c r="Q202" s="15" t="e">
        <f>VLOOKUP($C202,TR!$E$3:$O$500,10,FALSE)</f>
        <v>#N/A</v>
      </c>
      <c r="R202" s="15" t="e">
        <f>VLOOKUP($C202,BR!$D$3:$O$500,8,FALSE)</f>
        <v>#N/A</v>
      </c>
      <c r="S202" s="47">
        <f t="shared" si="27"/>
        <v>0</v>
      </c>
      <c r="T202" s="47">
        <f t="shared" si="28"/>
        <v>0</v>
      </c>
    </row>
    <row r="203" spans="1:20" x14ac:dyDescent="0.25">
      <c r="A203" s="53" t="str">
        <f t="shared" si="25"/>
        <v/>
      </c>
      <c r="B203" s="95"/>
      <c r="C203" s="96"/>
      <c r="D203" s="92" t="e">
        <f>VLOOKUP($C203,BB!$D$3:$O$500,4,FALSE)</f>
        <v>#N/A</v>
      </c>
      <c r="E203" s="15" t="e">
        <f>VLOOKUP($C203,SB!$D$3:$O$500,4,FALSE)</f>
        <v>#N/A</v>
      </c>
      <c r="F203" s="15" t="e">
        <f>VLOOKUP($C203,TD!$D$3:$O$500,4,FALSE)</f>
        <v>#N/A</v>
      </c>
      <c r="G203" s="15" t="e">
        <f>VLOOKUP($C203,SW!$D$3:$O$500,4,FALSE)</f>
        <v>#N/A</v>
      </c>
      <c r="H203" s="15" t="e">
        <f>VLOOKUP($C203,TR!$D$3:$O$500,5,FALSE)</f>
        <v>#N/A</v>
      </c>
      <c r="I203" s="15" t="e">
        <f>VLOOKUP($C203,TR!$E$3:$O$500,5,FALSE)</f>
        <v>#N/A</v>
      </c>
      <c r="J203" s="15" t="e">
        <f>VLOOKUP($C203,BR!$D$3:$O$500,4,FALSE)</f>
        <v>#N/A</v>
      </c>
      <c r="K203" s="47">
        <f t="shared" si="26"/>
        <v>0</v>
      </c>
      <c r="L203" s="15" t="e">
        <f>VLOOKUP($C203,BB!$D$3:$O$500,8,FALSE)</f>
        <v>#N/A</v>
      </c>
      <c r="M203" s="15" t="e">
        <f>VLOOKUP($C203,SB!$D$3:$O$500,8,FALSE)</f>
        <v>#N/A</v>
      </c>
      <c r="N203" s="15" t="e">
        <f>VLOOKUP($C203,TD!$D$3:$O$500,8,FALSE)</f>
        <v>#N/A</v>
      </c>
      <c r="O203" s="15" t="e">
        <f>VLOOKUP($C203,SW!$D$3:$O$500,8,FALSE)</f>
        <v>#N/A</v>
      </c>
      <c r="P203" s="15" t="e">
        <f>VLOOKUP($C203,TR!$D$3:$O$500,10,FALSE)</f>
        <v>#N/A</v>
      </c>
      <c r="Q203" s="15" t="e">
        <f>VLOOKUP($C203,TR!$E$3:$O$500,10,FALSE)</f>
        <v>#N/A</v>
      </c>
      <c r="R203" s="15" t="e">
        <f>VLOOKUP($C203,BR!$D$3:$O$500,8,FALSE)</f>
        <v>#N/A</v>
      </c>
      <c r="S203" s="47">
        <f t="shared" si="27"/>
        <v>0</v>
      </c>
      <c r="T203" s="47">
        <f t="shared" si="28"/>
        <v>0</v>
      </c>
    </row>
    <row r="204" spans="1:20" x14ac:dyDescent="0.25">
      <c r="A204" s="53" t="str">
        <f t="shared" si="25"/>
        <v/>
      </c>
      <c r="B204" s="95"/>
      <c r="C204" s="96"/>
      <c r="D204" s="92" t="e">
        <f>VLOOKUP($C204,BB!$D$3:$O$500,4,FALSE)</f>
        <v>#N/A</v>
      </c>
      <c r="E204" s="15" t="e">
        <f>VLOOKUP($C204,SB!$D$3:$O$500,4,FALSE)</f>
        <v>#N/A</v>
      </c>
      <c r="F204" s="15" t="e">
        <f>VLOOKUP($C204,TD!$D$3:$O$500,4,FALSE)</f>
        <v>#N/A</v>
      </c>
      <c r="G204" s="15" t="e">
        <f>VLOOKUP($C204,SW!$D$3:$O$500,4,FALSE)</f>
        <v>#N/A</v>
      </c>
      <c r="H204" s="15" t="e">
        <f>VLOOKUP($C204,TR!$D$3:$O$500,5,FALSE)</f>
        <v>#N/A</v>
      </c>
      <c r="I204" s="15" t="e">
        <f>VLOOKUP($C204,TR!$E$3:$O$500,5,FALSE)</f>
        <v>#N/A</v>
      </c>
      <c r="J204" s="15" t="e">
        <f>VLOOKUP($C204,BR!$D$3:$O$500,4,FALSE)</f>
        <v>#N/A</v>
      </c>
      <c r="K204" s="47">
        <f t="shared" si="26"/>
        <v>0</v>
      </c>
      <c r="L204" s="15" t="e">
        <f>VLOOKUP($C204,BB!$D$3:$O$500,8,FALSE)</f>
        <v>#N/A</v>
      </c>
      <c r="M204" s="15" t="e">
        <f>VLOOKUP($C204,SB!$D$3:$O$500,8,FALSE)</f>
        <v>#N/A</v>
      </c>
      <c r="N204" s="15" t="e">
        <f>VLOOKUP($C204,TD!$D$3:$O$500,8,FALSE)</f>
        <v>#N/A</v>
      </c>
      <c r="O204" s="15" t="e">
        <f>VLOOKUP($C204,SW!$D$3:$O$500,8,FALSE)</f>
        <v>#N/A</v>
      </c>
      <c r="P204" s="15" t="e">
        <f>VLOOKUP($C204,TR!$D$3:$O$500,10,FALSE)</f>
        <v>#N/A</v>
      </c>
      <c r="Q204" s="15" t="e">
        <f>VLOOKUP($C204,TR!$E$3:$O$500,10,FALSE)</f>
        <v>#N/A</v>
      </c>
      <c r="R204" s="15" t="e">
        <f>VLOOKUP($C204,BR!$D$3:$O$500,8,FALSE)</f>
        <v>#N/A</v>
      </c>
      <c r="S204" s="47">
        <f t="shared" si="27"/>
        <v>0</v>
      </c>
      <c r="T204" s="47">
        <f t="shared" si="28"/>
        <v>0</v>
      </c>
    </row>
    <row r="205" spans="1:20" x14ac:dyDescent="0.25">
      <c r="A205" s="53" t="str">
        <f t="shared" si="25"/>
        <v/>
      </c>
      <c r="B205" s="95"/>
      <c r="C205" s="96"/>
      <c r="D205" s="92" t="e">
        <f>VLOOKUP($C205,BB!$D$3:$O$500,4,FALSE)</f>
        <v>#N/A</v>
      </c>
      <c r="E205" s="15" t="e">
        <f>VLOOKUP($C205,SB!$D$3:$O$500,4,FALSE)</f>
        <v>#N/A</v>
      </c>
      <c r="F205" s="15" t="e">
        <f>VLOOKUP($C205,TD!$D$3:$O$500,4,FALSE)</f>
        <v>#N/A</v>
      </c>
      <c r="G205" s="15" t="e">
        <f>VLOOKUP($C205,SW!$D$3:$O$500,4,FALSE)</f>
        <v>#N/A</v>
      </c>
      <c r="H205" s="15" t="e">
        <f>VLOOKUP($C205,TR!$D$3:$O$500,5,FALSE)</f>
        <v>#N/A</v>
      </c>
      <c r="I205" s="15" t="e">
        <f>VLOOKUP($C205,TR!$E$3:$O$500,5,FALSE)</f>
        <v>#N/A</v>
      </c>
      <c r="J205" s="15" t="e">
        <f>VLOOKUP($C205,BR!$D$3:$O$500,4,FALSE)</f>
        <v>#N/A</v>
      </c>
      <c r="K205" s="47">
        <f t="shared" si="26"/>
        <v>0</v>
      </c>
      <c r="L205" s="15" t="e">
        <f>VLOOKUP($C205,BB!$D$3:$O$500,8,FALSE)</f>
        <v>#N/A</v>
      </c>
      <c r="M205" s="15" t="e">
        <f>VLOOKUP($C205,SB!$D$3:$O$500,8,FALSE)</f>
        <v>#N/A</v>
      </c>
      <c r="N205" s="15" t="e">
        <f>VLOOKUP($C205,TD!$D$3:$O$500,8,FALSE)</f>
        <v>#N/A</v>
      </c>
      <c r="O205" s="15" t="e">
        <f>VLOOKUP($C205,SW!$D$3:$O$500,8,FALSE)</f>
        <v>#N/A</v>
      </c>
      <c r="P205" s="15" t="e">
        <f>VLOOKUP($C205,TR!$D$3:$O$500,10,FALSE)</f>
        <v>#N/A</v>
      </c>
      <c r="Q205" s="15" t="e">
        <f>VLOOKUP($C205,TR!$E$3:$O$500,10,FALSE)</f>
        <v>#N/A</v>
      </c>
      <c r="R205" s="15" t="e">
        <f>VLOOKUP($C205,BR!$D$3:$O$500,8,FALSE)</f>
        <v>#N/A</v>
      </c>
      <c r="S205" s="47">
        <f t="shared" si="27"/>
        <v>0</v>
      </c>
      <c r="T205" s="47">
        <f t="shared" si="28"/>
        <v>0</v>
      </c>
    </row>
    <row r="206" spans="1:20" x14ac:dyDescent="0.25">
      <c r="A206" s="53" t="str">
        <f t="shared" si="25"/>
        <v/>
      </c>
      <c r="B206" s="95"/>
      <c r="C206" s="96"/>
      <c r="D206" s="92" t="e">
        <f>VLOOKUP($C206,BB!$D$3:$O$500,4,FALSE)</f>
        <v>#N/A</v>
      </c>
      <c r="E206" s="15" t="e">
        <f>VLOOKUP($C206,SB!$D$3:$O$500,4,FALSE)</f>
        <v>#N/A</v>
      </c>
      <c r="F206" s="15" t="e">
        <f>VLOOKUP($C206,TD!$D$3:$O$500,4,FALSE)</f>
        <v>#N/A</v>
      </c>
      <c r="G206" s="15" t="e">
        <f>VLOOKUP($C206,SW!$D$3:$O$500,4,FALSE)</f>
        <v>#N/A</v>
      </c>
      <c r="H206" s="15" t="e">
        <f>VLOOKUP($C206,TR!$D$3:$O$500,5,FALSE)</f>
        <v>#N/A</v>
      </c>
      <c r="I206" s="15" t="e">
        <f>VLOOKUP($C206,TR!$E$3:$O$500,5,FALSE)</f>
        <v>#N/A</v>
      </c>
      <c r="J206" s="15" t="e">
        <f>VLOOKUP($C206,BR!$D$3:$O$500,4,FALSE)</f>
        <v>#N/A</v>
      </c>
      <c r="K206" s="47">
        <f t="shared" si="26"/>
        <v>0</v>
      </c>
      <c r="L206" s="15" t="e">
        <f>VLOOKUP($C206,BB!$D$3:$O$500,8,FALSE)</f>
        <v>#N/A</v>
      </c>
      <c r="M206" s="15" t="e">
        <f>VLOOKUP($C206,SB!$D$3:$O$500,8,FALSE)</f>
        <v>#N/A</v>
      </c>
      <c r="N206" s="15" t="e">
        <f>VLOOKUP($C206,TD!$D$3:$O$500,8,FALSE)</f>
        <v>#N/A</v>
      </c>
      <c r="O206" s="15" t="e">
        <f>VLOOKUP($C206,SW!$D$3:$O$500,8,FALSE)</f>
        <v>#N/A</v>
      </c>
      <c r="P206" s="15" t="e">
        <f>VLOOKUP($C206,TR!$D$3:$O$500,10,FALSE)</f>
        <v>#N/A</v>
      </c>
      <c r="Q206" s="15" t="e">
        <f>VLOOKUP($C206,TR!$E$3:$O$500,10,FALSE)</f>
        <v>#N/A</v>
      </c>
      <c r="R206" s="15" t="e">
        <f>VLOOKUP($C206,BR!$D$3:$O$500,8,FALSE)</f>
        <v>#N/A</v>
      </c>
      <c r="S206" s="47">
        <f t="shared" si="27"/>
        <v>0</v>
      </c>
      <c r="T206" s="47">
        <f t="shared" si="28"/>
        <v>0</v>
      </c>
    </row>
    <row r="207" spans="1:20" x14ac:dyDescent="0.25">
      <c r="A207" s="53" t="str">
        <f t="shared" si="25"/>
        <v/>
      </c>
      <c r="B207" s="95"/>
      <c r="C207" s="96"/>
      <c r="D207" s="92" t="e">
        <f>VLOOKUP($C207,BB!$D$3:$O$500,4,FALSE)</f>
        <v>#N/A</v>
      </c>
      <c r="E207" s="15" t="e">
        <f>VLOOKUP($C207,SB!$D$3:$O$500,4,FALSE)</f>
        <v>#N/A</v>
      </c>
      <c r="F207" s="15" t="e">
        <f>VLOOKUP($C207,TD!$D$3:$O$500,4,FALSE)</f>
        <v>#N/A</v>
      </c>
      <c r="G207" s="15" t="e">
        <f>VLOOKUP($C207,SW!$D$3:$O$500,4,FALSE)</f>
        <v>#N/A</v>
      </c>
      <c r="H207" s="15" t="e">
        <f>VLOOKUP($C207,TR!$D$3:$O$500,5,FALSE)</f>
        <v>#N/A</v>
      </c>
      <c r="I207" s="15" t="e">
        <f>VLOOKUP($C207,TR!$E$3:$O$500,5,FALSE)</f>
        <v>#N/A</v>
      </c>
      <c r="J207" s="15" t="e">
        <f>VLOOKUP($C207,BR!$D$3:$O$500,4,FALSE)</f>
        <v>#N/A</v>
      </c>
      <c r="K207" s="47">
        <f t="shared" si="26"/>
        <v>0</v>
      </c>
      <c r="L207" s="15" t="e">
        <f>VLOOKUP($C207,BB!$D$3:$O$500,8,FALSE)</f>
        <v>#N/A</v>
      </c>
      <c r="M207" s="15" t="e">
        <f>VLOOKUP($C207,SB!$D$3:$O$500,8,FALSE)</f>
        <v>#N/A</v>
      </c>
      <c r="N207" s="15" t="e">
        <f>VLOOKUP($C207,TD!$D$3:$O$500,8,FALSE)</f>
        <v>#N/A</v>
      </c>
      <c r="O207" s="15" t="e">
        <f>VLOOKUP($C207,SW!$D$3:$O$500,8,FALSE)</f>
        <v>#N/A</v>
      </c>
      <c r="P207" s="15" t="e">
        <f>VLOOKUP($C207,TR!$D$3:$O$500,10,FALSE)</f>
        <v>#N/A</v>
      </c>
      <c r="Q207" s="15" t="e">
        <f>VLOOKUP($C207,TR!$E$3:$O$500,10,FALSE)</f>
        <v>#N/A</v>
      </c>
      <c r="R207" s="15" t="e">
        <f>VLOOKUP($C207,BR!$D$3:$O$500,8,FALSE)</f>
        <v>#N/A</v>
      </c>
      <c r="S207" s="47">
        <f t="shared" si="27"/>
        <v>0</v>
      </c>
      <c r="T207" s="47">
        <f t="shared" si="28"/>
        <v>0</v>
      </c>
    </row>
    <row r="208" spans="1:20" x14ac:dyDescent="0.25">
      <c r="A208" s="53" t="str">
        <f t="shared" si="25"/>
        <v/>
      </c>
      <c r="B208" s="95"/>
      <c r="C208" s="96"/>
      <c r="D208" s="92" t="e">
        <f>VLOOKUP($C208,BB!$D$3:$O$500,4,FALSE)</f>
        <v>#N/A</v>
      </c>
      <c r="E208" s="15" t="e">
        <f>VLOOKUP($C208,SB!$D$3:$O$500,4,FALSE)</f>
        <v>#N/A</v>
      </c>
      <c r="F208" s="15" t="e">
        <f>VLOOKUP($C208,TD!$D$3:$O$500,4,FALSE)</f>
        <v>#N/A</v>
      </c>
      <c r="G208" s="15" t="e">
        <f>VLOOKUP($C208,SW!$D$3:$O$500,4,FALSE)</f>
        <v>#N/A</v>
      </c>
      <c r="H208" s="15" t="e">
        <f>VLOOKUP($C208,TR!$D$3:$O$500,5,FALSE)</f>
        <v>#N/A</v>
      </c>
      <c r="I208" s="15" t="e">
        <f>VLOOKUP($C208,TR!$E$3:$O$500,5,FALSE)</f>
        <v>#N/A</v>
      </c>
      <c r="J208" s="15" t="e">
        <f>VLOOKUP($C208,BR!$D$3:$O$500,4,FALSE)</f>
        <v>#N/A</v>
      </c>
      <c r="K208" s="47">
        <f t="shared" si="26"/>
        <v>0</v>
      </c>
      <c r="L208" s="15" t="e">
        <f>VLOOKUP($C208,BB!$D$3:$O$500,8,FALSE)</f>
        <v>#N/A</v>
      </c>
      <c r="M208" s="15" t="e">
        <f>VLOOKUP($C208,SB!$D$3:$O$500,8,FALSE)</f>
        <v>#N/A</v>
      </c>
      <c r="N208" s="15" t="e">
        <f>VLOOKUP($C208,TD!$D$3:$O$500,8,FALSE)</f>
        <v>#N/A</v>
      </c>
      <c r="O208" s="15" t="e">
        <f>VLOOKUP($C208,SW!$D$3:$O$500,8,FALSE)</f>
        <v>#N/A</v>
      </c>
      <c r="P208" s="15" t="e">
        <f>VLOOKUP($C208,TR!$D$3:$O$500,10,FALSE)</f>
        <v>#N/A</v>
      </c>
      <c r="Q208" s="15" t="e">
        <f>VLOOKUP($C208,TR!$E$3:$O$500,10,FALSE)</f>
        <v>#N/A</v>
      </c>
      <c r="R208" s="15" t="e">
        <f>VLOOKUP($C208,BR!$D$3:$O$500,8,FALSE)</f>
        <v>#N/A</v>
      </c>
      <c r="S208" s="47">
        <f t="shared" si="27"/>
        <v>0</v>
      </c>
      <c r="T208" s="47">
        <f t="shared" si="28"/>
        <v>0</v>
      </c>
    </row>
    <row r="209" spans="1:20" x14ac:dyDescent="0.25">
      <c r="A209" s="53" t="str">
        <f t="shared" si="25"/>
        <v/>
      </c>
      <c r="B209" s="95"/>
      <c r="C209" s="96"/>
      <c r="D209" s="92" t="e">
        <f>VLOOKUP($C209,BB!$D$3:$O$500,4,FALSE)</f>
        <v>#N/A</v>
      </c>
      <c r="E209" s="15" t="e">
        <f>VLOOKUP($C209,SB!$D$3:$O$500,4,FALSE)</f>
        <v>#N/A</v>
      </c>
      <c r="F209" s="15" t="e">
        <f>VLOOKUP($C209,TD!$D$3:$O$500,4,FALSE)</f>
        <v>#N/A</v>
      </c>
      <c r="G209" s="15" t="e">
        <f>VLOOKUP($C209,SW!$D$3:$O$500,4,FALSE)</f>
        <v>#N/A</v>
      </c>
      <c r="H209" s="15" t="e">
        <f>VLOOKUP($C209,TR!$D$3:$O$500,5,FALSE)</f>
        <v>#N/A</v>
      </c>
      <c r="I209" s="15" t="e">
        <f>VLOOKUP($C209,TR!$E$3:$O$500,5,FALSE)</f>
        <v>#N/A</v>
      </c>
      <c r="J209" s="15" t="e">
        <f>VLOOKUP($C209,BR!$D$3:$O$500,4,FALSE)</f>
        <v>#N/A</v>
      </c>
      <c r="K209" s="47">
        <f t="shared" si="26"/>
        <v>0</v>
      </c>
      <c r="L209" s="15" t="e">
        <f>VLOOKUP($C209,BB!$D$3:$O$500,8,FALSE)</f>
        <v>#N/A</v>
      </c>
      <c r="M209" s="15" t="e">
        <f>VLOOKUP($C209,SB!$D$3:$O$500,8,FALSE)</f>
        <v>#N/A</v>
      </c>
      <c r="N209" s="15" t="e">
        <f>VLOOKUP($C209,TD!$D$3:$O$500,8,FALSE)</f>
        <v>#N/A</v>
      </c>
      <c r="O209" s="15" t="e">
        <f>VLOOKUP($C209,SW!$D$3:$O$500,8,FALSE)</f>
        <v>#N/A</v>
      </c>
      <c r="P209" s="15" t="e">
        <f>VLOOKUP($C209,TR!$D$3:$O$500,10,FALSE)</f>
        <v>#N/A</v>
      </c>
      <c r="Q209" s="15" t="e">
        <f>VLOOKUP($C209,TR!$E$3:$O$500,10,FALSE)</f>
        <v>#N/A</v>
      </c>
      <c r="R209" s="15" t="e">
        <f>VLOOKUP($C209,BR!$D$3:$O$500,8,FALSE)</f>
        <v>#N/A</v>
      </c>
      <c r="S209" s="47">
        <f t="shared" si="27"/>
        <v>0</v>
      </c>
      <c r="T209" s="47">
        <f t="shared" si="28"/>
        <v>0</v>
      </c>
    </row>
    <row r="210" spans="1:20" x14ac:dyDescent="0.25">
      <c r="A210" s="53" t="str">
        <f t="shared" si="25"/>
        <v/>
      </c>
      <c r="B210" s="95"/>
      <c r="C210" s="96"/>
      <c r="D210" s="92" t="e">
        <f>VLOOKUP($C210,BB!$D$3:$O$500,4,FALSE)</f>
        <v>#N/A</v>
      </c>
      <c r="E210" s="15" t="e">
        <f>VLOOKUP($C210,SB!$D$3:$O$500,4,FALSE)</f>
        <v>#N/A</v>
      </c>
      <c r="F210" s="15" t="e">
        <f>VLOOKUP($C210,TD!$D$3:$O$500,4,FALSE)</f>
        <v>#N/A</v>
      </c>
      <c r="G210" s="15" t="e">
        <f>VLOOKUP($C210,SW!$D$3:$O$500,4,FALSE)</f>
        <v>#N/A</v>
      </c>
      <c r="H210" s="15" t="e">
        <f>VLOOKUP($C210,TR!$D$3:$O$500,5,FALSE)</f>
        <v>#N/A</v>
      </c>
      <c r="I210" s="15" t="e">
        <f>VLOOKUP($C210,TR!$E$3:$O$500,5,FALSE)</f>
        <v>#N/A</v>
      </c>
      <c r="J210" s="15" t="e">
        <f>VLOOKUP($C210,BR!$D$3:$O$500,4,FALSE)</f>
        <v>#N/A</v>
      </c>
      <c r="K210" s="47">
        <f t="shared" si="26"/>
        <v>0</v>
      </c>
      <c r="L210" s="15" t="e">
        <f>VLOOKUP($C210,BB!$D$3:$O$500,8,FALSE)</f>
        <v>#N/A</v>
      </c>
      <c r="M210" s="15" t="e">
        <f>VLOOKUP($C210,SB!$D$3:$O$500,8,FALSE)</f>
        <v>#N/A</v>
      </c>
      <c r="N210" s="15" t="e">
        <f>VLOOKUP($C210,TD!$D$3:$O$500,8,FALSE)</f>
        <v>#N/A</v>
      </c>
      <c r="O210" s="15" t="e">
        <f>VLOOKUP($C210,SW!$D$3:$O$500,8,FALSE)</f>
        <v>#N/A</v>
      </c>
      <c r="P210" s="15" t="e">
        <f>VLOOKUP($C210,TR!$D$3:$O$500,10,FALSE)</f>
        <v>#N/A</v>
      </c>
      <c r="Q210" s="15" t="e">
        <f>VLOOKUP($C210,TR!$E$3:$O$500,10,FALSE)</f>
        <v>#N/A</v>
      </c>
      <c r="R210" s="15" t="e">
        <f>VLOOKUP($C210,BR!$D$3:$O$500,8,FALSE)</f>
        <v>#N/A</v>
      </c>
      <c r="S210" s="47">
        <f t="shared" si="27"/>
        <v>0</v>
      </c>
      <c r="T210" s="47">
        <f t="shared" si="28"/>
        <v>0</v>
      </c>
    </row>
    <row r="211" spans="1:20" x14ac:dyDescent="0.25">
      <c r="A211" s="53" t="str">
        <f t="shared" si="25"/>
        <v/>
      </c>
      <c r="B211" s="95"/>
      <c r="C211" s="96"/>
      <c r="D211" s="92" t="e">
        <f>VLOOKUP($C211,BB!$D$3:$O$500,4,FALSE)</f>
        <v>#N/A</v>
      </c>
      <c r="E211" s="15" t="e">
        <f>VLOOKUP($C211,SB!$D$3:$O$500,4,FALSE)</f>
        <v>#N/A</v>
      </c>
      <c r="F211" s="15" t="e">
        <f>VLOOKUP($C211,TD!$D$3:$O$500,4,FALSE)</f>
        <v>#N/A</v>
      </c>
      <c r="G211" s="15" t="e">
        <f>VLOOKUP($C211,SW!$D$3:$O$500,4,FALSE)</f>
        <v>#N/A</v>
      </c>
      <c r="H211" s="15" t="e">
        <f>VLOOKUP($C211,TR!$D$3:$O$500,5,FALSE)</f>
        <v>#N/A</v>
      </c>
      <c r="I211" s="15" t="e">
        <f>VLOOKUP($C211,TR!$E$3:$O$500,5,FALSE)</f>
        <v>#N/A</v>
      </c>
      <c r="J211" s="15" t="e">
        <f>VLOOKUP($C211,BR!$D$3:$O$500,4,FALSE)</f>
        <v>#N/A</v>
      </c>
      <c r="K211" s="47">
        <f t="shared" si="26"/>
        <v>0</v>
      </c>
      <c r="L211" s="15" t="e">
        <f>VLOOKUP($C211,BB!$D$3:$O$500,8,FALSE)</f>
        <v>#N/A</v>
      </c>
      <c r="M211" s="15" t="e">
        <f>VLOOKUP($C211,SB!$D$3:$O$500,8,FALSE)</f>
        <v>#N/A</v>
      </c>
      <c r="N211" s="15" t="e">
        <f>VLOOKUP($C211,TD!$D$3:$O$500,8,FALSE)</f>
        <v>#N/A</v>
      </c>
      <c r="O211" s="15" t="e">
        <f>VLOOKUP($C211,SW!$D$3:$O$500,8,FALSE)</f>
        <v>#N/A</v>
      </c>
      <c r="P211" s="15" t="e">
        <f>VLOOKUP($C211,TR!$D$3:$O$500,10,FALSE)</f>
        <v>#N/A</v>
      </c>
      <c r="Q211" s="15" t="e">
        <f>VLOOKUP($C211,TR!$E$3:$O$500,10,FALSE)</f>
        <v>#N/A</v>
      </c>
      <c r="R211" s="15" t="e">
        <f>VLOOKUP($C211,BR!$D$3:$O$500,8,FALSE)</f>
        <v>#N/A</v>
      </c>
      <c r="S211" s="47">
        <f t="shared" si="27"/>
        <v>0</v>
      </c>
      <c r="T211" s="47">
        <f t="shared" si="28"/>
        <v>0</v>
      </c>
    </row>
    <row r="212" spans="1:20" x14ac:dyDescent="0.25">
      <c r="A212" s="53" t="str">
        <f t="shared" si="25"/>
        <v/>
      </c>
      <c r="B212" s="95"/>
      <c r="C212" s="96"/>
      <c r="D212" s="92" t="e">
        <f>VLOOKUP($C212,BB!$D$3:$O$500,4,FALSE)</f>
        <v>#N/A</v>
      </c>
      <c r="E212" s="15" t="e">
        <f>VLOOKUP($C212,SB!$D$3:$O$500,4,FALSE)</f>
        <v>#N/A</v>
      </c>
      <c r="F212" s="15" t="e">
        <f>VLOOKUP($C212,TD!$D$3:$O$500,4,FALSE)</f>
        <v>#N/A</v>
      </c>
      <c r="G212" s="15" t="e">
        <f>VLOOKUP($C212,SW!$D$3:$O$500,4,FALSE)</f>
        <v>#N/A</v>
      </c>
      <c r="H212" s="15" t="e">
        <f>VLOOKUP($C212,TR!$D$3:$O$500,5,FALSE)</f>
        <v>#N/A</v>
      </c>
      <c r="I212" s="15" t="e">
        <f>VLOOKUP($C212,TR!$E$3:$O$500,5,FALSE)</f>
        <v>#N/A</v>
      </c>
      <c r="J212" s="15" t="e">
        <f>VLOOKUP($C212,BR!$D$3:$O$500,4,FALSE)</f>
        <v>#N/A</v>
      </c>
      <c r="K212" s="47">
        <f t="shared" si="26"/>
        <v>0</v>
      </c>
      <c r="L212" s="15" t="e">
        <f>VLOOKUP($C212,BB!$D$3:$O$500,8,FALSE)</f>
        <v>#N/A</v>
      </c>
      <c r="M212" s="15" t="e">
        <f>VLOOKUP($C212,SB!$D$3:$O$500,8,FALSE)</f>
        <v>#N/A</v>
      </c>
      <c r="N212" s="15" t="e">
        <f>VLOOKUP($C212,TD!$D$3:$O$500,8,FALSE)</f>
        <v>#N/A</v>
      </c>
      <c r="O212" s="15" t="e">
        <f>VLOOKUP($C212,SW!$D$3:$O$500,8,FALSE)</f>
        <v>#N/A</v>
      </c>
      <c r="P212" s="15" t="e">
        <f>VLOOKUP($C212,TR!$D$3:$O$500,10,FALSE)</f>
        <v>#N/A</v>
      </c>
      <c r="Q212" s="15" t="e">
        <f>VLOOKUP($C212,TR!$E$3:$O$500,10,FALSE)</f>
        <v>#N/A</v>
      </c>
      <c r="R212" s="15" t="e">
        <f>VLOOKUP($C212,BR!$D$3:$O$500,8,FALSE)</f>
        <v>#N/A</v>
      </c>
      <c r="S212" s="47">
        <f t="shared" si="27"/>
        <v>0</v>
      </c>
      <c r="T212" s="47">
        <f t="shared" si="28"/>
        <v>0</v>
      </c>
    </row>
    <row r="213" spans="1:20" x14ac:dyDescent="0.25">
      <c r="A213" s="53" t="str">
        <f t="shared" si="25"/>
        <v/>
      </c>
      <c r="B213" s="95"/>
      <c r="C213" s="96"/>
      <c r="D213" s="92" t="e">
        <f>VLOOKUP($C213,BB!$D$3:$O$500,4,FALSE)</f>
        <v>#N/A</v>
      </c>
      <c r="E213" s="15" t="e">
        <f>VLOOKUP($C213,SB!$D$3:$O$500,4,FALSE)</f>
        <v>#N/A</v>
      </c>
      <c r="F213" s="15" t="e">
        <f>VLOOKUP($C213,TD!$D$3:$O$500,4,FALSE)</f>
        <v>#N/A</v>
      </c>
      <c r="G213" s="15" t="e">
        <f>VLOOKUP($C213,SW!$D$3:$O$500,4,FALSE)</f>
        <v>#N/A</v>
      </c>
      <c r="H213" s="15" t="e">
        <f>VLOOKUP($C213,TR!$D$3:$O$500,5,FALSE)</f>
        <v>#N/A</v>
      </c>
      <c r="I213" s="15" t="e">
        <f>VLOOKUP($C213,TR!$E$3:$O$500,5,FALSE)</f>
        <v>#N/A</v>
      </c>
      <c r="J213" s="15" t="e">
        <f>VLOOKUP($C213,BR!$D$3:$O$500,4,FALSE)</f>
        <v>#N/A</v>
      </c>
      <c r="K213" s="47">
        <f t="shared" si="26"/>
        <v>0</v>
      </c>
      <c r="L213" s="15" t="e">
        <f>VLOOKUP($C213,BB!$D$3:$O$500,8,FALSE)</f>
        <v>#N/A</v>
      </c>
      <c r="M213" s="15" t="e">
        <f>VLOOKUP($C213,SB!$D$3:$O$500,8,FALSE)</f>
        <v>#N/A</v>
      </c>
      <c r="N213" s="15" t="e">
        <f>VLOOKUP($C213,TD!$D$3:$O$500,8,FALSE)</f>
        <v>#N/A</v>
      </c>
      <c r="O213" s="15" t="e">
        <f>VLOOKUP($C213,SW!$D$3:$O$500,8,FALSE)</f>
        <v>#N/A</v>
      </c>
      <c r="P213" s="15" t="e">
        <f>VLOOKUP($C213,TR!$D$3:$O$500,10,FALSE)</f>
        <v>#N/A</v>
      </c>
      <c r="Q213" s="15" t="e">
        <f>VLOOKUP($C213,TR!$E$3:$O$500,10,FALSE)</f>
        <v>#N/A</v>
      </c>
      <c r="R213" s="15" t="e">
        <f>VLOOKUP($C213,BR!$D$3:$O$500,8,FALSE)</f>
        <v>#N/A</v>
      </c>
      <c r="S213" s="47">
        <f t="shared" si="27"/>
        <v>0</v>
      </c>
      <c r="T213" s="47">
        <f t="shared" si="28"/>
        <v>0</v>
      </c>
    </row>
    <row r="214" spans="1:20" x14ac:dyDescent="0.25">
      <c r="A214" s="53" t="str">
        <f t="shared" si="25"/>
        <v/>
      </c>
      <c r="B214" s="95"/>
      <c r="C214" s="96"/>
      <c r="D214" s="92" t="e">
        <f>VLOOKUP($C214,BB!$D$3:$O$500,4,FALSE)</f>
        <v>#N/A</v>
      </c>
      <c r="E214" s="15" t="e">
        <f>VLOOKUP($C214,SB!$D$3:$O$500,4,FALSE)</f>
        <v>#N/A</v>
      </c>
      <c r="F214" s="15" t="e">
        <f>VLOOKUP($C214,TD!$D$3:$O$500,4,FALSE)</f>
        <v>#N/A</v>
      </c>
      <c r="G214" s="15" t="e">
        <f>VLOOKUP($C214,SW!$D$3:$O$500,4,FALSE)</f>
        <v>#N/A</v>
      </c>
      <c r="H214" s="15" t="e">
        <f>VLOOKUP($C214,TR!$D$3:$O$500,5,FALSE)</f>
        <v>#N/A</v>
      </c>
      <c r="I214" s="15" t="e">
        <f>VLOOKUP($C214,TR!$E$3:$O$500,5,FALSE)</f>
        <v>#N/A</v>
      </c>
      <c r="J214" s="15" t="e">
        <f>VLOOKUP($C214,BR!$D$3:$O$500,4,FALSE)</f>
        <v>#N/A</v>
      </c>
      <c r="K214" s="47">
        <f t="shared" si="26"/>
        <v>0</v>
      </c>
      <c r="L214" s="15" t="e">
        <f>VLOOKUP($C214,BB!$D$3:$O$500,8,FALSE)</f>
        <v>#N/A</v>
      </c>
      <c r="M214" s="15" t="e">
        <f>VLOOKUP($C214,SB!$D$3:$O$500,8,FALSE)</f>
        <v>#N/A</v>
      </c>
      <c r="N214" s="15" t="e">
        <f>VLOOKUP($C214,TD!$D$3:$O$500,8,FALSE)</f>
        <v>#N/A</v>
      </c>
      <c r="O214" s="15" t="e">
        <f>VLOOKUP($C214,SW!$D$3:$O$500,8,FALSE)</f>
        <v>#N/A</v>
      </c>
      <c r="P214" s="15" t="e">
        <f>VLOOKUP($C214,TR!$D$3:$O$500,10,FALSE)</f>
        <v>#N/A</v>
      </c>
      <c r="Q214" s="15" t="e">
        <f>VLOOKUP($C214,TR!$E$3:$O$500,10,FALSE)</f>
        <v>#N/A</v>
      </c>
      <c r="R214" s="15" t="e">
        <f>VLOOKUP($C214,BR!$D$3:$O$500,8,FALSE)</f>
        <v>#N/A</v>
      </c>
      <c r="S214" s="47">
        <f t="shared" si="27"/>
        <v>0</v>
      </c>
      <c r="T214" s="47">
        <f t="shared" si="28"/>
        <v>0</v>
      </c>
    </row>
    <row r="215" spans="1:20" x14ac:dyDescent="0.25">
      <c r="A215" s="53" t="str">
        <f t="shared" si="25"/>
        <v/>
      </c>
      <c r="B215" s="95"/>
      <c r="C215" s="96"/>
      <c r="D215" s="92" t="e">
        <f>VLOOKUP($C215,BB!$D$3:$O$500,4,FALSE)</f>
        <v>#N/A</v>
      </c>
      <c r="E215" s="15" t="e">
        <f>VLOOKUP($C215,SB!$D$3:$O$500,4,FALSE)</f>
        <v>#N/A</v>
      </c>
      <c r="F215" s="15" t="e">
        <f>VLOOKUP($C215,TD!$D$3:$O$500,4,FALSE)</f>
        <v>#N/A</v>
      </c>
      <c r="G215" s="15" t="e">
        <f>VLOOKUP($C215,SW!$D$3:$O$500,4,FALSE)</f>
        <v>#N/A</v>
      </c>
      <c r="H215" s="15" t="e">
        <f>VLOOKUP($C215,TR!$D$3:$O$500,5,FALSE)</f>
        <v>#N/A</v>
      </c>
      <c r="I215" s="15" t="e">
        <f>VLOOKUP($C215,TR!$E$3:$O$500,5,FALSE)</f>
        <v>#N/A</v>
      </c>
      <c r="J215" s="15" t="e">
        <f>VLOOKUP($C215,BR!$D$3:$O$500,4,FALSE)</f>
        <v>#N/A</v>
      </c>
      <c r="K215" s="47">
        <f t="shared" si="26"/>
        <v>0</v>
      </c>
      <c r="L215" s="15" t="e">
        <f>VLOOKUP($C215,BB!$D$3:$O$500,8,FALSE)</f>
        <v>#N/A</v>
      </c>
      <c r="M215" s="15" t="e">
        <f>VLOOKUP($C215,SB!$D$3:$O$500,8,FALSE)</f>
        <v>#N/A</v>
      </c>
      <c r="N215" s="15" t="e">
        <f>VLOOKUP($C215,TD!$D$3:$O$500,8,FALSE)</f>
        <v>#N/A</v>
      </c>
      <c r="O215" s="15" t="e">
        <f>VLOOKUP($C215,SW!$D$3:$O$500,8,FALSE)</f>
        <v>#N/A</v>
      </c>
      <c r="P215" s="15" t="e">
        <f>VLOOKUP($C215,TR!$D$3:$O$500,10,FALSE)</f>
        <v>#N/A</v>
      </c>
      <c r="Q215" s="15" t="e">
        <f>VLOOKUP($C215,TR!$E$3:$O$500,10,FALSE)</f>
        <v>#N/A</v>
      </c>
      <c r="R215" s="15" t="e">
        <f>VLOOKUP($C215,BR!$D$3:$O$500,8,FALSE)</f>
        <v>#N/A</v>
      </c>
      <c r="S215" s="47">
        <f t="shared" si="27"/>
        <v>0</v>
      </c>
      <c r="T215" s="47">
        <f t="shared" si="28"/>
        <v>0</v>
      </c>
    </row>
    <row r="216" spans="1:20" x14ac:dyDescent="0.25">
      <c r="A216" s="53" t="str">
        <f t="shared" si="25"/>
        <v/>
      </c>
      <c r="B216" s="95"/>
      <c r="C216" s="96"/>
      <c r="D216" s="92" t="e">
        <f>VLOOKUP($C216,BB!$D$3:$O$500,4,FALSE)</f>
        <v>#N/A</v>
      </c>
      <c r="E216" s="15" t="e">
        <f>VLOOKUP($C216,SB!$D$3:$O$500,4,FALSE)</f>
        <v>#N/A</v>
      </c>
      <c r="F216" s="15" t="e">
        <f>VLOOKUP($C216,TD!$D$3:$O$500,4,FALSE)</f>
        <v>#N/A</v>
      </c>
      <c r="G216" s="15" t="e">
        <f>VLOOKUP($C216,SW!$D$3:$O$500,4,FALSE)</f>
        <v>#N/A</v>
      </c>
      <c r="H216" s="15" t="e">
        <f>VLOOKUP($C216,TR!$D$3:$O$500,5,FALSE)</f>
        <v>#N/A</v>
      </c>
      <c r="I216" s="15" t="e">
        <f>VLOOKUP($C216,TR!$E$3:$O$500,5,FALSE)</f>
        <v>#N/A</v>
      </c>
      <c r="J216" s="15" t="e">
        <f>VLOOKUP($C216,BR!$D$3:$O$500,4,FALSE)</f>
        <v>#N/A</v>
      </c>
      <c r="K216" s="47">
        <f t="shared" si="26"/>
        <v>0</v>
      </c>
      <c r="L216" s="15" t="e">
        <f>VLOOKUP($C216,BB!$D$3:$O$500,8,FALSE)</f>
        <v>#N/A</v>
      </c>
      <c r="M216" s="15" t="e">
        <f>VLOOKUP($C216,SB!$D$3:$O$500,8,FALSE)</f>
        <v>#N/A</v>
      </c>
      <c r="N216" s="15" t="e">
        <f>VLOOKUP($C216,TD!$D$3:$O$500,8,FALSE)</f>
        <v>#N/A</v>
      </c>
      <c r="O216" s="15" t="e">
        <f>VLOOKUP($C216,SW!$D$3:$O$500,8,FALSE)</f>
        <v>#N/A</v>
      </c>
      <c r="P216" s="15" t="e">
        <f>VLOOKUP($C216,TR!$D$3:$O$500,10,FALSE)</f>
        <v>#N/A</v>
      </c>
      <c r="Q216" s="15" t="e">
        <f>VLOOKUP($C216,TR!$E$3:$O$500,10,FALSE)</f>
        <v>#N/A</v>
      </c>
      <c r="R216" s="15" t="e">
        <f>VLOOKUP($C216,BR!$D$3:$O$500,8,FALSE)</f>
        <v>#N/A</v>
      </c>
      <c r="S216" s="47">
        <f t="shared" si="27"/>
        <v>0</v>
      </c>
      <c r="T216" s="47">
        <f t="shared" si="28"/>
        <v>0</v>
      </c>
    </row>
    <row r="217" spans="1:20" x14ac:dyDescent="0.25">
      <c r="A217" s="53" t="str">
        <f t="shared" si="25"/>
        <v/>
      </c>
      <c r="B217" s="95"/>
      <c r="C217" s="96"/>
      <c r="D217" s="92" t="e">
        <f>VLOOKUP($C217,BB!$D$3:$O$500,4,FALSE)</f>
        <v>#N/A</v>
      </c>
      <c r="E217" s="15" t="e">
        <f>VLOOKUP($C217,SB!$D$3:$O$500,4,FALSE)</f>
        <v>#N/A</v>
      </c>
      <c r="F217" s="15" t="e">
        <f>VLOOKUP($C217,TD!$D$3:$O$500,4,FALSE)</f>
        <v>#N/A</v>
      </c>
      <c r="G217" s="15" t="e">
        <f>VLOOKUP($C217,SW!$D$3:$O$500,4,FALSE)</f>
        <v>#N/A</v>
      </c>
      <c r="H217" s="15" t="e">
        <f>VLOOKUP($C217,TR!$D$3:$O$500,5,FALSE)</f>
        <v>#N/A</v>
      </c>
      <c r="I217" s="15" t="e">
        <f>VLOOKUP($C217,TR!$E$3:$O$500,5,FALSE)</f>
        <v>#N/A</v>
      </c>
      <c r="J217" s="15" t="e">
        <f>VLOOKUP($C217,BR!$D$3:$O$500,4,FALSE)</f>
        <v>#N/A</v>
      </c>
      <c r="K217" s="47">
        <f t="shared" si="26"/>
        <v>0</v>
      </c>
      <c r="L217" s="15" t="e">
        <f>VLOOKUP($C217,BB!$D$3:$O$500,8,FALSE)</f>
        <v>#N/A</v>
      </c>
      <c r="M217" s="15" t="e">
        <f>VLOOKUP($C217,SB!$D$3:$O$500,8,FALSE)</f>
        <v>#N/A</v>
      </c>
      <c r="N217" s="15" t="e">
        <f>VLOOKUP($C217,TD!$D$3:$O$500,8,FALSE)</f>
        <v>#N/A</v>
      </c>
      <c r="O217" s="15" t="e">
        <f>VLOOKUP($C217,SW!$D$3:$O$500,8,FALSE)</f>
        <v>#N/A</v>
      </c>
      <c r="P217" s="15" t="e">
        <f>VLOOKUP($C217,TR!$D$3:$O$500,10,FALSE)</f>
        <v>#N/A</v>
      </c>
      <c r="Q217" s="15" t="e">
        <f>VLOOKUP($C217,TR!$E$3:$O$500,10,FALSE)</f>
        <v>#N/A</v>
      </c>
      <c r="R217" s="15" t="e">
        <f>VLOOKUP($C217,BR!$D$3:$O$500,8,FALSE)</f>
        <v>#N/A</v>
      </c>
      <c r="S217" s="47">
        <f t="shared" si="27"/>
        <v>0</v>
      </c>
      <c r="T217" s="47">
        <f t="shared" si="28"/>
        <v>0</v>
      </c>
    </row>
    <row r="218" spans="1:20" x14ac:dyDescent="0.25">
      <c r="A218" s="53" t="str">
        <f t="shared" si="25"/>
        <v/>
      </c>
      <c r="B218" s="95"/>
      <c r="C218" s="96"/>
      <c r="D218" s="92" t="e">
        <f>VLOOKUP($C218,BB!$D$3:$O$500,4,FALSE)</f>
        <v>#N/A</v>
      </c>
      <c r="E218" s="15" t="e">
        <f>VLOOKUP($C218,SB!$D$3:$O$500,4,FALSE)</f>
        <v>#N/A</v>
      </c>
      <c r="F218" s="15" t="e">
        <f>VLOOKUP($C218,TD!$D$3:$O$500,4,FALSE)</f>
        <v>#N/A</v>
      </c>
      <c r="G218" s="15" t="e">
        <f>VLOOKUP($C218,SW!$D$3:$O$500,4,FALSE)</f>
        <v>#N/A</v>
      </c>
      <c r="H218" s="15" t="e">
        <f>VLOOKUP($C218,TR!$D$3:$O$500,5,FALSE)</f>
        <v>#N/A</v>
      </c>
      <c r="I218" s="15" t="e">
        <f>VLOOKUP($C218,TR!$E$3:$O$500,5,FALSE)</f>
        <v>#N/A</v>
      </c>
      <c r="J218" s="15" t="e">
        <f>VLOOKUP($C218,BR!$D$3:$O$500,4,FALSE)</f>
        <v>#N/A</v>
      </c>
      <c r="K218" s="47">
        <f t="shared" si="26"/>
        <v>0</v>
      </c>
      <c r="L218" s="15" t="e">
        <f>VLOOKUP($C218,BB!$D$3:$O$500,8,FALSE)</f>
        <v>#N/A</v>
      </c>
      <c r="M218" s="15" t="e">
        <f>VLOOKUP($C218,SB!$D$3:$O$500,8,FALSE)</f>
        <v>#N/A</v>
      </c>
      <c r="N218" s="15" t="e">
        <f>VLOOKUP($C218,TD!$D$3:$O$500,8,FALSE)</f>
        <v>#N/A</v>
      </c>
      <c r="O218" s="15" t="e">
        <f>VLOOKUP($C218,SW!$D$3:$O$500,8,FALSE)</f>
        <v>#N/A</v>
      </c>
      <c r="P218" s="15" t="e">
        <f>VLOOKUP($C218,TR!$D$3:$O$500,10,FALSE)</f>
        <v>#N/A</v>
      </c>
      <c r="Q218" s="15" t="e">
        <f>VLOOKUP($C218,TR!$E$3:$O$500,10,FALSE)</f>
        <v>#N/A</v>
      </c>
      <c r="R218" s="15" t="e">
        <f>VLOOKUP($C218,BR!$D$3:$O$500,8,FALSE)</f>
        <v>#N/A</v>
      </c>
      <c r="S218" s="47">
        <f t="shared" si="27"/>
        <v>0</v>
      </c>
      <c r="T218" s="47">
        <f t="shared" si="28"/>
        <v>0</v>
      </c>
    </row>
    <row r="219" spans="1:20" x14ac:dyDescent="0.25">
      <c r="A219" s="53" t="str">
        <f t="shared" si="25"/>
        <v/>
      </c>
      <c r="B219" s="53"/>
      <c r="C219" s="35"/>
      <c r="D219" s="92" t="e">
        <f>VLOOKUP($C219,BB!$D$3:$O$500,4,FALSE)</f>
        <v>#N/A</v>
      </c>
      <c r="E219" s="15" t="e">
        <f>VLOOKUP($C219,SB!$D$3:$O$500,4,FALSE)</f>
        <v>#N/A</v>
      </c>
      <c r="F219" s="15" t="e">
        <f>VLOOKUP($C219,TD!$D$3:$O$500,4,FALSE)</f>
        <v>#N/A</v>
      </c>
      <c r="G219" s="15" t="e">
        <f>VLOOKUP($C219,SW!$D$3:$O$500,4,FALSE)</f>
        <v>#N/A</v>
      </c>
      <c r="H219" s="15" t="e">
        <f>VLOOKUP($C219,TR!$D$3:$O$500,5,FALSE)</f>
        <v>#N/A</v>
      </c>
      <c r="I219" s="15" t="e">
        <f>VLOOKUP($C219,TR!$E$3:$O$500,5,FALSE)</f>
        <v>#N/A</v>
      </c>
      <c r="J219" s="15" t="e">
        <f>VLOOKUP($C219,BR!$D$3:$O$500,4,FALSE)</f>
        <v>#N/A</v>
      </c>
      <c r="K219" s="47">
        <f t="shared" si="26"/>
        <v>0</v>
      </c>
      <c r="L219" s="15" t="e">
        <f>VLOOKUP($C219,BB!$D$3:$O$500,8,FALSE)</f>
        <v>#N/A</v>
      </c>
      <c r="M219" s="15" t="e">
        <f>VLOOKUP($C219,SB!$D$3:$O$500,8,FALSE)</f>
        <v>#N/A</v>
      </c>
      <c r="N219" s="15" t="e">
        <f>VLOOKUP($C219,TD!$D$3:$O$500,8,FALSE)</f>
        <v>#N/A</v>
      </c>
      <c r="O219" s="15" t="e">
        <f>VLOOKUP($C219,SW!$D$3:$O$500,8,FALSE)</f>
        <v>#N/A</v>
      </c>
      <c r="P219" s="15" t="e">
        <f>VLOOKUP($C219,TR!$D$3:$O$500,10,FALSE)</f>
        <v>#N/A</v>
      </c>
      <c r="Q219" s="15" t="e">
        <f>VLOOKUP($C219,TR!$E$3:$O$500,10,FALSE)</f>
        <v>#N/A</v>
      </c>
      <c r="R219" s="15" t="e">
        <f>VLOOKUP($C219,BR!$D$3:$O$500,8,FALSE)</f>
        <v>#N/A</v>
      </c>
      <c r="S219" s="47">
        <f t="shared" si="27"/>
        <v>0</v>
      </c>
      <c r="T219" s="47">
        <f t="shared" si="28"/>
        <v>0</v>
      </c>
    </row>
    <row r="220" spans="1:20" x14ac:dyDescent="0.25">
      <c r="A220" s="53" t="str">
        <f t="shared" si="25"/>
        <v/>
      </c>
      <c r="B220" s="53"/>
      <c r="C220" s="35"/>
      <c r="D220" s="92" t="e">
        <f>VLOOKUP($C220,BB!$D$3:$O$500,4,FALSE)</f>
        <v>#N/A</v>
      </c>
      <c r="E220" s="15" t="e">
        <f>VLOOKUP($C220,SB!$D$3:$O$500,4,FALSE)</f>
        <v>#N/A</v>
      </c>
      <c r="F220" s="15" t="e">
        <f>VLOOKUP($C220,TD!$D$3:$O$500,4,FALSE)</f>
        <v>#N/A</v>
      </c>
      <c r="G220" s="15" t="e">
        <f>VLOOKUP($C220,SW!$D$3:$O$500,4,FALSE)</f>
        <v>#N/A</v>
      </c>
      <c r="H220" s="15" t="e">
        <f>VLOOKUP($C220,TR!$D$3:$O$500,5,FALSE)</f>
        <v>#N/A</v>
      </c>
      <c r="I220" s="15" t="e">
        <f>VLOOKUP($C220,TR!$E$3:$O$500,5,FALSE)</f>
        <v>#N/A</v>
      </c>
      <c r="J220" s="15" t="e">
        <f>VLOOKUP($C220,BR!$D$3:$O$500,4,FALSE)</f>
        <v>#N/A</v>
      </c>
      <c r="K220" s="47">
        <f t="shared" si="26"/>
        <v>0</v>
      </c>
      <c r="L220" s="15" t="e">
        <f>VLOOKUP($C220,BB!$D$3:$O$500,8,FALSE)</f>
        <v>#N/A</v>
      </c>
      <c r="M220" s="15" t="e">
        <f>VLOOKUP($C220,SB!$D$3:$O$500,8,FALSE)</f>
        <v>#N/A</v>
      </c>
      <c r="N220" s="15" t="e">
        <f>VLOOKUP($C220,TD!$D$3:$O$500,8,FALSE)</f>
        <v>#N/A</v>
      </c>
      <c r="O220" s="15" t="e">
        <f>VLOOKUP($C220,SW!$D$3:$O$500,8,FALSE)</f>
        <v>#N/A</v>
      </c>
      <c r="P220" s="15" t="e">
        <f>VLOOKUP($C220,TR!$D$3:$O$500,10,FALSE)</f>
        <v>#N/A</v>
      </c>
      <c r="Q220" s="15" t="e">
        <f>VLOOKUP($C220,TR!$E$3:$O$500,10,FALSE)</f>
        <v>#N/A</v>
      </c>
      <c r="R220" s="15" t="e">
        <f>VLOOKUP($C220,BR!$D$3:$O$500,8,FALSE)</f>
        <v>#N/A</v>
      </c>
      <c r="S220" s="47">
        <f t="shared" si="27"/>
        <v>0</v>
      </c>
      <c r="T220" s="47">
        <f t="shared" si="28"/>
        <v>0</v>
      </c>
    </row>
    <row r="221" spans="1:20" x14ac:dyDescent="0.25">
      <c r="A221" s="53" t="str">
        <f t="shared" si="25"/>
        <v/>
      </c>
      <c r="B221" s="53"/>
      <c r="C221" s="35"/>
      <c r="D221" s="92" t="e">
        <f>VLOOKUP($C221,BB!$D$3:$O$500,4,FALSE)</f>
        <v>#N/A</v>
      </c>
      <c r="E221" s="15" t="e">
        <f>VLOOKUP($C221,SB!$D$3:$O$500,4,FALSE)</f>
        <v>#N/A</v>
      </c>
      <c r="F221" s="15" t="e">
        <f>VLOOKUP($C221,TD!$D$3:$O$500,4,FALSE)</f>
        <v>#N/A</v>
      </c>
      <c r="G221" s="15" t="e">
        <f>VLOOKUP($C221,SW!$D$3:$O$500,4,FALSE)</f>
        <v>#N/A</v>
      </c>
      <c r="H221" s="15" t="e">
        <f>VLOOKUP($C221,TR!$D$3:$O$500,5,FALSE)</f>
        <v>#N/A</v>
      </c>
      <c r="I221" s="15" t="e">
        <f>VLOOKUP($C221,TR!$E$3:$O$500,5,FALSE)</f>
        <v>#N/A</v>
      </c>
      <c r="J221" s="15" t="e">
        <f>VLOOKUP($C221,BR!$D$3:$O$500,4,FALSE)</f>
        <v>#N/A</v>
      </c>
      <c r="K221" s="47">
        <f t="shared" si="26"/>
        <v>0</v>
      </c>
      <c r="L221" s="15" t="e">
        <f>VLOOKUP($C221,BB!$D$3:$O$500,8,FALSE)</f>
        <v>#N/A</v>
      </c>
      <c r="M221" s="15" t="e">
        <f>VLOOKUP($C221,SB!$D$3:$O$500,8,FALSE)</f>
        <v>#N/A</v>
      </c>
      <c r="N221" s="15" t="e">
        <f>VLOOKUP($C221,TD!$D$3:$O$500,8,FALSE)</f>
        <v>#N/A</v>
      </c>
      <c r="O221" s="15" t="e">
        <f>VLOOKUP($C221,SW!$D$3:$O$500,8,FALSE)</f>
        <v>#N/A</v>
      </c>
      <c r="P221" s="15" t="e">
        <f>VLOOKUP($C221,TR!$D$3:$O$500,10,FALSE)</f>
        <v>#N/A</v>
      </c>
      <c r="Q221" s="15" t="e">
        <f>VLOOKUP($C221,TR!$E$3:$O$500,10,FALSE)</f>
        <v>#N/A</v>
      </c>
      <c r="R221" s="15" t="e">
        <f>VLOOKUP($C221,BR!$D$3:$O$500,8,FALSE)</f>
        <v>#N/A</v>
      </c>
      <c r="S221" s="47">
        <f t="shared" si="27"/>
        <v>0</v>
      </c>
      <c r="T221" s="47">
        <f t="shared" si="28"/>
        <v>0</v>
      </c>
    </row>
    <row r="222" spans="1:20" x14ac:dyDescent="0.25">
      <c r="A222" s="53" t="str">
        <f t="shared" si="25"/>
        <v/>
      </c>
      <c r="B222" s="53"/>
      <c r="C222" s="35"/>
      <c r="D222" s="92" t="e">
        <f>VLOOKUP($C222,BB!$D$3:$O$500,4,FALSE)</f>
        <v>#N/A</v>
      </c>
      <c r="E222" s="15" t="e">
        <f>VLOOKUP($C222,SB!$D$3:$O$500,4,FALSE)</f>
        <v>#N/A</v>
      </c>
      <c r="F222" s="15" t="e">
        <f>VLOOKUP($C222,TD!$D$3:$O$500,4,FALSE)</f>
        <v>#N/A</v>
      </c>
      <c r="G222" s="15" t="e">
        <f>VLOOKUP($C222,SW!$D$3:$O$500,4,FALSE)</f>
        <v>#N/A</v>
      </c>
      <c r="H222" s="15" t="e">
        <f>VLOOKUP($C222,TR!$D$3:$O$500,5,FALSE)</f>
        <v>#N/A</v>
      </c>
      <c r="I222" s="15" t="e">
        <f>VLOOKUP($C222,TR!$E$3:$O$500,5,FALSE)</f>
        <v>#N/A</v>
      </c>
      <c r="J222" s="15" t="e">
        <f>VLOOKUP($C222,BR!$D$3:$O$500,4,FALSE)</f>
        <v>#N/A</v>
      </c>
      <c r="K222" s="47">
        <f t="shared" si="26"/>
        <v>0</v>
      </c>
      <c r="L222" s="15" t="e">
        <f>VLOOKUP($C222,BB!$D$3:$O$500,8,FALSE)</f>
        <v>#N/A</v>
      </c>
      <c r="M222" s="15" t="e">
        <f>VLOOKUP($C222,SB!$D$3:$O$500,8,FALSE)</f>
        <v>#N/A</v>
      </c>
      <c r="N222" s="15" t="e">
        <f>VLOOKUP($C222,TD!$D$3:$O$500,8,FALSE)</f>
        <v>#N/A</v>
      </c>
      <c r="O222" s="15" t="e">
        <f>VLOOKUP($C222,SW!$D$3:$O$500,8,FALSE)</f>
        <v>#N/A</v>
      </c>
      <c r="P222" s="15" t="e">
        <f>VLOOKUP($C222,TR!$D$3:$O$500,10,FALSE)</f>
        <v>#N/A</v>
      </c>
      <c r="Q222" s="15" t="e">
        <f>VLOOKUP($C222,TR!$E$3:$O$500,10,FALSE)</f>
        <v>#N/A</v>
      </c>
      <c r="R222" s="15" t="e">
        <f>VLOOKUP($C222,BR!$D$3:$O$500,8,FALSE)</f>
        <v>#N/A</v>
      </c>
      <c r="S222" s="47">
        <f t="shared" si="27"/>
        <v>0</v>
      </c>
      <c r="T222" s="47">
        <f t="shared" si="28"/>
        <v>0</v>
      </c>
    </row>
    <row r="223" spans="1:20" x14ac:dyDescent="0.25">
      <c r="A223" s="53" t="str">
        <f t="shared" si="25"/>
        <v/>
      </c>
      <c r="B223" s="53"/>
      <c r="C223" s="35"/>
      <c r="D223" s="92" t="e">
        <f>VLOOKUP($C223,BB!$D$3:$O$500,4,FALSE)</f>
        <v>#N/A</v>
      </c>
      <c r="E223" s="15" t="e">
        <f>VLOOKUP($C223,SB!$D$3:$O$500,4,FALSE)</f>
        <v>#N/A</v>
      </c>
      <c r="F223" s="15" t="e">
        <f>VLOOKUP($C223,TD!$D$3:$O$500,4,FALSE)</f>
        <v>#N/A</v>
      </c>
      <c r="G223" s="15" t="e">
        <f>VLOOKUP($C223,SW!$D$3:$O$500,4,FALSE)</f>
        <v>#N/A</v>
      </c>
      <c r="H223" s="15" t="e">
        <f>VLOOKUP($C223,TR!$D$3:$O$500,5,FALSE)</f>
        <v>#N/A</v>
      </c>
      <c r="I223" s="15" t="e">
        <f>VLOOKUP($C223,TR!$E$3:$O$500,5,FALSE)</f>
        <v>#N/A</v>
      </c>
      <c r="J223" s="15" t="e">
        <f>VLOOKUP($C223,BR!$D$3:$O$500,4,FALSE)</f>
        <v>#N/A</v>
      </c>
      <c r="K223" s="47">
        <f t="shared" si="26"/>
        <v>0</v>
      </c>
      <c r="L223" s="15" t="e">
        <f>VLOOKUP($C223,BB!$D$3:$O$500,8,FALSE)</f>
        <v>#N/A</v>
      </c>
      <c r="M223" s="15" t="e">
        <f>VLOOKUP($C223,SB!$D$3:$O$500,8,FALSE)</f>
        <v>#N/A</v>
      </c>
      <c r="N223" s="15" t="e">
        <f>VLOOKUP($C223,TD!$D$3:$O$500,8,FALSE)</f>
        <v>#N/A</v>
      </c>
      <c r="O223" s="15" t="e">
        <f>VLOOKUP($C223,SW!$D$3:$O$500,8,FALSE)</f>
        <v>#N/A</v>
      </c>
      <c r="P223" s="15" t="e">
        <f>VLOOKUP($C223,TR!$D$3:$O$500,10,FALSE)</f>
        <v>#N/A</v>
      </c>
      <c r="Q223" s="15" t="e">
        <f>VLOOKUP($C223,TR!$E$3:$O$500,10,FALSE)</f>
        <v>#N/A</v>
      </c>
      <c r="R223" s="15" t="e">
        <f>VLOOKUP($C223,BR!$D$3:$O$500,8,FALSE)</f>
        <v>#N/A</v>
      </c>
      <c r="S223" s="47">
        <f t="shared" si="27"/>
        <v>0</v>
      </c>
      <c r="T223" s="47">
        <f t="shared" si="28"/>
        <v>0</v>
      </c>
    </row>
    <row r="224" spans="1:20" x14ac:dyDescent="0.25">
      <c r="A224" s="53" t="str">
        <f t="shared" si="25"/>
        <v/>
      </c>
      <c r="B224" s="53"/>
      <c r="C224" s="35"/>
      <c r="D224" s="92" t="e">
        <f>VLOOKUP($C224,BB!$D$3:$O$500,4,FALSE)</f>
        <v>#N/A</v>
      </c>
      <c r="E224" s="15" t="e">
        <f>VLOOKUP($C224,SB!$D$3:$O$500,4,FALSE)</f>
        <v>#N/A</v>
      </c>
      <c r="F224" s="15" t="e">
        <f>VLOOKUP($C224,TD!$D$3:$O$500,4,FALSE)</f>
        <v>#N/A</v>
      </c>
      <c r="G224" s="15" t="e">
        <f>VLOOKUP($C224,SW!$D$3:$O$500,4,FALSE)</f>
        <v>#N/A</v>
      </c>
      <c r="H224" s="15" t="e">
        <f>VLOOKUP($C224,TR!$D$3:$O$500,5,FALSE)</f>
        <v>#N/A</v>
      </c>
      <c r="I224" s="15" t="e">
        <f>VLOOKUP($C224,TR!$E$3:$O$500,5,FALSE)</f>
        <v>#N/A</v>
      </c>
      <c r="J224" s="15" t="e">
        <f>VLOOKUP($C224,BR!$D$3:$O$500,4,FALSE)</f>
        <v>#N/A</v>
      </c>
      <c r="K224" s="47">
        <f t="shared" si="26"/>
        <v>0</v>
      </c>
      <c r="L224" s="15" t="e">
        <f>VLOOKUP($C224,BB!$D$3:$O$500,8,FALSE)</f>
        <v>#N/A</v>
      </c>
      <c r="M224" s="15" t="e">
        <f>VLOOKUP($C224,SB!$D$3:$O$500,8,FALSE)</f>
        <v>#N/A</v>
      </c>
      <c r="N224" s="15" t="e">
        <f>VLOOKUP($C224,TD!$D$3:$O$500,8,FALSE)</f>
        <v>#N/A</v>
      </c>
      <c r="O224" s="15" t="e">
        <f>VLOOKUP($C224,SW!$D$3:$O$500,8,FALSE)</f>
        <v>#N/A</v>
      </c>
      <c r="P224" s="15" t="e">
        <f>VLOOKUP($C224,TR!$D$3:$O$500,10,FALSE)</f>
        <v>#N/A</v>
      </c>
      <c r="Q224" s="15" t="e">
        <f>VLOOKUP($C224,TR!$E$3:$O$500,10,FALSE)</f>
        <v>#N/A</v>
      </c>
      <c r="R224" s="15" t="e">
        <f>VLOOKUP($C224,BR!$D$3:$O$500,8,FALSE)</f>
        <v>#N/A</v>
      </c>
      <c r="S224" s="47">
        <f t="shared" si="27"/>
        <v>0</v>
      </c>
      <c r="T224" s="47">
        <f t="shared" si="28"/>
        <v>0</v>
      </c>
    </row>
    <row r="225" spans="1:20" x14ac:dyDescent="0.25">
      <c r="A225" s="53" t="str">
        <f t="shared" si="25"/>
        <v/>
      </c>
      <c r="B225" s="53"/>
      <c r="C225" s="35"/>
      <c r="D225" s="92" t="e">
        <f>VLOOKUP($C225,BB!$D$3:$O$500,4,FALSE)</f>
        <v>#N/A</v>
      </c>
      <c r="E225" s="15" t="e">
        <f>VLOOKUP($C225,SB!$D$3:$O$500,4,FALSE)</f>
        <v>#N/A</v>
      </c>
      <c r="F225" s="15" t="e">
        <f>VLOOKUP($C225,TD!$D$3:$O$500,4,FALSE)</f>
        <v>#N/A</v>
      </c>
      <c r="G225" s="15" t="e">
        <f>VLOOKUP($C225,SW!$D$3:$O$500,4,FALSE)</f>
        <v>#N/A</v>
      </c>
      <c r="H225" s="15" t="e">
        <f>VLOOKUP($C225,TR!$D$3:$O$500,5,FALSE)</f>
        <v>#N/A</v>
      </c>
      <c r="I225" s="15" t="e">
        <f>VLOOKUP($C225,TR!$E$3:$O$500,5,FALSE)</f>
        <v>#N/A</v>
      </c>
      <c r="J225" s="15" t="e">
        <f>VLOOKUP($C225,BR!$D$3:$O$500,4,FALSE)</f>
        <v>#N/A</v>
      </c>
      <c r="K225" s="47">
        <f t="shared" si="26"/>
        <v>0</v>
      </c>
      <c r="L225" s="15" t="e">
        <f>VLOOKUP($C225,BB!$D$3:$O$500,8,FALSE)</f>
        <v>#N/A</v>
      </c>
      <c r="M225" s="15" t="e">
        <f>VLOOKUP($C225,SB!$D$3:$O$500,8,FALSE)</f>
        <v>#N/A</v>
      </c>
      <c r="N225" s="15" t="e">
        <f>VLOOKUP($C225,TD!$D$3:$O$500,8,FALSE)</f>
        <v>#N/A</v>
      </c>
      <c r="O225" s="15" t="e">
        <f>VLOOKUP($C225,SW!$D$3:$O$500,8,FALSE)</f>
        <v>#N/A</v>
      </c>
      <c r="P225" s="15" t="e">
        <f>VLOOKUP($C225,TR!$D$3:$O$500,10,FALSE)</f>
        <v>#N/A</v>
      </c>
      <c r="Q225" s="15" t="e">
        <f>VLOOKUP($C225,TR!$E$3:$O$500,10,FALSE)</f>
        <v>#N/A</v>
      </c>
      <c r="R225" s="15" t="e">
        <f>VLOOKUP($C225,BR!$D$3:$O$500,8,FALSE)</f>
        <v>#N/A</v>
      </c>
      <c r="S225" s="47">
        <f t="shared" si="27"/>
        <v>0</v>
      </c>
      <c r="T225" s="47">
        <f t="shared" si="28"/>
        <v>0</v>
      </c>
    </row>
    <row r="226" spans="1:20" x14ac:dyDescent="0.25">
      <c r="A226" s="53" t="str">
        <f t="shared" si="25"/>
        <v/>
      </c>
      <c r="B226" s="53"/>
      <c r="C226" s="35"/>
      <c r="D226" s="92" t="e">
        <f>VLOOKUP($C226,BB!$D$3:$O$500,4,FALSE)</f>
        <v>#N/A</v>
      </c>
      <c r="E226" s="15" t="e">
        <f>VLOOKUP($C226,SB!$D$3:$O$500,4,FALSE)</f>
        <v>#N/A</v>
      </c>
      <c r="F226" s="15" t="e">
        <f>VLOOKUP($C226,TD!$D$3:$O$500,4,FALSE)</f>
        <v>#N/A</v>
      </c>
      <c r="G226" s="15" t="e">
        <f>VLOOKUP($C226,SW!$D$3:$O$500,4,FALSE)</f>
        <v>#N/A</v>
      </c>
      <c r="H226" s="15" t="e">
        <f>VLOOKUP($C226,TR!$D$3:$O$500,5,FALSE)</f>
        <v>#N/A</v>
      </c>
      <c r="I226" s="15" t="e">
        <f>VLOOKUP($C226,TR!$E$3:$O$500,5,FALSE)</f>
        <v>#N/A</v>
      </c>
      <c r="J226" s="15" t="e">
        <f>VLOOKUP($C226,BR!$D$3:$O$500,4,FALSE)</f>
        <v>#N/A</v>
      </c>
      <c r="K226" s="47">
        <f t="shared" si="26"/>
        <v>0</v>
      </c>
      <c r="L226" s="15" t="e">
        <f>VLOOKUP($C226,BB!$D$3:$O$500,8,FALSE)</f>
        <v>#N/A</v>
      </c>
      <c r="M226" s="15" t="e">
        <f>VLOOKUP($C226,SB!$D$3:$O$500,8,FALSE)</f>
        <v>#N/A</v>
      </c>
      <c r="N226" s="15" t="e">
        <f>VLOOKUP($C226,TD!$D$3:$O$500,8,FALSE)</f>
        <v>#N/A</v>
      </c>
      <c r="O226" s="15" t="e">
        <f>VLOOKUP($C226,SW!$D$3:$O$500,8,FALSE)</f>
        <v>#N/A</v>
      </c>
      <c r="P226" s="15" t="e">
        <f>VLOOKUP($C226,TR!$D$3:$O$500,10,FALSE)</f>
        <v>#N/A</v>
      </c>
      <c r="Q226" s="15" t="e">
        <f>VLOOKUP($C226,TR!$E$3:$O$500,10,FALSE)</f>
        <v>#N/A</v>
      </c>
      <c r="R226" s="15" t="e">
        <f>VLOOKUP($C226,BR!$D$3:$O$500,8,FALSE)</f>
        <v>#N/A</v>
      </c>
      <c r="S226" s="47">
        <f t="shared" si="27"/>
        <v>0</v>
      </c>
      <c r="T226" s="47">
        <f t="shared" si="28"/>
        <v>0</v>
      </c>
    </row>
    <row r="227" spans="1:20" x14ac:dyDescent="0.25">
      <c r="A227" s="53" t="str">
        <f t="shared" si="25"/>
        <v/>
      </c>
      <c r="B227" s="53"/>
      <c r="C227" s="35"/>
      <c r="D227" s="92" t="e">
        <f>VLOOKUP($C227,BB!$D$3:$O$500,4,FALSE)</f>
        <v>#N/A</v>
      </c>
      <c r="E227" s="15" t="e">
        <f>VLOOKUP($C227,SB!$D$3:$O$500,4,FALSE)</f>
        <v>#N/A</v>
      </c>
      <c r="F227" s="15" t="e">
        <f>VLOOKUP($C227,TD!$D$3:$O$500,4,FALSE)</f>
        <v>#N/A</v>
      </c>
      <c r="G227" s="15" t="e">
        <f>VLOOKUP($C227,SW!$D$3:$O$500,4,FALSE)</f>
        <v>#N/A</v>
      </c>
      <c r="H227" s="15" t="e">
        <f>VLOOKUP($C227,TR!$D$3:$O$500,5,FALSE)</f>
        <v>#N/A</v>
      </c>
      <c r="I227" s="15" t="e">
        <f>VLOOKUP($C227,TR!$E$3:$O$500,5,FALSE)</f>
        <v>#N/A</v>
      </c>
      <c r="J227" s="15" t="e">
        <f>VLOOKUP($C227,BR!$D$3:$O$500,4,FALSE)</f>
        <v>#N/A</v>
      </c>
      <c r="K227" s="47">
        <f t="shared" si="26"/>
        <v>0</v>
      </c>
      <c r="L227" s="15" t="e">
        <f>VLOOKUP($C227,BB!$D$3:$O$500,8,FALSE)</f>
        <v>#N/A</v>
      </c>
      <c r="M227" s="15" t="e">
        <f>VLOOKUP($C227,SB!$D$3:$O$500,8,FALSE)</f>
        <v>#N/A</v>
      </c>
      <c r="N227" s="15" t="e">
        <f>VLOOKUP($C227,TD!$D$3:$O$500,8,FALSE)</f>
        <v>#N/A</v>
      </c>
      <c r="O227" s="15" t="e">
        <f>VLOOKUP($C227,SW!$D$3:$O$500,8,FALSE)</f>
        <v>#N/A</v>
      </c>
      <c r="P227" s="15" t="e">
        <f>VLOOKUP($C227,TR!$D$3:$O$500,10,FALSE)</f>
        <v>#N/A</v>
      </c>
      <c r="Q227" s="15" t="e">
        <f>VLOOKUP($C227,TR!$E$3:$O$500,10,FALSE)</f>
        <v>#N/A</v>
      </c>
      <c r="R227" s="15" t="e">
        <f>VLOOKUP($C227,BR!$D$3:$O$500,8,FALSE)</f>
        <v>#N/A</v>
      </c>
      <c r="S227" s="47">
        <f t="shared" si="27"/>
        <v>0</v>
      </c>
      <c r="T227" s="47">
        <f t="shared" si="28"/>
        <v>0</v>
      </c>
    </row>
    <row r="228" spans="1:20" x14ac:dyDescent="0.25">
      <c r="A228" s="53" t="str">
        <f t="shared" si="25"/>
        <v/>
      </c>
      <c r="B228" s="53"/>
      <c r="C228" s="35"/>
      <c r="D228" s="92" t="e">
        <f>VLOOKUP($C228,BB!$D$3:$O$500,4,FALSE)</f>
        <v>#N/A</v>
      </c>
      <c r="E228" s="15" t="e">
        <f>VLOOKUP($C228,SB!$D$3:$O$500,4,FALSE)</f>
        <v>#N/A</v>
      </c>
      <c r="F228" s="15" t="e">
        <f>VLOOKUP($C228,TD!$D$3:$O$500,4,FALSE)</f>
        <v>#N/A</v>
      </c>
      <c r="G228" s="15" t="e">
        <f>VLOOKUP($C228,SW!$D$3:$O$500,4,FALSE)</f>
        <v>#N/A</v>
      </c>
      <c r="H228" s="15" t="e">
        <f>VLOOKUP($C228,TR!$D$3:$O$500,5,FALSE)</f>
        <v>#N/A</v>
      </c>
      <c r="I228" s="15" t="e">
        <f>VLOOKUP($C228,TR!$E$3:$O$500,5,FALSE)</f>
        <v>#N/A</v>
      </c>
      <c r="J228" s="15" t="e">
        <f>VLOOKUP($C228,BR!$D$3:$O$500,4,FALSE)</f>
        <v>#N/A</v>
      </c>
      <c r="K228" s="47">
        <f t="shared" si="26"/>
        <v>0</v>
      </c>
      <c r="L228" s="15" t="e">
        <f>VLOOKUP($C228,BB!$D$3:$O$500,8,FALSE)</f>
        <v>#N/A</v>
      </c>
      <c r="M228" s="15" t="e">
        <f>VLOOKUP($C228,SB!$D$3:$O$500,8,FALSE)</f>
        <v>#N/A</v>
      </c>
      <c r="N228" s="15" t="e">
        <f>VLOOKUP($C228,TD!$D$3:$O$500,8,FALSE)</f>
        <v>#N/A</v>
      </c>
      <c r="O228" s="15" t="e">
        <f>VLOOKUP($C228,SW!$D$3:$O$500,8,FALSE)</f>
        <v>#N/A</v>
      </c>
      <c r="P228" s="15" t="e">
        <f>VLOOKUP($C228,TR!$D$3:$O$500,10,FALSE)</f>
        <v>#N/A</v>
      </c>
      <c r="Q228" s="15" t="e">
        <f>VLOOKUP($C228,TR!$E$3:$O$500,10,FALSE)</f>
        <v>#N/A</v>
      </c>
      <c r="R228" s="15" t="e">
        <f>VLOOKUP($C228,BR!$D$3:$O$500,8,FALSE)</f>
        <v>#N/A</v>
      </c>
      <c r="S228" s="47">
        <f t="shared" si="27"/>
        <v>0</v>
      </c>
      <c r="T228" s="47">
        <f t="shared" si="28"/>
        <v>0</v>
      </c>
    </row>
    <row r="229" spans="1:20" x14ac:dyDescent="0.25">
      <c r="A229" s="53" t="str">
        <f t="shared" si="25"/>
        <v/>
      </c>
      <c r="B229" s="53"/>
      <c r="C229" s="35"/>
      <c r="D229" s="92" t="e">
        <f>VLOOKUP($C229,BB!$D$3:$O$500,4,FALSE)</f>
        <v>#N/A</v>
      </c>
      <c r="E229" s="15" t="e">
        <f>VLOOKUP($C229,SB!$D$3:$O$500,4,FALSE)</f>
        <v>#N/A</v>
      </c>
      <c r="F229" s="15" t="e">
        <f>VLOOKUP($C229,TD!$D$3:$O$500,4,FALSE)</f>
        <v>#N/A</v>
      </c>
      <c r="G229" s="15" t="e">
        <f>VLOOKUP($C229,SW!$D$3:$O$500,4,FALSE)</f>
        <v>#N/A</v>
      </c>
      <c r="H229" s="15" t="e">
        <f>VLOOKUP($C229,TR!$D$3:$O$500,5,FALSE)</f>
        <v>#N/A</v>
      </c>
      <c r="I229" s="15" t="e">
        <f>VLOOKUP($C229,TR!$E$3:$O$500,5,FALSE)</f>
        <v>#N/A</v>
      </c>
      <c r="J229" s="15" t="e">
        <f>VLOOKUP($C229,BR!$D$3:$O$500,4,FALSE)</f>
        <v>#N/A</v>
      </c>
      <c r="K229" s="47">
        <f t="shared" si="26"/>
        <v>0</v>
      </c>
      <c r="L229" s="15" t="e">
        <f>VLOOKUP($C229,BB!$D$3:$O$500,8,FALSE)</f>
        <v>#N/A</v>
      </c>
      <c r="M229" s="15" t="e">
        <f>VLOOKUP($C229,SB!$D$3:$O$500,8,FALSE)</f>
        <v>#N/A</v>
      </c>
      <c r="N229" s="15" t="e">
        <f>VLOOKUP($C229,TD!$D$3:$O$500,8,FALSE)</f>
        <v>#N/A</v>
      </c>
      <c r="O229" s="15" t="e">
        <f>VLOOKUP($C229,SW!$D$3:$O$500,8,FALSE)</f>
        <v>#N/A</v>
      </c>
      <c r="P229" s="15" t="e">
        <f>VLOOKUP($C229,TR!$D$3:$O$500,10,FALSE)</f>
        <v>#N/A</v>
      </c>
      <c r="Q229" s="15" t="e">
        <f>VLOOKUP($C229,TR!$E$3:$O$500,10,FALSE)</f>
        <v>#N/A</v>
      </c>
      <c r="R229" s="15" t="e">
        <f>VLOOKUP($C229,BR!$D$3:$O$500,8,FALSE)</f>
        <v>#N/A</v>
      </c>
      <c r="S229" s="47">
        <f t="shared" si="27"/>
        <v>0</v>
      </c>
      <c r="T229" s="47">
        <f t="shared" si="28"/>
        <v>0</v>
      </c>
    </row>
    <row r="230" spans="1:20" x14ac:dyDescent="0.25">
      <c r="A230" s="53" t="str">
        <f t="shared" si="25"/>
        <v/>
      </c>
      <c r="B230" s="53"/>
      <c r="C230" s="35"/>
      <c r="D230" s="92" t="e">
        <f>VLOOKUP($C230,BB!$D$3:$O$500,4,FALSE)</f>
        <v>#N/A</v>
      </c>
      <c r="E230" s="15" t="e">
        <f>VLOOKUP($C230,SB!$D$3:$O$500,4,FALSE)</f>
        <v>#N/A</v>
      </c>
      <c r="F230" s="15" t="e">
        <f>VLOOKUP($C230,TD!$D$3:$O$500,4,FALSE)</f>
        <v>#N/A</v>
      </c>
      <c r="G230" s="15" t="e">
        <f>VLOOKUP($C230,SW!$D$3:$O$500,4,FALSE)</f>
        <v>#N/A</v>
      </c>
      <c r="H230" s="15" t="e">
        <f>VLOOKUP($C230,TR!$D$3:$O$500,5,FALSE)</f>
        <v>#N/A</v>
      </c>
      <c r="I230" s="15" t="e">
        <f>VLOOKUP($C230,TR!$E$3:$O$500,5,FALSE)</f>
        <v>#N/A</v>
      </c>
      <c r="J230" s="15" t="e">
        <f>VLOOKUP($C230,BR!$D$3:$O$500,4,FALSE)</f>
        <v>#N/A</v>
      </c>
      <c r="K230" s="47">
        <f t="shared" si="26"/>
        <v>0</v>
      </c>
      <c r="L230" s="15" t="e">
        <f>VLOOKUP($C230,BB!$D$3:$O$500,8,FALSE)</f>
        <v>#N/A</v>
      </c>
      <c r="M230" s="15" t="e">
        <f>VLOOKUP($C230,SB!$D$3:$O$500,8,FALSE)</f>
        <v>#N/A</v>
      </c>
      <c r="N230" s="15" t="e">
        <f>VLOOKUP($C230,TD!$D$3:$O$500,8,FALSE)</f>
        <v>#N/A</v>
      </c>
      <c r="O230" s="15" t="e">
        <f>VLOOKUP($C230,SW!$D$3:$O$500,8,FALSE)</f>
        <v>#N/A</v>
      </c>
      <c r="P230" s="15" t="e">
        <f>VLOOKUP($C230,TR!$D$3:$O$500,10,FALSE)</f>
        <v>#N/A</v>
      </c>
      <c r="Q230" s="15" t="e">
        <f>VLOOKUP($C230,TR!$E$3:$O$500,10,FALSE)</f>
        <v>#N/A</v>
      </c>
      <c r="R230" s="15" t="e">
        <f>VLOOKUP($C230,BR!$D$3:$O$500,8,FALSE)</f>
        <v>#N/A</v>
      </c>
      <c r="S230" s="47">
        <f t="shared" si="27"/>
        <v>0</v>
      </c>
      <c r="T230" s="47">
        <f t="shared" si="28"/>
        <v>0</v>
      </c>
    </row>
    <row r="231" spans="1:20" x14ac:dyDescent="0.25">
      <c r="A231" s="53" t="str">
        <f t="shared" si="25"/>
        <v/>
      </c>
      <c r="B231" s="53"/>
      <c r="C231" s="35"/>
      <c r="D231" s="92" t="e">
        <f>VLOOKUP($C231,BB!$D$3:$O$500,4,FALSE)</f>
        <v>#N/A</v>
      </c>
      <c r="E231" s="15" t="e">
        <f>VLOOKUP($C231,SB!$D$3:$O$500,4,FALSE)</f>
        <v>#N/A</v>
      </c>
      <c r="F231" s="15" t="e">
        <f>VLOOKUP($C231,TD!$D$3:$O$500,4,FALSE)</f>
        <v>#N/A</v>
      </c>
      <c r="G231" s="15" t="e">
        <f>VLOOKUP($C231,SW!$D$3:$O$500,4,FALSE)</f>
        <v>#N/A</v>
      </c>
      <c r="H231" s="15" t="e">
        <f>VLOOKUP($C231,TR!$D$3:$O$500,5,FALSE)</f>
        <v>#N/A</v>
      </c>
      <c r="I231" s="15" t="e">
        <f>VLOOKUP($C231,TR!$E$3:$O$500,5,FALSE)</f>
        <v>#N/A</v>
      </c>
      <c r="J231" s="15" t="e">
        <f>VLOOKUP($C231,BR!$D$3:$O$500,4,FALSE)</f>
        <v>#N/A</v>
      </c>
      <c r="K231" s="47">
        <f t="shared" si="26"/>
        <v>0</v>
      </c>
      <c r="L231" s="15" t="e">
        <f>VLOOKUP($C231,BB!$D$3:$O$500,8,FALSE)</f>
        <v>#N/A</v>
      </c>
      <c r="M231" s="15" t="e">
        <f>VLOOKUP($C231,SB!$D$3:$O$500,8,FALSE)</f>
        <v>#N/A</v>
      </c>
      <c r="N231" s="15" t="e">
        <f>VLOOKUP($C231,TD!$D$3:$O$500,8,FALSE)</f>
        <v>#N/A</v>
      </c>
      <c r="O231" s="15" t="e">
        <f>VLOOKUP($C231,SW!$D$3:$O$500,8,FALSE)</f>
        <v>#N/A</v>
      </c>
      <c r="P231" s="15" t="e">
        <f>VLOOKUP($C231,TR!$D$3:$O$500,10,FALSE)</f>
        <v>#N/A</v>
      </c>
      <c r="Q231" s="15" t="e">
        <f>VLOOKUP($C231,TR!$E$3:$O$500,10,FALSE)</f>
        <v>#N/A</v>
      </c>
      <c r="R231" s="15" t="e">
        <f>VLOOKUP($C231,BR!$D$3:$O$500,8,FALSE)</f>
        <v>#N/A</v>
      </c>
      <c r="S231" s="47">
        <f t="shared" si="27"/>
        <v>0</v>
      </c>
      <c r="T231" s="47">
        <f t="shared" si="28"/>
        <v>0</v>
      </c>
    </row>
    <row r="232" spans="1:20" x14ac:dyDescent="0.25">
      <c r="A232" s="53" t="str">
        <f t="shared" si="25"/>
        <v/>
      </c>
      <c r="B232" s="53"/>
      <c r="C232" s="35"/>
      <c r="D232" s="92" t="e">
        <f>VLOOKUP($C232,BB!$D$3:$O$500,4,FALSE)</f>
        <v>#N/A</v>
      </c>
      <c r="E232" s="15" t="e">
        <f>VLOOKUP($C232,SB!$D$3:$O$500,4,FALSE)</f>
        <v>#N/A</v>
      </c>
      <c r="F232" s="15" t="e">
        <f>VLOOKUP($C232,TD!$D$3:$O$500,4,FALSE)</f>
        <v>#N/A</v>
      </c>
      <c r="G232" s="15" t="e">
        <f>VLOOKUP($C232,SW!$D$3:$O$500,4,FALSE)</f>
        <v>#N/A</v>
      </c>
      <c r="H232" s="15" t="e">
        <f>VLOOKUP($C232,TR!$D$3:$O$500,5,FALSE)</f>
        <v>#N/A</v>
      </c>
      <c r="I232" s="15" t="e">
        <f>VLOOKUP($C232,TR!$E$3:$O$500,5,FALSE)</f>
        <v>#N/A</v>
      </c>
      <c r="J232" s="15" t="e">
        <f>VLOOKUP($C232,BR!$D$3:$O$500,4,FALSE)</f>
        <v>#N/A</v>
      </c>
      <c r="K232" s="47">
        <f t="shared" si="26"/>
        <v>0</v>
      </c>
      <c r="L232" s="15" t="e">
        <f>VLOOKUP($C232,BB!$D$3:$O$500,8,FALSE)</f>
        <v>#N/A</v>
      </c>
      <c r="M232" s="15" t="e">
        <f>VLOOKUP($C232,SB!$D$3:$O$500,8,FALSE)</f>
        <v>#N/A</v>
      </c>
      <c r="N232" s="15" t="e">
        <f>VLOOKUP($C232,TD!$D$3:$O$500,8,FALSE)</f>
        <v>#N/A</v>
      </c>
      <c r="O232" s="15" t="e">
        <f>VLOOKUP($C232,SW!$D$3:$O$500,8,FALSE)</f>
        <v>#N/A</v>
      </c>
      <c r="P232" s="15" t="e">
        <f>VLOOKUP($C232,TR!$D$3:$O$500,10,FALSE)</f>
        <v>#N/A</v>
      </c>
      <c r="Q232" s="15" t="e">
        <f>VLOOKUP($C232,TR!$E$3:$O$500,10,FALSE)</f>
        <v>#N/A</v>
      </c>
      <c r="R232" s="15" t="e">
        <f>VLOOKUP($C232,BR!$D$3:$O$500,8,FALSE)</f>
        <v>#N/A</v>
      </c>
      <c r="S232" s="47">
        <f t="shared" si="27"/>
        <v>0</v>
      </c>
      <c r="T232" s="47">
        <f t="shared" si="28"/>
        <v>0</v>
      </c>
    </row>
    <row r="233" spans="1:20" x14ac:dyDescent="0.25">
      <c r="A233" s="53" t="str">
        <f t="shared" si="25"/>
        <v/>
      </c>
      <c r="B233" s="53"/>
      <c r="C233" s="35"/>
      <c r="D233" s="92" t="e">
        <f>VLOOKUP($C233,BB!$D$3:$O$500,4,FALSE)</f>
        <v>#N/A</v>
      </c>
      <c r="E233" s="15" t="e">
        <f>VLOOKUP($C233,SB!$D$3:$O$500,4,FALSE)</f>
        <v>#N/A</v>
      </c>
      <c r="F233" s="15" t="e">
        <f>VLOOKUP($C233,TD!$D$3:$O$500,4,FALSE)</f>
        <v>#N/A</v>
      </c>
      <c r="G233" s="15" t="e">
        <f>VLOOKUP($C233,SW!$D$3:$O$500,4,FALSE)</f>
        <v>#N/A</v>
      </c>
      <c r="H233" s="15" t="e">
        <f>VLOOKUP($C233,TR!$D$3:$O$500,5,FALSE)</f>
        <v>#N/A</v>
      </c>
      <c r="I233" s="15" t="e">
        <f>VLOOKUP($C233,TR!$E$3:$O$500,5,FALSE)</f>
        <v>#N/A</v>
      </c>
      <c r="J233" s="15" t="e">
        <f>VLOOKUP($C233,BR!$D$3:$O$500,4,FALSE)</f>
        <v>#N/A</v>
      </c>
      <c r="K233" s="47">
        <f t="shared" si="26"/>
        <v>0</v>
      </c>
      <c r="L233" s="15" t="e">
        <f>VLOOKUP($C233,BB!$D$3:$O$500,8,FALSE)</f>
        <v>#N/A</v>
      </c>
      <c r="M233" s="15" t="e">
        <f>VLOOKUP($C233,SB!$D$3:$O$500,8,FALSE)</f>
        <v>#N/A</v>
      </c>
      <c r="N233" s="15" t="e">
        <f>VLOOKUP($C233,TD!$D$3:$O$500,8,FALSE)</f>
        <v>#N/A</v>
      </c>
      <c r="O233" s="15" t="e">
        <f>VLOOKUP($C233,SW!$D$3:$O$500,8,FALSE)</f>
        <v>#N/A</v>
      </c>
      <c r="P233" s="15" t="e">
        <f>VLOOKUP($C233,TR!$D$3:$O$500,10,FALSE)</f>
        <v>#N/A</v>
      </c>
      <c r="Q233" s="15" t="e">
        <f>VLOOKUP($C233,TR!$E$3:$O$500,10,FALSE)</f>
        <v>#N/A</v>
      </c>
      <c r="R233" s="15" t="e">
        <f>VLOOKUP($C233,BR!$D$3:$O$500,8,FALSE)</f>
        <v>#N/A</v>
      </c>
      <c r="S233" s="47">
        <f t="shared" si="27"/>
        <v>0</v>
      </c>
      <c r="T233" s="47">
        <f t="shared" si="28"/>
        <v>0</v>
      </c>
    </row>
    <row r="234" spans="1:20" x14ac:dyDescent="0.25">
      <c r="A234" s="53" t="str">
        <f t="shared" si="25"/>
        <v/>
      </c>
      <c r="B234" s="53"/>
      <c r="C234" s="35"/>
      <c r="D234" s="92" t="e">
        <f>VLOOKUP($C234,BB!$D$3:$O$500,4,FALSE)</f>
        <v>#N/A</v>
      </c>
      <c r="E234" s="15" t="e">
        <f>VLOOKUP($C234,SB!$D$3:$O$500,4,FALSE)</f>
        <v>#N/A</v>
      </c>
      <c r="F234" s="15" t="e">
        <f>VLOOKUP($C234,TD!$D$3:$O$500,4,FALSE)</f>
        <v>#N/A</v>
      </c>
      <c r="G234" s="15" t="e">
        <f>VLOOKUP($C234,SW!$D$3:$O$500,4,FALSE)</f>
        <v>#N/A</v>
      </c>
      <c r="H234" s="15" t="e">
        <f>VLOOKUP($C234,TR!$D$3:$O$500,5,FALSE)</f>
        <v>#N/A</v>
      </c>
      <c r="I234" s="15" t="e">
        <f>VLOOKUP($C234,TR!$E$3:$O$500,5,FALSE)</f>
        <v>#N/A</v>
      </c>
      <c r="J234" s="15" t="e">
        <f>VLOOKUP($C234,BR!$D$3:$O$500,4,FALSE)</f>
        <v>#N/A</v>
      </c>
      <c r="K234" s="47">
        <f t="shared" si="26"/>
        <v>0</v>
      </c>
      <c r="L234" s="15" t="e">
        <f>VLOOKUP($C234,BB!$D$3:$O$500,8,FALSE)</f>
        <v>#N/A</v>
      </c>
      <c r="M234" s="15" t="e">
        <f>VLOOKUP($C234,SB!$D$3:$O$500,8,FALSE)</f>
        <v>#N/A</v>
      </c>
      <c r="N234" s="15" t="e">
        <f>VLOOKUP($C234,TD!$D$3:$O$500,8,FALSE)</f>
        <v>#N/A</v>
      </c>
      <c r="O234" s="15" t="e">
        <f>VLOOKUP($C234,SW!$D$3:$O$500,8,FALSE)</f>
        <v>#N/A</v>
      </c>
      <c r="P234" s="15" t="e">
        <f>VLOOKUP($C234,TR!$D$3:$O$500,10,FALSE)</f>
        <v>#N/A</v>
      </c>
      <c r="Q234" s="15" t="e">
        <f>VLOOKUP($C234,TR!$E$3:$O$500,10,FALSE)</f>
        <v>#N/A</v>
      </c>
      <c r="R234" s="15" t="e">
        <f>VLOOKUP($C234,BR!$D$3:$O$500,8,FALSE)</f>
        <v>#N/A</v>
      </c>
      <c r="S234" s="47">
        <f t="shared" si="27"/>
        <v>0</v>
      </c>
      <c r="T234" s="47">
        <f t="shared" si="28"/>
        <v>0</v>
      </c>
    </row>
    <row r="235" spans="1:20" x14ac:dyDescent="0.25">
      <c r="A235" s="53" t="str">
        <f t="shared" si="25"/>
        <v/>
      </c>
      <c r="B235" s="53"/>
      <c r="C235" s="35"/>
      <c r="D235" s="92" t="e">
        <f>VLOOKUP($C235,BB!$D$3:$O$500,4,FALSE)</f>
        <v>#N/A</v>
      </c>
      <c r="E235" s="15" t="e">
        <f>VLOOKUP($C235,SB!$D$3:$O$500,4,FALSE)</f>
        <v>#N/A</v>
      </c>
      <c r="F235" s="15" t="e">
        <f>VLOOKUP($C235,TD!$D$3:$O$500,4,FALSE)</f>
        <v>#N/A</v>
      </c>
      <c r="G235" s="15" t="e">
        <f>VLOOKUP($C235,SW!$D$3:$O$500,4,FALSE)</f>
        <v>#N/A</v>
      </c>
      <c r="H235" s="15" t="e">
        <f>VLOOKUP($C235,TR!$D$3:$O$500,5,FALSE)</f>
        <v>#N/A</v>
      </c>
      <c r="I235" s="15" t="e">
        <f>VLOOKUP($C235,TR!$E$3:$O$500,5,FALSE)</f>
        <v>#N/A</v>
      </c>
      <c r="J235" s="15" t="e">
        <f>VLOOKUP($C235,BR!$D$3:$O$500,4,FALSE)</f>
        <v>#N/A</v>
      </c>
      <c r="K235" s="47">
        <f t="shared" si="26"/>
        <v>0</v>
      </c>
      <c r="L235" s="15" t="e">
        <f>VLOOKUP($C235,BB!$D$3:$O$500,8,FALSE)</f>
        <v>#N/A</v>
      </c>
      <c r="M235" s="15" t="e">
        <f>VLOOKUP($C235,SB!$D$3:$O$500,8,FALSE)</f>
        <v>#N/A</v>
      </c>
      <c r="N235" s="15" t="e">
        <f>VLOOKUP($C235,TD!$D$3:$O$500,8,FALSE)</f>
        <v>#N/A</v>
      </c>
      <c r="O235" s="15" t="e">
        <f>VLOOKUP($C235,SW!$D$3:$O$500,8,FALSE)</f>
        <v>#N/A</v>
      </c>
      <c r="P235" s="15" t="e">
        <f>VLOOKUP($C235,TR!$D$3:$O$500,10,FALSE)</f>
        <v>#N/A</v>
      </c>
      <c r="Q235" s="15" t="e">
        <f>VLOOKUP($C235,TR!$E$3:$O$500,10,FALSE)</f>
        <v>#N/A</v>
      </c>
      <c r="R235" s="15" t="e">
        <f>VLOOKUP($C235,BR!$D$3:$O$500,8,FALSE)</f>
        <v>#N/A</v>
      </c>
      <c r="S235" s="47">
        <f t="shared" si="27"/>
        <v>0</v>
      </c>
      <c r="T235" s="47">
        <f t="shared" si="28"/>
        <v>0</v>
      </c>
    </row>
    <row r="236" spans="1:20" x14ac:dyDescent="0.25">
      <c r="A236" s="53" t="str">
        <f t="shared" si="25"/>
        <v/>
      </c>
      <c r="B236" s="53"/>
      <c r="C236" s="35"/>
      <c r="D236" s="92" t="e">
        <f>VLOOKUP($C236,BB!$D$3:$O$500,4,FALSE)</f>
        <v>#N/A</v>
      </c>
      <c r="E236" s="15" t="e">
        <f>VLOOKUP($C236,SB!$D$3:$O$500,4,FALSE)</f>
        <v>#N/A</v>
      </c>
      <c r="F236" s="15" t="e">
        <f>VLOOKUP($C236,TD!$D$3:$O$500,4,FALSE)</f>
        <v>#N/A</v>
      </c>
      <c r="G236" s="15" t="e">
        <f>VLOOKUP($C236,SW!$D$3:$O$500,4,FALSE)</f>
        <v>#N/A</v>
      </c>
      <c r="H236" s="15" t="e">
        <f>VLOOKUP($C236,TR!$D$3:$O$500,5,FALSE)</f>
        <v>#N/A</v>
      </c>
      <c r="I236" s="15" t="e">
        <f>VLOOKUP($C236,TR!$E$3:$O$500,5,FALSE)</f>
        <v>#N/A</v>
      </c>
      <c r="J236" s="15" t="e">
        <f>VLOOKUP($C236,BR!$D$3:$O$500,4,FALSE)</f>
        <v>#N/A</v>
      </c>
      <c r="K236" s="47">
        <f t="shared" si="26"/>
        <v>0</v>
      </c>
      <c r="L236" s="15" t="e">
        <f>VLOOKUP($C236,BB!$D$3:$O$500,8,FALSE)</f>
        <v>#N/A</v>
      </c>
      <c r="M236" s="15" t="e">
        <f>VLOOKUP($C236,SB!$D$3:$O$500,8,FALSE)</f>
        <v>#N/A</v>
      </c>
      <c r="N236" s="15" t="e">
        <f>VLOOKUP($C236,TD!$D$3:$O$500,8,FALSE)</f>
        <v>#N/A</v>
      </c>
      <c r="O236" s="15" t="e">
        <f>VLOOKUP($C236,SW!$D$3:$O$500,8,FALSE)</f>
        <v>#N/A</v>
      </c>
      <c r="P236" s="15" t="e">
        <f>VLOOKUP($C236,TR!$D$3:$O$500,10,FALSE)</f>
        <v>#N/A</v>
      </c>
      <c r="Q236" s="15" t="e">
        <f>VLOOKUP($C236,TR!$E$3:$O$500,10,FALSE)</f>
        <v>#N/A</v>
      </c>
      <c r="R236" s="15" t="e">
        <f>VLOOKUP($C236,BR!$D$3:$O$500,8,FALSE)</f>
        <v>#N/A</v>
      </c>
      <c r="S236" s="47">
        <f t="shared" si="27"/>
        <v>0</v>
      </c>
      <c r="T236" s="47">
        <f t="shared" si="28"/>
        <v>0</v>
      </c>
    </row>
    <row r="237" spans="1:20" x14ac:dyDescent="0.25">
      <c r="A237" s="53" t="str">
        <f t="shared" si="25"/>
        <v/>
      </c>
      <c r="B237" s="53"/>
      <c r="C237" s="35"/>
      <c r="D237" s="92" t="e">
        <f>VLOOKUP($C237,BB!$D$3:$O$500,4,FALSE)</f>
        <v>#N/A</v>
      </c>
      <c r="E237" s="15" t="e">
        <f>VLOOKUP($C237,SB!$D$3:$O$500,4,FALSE)</f>
        <v>#N/A</v>
      </c>
      <c r="F237" s="15" t="e">
        <f>VLOOKUP($C237,TD!$D$3:$O$500,4,FALSE)</f>
        <v>#N/A</v>
      </c>
      <c r="G237" s="15" t="e">
        <f>VLOOKUP($C237,SW!$D$3:$O$500,4,FALSE)</f>
        <v>#N/A</v>
      </c>
      <c r="H237" s="15" t="e">
        <f>VLOOKUP($C237,TR!$D$3:$O$500,5,FALSE)</f>
        <v>#N/A</v>
      </c>
      <c r="I237" s="15" t="e">
        <f>VLOOKUP($C237,TR!$E$3:$O$500,5,FALSE)</f>
        <v>#N/A</v>
      </c>
      <c r="J237" s="15" t="e">
        <f>VLOOKUP($C237,BR!$D$3:$O$500,4,FALSE)</f>
        <v>#N/A</v>
      </c>
      <c r="K237" s="47">
        <f t="shared" si="26"/>
        <v>0</v>
      </c>
      <c r="L237" s="15" t="e">
        <f>VLOOKUP($C237,BB!$D$3:$O$500,8,FALSE)</f>
        <v>#N/A</v>
      </c>
      <c r="M237" s="15" t="e">
        <f>VLOOKUP($C237,SB!$D$3:$O$500,8,FALSE)</f>
        <v>#N/A</v>
      </c>
      <c r="N237" s="15" t="e">
        <f>VLOOKUP($C237,TD!$D$3:$O$500,8,FALSE)</f>
        <v>#N/A</v>
      </c>
      <c r="O237" s="15" t="e">
        <f>VLOOKUP($C237,SW!$D$3:$O$500,8,FALSE)</f>
        <v>#N/A</v>
      </c>
      <c r="P237" s="15" t="e">
        <f>VLOOKUP($C237,TR!$D$3:$O$500,10,FALSE)</f>
        <v>#N/A</v>
      </c>
      <c r="Q237" s="15" t="e">
        <f>VLOOKUP($C237,TR!$E$3:$O$500,10,FALSE)</f>
        <v>#N/A</v>
      </c>
      <c r="R237" s="15" t="e">
        <f>VLOOKUP($C237,BR!$D$3:$O$500,8,FALSE)</f>
        <v>#N/A</v>
      </c>
      <c r="S237" s="47">
        <f t="shared" si="27"/>
        <v>0</v>
      </c>
      <c r="T237" s="47">
        <f t="shared" si="28"/>
        <v>0</v>
      </c>
    </row>
    <row r="238" spans="1:20" x14ac:dyDescent="0.25">
      <c r="A238" s="53" t="str">
        <f t="shared" si="25"/>
        <v/>
      </c>
      <c r="B238" s="53"/>
      <c r="C238" s="35"/>
      <c r="D238" s="92" t="e">
        <f>VLOOKUP($C238,BB!$D$3:$O$500,4,FALSE)</f>
        <v>#N/A</v>
      </c>
      <c r="E238" s="15" t="e">
        <f>VLOOKUP($C238,SB!$D$3:$O$500,4,FALSE)</f>
        <v>#N/A</v>
      </c>
      <c r="F238" s="15" t="e">
        <f>VLOOKUP($C238,TD!$D$3:$O$500,4,FALSE)</f>
        <v>#N/A</v>
      </c>
      <c r="G238" s="15" t="e">
        <f>VLOOKUP($C238,SW!$D$3:$O$500,4,FALSE)</f>
        <v>#N/A</v>
      </c>
      <c r="H238" s="15" t="e">
        <f>VLOOKUP($C238,TR!$D$3:$O$500,5,FALSE)</f>
        <v>#N/A</v>
      </c>
      <c r="I238" s="15" t="e">
        <f>VLOOKUP($C238,TR!$E$3:$O$500,5,FALSE)</f>
        <v>#N/A</v>
      </c>
      <c r="J238" s="15" t="e">
        <f>VLOOKUP($C238,BR!$D$3:$O$500,4,FALSE)</f>
        <v>#N/A</v>
      </c>
      <c r="K238" s="47">
        <f t="shared" si="26"/>
        <v>0</v>
      </c>
      <c r="L238" s="15" t="e">
        <f>VLOOKUP($C238,BB!$D$3:$O$500,8,FALSE)</f>
        <v>#N/A</v>
      </c>
      <c r="M238" s="15" t="e">
        <f>VLOOKUP($C238,SB!$D$3:$O$500,8,FALSE)</f>
        <v>#N/A</v>
      </c>
      <c r="N238" s="15" t="e">
        <f>VLOOKUP($C238,TD!$D$3:$O$500,8,FALSE)</f>
        <v>#N/A</v>
      </c>
      <c r="O238" s="15" t="e">
        <f>VLOOKUP($C238,SW!$D$3:$O$500,8,FALSE)</f>
        <v>#N/A</v>
      </c>
      <c r="P238" s="15" t="e">
        <f>VLOOKUP($C238,TR!$D$3:$O$500,10,FALSE)</f>
        <v>#N/A</v>
      </c>
      <c r="Q238" s="15" t="e">
        <f>VLOOKUP($C238,TR!$E$3:$O$500,10,FALSE)</f>
        <v>#N/A</v>
      </c>
      <c r="R238" s="15" t="e">
        <f>VLOOKUP($C238,BR!$D$3:$O$500,8,FALSE)</f>
        <v>#N/A</v>
      </c>
      <c r="S238" s="47">
        <f t="shared" si="27"/>
        <v>0</v>
      </c>
      <c r="T238" s="47">
        <f t="shared" si="28"/>
        <v>0</v>
      </c>
    </row>
    <row r="239" spans="1:20" x14ac:dyDescent="0.25">
      <c r="A239" s="53" t="str">
        <f t="shared" si="25"/>
        <v/>
      </c>
      <c r="B239" s="53"/>
      <c r="C239" s="35"/>
      <c r="D239" s="92" t="e">
        <f>VLOOKUP($C239,BB!$D$3:$O$500,4,FALSE)</f>
        <v>#N/A</v>
      </c>
      <c r="E239" s="15" t="e">
        <f>VLOOKUP($C239,SB!$D$3:$O$500,4,FALSE)</f>
        <v>#N/A</v>
      </c>
      <c r="F239" s="15" t="e">
        <f>VLOOKUP($C239,TD!$D$3:$O$500,4,FALSE)</f>
        <v>#N/A</v>
      </c>
      <c r="G239" s="15" t="e">
        <f>VLOOKUP($C239,SW!$D$3:$O$500,4,FALSE)</f>
        <v>#N/A</v>
      </c>
      <c r="H239" s="15" t="e">
        <f>VLOOKUP($C239,TR!$D$3:$O$500,5,FALSE)</f>
        <v>#N/A</v>
      </c>
      <c r="I239" s="15" t="e">
        <f>VLOOKUP($C239,TR!$E$3:$O$500,5,FALSE)</f>
        <v>#N/A</v>
      </c>
      <c r="J239" s="15" t="e">
        <f>VLOOKUP($C239,BR!$D$3:$O$500,4,FALSE)</f>
        <v>#N/A</v>
      </c>
      <c r="K239" s="47">
        <f t="shared" si="26"/>
        <v>0</v>
      </c>
      <c r="L239" s="15" t="e">
        <f>VLOOKUP($C239,BB!$D$3:$O$500,8,FALSE)</f>
        <v>#N/A</v>
      </c>
      <c r="M239" s="15" t="e">
        <f>VLOOKUP($C239,SB!$D$3:$O$500,8,FALSE)</f>
        <v>#N/A</v>
      </c>
      <c r="N239" s="15" t="e">
        <f>VLOOKUP($C239,TD!$D$3:$O$500,8,FALSE)</f>
        <v>#N/A</v>
      </c>
      <c r="O239" s="15" t="e">
        <f>VLOOKUP($C239,SW!$D$3:$O$500,8,FALSE)</f>
        <v>#N/A</v>
      </c>
      <c r="P239" s="15" t="e">
        <f>VLOOKUP($C239,TR!$D$3:$O$500,10,FALSE)</f>
        <v>#N/A</v>
      </c>
      <c r="Q239" s="15" t="e">
        <f>VLOOKUP($C239,TR!$E$3:$O$500,10,FALSE)</f>
        <v>#N/A</v>
      </c>
      <c r="R239" s="15" t="e">
        <f>VLOOKUP($C239,BR!$D$3:$O$500,8,FALSE)</f>
        <v>#N/A</v>
      </c>
      <c r="S239" s="47">
        <f t="shared" si="27"/>
        <v>0</v>
      </c>
      <c r="T239" s="47">
        <f t="shared" si="28"/>
        <v>0</v>
      </c>
    </row>
    <row r="240" spans="1:20" x14ac:dyDescent="0.25">
      <c r="A240" s="53" t="str">
        <f t="shared" si="25"/>
        <v/>
      </c>
      <c r="B240" s="53"/>
      <c r="C240" s="35"/>
      <c r="D240" s="92" t="e">
        <f>VLOOKUP($C240,BB!$D$3:$O$500,4,FALSE)</f>
        <v>#N/A</v>
      </c>
      <c r="E240" s="15" t="e">
        <f>VLOOKUP($C240,SB!$D$3:$O$500,4,FALSE)</f>
        <v>#N/A</v>
      </c>
      <c r="F240" s="15" t="e">
        <f>VLOOKUP($C240,TD!$D$3:$O$500,4,FALSE)</f>
        <v>#N/A</v>
      </c>
      <c r="G240" s="15" t="e">
        <f>VLOOKUP($C240,SW!$D$3:$O$500,4,FALSE)</f>
        <v>#N/A</v>
      </c>
      <c r="H240" s="15" t="e">
        <f>VLOOKUP($C240,TR!$D$3:$O$500,5,FALSE)</f>
        <v>#N/A</v>
      </c>
      <c r="I240" s="15" t="e">
        <f>VLOOKUP($C240,TR!$E$3:$O$500,5,FALSE)</f>
        <v>#N/A</v>
      </c>
      <c r="J240" s="15" t="e">
        <f>VLOOKUP($C240,BR!$D$3:$O$500,4,FALSE)</f>
        <v>#N/A</v>
      </c>
      <c r="K240" s="47">
        <f t="shared" si="26"/>
        <v>0</v>
      </c>
      <c r="L240" s="15" t="e">
        <f>VLOOKUP($C240,BB!$D$3:$O$500,8,FALSE)</f>
        <v>#N/A</v>
      </c>
      <c r="M240" s="15" t="e">
        <f>VLOOKUP($C240,SB!$D$3:$O$500,8,FALSE)</f>
        <v>#N/A</v>
      </c>
      <c r="N240" s="15" t="e">
        <f>VLOOKUP($C240,TD!$D$3:$O$500,8,FALSE)</f>
        <v>#N/A</v>
      </c>
      <c r="O240" s="15" t="e">
        <f>VLOOKUP($C240,SW!$D$3:$O$500,8,FALSE)</f>
        <v>#N/A</v>
      </c>
      <c r="P240" s="15" t="e">
        <f>VLOOKUP($C240,TR!$D$3:$O$500,10,FALSE)</f>
        <v>#N/A</v>
      </c>
      <c r="Q240" s="15" t="e">
        <f>VLOOKUP($C240,TR!$E$3:$O$500,10,FALSE)</f>
        <v>#N/A</v>
      </c>
      <c r="R240" s="15" t="e">
        <f>VLOOKUP($C240,BR!$D$3:$O$500,8,FALSE)</f>
        <v>#N/A</v>
      </c>
      <c r="S240" s="47">
        <f t="shared" si="27"/>
        <v>0</v>
      </c>
      <c r="T240" s="47">
        <f t="shared" si="28"/>
        <v>0</v>
      </c>
    </row>
    <row r="241" spans="1:20" x14ac:dyDescent="0.25">
      <c r="A241" s="53" t="str">
        <f t="shared" si="25"/>
        <v/>
      </c>
      <c r="B241" s="53"/>
      <c r="C241" s="35"/>
      <c r="D241" s="92" t="e">
        <f>VLOOKUP($C241,BB!$D$3:$O$500,4,FALSE)</f>
        <v>#N/A</v>
      </c>
      <c r="E241" s="15" t="e">
        <f>VLOOKUP($C241,SB!$D$3:$O$500,4,FALSE)</f>
        <v>#N/A</v>
      </c>
      <c r="F241" s="15" t="e">
        <f>VLOOKUP($C241,TD!$D$3:$O$500,4,FALSE)</f>
        <v>#N/A</v>
      </c>
      <c r="G241" s="15" t="e">
        <f>VLOOKUP($C241,SW!$D$3:$O$500,4,FALSE)</f>
        <v>#N/A</v>
      </c>
      <c r="H241" s="15" t="e">
        <f>VLOOKUP($C241,TR!$D$3:$O$500,5,FALSE)</f>
        <v>#N/A</v>
      </c>
      <c r="I241" s="15" t="e">
        <f>VLOOKUP($C241,TR!$E$3:$O$500,5,FALSE)</f>
        <v>#N/A</v>
      </c>
      <c r="J241" s="15" t="e">
        <f>VLOOKUP($C241,BR!$D$3:$O$500,4,FALSE)</f>
        <v>#N/A</v>
      </c>
      <c r="K241" s="47">
        <f t="shared" si="26"/>
        <v>0</v>
      </c>
      <c r="L241" s="15" t="e">
        <f>VLOOKUP($C241,BB!$D$3:$O$500,8,FALSE)</f>
        <v>#N/A</v>
      </c>
      <c r="M241" s="15" t="e">
        <f>VLOOKUP($C241,SB!$D$3:$O$500,8,FALSE)</f>
        <v>#N/A</v>
      </c>
      <c r="N241" s="15" t="e">
        <f>VLOOKUP($C241,TD!$D$3:$O$500,8,FALSE)</f>
        <v>#N/A</v>
      </c>
      <c r="O241" s="15" t="e">
        <f>VLOOKUP($C241,SW!$D$3:$O$500,8,FALSE)</f>
        <v>#N/A</v>
      </c>
      <c r="P241" s="15" t="e">
        <f>VLOOKUP($C241,TR!$D$3:$O$500,10,FALSE)</f>
        <v>#N/A</v>
      </c>
      <c r="Q241" s="15" t="e">
        <f>VLOOKUP($C241,TR!$E$3:$O$500,10,FALSE)</f>
        <v>#N/A</v>
      </c>
      <c r="R241" s="15" t="e">
        <f>VLOOKUP($C241,BR!$D$3:$O$500,8,FALSE)</f>
        <v>#N/A</v>
      </c>
      <c r="S241" s="47">
        <f t="shared" si="27"/>
        <v>0</v>
      </c>
      <c r="T241" s="47">
        <f t="shared" si="28"/>
        <v>0</v>
      </c>
    </row>
    <row r="242" spans="1:20" x14ac:dyDescent="0.25">
      <c r="A242" s="53" t="str">
        <f t="shared" si="25"/>
        <v/>
      </c>
      <c r="B242" s="53"/>
      <c r="C242" s="35"/>
      <c r="D242" s="92" t="e">
        <f>VLOOKUP($C242,BB!$D$3:$O$500,4,FALSE)</f>
        <v>#N/A</v>
      </c>
      <c r="E242" s="15" t="e">
        <f>VLOOKUP($C242,SB!$D$3:$O$500,4,FALSE)</f>
        <v>#N/A</v>
      </c>
      <c r="F242" s="15" t="e">
        <f>VLOOKUP($C242,TD!$D$3:$O$500,4,FALSE)</f>
        <v>#N/A</v>
      </c>
      <c r="G242" s="15" t="e">
        <f>VLOOKUP($C242,SW!$D$3:$O$500,4,FALSE)</f>
        <v>#N/A</v>
      </c>
      <c r="H242" s="15" t="e">
        <f>VLOOKUP($C242,TR!$D$3:$O$500,5,FALSE)</f>
        <v>#N/A</v>
      </c>
      <c r="I242" s="15" t="e">
        <f>VLOOKUP($C242,TR!$E$3:$O$500,5,FALSE)</f>
        <v>#N/A</v>
      </c>
      <c r="J242" s="15" t="e">
        <f>VLOOKUP($C242,BR!$D$3:$O$500,4,FALSE)</f>
        <v>#N/A</v>
      </c>
      <c r="K242" s="47">
        <f t="shared" si="26"/>
        <v>0</v>
      </c>
      <c r="L242" s="15" t="e">
        <f>VLOOKUP($C242,BB!$D$3:$O$500,8,FALSE)</f>
        <v>#N/A</v>
      </c>
      <c r="M242" s="15" t="e">
        <f>VLOOKUP($C242,SB!$D$3:$O$500,8,FALSE)</f>
        <v>#N/A</v>
      </c>
      <c r="N242" s="15" t="e">
        <f>VLOOKUP($C242,TD!$D$3:$O$500,8,FALSE)</f>
        <v>#N/A</v>
      </c>
      <c r="O242" s="15" t="e">
        <f>VLOOKUP($C242,SW!$D$3:$O$500,8,FALSE)</f>
        <v>#N/A</v>
      </c>
      <c r="P242" s="15" t="e">
        <f>VLOOKUP($C242,TR!$D$3:$O$500,10,FALSE)</f>
        <v>#N/A</v>
      </c>
      <c r="Q242" s="15" t="e">
        <f>VLOOKUP($C242,TR!$E$3:$O$500,10,FALSE)</f>
        <v>#N/A</v>
      </c>
      <c r="R242" s="15" t="e">
        <f>VLOOKUP($C242,BR!$D$3:$O$500,8,FALSE)</f>
        <v>#N/A</v>
      </c>
      <c r="S242" s="47">
        <f t="shared" si="27"/>
        <v>0</v>
      </c>
      <c r="T242" s="47">
        <f t="shared" si="28"/>
        <v>0</v>
      </c>
    </row>
    <row r="243" spans="1:20" x14ac:dyDescent="0.25">
      <c r="A243" s="53" t="str">
        <f t="shared" si="25"/>
        <v/>
      </c>
      <c r="B243" s="53"/>
      <c r="C243" s="35"/>
      <c r="D243" s="92" t="e">
        <f>VLOOKUP($C243,BB!$D$3:$O$500,4,FALSE)</f>
        <v>#N/A</v>
      </c>
      <c r="E243" s="15" t="e">
        <f>VLOOKUP($C243,SB!$D$3:$O$500,4,FALSE)</f>
        <v>#N/A</v>
      </c>
      <c r="F243" s="15" t="e">
        <f>VLOOKUP($C243,TD!$D$3:$O$500,4,FALSE)</f>
        <v>#N/A</v>
      </c>
      <c r="G243" s="15" t="e">
        <f>VLOOKUP($C243,SW!$D$3:$O$500,4,FALSE)</f>
        <v>#N/A</v>
      </c>
      <c r="H243" s="15" t="e">
        <f>VLOOKUP($C243,TR!$D$3:$O$500,5,FALSE)</f>
        <v>#N/A</v>
      </c>
      <c r="I243" s="15" t="e">
        <f>VLOOKUP($C243,TR!$E$3:$O$500,5,FALSE)</f>
        <v>#N/A</v>
      </c>
      <c r="J243" s="15" t="e">
        <f>VLOOKUP($C243,BR!$D$3:$O$500,4,FALSE)</f>
        <v>#N/A</v>
      </c>
      <c r="K243" s="47">
        <f t="shared" si="26"/>
        <v>0</v>
      </c>
      <c r="L243" s="15" t="e">
        <f>VLOOKUP($C243,BB!$D$3:$O$500,8,FALSE)</f>
        <v>#N/A</v>
      </c>
      <c r="M243" s="15" t="e">
        <f>VLOOKUP($C243,SB!$D$3:$O$500,8,FALSE)</f>
        <v>#N/A</v>
      </c>
      <c r="N243" s="15" t="e">
        <f>VLOOKUP($C243,TD!$D$3:$O$500,8,FALSE)</f>
        <v>#N/A</v>
      </c>
      <c r="O243" s="15" t="e">
        <f>VLOOKUP($C243,SW!$D$3:$O$500,8,FALSE)</f>
        <v>#N/A</v>
      </c>
      <c r="P243" s="15" t="e">
        <f>VLOOKUP($C243,TR!$D$3:$O$500,10,FALSE)</f>
        <v>#N/A</v>
      </c>
      <c r="Q243" s="15" t="e">
        <f>VLOOKUP($C243,TR!$E$3:$O$500,10,FALSE)</f>
        <v>#N/A</v>
      </c>
      <c r="R243" s="15" t="e">
        <f>VLOOKUP($C243,BR!$D$3:$O$500,8,FALSE)</f>
        <v>#N/A</v>
      </c>
      <c r="S243" s="47">
        <f t="shared" si="27"/>
        <v>0</v>
      </c>
      <c r="T243" s="47">
        <f t="shared" si="28"/>
        <v>0</v>
      </c>
    </row>
    <row r="244" spans="1:20" x14ac:dyDescent="0.25">
      <c r="A244" s="53" t="str">
        <f t="shared" si="25"/>
        <v/>
      </c>
      <c r="B244" s="53"/>
      <c r="C244" s="35"/>
      <c r="D244" s="92" t="e">
        <f>VLOOKUP($C244,BB!$D$3:$O$500,4,FALSE)</f>
        <v>#N/A</v>
      </c>
      <c r="E244" s="15" t="e">
        <f>VLOOKUP($C244,SB!$D$3:$O$500,4,FALSE)</f>
        <v>#N/A</v>
      </c>
      <c r="F244" s="15" t="e">
        <f>VLOOKUP($C244,TD!$D$3:$O$500,4,FALSE)</f>
        <v>#N/A</v>
      </c>
      <c r="G244" s="15" t="e">
        <f>VLOOKUP($C244,SW!$D$3:$O$500,4,FALSE)</f>
        <v>#N/A</v>
      </c>
      <c r="H244" s="15" t="e">
        <f>VLOOKUP($C244,TR!$D$3:$O$500,5,FALSE)</f>
        <v>#N/A</v>
      </c>
      <c r="I244" s="15" t="e">
        <f>VLOOKUP($C244,TR!$E$3:$O$500,5,FALSE)</f>
        <v>#N/A</v>
      </c>
      <c r="J244" s="15" t="e">
        <f>VLOOKUP($C244,BR!$D$3:$O$500,4,FALSE)</f>
        <v>#N/A</v>
      </c>
      <c r="K244" s="47">
        <f t="shared" si="26"/>
        <v>0</v>
      </c>
      <c r="L244" s="15" t="e">
        <f>VLOOKUP($C244,BB!$D$3:$O$500,8,FALSE)</f>
        <v>#N/A</v>
      </c>
      <c r="M244" s="15" t="e">
        <f>VLOOKUP($C244,SB!$D$3:$O$500,8,FALSE)</f>
        <v>#N/A</v>
      </c>
      <c r="N244" s="15" t="e">
        <f>VLOOKUP($C244,TD!$D$3:$O$500,8,FALSE)</f>
        <v>#N/A</v>
      </c>
      <c r="O244" s="15" t="e">
        <f>VLOOKUP($C244,SW!$D$3:$O$500,8,FALSE)</f>
        <v>#N/A</v>
      </c>
      <c r="P244" s="15" t="e">
        <f>VLOOKUP($C244,TR!$D$3:$O$500,10,FALSE)</f>
        <v>#N/A</v>
      </c>
      <c r="Q244" s="15" t="e">
        <f>VLOOKUP($C244,TR!$E$3:$O$500,10,FALSE)</f>
        <v>#N/A</v>
      </c>
      <c r="R244" s="15" t="e">
        <f>VLOOKUP($C244,BR!$D$3:$O$500,8,FALSE)</f>
        <v>#N/A</v>
      </c>
      <c r="S244" s="47">
        <f t="shared" si="27"/>
        <v>0</v>
      </c>
      <c r="T244" s="47">
        <f t="shared" si="28"/>
        <v>0</v>
      </c>
    </row>
    <row r="245" spans="1:20" x14ac:dyDescent="0.25">
      <c r="A245" s="53" t="str">
        <f t="shared" si="25"/>
        <v/>
      </c>
      <c r="B245" s="53"/>
      <c r="C245" s="35"/>
      <c r="D245" s="92" t="e">
        <f>VLOOKUP($C245,BB!$D$3:$O$500,4,FALSE)</f>
        <v>#N/A</v>
      </c>
      <c r="E245" s="15" t="e">
        <f>VLOOKUP($C245,SB!$D$3:$O$500,4,FALSE)</f>
        <v>#N/A</v>
      </c>
      <c r="F245" s="15" t="e">
        <f>VLOOKUP($C245,TD!$D$3:$O$500,4,FALSE)</f>
        <v>#N/A</v>
      </c>
      <c r="G245" s="15" t="e">
        <f>VLOOKUP($C245,SW!$D$3:$O$500,4,FALSE)</f>
        <v>#N/A</v>
      </c>
      <c r="H245" s="15" t="e">
        <f>VLOOKUP($C245,TR!$D$3:$O$500,5,FALSE)</f>
        <v>#N/A</v>
      </c>
      <c r="I245" s="15" t="e">
        <f>VLOOKUP($C245,TR!$E$3:$O$500,5,FALSE)</f>
        <v>#N/A</v>
      </c>
      <c r="J245" s="15" t="e">
        <f>VLOOKUP($C245,BR!$D$3:$O$500,4,FALSE)</f>
        <v>#N/A</v>
      </c>
      <c r="K245" s="47">
        <f t="shared" si="26"/>
        <v>0</v>
      </c>
      <c r="L245" s="15" t="e">
        <f>VLOOKUP($C245,BB!$D$3:$O$500,8,FALSE)</f>
        <v>#N/A</v>
      </c>
      <c r="M245" s="15" t="e">
        <f>VLOOKUP($C245,SB!$D$3:$O$500,8,FALSE)</f>
        <v>#N/A</v>
      </c>
      <c r="N245" s="15" t="e">
        <f>VLOOKUP($C245,TD!$D$3:$O$500,8,FALSE)</f>
        <v>#N/A</v>
      </c>
      <c r="O245" s="15" t="e">
        <f>VLOOKUP($C245,SW!$D$3:$O$500,8,FALSE)</f>
        <v>#N/A</v>
      </c>
      <c r="P245" s="15" t="e">
        <f>VLOOKUP($C245,TR!$D$3:$O$500,10,FALSE)</f>
        <v>#N/A</v>
      </c>
      <c r="Q245" s="15" t="e">
        <f>VLOOKUP($C245,TR!$E$3:$O$500,10,FALSE)</f>
        <v>#N/A</v>
      </c>
      <c r="R245" s="15" t="e">
        <f>VLOOKUP($C245,BR!$D$3:$O$500,8,FALSE)</f>
        <v>#N/A</v>
      </c>
      <c r="S245" s="47">
        <f t="shared" si="27"/>
        <v>0</v>
      </c>
      <c r="T245" s="47">
        <f t="shared" si="28"/>
        <v>0</v>
      </c>
    </row>
    <row r="246" spans="1:20" x14ac:dyDescent="0.25">
      <c r="A246" s="53" t="str">
        <f t="shared" si="25"/>
        <v/>
      </c>
      <c r="B246" s="53"/>
      <c r="C246" s="35"/>
      <c r="D246" s="92" t="e">
        <f>VLOOKUP($C246,BB!$D$3:$O$500,4,FALSE)</f>
        <v>#N/A</v>
      </c>
      <c r="E246" s="15" t="e">
        <f>VLOOKUP($C246,SB!$D$3:$O$500,4,FALSE)</f>
        <v>#N/A</v>
      </c>
      <c r="F246" s="15" t="e">
        <f>VLOOKUP($C246,TD!$D$3:$O$500,4,FALSE)</f>
        <v>#N/A</v>
      </c>
      <c r="G246" s="15" t="e">
        <f>VLOOKUP($C246,SW!$D$3:$O$500,4,FALSE)</f>
        <v>#N/A</v>
      </c>
      <c r="H246" s="15" t="e">
        <f>VLOOKUP($C246,TR!$D$3:$O$500,5,FALSE)</f>
        <v>#N/A</v>
      </c>
      <c r="I246" s="15" t="e">
        <f>VLOOKUP($C246,TR!$E$3:$O$500,5,FALSE)</f>
        <v>#N/A</v>
      </c>
      <c r="J246" s="15" t="e">
        <f>VLOOKUP($C246,BR!$D$3:$O$500,4,FALSE)</f>
        <v>#N/A</v>
      </c>
      <c r="K246" s="47">
        <f t="shared" si="26"/>
        <v>0</v>
      </c>
      <c r="L246" s="15" t="e">
        <f>VLOOKUP($C246,BB!$D$3:$O$500,8,FALSE)</f>
        <v>#N/A</v>
      </c>
      <c r="M246" s="15" t="e">
        <f>VLOOKUP($C246,SB!$D$3:$O$500,8,FALSE)</f>
        <v>#N/A</v>
      </c>
      <c r="N246" s="15" t="e">
        <f>VLOOKUP($C246,TD!$D$3:$O$500,8,FALSE)</f>
        <v>#N/A</v>
      </c>
      <c r="O246" s="15" t="e">
        <f>VLOOKUP($C246,SW!$D$3:$O$500,8,FALSE)</f>
        <v>#N/A</v>
      </c>
      <c r="P246" s="15" t="e">
        <f>VLOOKUP($C246,TR!$D$3:$O$500,10,FALSE)</f>
        <v>#N/A</v>
      </c>
      <c r="Q246" s="15" t="e">
        <f>VLOOKUP($C246,TR!$E$3:$O$500,10,FALSE)</f>
        <v>#N/A</v>
      </c>
      <c r="R246" s="15" t="e">
        <f>VLOOKUP($C246,BR!$D$3:$O$500,8,FALSE)</f>
        <v>#N/A</v>
      </c>
      <c r="S246" s="47">
        <f t="shared" si="27"/>
        <v>0</v>
      </c>
      <c r="T246" s="47">
        <f t="shared" si="28"/>
        <v>0</v>
      </c>
    </row>
    <row r="247" spans="1:20" x14ac:dyDescent="0.25">
      <c r="A247" s="53" t="str">
        <f t="shared" si="25"/>
        <v/>
      </c>
      <c r="B247" s="53"/>
      <c r="C247" s="35"/>
      <c r="D247" s="92" t="e">
        <f>VLOOKUP($C247,BB!$D$3:$O$500,4,FALSE)</f>
        <v>#N/A</v>
      </c>
      <c r="E247" s="15" t="e">
        <f>VLOOKUP($C247,SB!$D$3:$O$500,4,FALSE)</f>
        <v>#N/A</v>
      </c>
      <c r="F247" s="15" t="e">
        <f>VLOOKUP($C247,TD!$D$3:$O$500,4,FALSE)</f>
        <v>#N/A</v>
      </c>
      <c r="G247" s="15" t="e">
        <f>VLOOKUP($C247,SW!$D$3:$O$500,4,FALSE)</f>
        <v>#N/A</v>
      </c>
      <c r="H247" s="15" t="e">
        <f>VLOOKUP($C247,TR!$D$3:$O$500,5,FALSE)</f>
        <v>#N/A</v>
      </c>
      <c r="I247" s="15" t="e">
        <f>VLOOKUP($C247,TR!$E$3:$O$500,5,FALSE)</f>
        <v>#N/A</v>
      </c>
      <c r="J247" s="15" t="e">
        <f>VLOOKUP($C247,BR!$D$3:$O$500,4,FALSE)</f>
        <v>#N/A</v>
      </c>
      <c r="K247" s="47">
        <f t="shared" si="26"/>
        <v>0</v>
      </c>
      <c r="L247" s="15" t="e">
        <f>VLOOKUP($C247,BB!$D$3:$O$500,8,FALSE)</f>
        <v>#N/A</v>
      </c>
      <c r="M247" s="15" t="e">
        <f>VLOOKUP($C247,SB!$D$3:$O$500,8,FALSE)</f>
        <v>#N/A</v>
      </c>
      <c r="N247" s="15" t="e">
        <f>VLOOKUP($C247,TD!$D$3:$O$500,8,FALSE)</f>
        <v>#N/A</v>
      </c>
      <c r="O247" s="15" t="e">
        <f>VLOOKUP($C247,SW!$D$3:$O$500,8,FALSE)</f>
        <v>#N/A</v>
      </c>
      <c r="P247" s="15" t="e">
        <f>VLOOKUP($C247,TR!$D$3:$O$500,10,FALSE)</f>
        <v>#N/A</v>
      </c>
      <c r="Q247" s="15" t="e">
        <f>VLOOKUP($C247,TR!$E$3:$O$500,10,FALSE)</f>
        <v>#N/A</v>
      </c>
      <c r="R247" s="15" t="e">
        <f>VLOOKUP($C247,BR!$D$3:$O$500,8,FALSE)</f>
        <v>#N/A</v>
      </c>
      <c r="S247" s="47">
        <f t="shared" si="27"/>
        <v>0</v>
      </c>
      <c r="T247" s="47">
        <f t="shared" si="28"/>
        <v>0</v>
      </c>
    </row>
    <row r="248" spans="1:20" x14ac:dyDescent="0.25">
      <c r="A248" s="53" t="str">
        <f t="shared" si="25"/>
        <v/>
      </c>
      <c r="B248" s="53"/>
      <c r="C248" s="35"/>
      <c r="D248" s="92" t="e">
        <f>VLOOKUP($C248,BB!$D$3:$O$500,4,FALSE)</f>
        <v>#N/A</v>
      </c>
      <c r="E248" s="15" t="e">
        <f>VLOOKUP($C248,SB!$D$3:$O$500,4,FALSE)</f>
        <v>#N/A</v>
      </c>
      <c r="F248" s="15" t="e">
        <f>VLOOKUP($C248,TD!$D$3:$O$500,4,FALSE)</f>
        <v>#N/A</v>
      </c>
      <c r="G248" s="15" t="e">
        <f>VLOOKUP($C248,SW!$D$3:$O$500,4,FALSE)</f>
        <v>#N/A</v>
      </c>
      <c r="H248" s="15" t="e">
        <f>VLOOKUP($C248,TR!$D$3:$O$500,5,FALSE)</f>
        <v>#N/A</v>
      </c>
      <c r="I248" s="15" t="e">
        <f>VLOOKUP($C248,TR!$E$3:$O$500,5,FALSE)</f>
        <v>#N/A</v>
      </c>
      <c r="J248" s="15" t="e">
        <f>VLOOKUP($C248,BR!$D$3:$O$500,4,FALSE)</f>
        <v>#N/A</v>
      </c>
      <c r="K248" s="47">
        <f t="shared" si="26"/>
        <v>0</v>
      </c>
      <c r="L248" s="15" t="e">
        <f>VLOOKUP($C248,BB!$D$3:$O$500,8,FALSE)</f>
        <v>#N/A</v>
      </c>
      <c r="M248" s="15" t="e">
        <f>VLOOKUP($C248,SB!$D$3:$O$500,8,FALSE)</f>
        <v>#N/A</v>
      </c>
      <c r="N248" s="15" t="e">
        <f>VLOOKUP($C248,TD!$D$3:$O$500,8,FALSE)</f>
        <v>#N/A</v>
      </c>
      <c r="O248" s="15" t="e">
        <f>VLOOKUP($C248,SW!$D$3:$O$500,8,FALSE)</f>
        <v>#N/A</v>
      </c>
      <c r="P248" s="15" t="e">
        <f>VLOOKUP($C248,TR!$D$3:$O$500,10,FALSE)</f>
        <v>#N/A</v>
      </c>
      <c r="Q248" s="15" t="e">
        <f>VLOOKUP($C248,TR!$E$3:$O$500,10,FALSE)</f>
        <v>#N/A</v>
      </c>
      <c r="R248" s="15" t="e">
        <f>VLOOKUP($C248,BR!$D$3:$O$500,8,FALSE)</f>
        <v>#N/A</v>
      </c>
      <c r="S248" s="47">
        <f t="shared" si="27"/>
        <v>0</v>
      </c>
      <c r="T248" s="47">
        <f t="shared" si="28"/>
        <v>0</v>
      </c>
    </row>
    <row r="249" spans="1:20" x14ac:dyDescent="0.25">
      <c r="A249" s="53" t="str">
        <f t="shared" si="25"/>
        <v/>
      </c>
      <c r="B249" s="53"/>
      <c r="C249" s="35"/>
      <c r="D249" s="92" t="e">
        <f>VLOOKUP($C249,BB!$D$3:$O$500,4,FALSE)</f>
        <v>#N/A</v>
      </c>
      <c r="E249" s="15" t="e">
        <f>VLOOKUP($C249,SB!$D$3:$O$500,4,FALSE)</f>
        <v>#N/A</v>
      </c>
      <c r="F249" s="15" t="e">
        <f>VLOOKUP($C249,TD!$D$3:$O$500,4,FALSE)</f>
        <v>#N/A</v>
      </c>
      <c r="G249" s="15" t="e">
        <f>VLOOKUP($C249,SW!$D$3:$O$500,4,FALSE)</f>
        <v>#N/A</v>
      </c>
      <c r="H249" s="15" t="e">
        <f>VLOOKUP($C249,TR!$D$3:$O$500,5,FALSE)</f>
        <v>#N/A</v>
      </c>
      <c r="I249" s="15" t="e">
        <f>VLOOKUP($C249,TR!$E$3:$O$500,5,FALSE)</f>
        <v>#N/A</v>
      </c>
      <c r="J249" s="15" t="e">
        <f>VLOOKUP($C249,BR!$D$3:$O$500,4,FALSE)</f>
        <v>#N/A</v>
      </c>
      <c r="K249" s="47">
        <f t="shared" si="26"/>
        <v>0</v>
      </c>
      <c r="L249" s="15" t="e">
        <f>VLOOKUP($C249,BB!$D$3:$O$500,8,FALSE)</f>
        <v>#N/A</v>
      </c>
      <c r="M249" s="15" t="e">
        <f>VLOOKUP($C249,SB!$D$3:$O$500,8,FALSE)</f>
        <v>#N/A</v>
      </c>
      <c r="N249" s="15" t="e">
        <f>VLOOKUP($C249,TD!$D$3:$O$500,8,FALSE)</f>
        <v>#N/A</v>
      </c>
      <c r="O249" s="15" t="e">
        <f>VLOOKUP($C249,SW!$D$3:$O$500,8,FALSE)</f>
        <v>#N/A</v>
      </c>
      <c r="P249" s="15" t="e">
        <f>VLOOKUP($C249,TR!$D$3:$O$500,10,FALSE)</f>
        <v>#N/A</v>
      </c>
      <c r="Q249" s="15" t="e">
        <f>VLOOKUP($C249,TR!$E$3:$O$500,10,FALSE)</f>
        <v>#N/A</v>
      </c>
      <c r="R249" s="15" t="e">
        <f>VLOOKUP($C249,BR!$D$3:$O$500,8,FALSE)</f>
        <v>#N/A</v>
      </c>
      <c r="S249" s="47">
        <f t="shared" si="27"/>
        <v>0</v>
      </c>
      <c r="T249" s="47">
        <f t="shared" si="28"/>
        <v>0</v>
      </c>
    </row>
    <row r="250" spans="1:20" x14ac:dyDescent="0.25">
      <c r="A250" s="53" t="str">
        <f t="shared" si="25"/>
        <v/>
      </c>
      <c r="B250" s="53"/>
      <c r="C250" s="35"/>
      <c r="D250" s="92" t="e">
        <f>VLOOKUP($C250,BB!$D$3:$O$500,4,FALSE)</f>
        <v>#N/A</v>
      </c>
      <c r="E250" s="15" t="e">
        <f>VLOOKUP($C250,SB!$D$3:$O$500,4,FALSE)</f>
        <v>#N/A</v>
      </c>
      <c r="F250" s="15" t="e">
        <f>VLOOKUP($C250,TD!$D$3:$O$500,4,FALSE)</f>
        <v>#N/A</v>
      </c>
      <c r="G250" s="15" t="e">
        <f>VLOOKUP($C250,SW!$D$3:$O$500,4,FALSE)</f>
        <v>#N/A</v>
      </c>
      <c r="H250" s="15" t="e">
        <f>VLOOKUP($C250,TR!$D$3:$O$500,5,FALSE)</f>
        <v>#N/A</v>
      </c>
      <c r="I250" s="15" t="e">
        <f>VLOOKUP($C250,TR!$E$3:$O$500,5,FALSE)</f>
        <v>#N/A</v>
      </c>
      <c r="J250" s="15" t="e">
        <f>VLOOKUP($C250,BR!$D$3:$O$500,4,FALSE)</f>
        <v>#N/A</v>
      </c>
      <c r="K250" s="47">
        <f t="shared" si="26"/>
        <v>0</v>
      </c>
      <c r="L250" s="15" t="e">
        <f>VLOOKUP($C250,BB!$D$3:$O$500,8,FALSE)</f>
        <v>#N/A</v>
      </c>
      <c r="M250" s="15" t="e">
        <f>VLOOKUP($C250,SB!$D$3:$O$500,8,FALSE)</f>
        <v>#N/A</v>
      </c>
      <c r="N250" s="15" t="e">
        <f>VLOOKUP($C250,TD!$D$3:$O$500,8,FALSE)</f>
        <v>#N/A</v>
      </c>
      <c r="O250" s="15" t="e">
        <f>VLOOKUP($C250,SW!$D$3:$O$500,8,FALSE)</f>
        <v>#N/A</v>
      </c>
      <c r="P250" s="15" t="e">
        <f>VLOOKUP($C250,TR!$D$3:$O$500,10,FALSE)</f>
        <v>#N/A</v>
      </c>
      <c r="Q250" s="15" t="e">
        <f>VLOOKUP($C250,TR!$E$3:$O$500,10,FALSE)</f>
        <v>#N/A</v>
      </c>
      <c r="R250" s="15" t="e">
        <f>VLOOKUP($C250,BR!$D$3:$O$500,8,FALSE)</f>
        <v>#N/A</v>
      </c>
      <c r="S250" s="47">
        <f t="shared" si="27"/>
        <v>0</v>
      </c>
      <c r="T250" s="47">
        <f t="shared" si="28"/>
        <v>0</v>
      </c>
    </row>
    <row r="251" spans="1:20" x14ac:dyDescent="0.25">
      <c r="A251" s="53" t="str">
        <f t="shared" si="25"/>
        <v/>
      </c>
      <c r="B251" s="53"/>
      <c r="C251" s="35"/>
      <c r="D251" s="92" t="e">
        <f>VLOOKUP($C251,BB!$D$3:$O$500,4,FALSE)</f>
        <v>#N/A</v>
      </c>
      <c r="E251" s="15" t="e">
        <f>VLOOKUP($C251,SB!$D$3:$O$500,4,FALSE)</f>
        <v>#N/A</v>
      </c>
      <c r="F251" s="15" t="e">
        <f>VLOOKUP($C251,TD!$D$3:$O$500,4,FALSE)</f>
        <v>#N/A</v>
      </c>
      <c r="G251" s="15" t="e">
        <f>VLOOKUP($C251,SW!$D$3:$O$500,4,FALSE)</f>
        <v>#N/A</v>
      </c>
      <c r="H251" s="15" t="e">
        <f>VLOOKUP($C251,TR!$D$3:$O$500,5,FALSE)</f>
        <v>#N/A</v>
      </c>
      <c r="I251" s="15" t="e">
        <f>VLOOKUP($C251,TR!$E$3:$O$500,5,FALSE)</f>
        <v>#N/A</v>
      </c>
      <c r="J251" s="15" t="e">
        <f>VLOOKUP($C251,BR!$D$3:$O$500,4,FALSE)</f>
        <v>#N/A</v>
      </c>
      <c r="K251" s="47">
        <f t="shared" si="26"/>
        <v>0</v>
      </c>
      <c r="L251" s="15" t="e">
        <f>VLOOKUP($C251,BB!$D$3:$O$500,8,FALSE)</f>
        <v>#N/A</v>
      </c>
      <c r="M251" s="15" t="e">
        <f>VLOOKUP($C251,SB!$D$3:$O$500,8,FALSE)</f>
        <v>#N/A</v>
      </c>
      <c r="N251" s="15" t="e">
        <f>VLOOKUP($C251,TD!$D$3:$O$500,8,FALSE)</f>
        <v>#N/A</v>
      </c>
      <c r="O251" s="15" t="e">
        <f>VLOOKUP($C251,SW!$D$3:$O$500,8,FALSE)</f>
        <v>#N/A</v>
      </c>
      <c r="P251" s="15" t="e">
        <f>VLOOKUP($C251,TR!$D$3:$O$500,10,FALSE)</f>
        <v>#N/A</v>
      </c>
      <c r="Q251" s="15" t="e">
        <f>VLOOKUP($C251,TR!$E$3:$O$500,10,FALSE)</f>
        <v>#N/A</v>
      </c>
      <c r="R251" s="15" t="e">
        <f>VLOOKUP($C251,BR!$D$3:$O$500,8,FALSE)</f>
        <v>#N/A</v>
      </c>
      <c r="S251" s="47">
        <f t="shared" si="27"/>
        <v>0</v>
      </c>
      <c r="T251" s="47">
        <f t="shared" si="28"/>
        <v>0</v>
      </c>
    </row>
    <row r="252" spans="1:20" x14ac:dyDescent="0.25">
      <c r="A252" s="53" t="str">
        <f t="shared" si="25"/>
        <v/>
      </c>
      <c r="B252" s="53"/>
      <c r="C252" s="35"/>
      <c r="D252" s="92" t="e">
        <f>VLOOKUP($C252,BB!$D$3:$O$500,4,FALSE)</f>
        <v>#N/A</v>
      </c>
      <c r="E252" s="15" t="e">
        <f>VLOOKUP($C252,SB!$D$3:$O$500,4,FALSE)</f>
        <v>#N/A</v>
      </c>
      <c r="F252" s="15" t="e">
        <f>VLOOKUP($C252,TD!$D$3:$O$500,4,FALSE)</f>
        <v>#N/A</v>
      </c>
      <c r="G252" s="15" t="e">
        <f>VLOOKUP($C252,SW!$D$3:$O$500,4,FALSE)</f>
        <v>#N/A</v>
      </c>
      <c r="H252" s="15" t="e">
        <f>VLOOKUP($C252,TR!$D$3:$O$500,5,FALSE)</f>
        <v>#N/A</v>
      </c>
      <c r="I252" s="15" t="e">
        <f>VLOOKUP($C252,TR!$E$3:$O$500,5,FALSE)</f>
        <v>#N/A</v>
      </c>
      <c r="J252" s="15" t="e">
        <f>VLOOKUP($C252,BR!$D$3:$O$500,4,FALSE)</f>
        <v>#N/A</v>
      </c>
      <c r="K252" s="47">
        <f t="shared" si="26"/>
        <v>0</v>
      </c>
      <c r="L252" s="15" t="e">
        <f>VLOOKUP($C252,BB!$D$3:$O$500,8,FALSE)</f>
        <v>#N/A</v>
      </c>
      <c r="M252" s="15" t="e">
        <f>VLOOKUP($C252,SB!$D$3:$O$500,8,FALSE)</f>
        <v>#N/A</v>
      </c>
      <c r="N252" s="15" t="e">
        <f>VLOOKUP($C252,TD!$D$3:$O$500,8,FALSE)</f>
        <v>#N/A</v>
      </c>
      <c r="O252" s="15" t="e">
        <f>VLOOKUP($C252,SW!$D$3:$O$500,8,FALSE)</f>
        <v>#N/A</v>
      </c>
      <c r="P252" s="15" t="e">
        <f>VLOOKUP($C252,TR!$D$3:$O$500,10,FALSE)</f>
        <v>#N/A</v>
      </c>
      <c r="Q252" s="15" t="e">
        <f>VLOOKUP($C252,TR!$E$3:$O$500,10,FALSE)</f>
        <v>#N/A</v>
      </c>
      <c r="R252" s="15" t="e">
        <f>VLOOKUP($C252,BR!$D$3:$O$500,8,FALSE)</f>
        <v>#N/A</v>
      </c>
      <c r="S252" s="47">
        <f t="shared" si="27"/>
        <v>0</v>
      </c>
      <c r="T252" s="47">
        <f t="shared" si="28"/>
        <v>0</v>
      </c>
    </row>
    <row r="253" spans="1:20" x14ac:dyDescent="0.25">
      <c r="A253" s="53" t="str">
        <f t="shared" si="25"/>
        <v/>
      </c>
      <c r="B253" s="53"/>
      <c r="C253" s="35"/>
      <c r="D253" s="92" t="e">
        <f>VLOOKUP($C253,BB!$D$3:$O$500,4,FALSE)</f>
        <v>#N/A</v>
      </c>
      <c r="E253" s="15" t="e">
        <f>VLOOKUP($C253,SB!$D$3:$O$500,4,FALSE)</f>
        <v>#N/A</v>
      </c>
      <c r="F253" s="15" t="e">
        <f>VLOOKUP($C253,TD!$D$3:$O$500,4,FALSE)</f>
        <v>#N/A</v>
      </c>
      <c r="G253" s="15" t="e">
        <f>VLOOKUP($C253,SW!$D$3:$O$500,4,FALSE)</f>
        <v>#N/A</v>
      </c>
      <c r="H253" s="15" t="e">
        <f>VLOOKUP($C253,TR!$D$3:$O$500,5,FALSE)</f>
        <v>#N/A</v>
      </c>
      <c r="I253" s="15" t="e">
        <f>VLOOKUP($C253,TR!$E$3:$O$500,5,FALSE)</f>
        <v>#N/A</v>
      </c>
      <c r="J253" s="15" t="e">
        <f>VLOOKUP($C253,BR!$D$3:$O$500,4,FALSE)</f>
        <v>#N/A</v>
      </c>
      <c r="K253" s="47">
        <f t="shared" si="26"/>
        <v>0</v>
      </c>
      <c r="L253" s="15" t="e">
        <f>VLOOKUP($C253,BB!$D$3:$O$500,8,FALSE)</f>
        <v>#N/A</v>
      </c>
      <c r="M253" s="15" t="e">
        <f>VLOOKUP($C253,SB!$D$3:$O$500,8,FALSE)</f>
        <v>#N/A</v>
      </c>
      <c r="N253" s="15" t="e">
        <f>VLOOKUP($C253,TD!$D$3:$O$500,8,FALSE)</f>
        <v>#N/A</v>
      </c>
      <c r="O253" s="15" t="e">
        <f>VLOOKUP($C253,SW!$D$3:$O$500,8,FALSE)</f>
        <v>#N/A</v>
      </c>
      <c r="P253" s="15" t="e">
        <f>VLOOKUP($C253,TR!$D$3:$O$500,10,FALSE)</f>
        <v>#N/A</v>
      </c>
      <c r="Q253" s="15" t="e">
        <f>VLOOKUP($C253,TR!$E$3:$O$500,10,FALSE)</f>
        <v>#N/A</v>
      </c>
      <c r="R253" s="15" t="e">
        <f>VLOOKUP($C253,BR!$D$3:$O$500,8,FALSE)</f>
        <v>#N/A</v>
      </c>
      <c r="S253" s="47">
        <f t="shared" si="27"/>
        <v>0</v>
      </c>
      <c r="T253" s="47">
        <f t="shared" si="28"/>
        <v>0</v>
      </c>
    </row>
    <row r="254" spans="1:20" x14ac:dyDescent="0.25">
      <c r="A254" s="53" t="str">
        <f t="shared" si="25"/>
        <v/>
      </c>
      <c r="B254" s="53"/>
      <c r="C254" s="35"/>
      <c r="D254" s="92" t="e">
        <f>VLOOKUP($C254,BB!$D$3:$O$500,4,FALSE)</f>
        <v>#N/A</v>
      </c>
      <c r="E254" s="15" t="e">
        <f>VLOOKUP($C254,SB!$D$3:$O$500,4,FALSE)</f>
        <v>#N/A</v>
      </c>
      <c r="F254" s="15" t="e">
        <f>VLOOKUP($C254,TD!$D$3:$O$500,4,FALSE)</f>
        <v>#N/A</v>
      </c>
      <c r="G254" s="15" t="e">
        <f>VLOOKUP($C254,SW!$D$3:$O$500,4,FALSE)</f>
        <v>#N/A</v>
      </c>
      <c r="H254" s="15" t="e">
        <f>VLOOKUP($C254,TR!$D$3:$O$500,5,FALSE)</f>
        <v>#N/A</v>
      </c>
      <c r="I254" s="15" t="e">
        <f>VLOOKUP($C254,TR!$E$3:$O$500,5,FALSE)</f>
        <v>#N/A</v>
      </c>
      <c r="J254" s="15" t="e">
        <f>VLOOKUP($C254,BR!$D$3:$O$500,4,FALSE)</f>
        <v>#N/A</v>
      </c>
      <c r="K254" s="47">
        <f t="shared" si="26"/>
        <v>0</v>
      </c>
      <c r="L254" s="15" t="e">
        <f>VLOOKUP($C254,BB!$D$3:$O$500,8,FALSE)</f>
        <v>#N/A</v>
      </c>
      <c r="M254" s="15" t="e">
        <f>VLOOKUP($C254,SB!$D$3:$O$500,8,FALSE)</f>
        <v>#N/A</v>
      </c>
      <c r="N254" s="15" t="e">
        <f>VLOOKUP($C254,TD!$D$3:$O$500,8,FALSE)</f>
        <v>#N/A</v>
      </c>
      <c r="O254" s="15" t="e">
        <f>VLOOKUP($C254,SW!$D$3:$O$500,8,FALSE)</f>
        <v>#N/A</v>
      </c>
      <c r="P254" s="15" t="e">
        <f>VLOOKUP($C254,TR!$D$3:$O$500,10,FALSE)</f>
        <v>#N/A</v>
      </c>
      <c r="Q254" s="15" t="e">
        <f>VLOOKUP($C254,TR!$E$3:$O$500,10,FALSE)</f>
        <v>#N/A</v>
      </c>
      <c r="R254" s="15" t="e">
        <f>VLOOKUP($C254,BR!$D$3:$O$500,8,FALSE)</f>
        <v>#N/A</v>
      </c>
      <c r="S254" s="47">
        <f t="shared" si="27"/>
        <v>0</v>
      </c>
      <c r="T254" s="47">
        <f t="shared" si="28"/>
        <v>0</v>
      </c>
    </row>
    <row r="255" spans="1:20" x14ac:dyDescent="0.25">
      <c r="A255" s="53" t="str">
        <f t="shared" si="25"/>
        <v/>
      </c>
      <c r="B255" s="53"/>
      <c r="C255" s="35"/>
      <c r="D255" s="92" t="e">
        <f>VLOOKUP($C255,BB!$D$3:$O$500,4,FALSE)</f>
        <v>#N/A</v>
      </c>
      <c r="E255" s="15" t="e">
        <f>VLOOKUP($C255,SB!$D$3:$O$500,4,FALSE)</f>
        <v>#N/A</v>
      </c>
      <c r="F255" s="15" t="e">
        <f>VLOOKUP($C255,TD!$D$3:$O$500,4,FALSE)</f>
        <v>#N/A</v>
      </c>
      <c r="G255" s="15" t="e">
        <f>VLOOKUP($C255,SW!$D$3:$O$500,4,FALSE)</f>
        <v>#N/A</v>
      </c>
      <c r="H255" s="15" t="e">
        <f>VLOOKUP($C255,TR!$D$3:$O$500,5,FALSE)</f>
        <v>#N/A</v>
      </c>
      <c r="I255" s="15" t="e">
        <f>VLOOKUP($C255,TR!$E$3:$O$500,5,FALSE)</f>
        <v>#N/A</v>
      </c>
      <c r="J255" s="15" t="e">
        <f>VLOOKUP($C255,BR!$D$3:$O$500,4,FALSE)</f>
        <v>#N/A</v>
      </c>
      <c r="K255" s="47">
        <f t="shared" si="26"/>
        <v>0</v>
      </c>
      <c r="L255" s="15" t="e">
        <f>VLOOKUP($C255,BB!$D$3:$O$500,8,FALSE)</f>
        <v>#N/A</v>
      </c>
      <c r="M255" s="15" t="e">
        <f>VLOOKUP($C255,SB!$D$3:$O$500,8,FALSE)</f>
        <v>#N/A</v>
      </c>
      <c r="N255" s="15" t="e">
        <f>VLOOKUP($C255,TD!$D$3:$O$500,8,FALSE)</f>
        <v>#N/A</v>
      </c>
      <c r="O255" s="15" t="e">
        <f>VLOOKUP($C255,SW!$D$3:$O$500,8,FALSE)</f>
        <v>#N/A</v>
      </c>
      <c r="P255" s="15" t="e">
        <f>VLOOKUP($C255,TR!$D$3:$O$500,10,FALSE)</f>
        <v>#N/A</v>
      </c>
      <c r="Q255" s="15" t="e">
        <f>VLOOKUP($C255,TR!$E$3:$O$500,10,FALSE)</f>
        <v>#N/A</v>
      </c>
      <c r="R255" s="15" t="e">
        <f>VLOOKUP($C255,BR!$D$3:$O$500,8,FALSE)</f>
        <v>#N/A</v>
      </c>
      <c r="S255" s="47">
        <f t="shared" si="27"/>
        <v>0</v>
      </c>
      <c r="T255" s="47">
        <f t="shared" si="28"/>
        <v>0</v>
      </c>
    </row>
    <row r="256" spans="1:20" x14ac:dyDescent="0.25">
      <c r="A256" s="53" t="str">
        <f t="shared" si="25"/>
        <v/>
      </c>
      <c r="B256" s="53"/>
      <c r="C256" s="35"/>
      <c r="D256" s="92" t="e">
        <f>VLOOKUP($C256,BB!$D$3:$O$500,4,FALSE)</f>
        <v>#N/A</v>
      </c>
      <c r="E256" s="15" t="e">
        <f>VLOOKUP($C256,SB!$D$3:$O$500,4,FALSE)</f>
        <v>#N/A</v>
      </c>
      <c r="F256" s="15" t="e">
        <f>VLOOKUP($C256,TD!$D$3:$O$500,4,FALSE)</f>
        <v>#N/A</v>
      </c>
      <c r="G256" s="15" t="e">
        <f>VLOOKUP($C256,SW!$D$3:$O$500,4,FALSE)</f>
        <v>#N/A</v>
      </c>
      <c r="H256" s="15" t="e">
        <f>VLOOKUP($C256,TR!$D$3:$O$500,5,FALSE)</f>
        <v>#N/A</v>
      </c>
      <c r="I256" s="15" t="e">
        <f>VLOOKUP($C256,TR!$E$3:$O$500,5,FALSE)</f>
        <v>#N/A</v>
      </c>
      <c r="J256" s="15" t="e">
        <f>VLOOKUP($C256,BR!$D$3:$O$500,4,FALSE)</f>
        <v>#N/A</v>
      </c>
      <c r="K256" s="47">
        <f t="shared" si="26"/>
        <v>0</v>
      </c>
      <c r="L256" s="15" t="e">
        <f>VLOOKUP($C256,BB!$D$3:$O$500,8,FALSE)</f>
        <v>#N/A</v>
      </c>
      <c r="M256" s="15" t="e">
        <f>VLOOKUP($C256,SB!$D$3:$O$500,8,FALSE)</f>
        <v>#N/A</v>
      </c>
      <c r="N256" s="15" t="e">
        <f>VLOOKUP($C256,TD!$D$3:$O$500,8,FALSE)</f>
        <v>#N/A</v>
      </c>
      <c r="O256" s="15" t="e">
        <f>VLOOKUP($C256,SW!$D$3:$O$500,8,FALSE)</f>
        <v>#N/A</v>
      </c>
      <c r="P256" s="15" t="e">
        <f>VLOOKUP($C256,TR!$D$3:$O$500,10,FALSE)</f>
        <v>#N/A</v>
      </c>
      <c r="Q256" s="15" t="e">
        <f>VLOOKUP($C256,TR!$E$3:$O$500,10,FALSE)</f>
        <v>#N/A</v>
      </c>
      <c r="R256" s="15" t="e">
        <f>VLOOKUP($C256,BR!$D$3:$O$500,8,FALSE)</f>
        <v>#N/A</v>
      </c>
      <c r="S256" s="47">
        <f t="shared" si="27"/>
        <v>0</v>
      </c>
      <c r="T256" s="47">
        <f t="shared" si="28"/>
        <v>0</v>
      </c>
    </row>
    <row r="257" spans="1:20" x14ac:dyDescent="0.25">
      <c r="A257" s="53" t="str">
        <f t="shared" si="25"/>
        <v/>
      </c>
      <c r="B257" s="53"/>
      <c r="C257" s="35"/>
      <c r="D257" s="92" t="e">
        <f>VLOOKUP($C257,BB!$D$3:$O$500,4,FALSE)</f>
        <v>#N/A</v>
      </c>
      <c r="E257" s="15" t="e">
        <f>VLOOKUP($C257,SB!$D$3:$O$500,4,FALSE)</f>
        <v>#N/A</v>
      </c>
      <c r="F257" s="15" t="e">
        <f>VLOOKUP($C257,TD!$D$3:$O$500,4,FALSE)</f>
        <v>#N/A</v>
      </c>
      <c r="G257" s="15" t="e">
        <f>VLOOKUP($C257,SW!$D$3:$O$500,4,FALSE)</f>
        <v>#N/A</v>
      </c>
      <c r="H257" s="15" t="e">
        <f>VLOOKUP($C257,TR!$D$3:$O$500,5,FALSE)</f>
        <v>#N/A</v>
      </c>
      <c r="I257" s="15" t="e">
        <f>VLOOKUP($C257,TR!$E$3:$O$500,5,FALSE)</f>
        <v>#N/A</v>
      </c>
      <c r="J257" s="15" t="e">
        <f>VLOOKUP($C257,BR!$D$3:$O$500,4,FALSE)</f>
        <v>#N/A</v>
      </c>
      <c r="K257" s="47">
        <f t="shared" si="26"/>
        <v>0</v>
      </c>
      <c r="L257" s="15" t="e">
        <f>VLOOKUP($C257,BB!$D$3:$O$500,8,FALSE)</f>
        <v>#N/A</v>
      </c>
      <c r="M257" s="15" t="e">
        <f>VLOOKUP($C257,SB!$D$3:$O$500,8,FALSE)</f>
        <v>#N/A</v>
      </c>
      <c r="N257" s="15" t="e">
        <f>VLOOKUP($C257,TD!$D$3:$O$500,8,FALSE)</f>
        <v>#N/A</v>
      </c>
      <c r="O257" s="15" t="e">
        <f>VLOOKUP($C257,SW!$D$3:$O$500,8,FALSE)</f>
        <v>#N/A</v>
      </c>
      <c r="P257" s="15" t="e">
        <f>VLOOKUP($C257,TR!$D$3:$O$500,10,FALSE)</f>
        <v>#N/A</v>
      </c>
      <c r="Q257" s="15" t="e">
        <f>VLOOKUP($C257,TR!$E$3:$O$500,10,FALSE)</f>
        <v>#N/A</v>
      </c>
      <c r="R257" s="15" t="e">
        <f>VLOOKUP($C257,BR!$D$3:$O$500,8,FALSE)</f>
        <v>#N/A</v>
      </c>
      <c r="S257" s="47">
        <f t="shared" si="27"/>
        <v>0</v>
      </c>
      <c r="T257" s="47">
        <f t="shared" si="28"/>
        <v>0</v>
      </c>
    </row>
    <row r="258" spans="1:20" x14ac:dyDescent="0.25">
      <c r="A258" s="53" t="str">
        <f t="shared" si="25"/>
        <v/>
      </c>
      <c r="B258" s="53"/>
      <c r="C258" s="35"/>
      <c r="D258" s="92" t="e">
        <f>VLOOKUP($C258,BB!$D$3:$O$500,4,FALSE)</f>
        <v>#N/A</v>
      </c>
      <c r="E258" s="15" t="e">
        <f>VLOOKUP($C258,SB!$D$3:$O$500,4,FALSE)</f>
        <v>#N/A</v>
      </c>
      <c r="F258" s="15" t="e">
        <f>VLOOKUP($C258,TD!$D$3:$O$500,4,FALSE)</f>
        <v>#N/A</v>
      </c>
      <c r="G258" s="15" t="e">
        <f>VLOOKUP($C258,SW!$D$3:$O$500,4,FALSE)</f>
        <v>#N/A</v>
      </c>
      <c r="H258" s="15" t="e">
        <f>VLOOKUP($C258,TR!$D$3:$O$500,5,FALSE)</f>
        <v>#N/A</v>
      </c>
      <c r="I258" s="15" t="e">
        <f>VLOOKUP($C258,TR!$E$3:$O$500,5,FALSE)</f>
        <v>#N/A</v>
      </c>
      <c r="J258" s="15" t="e">
        <f>VLOOKUP($C258,BR!$D$3:$O$500,4,FALSE)</f>
        <v>#N/A</v>
      </c>
      <c r="K258" s="47">
        <f t="shared" si="26"/>
        <v>0</v>
      </c>
      <c r="L258" s="15" t="e">
        <f>VLOOKUP($C258,BB!$D$3:$O$500,8,FALSE)</f>
        <v>#N/A</v>
      </c>
      <c r="M258" s="15" t="e">
        <f>VLOOKUP($C258,SB!$D$3:$O$500,8,FALSE)</f>
        <v>#N/A</v>
      </c>
      <c r="N258" s="15" t="e">
        <f>VLOOKUP($C258,TD!$D$3:$O$500,8,FALSE)</f>
        <v>#N/A</v>
      </c>
      <c r="O258" s="15" t="e">
        <f>VLOOKUP($C258,SW!$D$3:$O$500,8,FALSE)</f>
        <v>#N/A</v>
      </c>
      <c r="P258" s="15" t="e">
        <f>VLOOKUP($C258,TR!$D$3:$O$500,10,FALSE)</f>
        <v>#N/A</v>
      </c>
      <c r="Q258" s="15" t="e">
        <f>VLOOKUP($C258,TR!$E$3:$O$500,10,FALSE)</f>
        <v>#N/A</v>
      </c>
      <c r="R258" s="15" t="e">
        <f>VLOOKUP($C258,BR!$D$3:$O$500,8,FALSE)</f>
        <v>#N/A</v>
      </c>
      <c r="S258" s="47">
        <f t="shared" si="27"/>
        <v>0</v>
      </c>
      <c r="T258" s="47">
        <f t="shared" si="28"/>
        <v>0</v>
      </c>
    </row>
    <row r="259" spans="1:20" x14ac:dyDescent="0.25">
      <c r="A259" s="53" t="str">
        <f t="shared" si="25"/>
        <v/>
      </c>
      <c r="B259" s="53"/>
      <c r="C259" s="35"/>
      <c r="D259" s="92" t="e">
        <f>VLOOKUP($C259,BB!$D$3:$O$500,4,FALSE)</f>
        <v>#N/A</v>
      </c>
      <c r="E259" s="15" t="e">
        <f>VLOOKUP($C259,SB!$D$3:$O$500,4,FALSE)</f>
        <v>#N/A</v>
      </c>
      <c r="F259" s="15" t="e">
        <f>VLOOKUP($C259,TD!$D$3:$O$500,4,FALSE)</f>
        <v>#N/A</v>
      </c>
      <c r="G259" s="15" t="e">
        <f>VLOOKUP($C259,SW!$D$3:$O$500,4,FALSE)</f>
        <v>#N/A</v>
      </c>
      <c r="H259" s="15" t="e">
        <f>VLOOKUP($C259,TR!$D$3:$O$500,5,FALSE)</f>
        <v>#N/A</v>
      </c>
      <c r="I259" s="15" t="e">
        <f>VLOOKUP($C259,TR!$E$3:$O$500,5,FALSE)</f>
        <v>#N/A</v>
      </c>
      <c r="J259" s="15" t="e">
        <f>VLOOKUP($C259,BR!$D$3:$O$500,4,FALSE)</f>
        <v>#N/A</v>
      </c>
      <c r="K259" s="47">
        <f t="shared" si="26"/>
        <v>0</v>
      </c>
      <c r="L259" s="15" t="e">
        <f>VLOOKUP($C259,BB!$D$3:$O$500,8,FALSE)</f>
        <v>#N/A</v>
      </c>
      <c r="M259" s="15" t="e">
        <f>VLOOKUP($C259,SB!$D$3:$O$500,8,FALSE)</f>
        <v>#N/A</v>
      </c>
      <c r="N259" s="15" t="e">
        <f>VLOOKUP($C259,TD!$D$3:$O$500,8,FALSE)</f>
        <v>#N/A</v>
      </c>
      <c r="O259" s="15" t="e">
        <f>VLOOKUP($C259,SW!$D$3:$O$500,8,FALSE)</f>
        <v>#N/A</v>
      </c>
      <c r="P259" s="15" t="e">
        <f>VLOOKUP($C259,TR!$D$3:$O$500,10,FALSE)</f>
        <v>#N/A</v>
      </c>
      <c r="Q259" s="15" t="e">
        <f>VLOOKUP($C259,TR!$E$3:$O$500,10,FALSE)</f>
        <v>#N/A</v>
      </c>
      <c r="R259" s="15" t="e">
        <f>VLOOKUP($C259,BR!$D$3:$O$500,8,FALSE)</f>
        <v>#N/A</v>
      </c>
      <c r="S259" s="47">
        <f t="shared" si="27"/>
        <v>0</v>
      </c>
      <c r="T259" s="47">
        <f t="shared" si="28"/>
        <v>0</v>
      </c>
    </row>
    <row r="260" spans="1:20" x14ac:dyDescent="0.25">
      <c r="A260" s="53" t="str">
        <f t="shared" si="25"/>
        <v/>
      </c>
      <c r="B260" s="53"/>
      <c r="C260" s="35"/>
      <c r="D260" s="92" t="e">
        <f>VLOOKUP($C260,BB!$D$3:$O$500,4,FALSE)</f>
        <v>#N/A</v>
      </c>
      <c r="E260" s="15" t="e">
        <f>VLOOKUP($C260,SB!$D$3:$O$500,4,FALSE)</f>
        <v>#N/A</v>
      </c>
      <c r="F260" s="15" t="e">
        <f>VLOOKUP($C260,TD!$D$3:$O$500,4,FALSE)</f>
        <v>#N/A</v>
      </c>
      <c r="G260" s="15" t="e">
        <f>VLOOKUP($C260,SW!$D$3:$O$500,4,FALSE)</f>
        <v>#N/A</v>
      </c>
      <c r="H260" s="15" t="e">
        <f>VLOOKUP($C260,TR!$D$3:$O$500,5,FALSE)</f>
        <v>#N/A</v>
      </c>
      <c r="I260" s="15" t="e">
        <f>VLOOKUP($C260,TR!$E$3:$O$500,5,FALSE)</f>
        <v>#N/A</v>
      </c>
      <c r="J260" s="15" t="e">
        <f>VLOOKUP($C260,BR!$D$3:$O$500,4,FALSE)</f>
        <v>#N/A</v>
      </c>
      <c r="K260" s="47">
        <f t="shared" si="26"/>
        <v>0</v>
      </c>
      <c r="L260" s="15" t="e">
        <f>VLOOKUP($C260,BB!$D$3:$O$500,8,FALSE)</f>
        <v>#N/A</v>
      </c>
      <c r="M260" s="15" t="e">
        <f>VLOOKUP($C260,SB!$D$3:$O$500,8,FALSE)</f>
        <v>#N/A</v>
      </c>
      <c r="N260" s="15" t="e">
        <f>VLOOKUP($C260,TD!$D$3:$O$500,8,FALSE)</f>
        <v>#N/A</v>
      </c>
      <c r="O260" s="15" t="e">
        <f>VLOOKUP($C260,SW!$D$3:$O$500,8,FALSE)</f>
        <v>#N/A</v>
      </c>
      <c r="P260" s="15" t="e">
        <f>VLOOKUP($C260,TR!$D$3:$O$500,10,FALSE)</f>
        <v>#N/A</v>
      </c>
      <c r="Q260" s="15" t="e">
        <f>VLOOKUP($C260,TR!$E$3:$O$500,10,FALSE)</f>
        <v>#N/A</v>
      </c>
      <c r="R260" s="15" t="e">
        <f>VLOOKUP($C260,BR!$D$3:$O$500,8,FALSE)</f>
        <v>#N/A</v>
      </c>
      <c r="S260" s="47">
        <f t="shared" si="27"/>
        <v>0</v>
      </c>
      <c r="T260" s="47">
        <f t="shared" si="28"/>
        <v>0</v>
      </c>
    </row>
    <row r="261" spans="1:20" x14ac:dyDescent="0.25">
      <c r="A261" s="53" t="str">
        <f t="shared" ref="A261:A324" si="29">IF($T261&gt;0,RANK($T261,$S$5:$T$400),"")</f>
        <v/>
      </c>
      <c r="B261" s="53"/>
      <c r="C261" s="35"/>
      <c r="D261" s="92" t="e">
        <f>VLOOKUP($C261,BB!$D$3:$O$500,4,FALSE)</f>
        <v>#N/A</v>
      </c>
      <c r="E261" s="15" t="e">
        <f>VLOOKUP($C261,SB!$D$3:$O$500,4,FALSE)</f>
        <v>#N/A</v>
      </c>
      <c r="F261" s="15" t="e">
        <f>VLOOKUP($C261,TD!$D$3:$O$500,4,FALSE)</f>
        <v>#N/A</v>
      </c>
      <c r="G261" s="15" t="e">
        <f>VLOOKUP($C261,SW!$D$3:$O$500,4,FALSE)</f>
        <v>#N/A</v>
      </c>
      <c r="H261" s="15" t="e">
        <f>VLOOKUP($C261,TR!$D$3:$O$500,5,FALSE)</f>
        <v>#N/A</v>
      </c>
      <c r="I261" s="15" t="e">
        <f>VLOOKUP($C261,TR!$E$3:$O$500,5,FALSE)</f>
        <v>#N/A</v>
      </c>
      <c r="J261" s="15" t="e">
        <f>VLOOKUP($C261,BR!$D$3:$O$500,4,FALSE)</f>
        <v>#N/A</v>
      </c>
      <c r="K261" s="47">
        <f t="shared" ref="K261:K324" si="30">SUMIF(D261:J261,"&gt;0")</f>
        <v>0</v>
      </c>
      <c r="L261" s="15" t="e">
        <f>VLOOKUP($C261,BB!$D$3:$O$500,8,FALSE)</f>
        <v>#N/A</v>
      </c>
      <c r="M261" s="15" t="e">
        <f>VLOOKUP($C261,SB!$D$3:$O$500,8,FALSE)</f>
        <v>#N/A</v>
      </c>
      <c r="N261" s="15" t="e">
        <f>VLOOKUP($C261,TD!$D$3:$O$500,8,FALSE)</f>
        <v>#N/A</v>
      </c>
      <c r="O261" s="15" t="e">
        <f>VLOOKUP($C261,SW!$D$3:$O$500,8,FALSE)</f>
        <v>#N/A</v>
      </c>
      <c r="P261" s="15" t="e">
        <f>VLOOKUP($C261,TR!$D$3:$O$500,10,FALSE)</f>
        <v>#N/A</v>
      </c>
      <c r="Q261" s="15" t="e">
        <f>VLOOKUP($C261,TR!$E$3:$O$500,10,FALSE)</f>
        <v>#N/A</v>
      </c>
      <c r="R261" s="15" t="e">
        <f>VLOOKUP($C261,BR!$D$3:$O$500,8,FALSE)</f>
        <v>#N/A</v>
      </c>
      <c r="S261" s="47">
        <f t="shared" ref="S261:S324" si="31">SUMIF(L261:R261,"&gt;0")</f>
        <v>0</v>
      </c>
      <c r="T261" s="47">
        <f t="shared" ref="T261:T324" si="32">K261+S261</f>
        <v>0</v>
      </c>
    </row>
    <row r="262" spans="1:20" x14ac:dyDescent="0.25">
      <c r="A262" s="53" t="str">
        <f t="shared" si="29"/>
        <v/>
      </c>
      <c r="B262" s="53"/>
      <c r="C262" s="35"/>
      <c r="D262" s="92" t="e">
        <f>VLOOKUP($C262,BB!$D$3:$O$500,4,FALSE)</f>
        <v>#N/A</v>
      </c>
      <c r="E262" s="15" t="e">
        <f>VLOOKUP($C262,SB!$D$3:$O$500,4,FALSE)</f>
        <v>#N/A</v>
      </c>
      <c r="F262" s="15" t="e">
        <f>VLOOKUP($C262,TD!$D$3:$O$500,4,FALSE)</f>
        <v>#N/A</v>
      </c>
      <c r="G262" s="15" t="e">
        <f>VLOOKUP($C262,SW!$D$3:$O$500,4,FALSE)</f>
        <v>#N/A</v>
      </c>
      <c r="H262" s="15" t="e">
        <f>VLOOKUP($C262,TR!$D$3:$O$500,5,FALSE)</f>
        <v>#N/A</v>
      </c>
      <c r="I262" s="15" t="e">
        <f>VLOOKUP($C262,TR!$E$3:$O$500,5,FALSE)</f>
        <v>#N/A</v>
      </c>
      <c r="J262" s="15" t="e">
        <f>VLOOKUP($C262,BR!$D$3:$O$500,4,FALSE)</f>
        <v>#N/A</v>
      </c>
      <c r="K262" s="47">
        <f t="shared" si="30"/>
        <v>0</v>
      </c>
      <c r="L262" s="15" t="e">
        <f>VLOOKUP($C262,BB!$D$3:$O$500,8,FALSE)</f>
        <v>#N/A</v>
      </c>
      <c r="M262" s="15" t="e">
        <f>VLOOKUP($C262,SB!$D$3:$O$500,8,FALSE)</f>
        <v>#N/A</v>
      </c>
      <c r="N262" s="15" t="e">
        <f>VLOOKUP($C262,TD!$D$3:$O$500,8,FALSE)</f>
        <v>#N/A</v>
      </c>
      <c r="O262" s="15" t="e">
        <f>VLOOKUP($C262,SW!$D$3:$O$500,8,FALSE)</f>
        <v>#N/A</v>
      </c>
      <c r="P262" s="15" t="e">
        <f>VLOOKUP($C262,TR!$D$3:$O$500,10,FALSE)</f>
        <v>#N/A</v>
      </c>
      <c r="Q262" s="15" t="e">
        <f>VLOOKUP($C262,TR!$E$3:$O$500,10,FALSE)</f>
        <v>#N/A</v>
      </c>
      <c r="R262" s="15" t="e">
        <f>VLOOKUP($C262,BR!$D$3:$O$500,8,FALSE)</f>
        <v>#N/A</v>
      </c>
      <c r="S262" s="47">
        <f t="shared" si="31"/>
        <v>0</v>
      </c>
      <c r="T262" s="47">
        <f t="shared" si="32"/>
        <v>0</v>
      </c>
    </row>
    <row r="263" spans="1:20" x14ac:dyDescent="0.25">
      <c r="A263" s="53" t="str">
        <f t="shared" si="29"/>
        <v/>
      </c>
      <c r="B263" s="53"/>
      <c r="C263" s="35"/>
      <c r="D263" s="92" t="e">
        <f>VLOOKUP($C263,BB!$D$3:$O$500,4,FALSE)</f>
        <v>#N/A</v>
      </c>
      <c r="E263" s="15" t="e">
        <f>VLOOKUP($C263,SB!$D$3:$O$500,4,FALSE)</f>
        <v>#N/A</v>
      </c>
      <c r="F263" s="15" t="e">
        <f>VLOOKUP($C263,TD!$D$3:$O$500,4,FALSE)</f>
        <v>#N/A</v>
      </c>
      <c r="G263" s="15" t="e">
        <f>VLOOKUP($C263,SW!$D$3:$O$500,4,FALSE)</f>
        <v>#N/A</v>
      </c>
      <c r="H263" s="15" t="e">
        <f>VLOOKUP($C263,TR!$D$3:$O$500,5,FALSE)</f>
        <v>#N/A</v>
      </c>
      <c r="I263" s="15" t="e">
        <f>VLOOKUP($C263,TR!$E$3:$O$500,5,FALSE)</f>
        <v>#N/A</v>
      </c>
      <c r="J263" s="15" t="e">
        <f>VLOOKUP($C263,BR!$D$3:$O$500,4,FALSE)</f>
        <v>#N/A</v>
      </c>
      <c r="K263" s="47">
        <f t="shared" si="30"/>
        <v>0</v>
      </c>
      <c r="L263" s="15" t="e">
        <f>VLOOKUP($C263,BB!$D$3:$O$500,8,FALSE)</f>
        <v>#N/A</v>
      </c>
      <c r="M263" s="15" t="e">
        <f>VLOOKUP($C263,SB!$D$3:$O$500,8,FALSE)</f>
        <v>#N/A</v>
      </c>
      <c r="N263" s="15" t="e">
        <f>VLOOKUP($C263,TD!$D$3:$O$500,8,FALSE)</f>
        <v>#N/A</v>
      </c>
      <c r="O263" s="15" t="e">
        <f>VLOOKUP($C263,SW!$D$3:$O$500,8,FALSE)</f>
        <v>#N/A</v>
      </c>
      <c r="P263" s="15" t="e">
        <f>VLOOKUP($C263,TR!$D$3:$O$500,10,FALSE)</f>
        <v>#N/A</v>
      </c>
      <c r="Q263" s="15" t="e">
        <f>VLOOKUP($C263,TR!$E$3:$O$500,10,FALSE)</f>
        <v>#N/A</v>
      </c>
      <c r="R263" s="15" t="e">
        <f>VLOOKUP($C263,BR!$D$3:$O$500,8,FALSE)</f>
        <v>#N/A</v>
      </c>
      <c r="S263" s="47">
        <f t="shared" si="31"/>
        <v>0</v>
      </c>
      <c r="T263" s="47">
        <f t="shared" si="32"/>
        <v>0</v>
      </c>
    </row>
    <row r="264" spans="1:20" x14ac:dyDescent="0.25">
      <c r="A264" s="53" t="str">
        <f t="shared" si="29"/>
        <v/>
      </c>
      <c r="B264" s="53"/>
      <c r="C264" s="35"/>
      <c r="D264" s="92" t="e">
        <f>VLOOKUP($C264,BB!$D$3:$O$500,4,FALSE)</f>
        <v>#N/A</v>
      </c>
      <c r="E264" s="15" t="e">
        <f>VLOOKUP($C264,SB!$D$3:$O$500,4,FALSE)</f>
        <v>#N/A</v>
      </c>
      <c r="F264" s="15" t="e">
        <f>VLOOKUP($C264,TD!$D$3:$O$500,4,FALSE)</f>
        <v>#N/A</v>
      </c>
      <c r="G264" s="15" t="e">
        <f>VLOOKUP($C264,SW!$D$3:$O$500,4,FALSE)</f>
        <v>#N/A</v>
      </c>
      <c r="H264" s="15" t="e">
        <f>VLOOKUP($C264,TR!$D$3:$O$500,5,FALSE)</f>
        <v>#N/A</v>
      </c>
      <c r="I264" s="15" t="e">
        <f>VLOOKUP($C264,TR!$E$3:$O$500,5,FALSE)</f>
        <v>#N/A</v>
      </c>
      <c r="J264" s="15" t="e">
        <f>VLOOKUP($C264,BR!$D$3:$O$500,4,FALSE)</f>
        <v>#N/A</v>
      </c>
      <c r="K264" s="47">
        <f t="shared" si="30"/>
        <v>0</v>
      </c>
      <c r="L264" s="15" t="e">
        <f>VLOOKUP($C264,BB!$D$3:$O$500,8,FALSE)</f>
        <v>#N/A</v>
      </c>
      <c r="M264" s="15" t="e">
        <f>VLOOKUP($C264,SB!$D$3:$O$500,8,FALSE)</f>
        <v>#N/A</v>
      </c>
      <c r="N264" s="15" t="e">
        <f>VLOOKUP($C264,TD!$D$3:$O$500,8,FALSE)</f>
        <v>#N/A</v>
      </c>
      <c r="O264" s="15" t="e">
        <f>VLOOKUP($C264,SW!$D$3:$O$500,8,FALSE)</f>
        <v>#N/A</v>
      </c>
      <c r="P264" s="15" t="e">
        <f>VLOOKUP($C264,TR!$D$3:$O$500,10,FALSE)</f>
        <v>#N/A</v>
      </c>
      <c r="Q264" s="15" t="e">
        <f>VLOOKUP($C264,TR!$E$3:$O$500,10,FALSE)</f>
        <v>#N/A</v>
      </c>
      <c r="R264" s="15" t="e">
        <f>VLOOKUP($C264,BR!$D$3:$O$500,8,FALSE)</f>
        <v>#N/A</v>
      </c>
      <c r="S264" s="47">
        <f t="shared" si="31"/>
        <v>0</v>
      </c>
      <c r="T264" s="47">
        <f t="shared" si="32"/>
        <v>0</v>
      </c>
    </row>
    <row r="265" spans="1:20" x14ac:dyDescent="0.25">
      <c r="A265" s="53" t="str">
        <f t="shared" si="29"/>
        <v/>
      </c>
      <c r="B265" s="53"/>
      <c r="C265" s="35"/>
      <c r="D265" s="92" t="e">
        <f>VLOOKUP($C265,BB!$D$3:$O$500,4,FALSE)</f>
        <v>#N/A</v>
      </c>
      <c r="E265" s="15" t="e">
        <f>VLOOKUP($C265,SB!$D$3:$O$500,4,FALSE)</f>
        <v>#N/A</v>
      </c>
      <c r="F265" s="15" t="e">
        <f>VLOOKUP($C265,TD!$D$3:$O$500,4,FALSE)</f>
        <v>#N/A</v>
      </c>
      <c r="G265" s="15" t="e">
        <f>VLOOKUP($C265,SW!$D$3:$O$500,4,FALSE)</f>
        <v>#N/A</v>
      </c>
      <c r="H265" s="15" t="e">
        <f>VLOOKUP($C265,TR!$D$3:$O$500,5,FALSE)</f>
        <v>#N/A</v>
      </c>
      <c r="I265" s="15" t="e">
        <f>VLOOKUP($C265,TR!$E$3:$O$500,5,FALSE)</f>
        <v>#N/A</v>
      </c>
      <c r="J265" s="15" t="e">
        <f>VLOOKUP($C265,BR!$D$3:$O$500,4,FALSE)</f>
        <v>#N/A</v>
      </c>
      <c r="K265" s="47">
        <f t="shared" si="30"/>
        <v>0</v>
      </c>
      <c r="L265" s="15" t="e">
        <f>VLOOKUP($C265,BB!$D$3:$O$500,8,FALSE)</f>
        <v>#N/A</v>
      </c>
      <c r="M265" s="15" t="e">
        <f>VLOOKUP($C265,SB!$D$3:$O$500,8,FALSE)</f>
        <v>#N/A</v>
      </c>
      <c r="N265" s="15" t="e">
        <f>VLOOKUP($C265,TD!$D$3:$O$500,8,FALSE)</f>
        <v>#N/A</v>
      </c>
      <c r="O265" s="15" t="e">
        <f>VLOOKUP($C265,SW!$D$3:$O$500,8,FALSE)</f>
        <v>#N/A</v>
      </c>
      <c r="P265" s="15" t="e">
        <f>VLOOKUP($C265,TR!$D$3:$O$500,10,FALSE)</f>
        <v>#N/A</v>
      </c>
      <c r="Q265" s="15" t="e">
        <f>VLOOKUP($C265,TR!$E$3:$O$500,10,FALSE)</f>
        <v>#N/A</v>
      </c>
      <c r="R265" s="15" t="e">
        <f>VLOOKUP($C265,BR!$D$3:$O$500,8,FALSE)</f>
        <v>#N/A</v>
      </c>
      <c r="S265" s="47">
        <f t="shared" si="31"/>
        <v>0</v>
      </c>
      <c r="T265" s="47">
        <f t="shared" si="32"/>
        <v>0</v>
      </c>
    </row>
    <row r="266" spans="1:20" x14ac:dyDescent="0.25">
      <c r="A266" s="53" t="str">
        <f t="shared" si="29"/>
        <v/>
      </c>
      <c r="B266" s="53"/>
      <c r="C266" s="35"/>
      <c r="D266" s="92" t="e">
        <f>VLOOKUP($C266,BB!$D$3:$O$500,4,FALSE)</f>
        <v>#N/A</v>
      </c>
      <c r="E266" s="15" t="e">
        <f>VLOOKUP($C266,SB!$D$3:$O$500,4,FALSE)</f>
        <v>#N/A</v>
      </c>
      <c r="F266" s="15" t="e">
        <f>VLOOKUP($C266,TD!$D$3:$O$500,4,FALSE)</f>
        <v>#N/A</v>
      </c>
      <c r="G266" s="15" t="e">
        <f>VLOOKUP($C266,SW!$D$3:$O$500,4,FALSE)</f>
        <v>#N/A</v>
      </c>
      <c r="H266" s="15" t="e">
        <f>VLOOKUP($C266,TR!$D$3:$O$500,5,FALSE)</f>
        <v>#N/A</v>
      </c>
      <c r="I266" s="15" t="e">
        <f>VLOOKUP($C266,TR!$E$3:$O$500,5,FALSE)</f>
        <v>#N/A</v>
      </c>
      <c r="J266" s="15" t="e">
        <f>VLOOKUP($C266,BR!$D$3:$O$500,4,FALSE)</f>
        <v>#N/A</v>
      </c>
      <c r="K266" s="47">
        <f t="shared" si="30"/>
        <v>0</v>
      </c>
      <c r="L266" s="15" t="e">
        <f>VLOOKUP($C266,BB!$D$3:$O$500,8,FALSE)</f>
        <v>#N/A</v>
      </c>
      <c r="M266" s="15" t="e">
        <f>VLOOKUP($C266,SB!$D$3:$O$500,8,FALSE)</f>
        <v>#N/A</v>
      </c>
      <c r="N266" s="15" t="e">
        <f>VLOOKUP($C266,TD!$D$3:$O$500,8,FALSE)</f>
        <v>#N/A</v>
      </c>
      <c r="O266" s="15" t="e">
        <f>VLOOKUP($C266,SW!$D$3:$O$500,8,FALSE)</f>
        <v>#N/A</v>
      </c>
      <c r="P266" s="15" t="e">
        <f>VLOOKUP($C266,TR!$D$3:$O$500,10,FALSE)</f>
        <v>#N/A</v>
      </c>
      <c r="Q266" s="15" t="e">
        <f>VLOOKUP($C266,TR!$E$3:$O$500,10,FALSE)</f>
        <v>#N/A</v>
      </c>
      <c r="R266" s="15" t="e">
        <f>VLOOKUP($C266,BR!$D$3:$O$500,8,FALSE)</f>
        <v>#N/A</v>
      </c>
      <c r="S266" s="47">
        <f t="shared" si="31"/>
        <v>0</v>
      </c>
      <c r="T266" s="47">
        <f t="shared" si="32"/>
        <v>0</v>
      </c>
    </row>
    <row r="267" spans="1:20" x14ac:dyDescent="0.25">
      <c r="A267" s="53" t="str">
        <f t="shared" si="29"/>
        <v/>
      </c>
      <c r="B267" s="53"/>
      <c r="C267" s="35"/>
      <c r="D267" s="92" t="e">
        <f>VLOOKUP($C267,BB!$D$3:$O$500,4,FALSE)</f>
        <v>#N/A</v>
      </c>
      <c r="E267" s="15" t="e">
        <f>VLOOKUP($C267,SB!$D$3:$O$500,4,FALSE)</f>
        <v>#N/A</v>
      </c>
      <c r="F267" s="15" t="e">
        <f>VLOOKUP($C267,TD!$D$3:$O$500,4,FALSE)</f>
        <v>#N/A</v>
      </c>
      <c r="G267" s="15" t="e">
        <f>VLOOKUP($C267,SW!$D$3:$O$500,4,FALSE)</f>
        <v>#N/A</v>
      </c>
      <c r="H267" s="15" t="e">
        <f>VLOOKUP($C267,TR!$D$3:$O$500,5,FALSE)</f>
        <v>#N/A</v>
      </c>
      <c r="I267" s="15" t="e">
        <f>VLOOKUP($C267,TR!$E$3:$O$500,5,FALSE)</f>
        <v>#N/A</v>
      </c>
      <c r="J267" s="15" t="e">
        <f>VLOOKUP($C267,BR!$D$3:$O$500,4,FALSE)</f>
        <v>#N/A</v>
      </c>
      <c r="K267" s="47">
        <f t="shared" si="30"/>
        <v>0</v>
      </c>
      <c r="L267" s="15" t="e">
        <f>VLOOKUP($C267,BB!$D$3:$O$500,8,FALSE)</f>
        <v>#N/A</v>
      </c>
      <c r="M267" s="15" t="e">
        <f>VLOOKUP($C267,SB!$D$3:$O$500,8,FALSE)</f>
        <v>#N/A</v>
      </c>
      <c r="N267" s="15" t="e">
        <f>VLOOKUP($C267,TD!$D$3:$O$500,8,FALSE)</f>
        <v>#N/A</v>
      </c>
      <c r="O267" s="15" t="e">
        <f>VLOOKUP($C267,SW!$D$3:$O$500,8,FALSE)</f>
        <v>#N/A</v>
      </c>
      <c r="P267" s="15" t="e">
        <f>VLOOKUP($C267,TR!$D$3:$O$500,10,FALSE)</f>
        <v>#N/A</v>
      </c>
      <c r="Q267" s="15" t="e">
        <f>VLOOKUP($C267,TR!$E$3:$O$500,10,FALSE)</f>
        <v>#N/A</v>
      </c>
      <c r="R267" s="15" t="e">
        <f>VLOOKUP($C267,BR!$D$3:$O$500,8,FALSE)</f>
        <v>#N/A</v>
      </c>
      <c r="S267" s="47">
        <f t="shared" si="31"/>
        <v>0</v>
      </c>
      <c r="T267" s="47">
        <f t="shared" si="32"/>
        <v>0</v>
      </c>
    </row>
    <row r="268" spans="1:20" x14ac:dyDescent="0.25">
      <c r="A268" s="53" t="str">
        <f t="shared" si="29"/>
        <v/>
      </c>
      <c r="B268" s="53"/>
      <c r="C268" s="35"/>
      <c r="D268" s="92" t="e">
        <f>VLOOKUP($C268,BB!$D$3:$O$500,4,FALSE)</f>
        <v>#N/A</v>
      </c>
      <c r="E268" s="15" t="e">
        <f>VLOOKUP($C268,SB!$D$3:$O$500,4,FALSE)</f>
        <v>#N/A</v>
      </c>
      <c r="F268" s="15" t="e">
        <f>VLOOKUP($C268,TD!$D$3:$O$500,4,FALSE)</f>
        <v>#N/A</v>
      </c>
      <c r="G268" s="15" t="e">
        <f>VLOOKUP($C268,SW!$D$3:$O$500,4,FALSE)</f>
        <v>#N/A</v>
      </c>
      <c r="H268" s="15" t="e">
        <f>VLOOKUP($C268,TR!$D$3:$O$500,5,FALSE)</f>
        <v>#N/A</v>
      </c>
      <c r="I268" s="15" t="e">
        <f>VLOOKUP($C268,TR!$E$3:$O$500,5,FALSE)</f>
        <v>#N/A</v>
      </c>
      <c r="J268" s="15" t="e">
        <f>VLOOKUP($C268,BR!$D$3:$O$500,4,FALSE)</f>
        <v>#N/A</v>
      </c>
      <c r="K268" s="47">
        <f t="shared" si="30"/>
        <v>0</v>
      </c>
      <c r="L268" s="15" t="e">
        <f>VLOOKUP($C268,BB!$D$3:$O$500,8,FALSE)</f>
        <v>#N/A</v>
      </c>
      <c r="M268" s="15" t="e">
        <f>VLOOKUP($C268,SB!$D$3:$O$500,8,FALSE)</f>
        <v>#N/A</v>
      </c>
      <c r="N268" s="15" t="e">
        <f>VLOOKUP($C268,TD!$D$3:$O$500,8,FALSE)</f>
        <v>#N/A</v>
      </c>
      <c r="O268" s="15" t="e">
        <f>VLOOKUP($C268,SW!$D$3:$O$500,8,FALSE)</f>
        <v>#N/A</v>
      </c>
      <c r="P268" s="15" t="e">
        <f>VLOOKUP($C268,TR!$D$3:$O$500,10,FALSE)</f>
        <v>#N/A</v>
      </c>
      <c r="Q268" s="15" t="e">
        <f>VLOOKUP($C268,TR!$E$3:$O$500,10,FALSE)</f>
        <v>#N/A</v>
      </c>
      <c r="R268" s="15" t="e">
        <f>VLOOKUP($C268,BR!$D$3:$O$500,8,FALSE)</f>
        <v>#N/A</v>
      </c>
      <c r="S268" s="47">
        <f t="shared" si="31"/>
        <v>0</v>
      </c>
      <c r="T268" s="47">
        <f t="shared" si="32"/>
        <v>0</v>
      </c>
    </row>
    <row r="269" spans="1:20" x14ac:dyDescent="0.25">
      <c r="A269" s="53" t="str">
        <f t="shared" si="29"/>
        <v/>
      </c>
      <c r="B269" s="53"/>
      <c r="C269" s="35"/>
      <c r="D269" s="92" t="e">
        <f>VLOOKUP($C269,BB!$D$3:$O$500,4,FALSE)</f>
        <v>#N/A</v>
      </c>
      <c r="E269" s="15" t="e">
        <f>VLOOKUP($C269,SB!$D$3:$O$500,4,FALSE)</f>
        <v>#N/A</v>
      </c>
      <c r="F269" s="15" t="e">
        <f>VLOOKUP($C269,TD!$D$3:$O$500,4,FALSE)</f>
        <v>#N/A</v>
      </c>
      <c r="G269" s="15" t="e">
        <f>VLOOKUP($C269,SW!$D$3:$O$500,4,FALSE)</f>
        <v>#N/A</v>
      </c>
      <c r="H269" s="15" t="e">
        <f>VLOOKUP($C269,TR!$D$3:$O$500,5,FALSE)</f>
        <v>#N/A</v>
      </c>
      <c r="I269" s="15" t="e">
        <f>VLOOKUP($C269,TR!$E$3:$O$500,5,FALSE)</f>
        <v>#N/A</v>
      </c>
      <c r="J269" s="15" t="e">
        <f>VLOOKUP($C269,BR!$D$3:$O$500,4,FALSE)</f>
        <v>#N/A</v>
      </c>
      <c r="K269" s="47">
        <f t="shared" si="30"/>
        <v>0</v>
      </c>
      <c r="L269" s="15" t="e">
        <f>VLOOKUP($C269,BB!$D$3:$O$500,8,FALSE)</f>
        <v>#N/A</v>
      </c>
      <c r="M269" s="15" t="e">
        <f>VLOOKUP($C269,SB!$D$3:$O$500,8,FALSE)</f>
        <v>#N/A</v>
      </c>
      <c r="N269" s="15" t="e">
        <f>VLOOKUP($C269,TD!$D$3:$O$500,8,FALSE)</f>
        <v>#N/A</v>
      </c>
      <c r="O269" s="15" t="e">
        <f>VLOOKUP($C269,SW!$D$3:$O$500,8,FALSE)</f>
        <v>#N/A</v>
      </c>
      <c r="P269" s="15" t="e">
        <f>VLOOKUP($C269,TR!$D$3:$O$500,10,FALSE)</f>
        <v>#N/A</v>
      </c>
      <c r="Q269" s="15" t="e">
        <f>VLOOKUP($C269,TR!$E$3:$O$500,10,FALSE)</f>
        <v>#N/A</v>
      </c>
      <c r="R269" s="15" t="e">
        <f>VLOOKUP($C269,BR!$D$3:$O$500,8,FALSE)</f>
        <v>#N/A</v>
      </c>
      <c r="S269" s="47">
        <f t="shared" si="31"/>
        <v>0</v>
      </c>
      <c r="T269" s="47">
        <f t="shared" si="32"/>
        <v>0</v>
      </c>
    </row>
    <row r="270" spans="1:20" x14ac:dyDescent="0.25">
      <c r="A270" s="53" t="str">
        <f t="shared" si="29"/>
        <v/>
      </c>
      <c r="B270" s="53"/>
      <c r="C270" s="35"/>
      <c r="D270" s="92" t="e">
        <f>VLOOKUP($C270,BB!$D$3:$O$500,4,FALSE)</f>
        <v>#N/A</v>
      </c>
      <c r="E270" s="15" t="e">
        <f>VLOOKUP($C270,SB!$D$3:$O$500,4,FALSE)</f>
        <v>#N/A</v>
      </c>
      <c r="F270" s="15" t="e">
        <f>VLOOKUP($C270,TD!$D$3:$O$500,4,FALSE)</f>
        <v>#N/A</v>
      </c>
      <c r="G270" s="15" t="e">
        <f>VLOOKUP($C270,SW!$D$3:$O$500,4,FALSE)</f>
        <v>#N/A</v>
      </c>
      <c r="H270" s="15" t="e">
        <f>VLOOKUP($C270,TR!$D$3:$O$500,5,FALSE)</f>
        <v>#N/A</v>
      </c>
      <c r="I270" s="15" t="e">
        <f>VLOOKUP($C270,TR!$E$3:$O$500,5,FALSE)</f>
        <v>#N/A</v>
      </c>
      <c r="J270" s="15" t="e">
        <f>VLOOKUP($C270,BR!$D$3:$O$500,4,FALSE)</f>
        <v>#N/A</v>
      </c>
      <c r="K270" s="47">
        <f t="shared" si="30"/>
        <v>0</v>
      </c>
      <c r="L270" s="15" t="e">
        <f>VLOOKUP($C270,BB!$D$3:$O$500,8,FALSE)</f>
        <v>#N/A</v>
      </c>
      <c r="M270" s="15" t="e">
        <f>VLOOKUP($C270,SB!$D$3:$O$500,8,FALSE)</f>
        <v>#N/A</v>
      </c>
      <c r="N270" s="15" t="e">
        <f>VLOOKUP($C270,TD!$D$3:$O$500,8,FALSE)</f>
        <v>#N/A</v>
      </c>
      <c r="O270" s="15" t="e">
        <f>VLOOKUP($C270,SW!$D$3:$O$500,8,FALSE)</f>
        <v>#N/A</v>
      </c>
      <c r="P270" s="15" t="e">
        <f>VLOOKUP($C270,TR!$D$3:$O$500,10,FALSE)</f>
        <v>#N/A</v>
      </c>
      <c r="Q270" s="15" t="e">
        <f>VLOOKUP($C270,TR!$E$3:$O$500,10,FALSE)</f>
        <v>#N/A</v>
      </c>
      <c r="R270" s="15" t="e">
        <f>VLOOKUP($C270,BR!$D$3:$O$500,8,FALSE)</f>
        <v>#N/A</v>
      </c>
      <c r="S270" s="47">
        <f t="shared" si="31"/>
        <v>0</v>
      </c>
      <c r="T270" s="47">
        <f t="shared" si="32"/>
        <v>0</v>
      </c>
    </row>
    <row r="271" spans="1:20" x14ac:dyDescent="0.25">
      <c r="A271" s="53" t="str">
        <f t="shared" si="29"/>
        <v/>
      </c>
      <c r="B271" s="53"/>
      <c r="C271" s="35"/>
      <c r="D271" s="92" t="e">
        <f>VLOOKUP($C271,BB!$D$3:$O$500,4,FALSE)</f>
        <v>#N/A</v>
      </c>
      <c r="E271" s="15" t="e">
        <f>VLOOKUP($C271,SB!$D$3:$O$500,4,FALSE)</f>
        <v>#N/A</v>
      </c>
      <c r="F271" s="15" t="e">
        <f>VLOOKUP($C271,TD!$D$3:$O$500,4,FALSE)</f>
        <v>#N/A</v>
      </c>
      <c r="G271" s="15" t="e">
        <f>VLOOKUP($C271,SW!$D$3:$O$500,4,FALSE)</f>
        <v>#N/A</v>
      </c>
      <c r="H271" s="15" t="e">
        <f>VLOOKUP($C271,TR!$D$3:$O$500,5,FALSE)</f>
        <v>#N/A</v>
      </c>
      <c r="I271" s="15" t="e">
        <f>VLOOKUP($C271,TR!$E$3:$O$500,5,FALSE)</f>
        <v>#N/A</v>
      </c>
      <c r="J271" s="15" t="e">
        <f>VLOOKUP($C271,BR!$D$3:$O$500,4,FALSE)</f>
        <v>#N/A</v>
      </c>
      <c r="K271" s="47">
        <f t="shared" si="30"/>
        <v>0</v>
      </c>
      <c r="L271" s="15" t="e">
        <f>VLOOKUP($C271,BB!$D$3:$O$500,8,FALSE)</f>
        <v>#N/A</v>
      </c>
      <c r="M271" s="15" t="e">
        <f>VLOOKUP($C271,SB!$D$3:$O$500,8,FALSE)</f>
        <v>#N/A</v>
      </c>
      <c r="N271" s="15" t="e">
        <f>VLOOKUP($C271,TD!$D$3:$O$500,8,FALSE)</f>
        <v>#N/A</v>
      </c>
      <c r="O271" s="15" t="e">
        <f>VLOOKUP($C271,SW!$D$3:$O$500,8,FALSE)</f>
        <v>#N/A</v>
      </c>
      <c r="P271" s="15" t="e">
        <f>VLOOKUP($C271,TR!$D$3:$O$500,10,FALSE)</f>
        <v>#N/A</v>
      </c>
      <c r="Q271" s="15" t="e">
        <f>VLOOKUP($C271,TR!$E$3:$O$500,10,FALSE)</f>
        <v>#N/A</v>
      </c>
      <c r="R271" s="15" t="e">
        <f>VLOOKUP($C271,BR!$D$3:$O$500,8,FALSE)</f>
        <v>#N/A</v>
      </c>
      <c r="S271" s="47">
        <f t="shared" si="31"/>
        <v>0</v>
      </c>
      <c r="T271" s="47">
        <f t="shared" si="32"/>
        <v>0</v>
      </c>
    </row>
    <row r="272" spans="1:20" x14ac:dyDescent="0.25">
      <c r="A272" s="53" t="str">
        <f t="shared" si="29"/>
        <v/>
      </c>
      <c r="B272" s="53"/>
      <c r="C272" s="35"/>
      <c r="D272" s="92" t="e">
        <f>VLOOKUP($C272,BB!$D$3:$O$500,4,FALSE)</f>
        <v>#N/A</v>
      </c>
      <c r="E272" s="15" t="e">
        <f>VLOOKUP($C272,SB!$D$3:$O$500,4,FALSE)</f>
        <v>#N/A</v>
      </c>
      <c r="F272" s="15" t="e">
        <f>VLOOKUP($C272,TD!$D$3:$O$500,4,FALSE)</f>
        <v>#N/A</v>
      </c>
      <c r="G272" s="15" t="e">
        <f>VLOOKUP($C272,SW!$D$3:$O$500,4,FALSE)</f>
        <v>#N/A</v>
      </c>
      <c r="H272" s="15" t="e">
        <f>VLOOKUP($C272,TR!$D$3:$O$500,5,FALSE)</f>
        <v>#N/A</v>
      </c>
      <c r="I272" s="15" t="e">
        <f>VLOOKUP($C272,TR!$E$3:$O$500,5,FALSE)</f>
        <v>#N/A</v>
      </c>
      <c r="J272" s="15" t="e">
        <f>VLOOKUP($C272,BR!$D$3:$O$500,4,FALSE)</f>
        <v>#N/A</v>
      </c>
      <c r="K272" s="47">
        <f t="shared" si="30"/>
        <v>0</v>
      </c>
      <c r="L272" s="15" t="e">
        <f>VLOOKUP($C272,BB!$D$3:$O$500,8,FALSE)</f>
        <v>#N/A</v>
      </c>
      <c r="M272" s="15" t="e">
        <f>VLOOKUP($C272,SB!$D$3:$O$500,8,FALSE)</f>
        <v>#N/A</v>
      </c>
      <c r="N272" s="15" t="e">
        <f>VLOOKUP($C272,TD!$D$3:$O$500,8,FALSE)</f>
        <v>#N/A</v>
      </c>
      <c r="O272" s="15" t="e">
        <f>VLOOKUP($C272,SW!$D$3:$O$500,8,FALSE)</f>
        <v>#N/A</v>
      </c>
      <c r="P272" s="15" t="e">
        <f>VLOOKUP($C272,TR!$D$3:$O$500,10,FALSE)</f>
        <v>#N/A</v>
      </c>
      <c r="Q272" s="15" t="e">
        <f>VLOOKUP($C272,TR!$E$3:$O$500,10,FALSE)</f>
        <v>#N/A</v>
      </c>
      <c r="R272" s="15" t="e">
        <f>VLOOKUP($C272,BR!$D$3:$O$500,8,FALSE)</f>
        <v>#N/A</v>
      </c>
      <c r="S272" s="47">
        <f t="shared" si="31"/>
        <v>0</v>
      </c>
      <c r="T272" s="47">
        <f t="shared" si="32"/>
        <v>0</v>
      </c>
    </row>
    <row r="273" spans="1:20" x14ac:dyDescent="0.25">
      <c r="A273" s="53" t="str">
        <f t="shared" si="29"/>
        <v/>
      </c>
      <c r="B273" s="53"/>
      <c r="C273" s="35"/>
      <c r="D273" s="92" t="e">
        <f>VLOOKUP($C273,BB!$D$3:$O$500,4,FALSE)</f>
        <v>#N/A</v>
      </c>
      <c r="E273" s="15" t="e">
        <f>VLOOKUP($C273,SB!$D$3:$O$500,4,FALSE)</f>
        <v>#N/A</v>
      </c>
      <c r="F273" s="15" t="e">
        <f>VLOOKUP($C273,TD!$D$3:$O$500,4,FALSE)</f>
        <v>#N/A</v>
      </c>
      <c r="G273" s="15" t="e">
        <f>VLOOKUP($C273,SW!$D$3:$O$500,4,FALSE)</f>
        <v>#N/A</v>
      </c>
      <c r="H273" s="15" t="e">
        <f>VLOOKUP($C273,TR!$D$3:$O$500,5,FALSE)</f>
        <v>#N/A</v>
      </c>
      <c r="I273" s="15" t="e">
        <f>VLOOKUP($C273,TR!$E$3:$O$500,5,FALSE)</f>
        <v>#N/A</v>
      </c>
      <c r="J273" s="15" t="e">
        <f>VLOOKUP($C273,BR!$D$3:$O$500,4,FALSE)</f>
        <v>#N/A</v>
      </c>
      <c r="K273" s="47">
        <f t="shared" si="30"/>
        <v>0</v>
      </c>
      <c r="L273" s="15" t="e">
        <f>VLOOKUP($C273,BB!$D$3:$O$500,8,FALSE)</f>
        <v>#N/A</v>
      </c>
      <c r="M273" s="15" t="e">
        <f>VLOOKUP($C273,SB!$D$3:$O$500,8,FALSE)</f>
        <v>#N/A</v>
      </c>
      <c r="N273" s="15" t="e">
        <f>VLOOKUP($C273,TD!$D$3:$O$500,8,FALSE)</f>
        <v>#N/A</v>
      </c>
      <c r="O273" s="15" t="e">
        <f>VLOOKUP($C273,SW!$D$3:$O$500,8,FALSE)</f>
        <v>#N/A</v>
      </c>
      <c r="P273" s="15" t="e">
        <f>VLOOKUP($C273,TR!$D$3:$O$500,10,FALSE)</f>
        <v>#N/A</v>
      </c>
      <c r="Q273" s="15" t="e">
        <f>VLOOKUP($C273,TR!$E$3:$O$500,10,FALSE)</f>
        <v>#N/A</v>
      </c>
      <c r="R273" s="15" t="e">
        <f>VLOOKUP($C273,BR!$D$3:$O$500,8,FALSE)</f>
        <v>#N/A</v>
      </c>
      <c r="S273" s="47">
        <f t="shared" si="31"/>
        <v>0</v>
      </c>
      <c r="T273" s="47">
        <f t="shared" si="32"/>
        <v>0</v>
      </c>
    </row>
    <row r="274" spans="1:20" x14ac:dyDescent="0.25">
      <c r="A274" s="53" t="str">
        <f t="shared" si="29"/>
        <v/>
      </c>
      <c r="B274" s="53"/>
      <c r="C274" s="35"/>
      <c r="D274" s="92" t="e">
        <f>VLOOKUP($C274,BB!$D$3:$O$500,4,FALSE)</f>
        <v>#N/A</v>
      </c>
      <c r="E274" s="15" t="e">
        <f>VLOOKUP($C274,SB!$D$3:$O$500,4,FALSE)</f>
        <v>#N/A</v>
      </c>
      <c r="F274" s="15" t="e">
        <f>VLOOKUP($C274,TD!$D$3:$O$500,4,FALSE)</f>
        <v>#N/A</v>
      </c>
      <c r="G274" s="15" t="e">
        <f>VLOOKUP($C274,SW!$D$3:$O$500,4,FALSE)</f>
        <v>#N/A</v>
      </c>
      <c r="H274" s="15" t="e">
        <f>VLOOKUP($C274,TR!$D$3:$O$500,5,FALSE)</f>
        <v>#N/A</v>
      </c>
      <c r="I274" s="15" t="e">
        <f>VLOOKUP($C274,TR!$E$3:$O$500,5,FALSE)</f>
        <v>#N/A</v>
      </c>
      <c r="J274" s="15" t="e">
        <f>VLOOKUP($C274,BR!$D$3:$O$500,4,FALSE)</f>
        <v>#N/A</v>
      </c>
      <c r="K274" s="47">
        <f t="shared" si="30"/>
        <v>0</v>
      </c>
      <c r="L274" s="15" t="e">
        <f>VLOOKUP($C274,BB!$D$3:$O$500,8,FALSE)</f>
        <v>#N/A</v>
      </c>
      <c r="M274" s="15" t="e">
        <f>VLOOKUP($C274,SB!$D$3:$O$500,8,FALSE)</f>
        <v>#N/A</v>
      </c>
      <c r="N274" s="15" t="e">
        <f>VLOOKUP($C274,TD!$D$3:$O$500,8,FALSE)</f>
        <v>#N/A</v>
      </c>
      <c r="O274" s="15" t="e">
        <f>VLOOKUP($C274,SW!$D$3:$O$500,8,FALSE)</f>
        <v>#N/A</v>
      </c>
      <c r="P274" s="15" t="e">
        <f>VLOOKUP($C274,TR!$D$3:$O$500,10,FALSE)</f>
        <v>#N/A</v>
      </c>
      <c r="Q274" s="15" t="e">
        <f>VLOOKUP($C274,TR!$E$3:$O$500,10,FALSE)</f>
        <v>#N/A</v>
      </c>
      <c r="R274" s="15" t="e">
        <f>VLOOKUP($C274,BR!$D$3:$O$500,8,FALSE)</f>
        <v>#N/A</v>
      </c>
      <c r="S274" s="47">
        <f t="shared" si="31"/>
        <v>0</v>
      </c>
      <c r="T274" s="47">
        <f t="shared" si="32"/>
        <v>0</v>
      </c>
    </row>
    <row r="275" spans="1:20" x14ac:dyDescent="0.25">
      <c r="A275" s="53" t="str">
        <f t="shared" si="29"/>
        <v/>
      </c>
      <c r="B275" s="53"/>
      <c r="C275" s="35"/>
      <c r="D275" s="92" t="e">
        <f>VLOOKUP($C275,BB!$D$3:$O$500,4,FALSE)</f>
        <v>#N/A</v>
      </c>
      <c r="E275" s="15" t="e">
        <f>VLOOKUP($C275,SB!$D$3:$O$500,4,FALSE)</f>
        <v>#N/A</v>
      </c>
      <c r="F275" s="15" t="e">
        <f>VLOOKUP($C275,TD!$D$3:$O$500,4,FALSE)</f>
        <v>#N/A</v>
      </c>
      <c r="G275" s="15" t="e">
        <f>VLOOKUP($C275,SW!$D$3:$O$500,4,FALSE)</f>
        <v>#N/A</v>
      </c>
      <c r="H275" s="15" t="e">
        <f>VLOOKUP($C275,TR!$D$3:$O$500,5,FALSE)</f>
        <v>#N/A</v>
      </c>
      <c r="I275" s="15" t="e">
        <f>VLOOKUP($C275,TR!$E$3:$O$500,5,FALSE)</f>
        <v>#N/A</v>
      </c>
      <c r="J275" s="15" t="e">
        <f>VLOOKUP($C275,BR!$D$3:$O$500,4,FALSE)</f>
        <v>#N/A</v>
      </c>
      <c r="K275" s="47">
        <f t="shared" si="30"/>
        <v>0</v>
      </c>
      <c r="L275" s="15" t="e">
        <f>VLOOKUP($C275,BB!$D$3:$O$500,8,FALSE)</f>
        <v>#N/A</v>
      </c>
      <c r="M275" s="15" t="e">
        <f>VLOOKUP($C275,SB!$D$3:$O$500,8,FALSE)</f>
        <v>#N/A</v>
      </c>
      <c r="N275" s="15" t="e">
        <f>VLOOKUP($C275,TD!$D$3:$O$500,8,FALSE)</f>
        <v>#N/A</v>
      </c>
      <c r="O275" s="15" t="e">
        <f>VLOOKUP($C275,SW!$D$3:$O$500,8,FALSE)</f>
        <v>#N/A</v>
      </c>
      <c r="P275" s="15" t="e">
        <f>VLOOKUP($C275,TR!$D$3:$O$500,10,FALSE)</f>
        <v>#N/A</v>
      </c>
      <c r="Q275" s="15" t="e">
        <f>VLOOKUP($C275,TR!$E$3:$O$500,10,FALSE)</f>
        <v>#N/A</v>
      </c>
      <c r="R275" s="15" t="e">
        <f>VLOOKUP($C275,BR!$D$3:$O$500,8,FALSE)</f>
        <v>#N/A</v>
      </c>
      <c r="S275" s="47">
        <f t="shared" si="31"/>
        <v>0</v>
      </c>
      <c r="T275" s="47">
        <f t="shared" si="32"/>
        <v>0</v>
      </c>
    </row>
    <row r="276" spans="1:20" x14ac:dyDescent="0.25">
      <c r="A276" s="53" t="str">
        <f t="shared" si="29"/>
        <v/>
      </c>
      <c r="B276" s="53"/>
      <c r="C276" s="35"/>
      <c r="D276" s="92" t="e">
        <f>VLOOKUP($C276,BB!$D$3:$O$500,4,FALSE)</f>
        <v>#N/A</v>
      </c>
      <c r="E276" s="15" t="e">
        <f>VLOOKUP($C276,SB!$D$3:$O$500,4,FALSE)</f>
        <v>#N/A</v>
      </c>
      <c r="F276" s="15" t="e">
        <f>VLOOKUP($C276,TD!$D$3:$O$500,4,FALSE)</f>
        <v>#N/A</v>
      </c>
      <c r="G276" s="15" t="e">
        <f>VLOOKUP($C276,SW!$D$3:$O$500,4,FALSE)</f>
        <v>#N/A</v>
      </c>
      <c r="H276" s="15" t="e">
        <f>VLOOKUP($C276,TR!$D$3:$O$500,5,FALSE)</f>
        <v>#N/A</v>
      </c>
      <c r="I276" s="15" t="e">
        <f>VLOOKUP($C276,TR!$E$3:$O$500,5,FALSE)</f>
        <v>#N/A</v>
      </c>
      <c r="J276" s="15" t="e">
        <f>VLOOKUP($C276,BR!$D$3:$O$500,4,FALSE)</f>
        <v>#N/A</v>
      </c>
      <c r="K276" s="47">
        <f t="shared" si="30"/>
        <v>0</v>
      </c>
      <c r="L276" s="15" t="e">
        <f>VLOOKUP($C276,BB!$D$3:$O$500,8,FALSE)</f>
        <v>#N/A</v>
      </c>
      <c r="M276" s="15" t="e">
        <f>VLOOKUP($C276,SB!$D$3:$O$500,8,FALSE)</f>
        <v>#N/A</v>
      </c>
      <c r="N276" s="15" t="e">
        <f>VLOOKUP($C276,TD!$D$3:$O$500,8,FALSE)</f>
        <v>#N/A</v>
      </c>
      <c r="O276" s="15" t="e">
        <f>VLOOKUP($C276,SW!$D$3:$O$500,8,FALSE)</f>
        <v>#N/A</v>
      </c>
      <c r="P276" s="15" t="e">
        <f>VLOOKUP($C276,TR!$D$3:$O$500,10,FALSE)</f>
        <v>#N/A</v>
      </c>
      <c r="Q276" s="15" t="e">
        <f>VLOOKUP($C276,TR!$E$3:$O$500,10,FALSE)</f>
        <v>#N/A</v>
      </c>
      <c r="R276" s="15" t="e">
        <f>VLOOKUP($C276,BR!$D$3:$O$500,8,FALSE)</f>
        <v>#N/A</v>
      </c>
      <c r="S276" s="47">
        <f t="shared" si="31"/>
        <v>0</v>
      </c>
      <c r="T276" s="47">
        <f t="shared" si="32"/>
        <v>0</v>
      </c>
    </row>
    <row r="277" spans="1:20" x14ac:dyDescent="0.25">
      <c r="A277" s="53" t="str">
        <f t="shared" si="29"/>
        <v/>
      </c>
      <c r="B277" s="53"/>
      <c r="C277" s="35"/>
      <c r="D277" s="92" t="e">
        <f>VLOOKUP($C277,BB!$D$3:$O$500,4,FALSE)</f>
        <v>#N/A</v>
      </c>
      <c r="E277" s="15" t="e">
        <f>VLOOKUP($C277,SB!$D$3:$O$500,4,FALSE)</f>
        <v>#N/A</v>
      </c>
      <c r="F277" s="15" t="e">
        <f>VLOOKUP($C277,TD!$D$3:$O$500,4,FALSE)</f>
        <v>#N/A</v>
      </c>
      <c r="G277" s="15" t="e">
        <f>VLOOKUP($C277,SW!$D$3:$O$500,4,FALSE)</f>
        <v>#N/A</v>
      </c>
      <c r="H277" s="15" t="e">
        <f>VLOOKUP($C277,TR!$D$3:$O$500,5,FALSE)</f>
        <v>#N/A</v>
      </c>
      <c r="I277" s="15" t="e">
        <f>VLOOKUP($C277,TR!$E$3:$O$500,5,FALSE)</f>
        <v>#N/A</v>
      </c>
      <c r="J277" s="15" t="e">
        <f>VLOOKUP($C277,BR!$D$3:$O$500,4,FALSE)</f>
        <v>#N/A</v>
      </c>
      <c r="K277" s="47">
        <f t="shared" si="30"/>
        <v>0</v>
      </c>
      <c r="L277" s="15" t="e">
        <f>VLOOKUP($C277,BB!$D$3:$O$500,8,FALSE)</f>
        <v>#N/A</v>
      </c>
      <c r="M277" s="15" t="e">
        <f>VLOOKUP($C277,SB!$D$3:$O$500,8,FALSE)</f>
        <v>#N/A</v>
      </c>
      <c r="N277" s="15" t="e">
        <f>VLOOKUP($C277,TD!$D$3:$O$500,8,FALSE)</f>
        <v>#N/A</v>
      </c>
      <c r="O277" s="15" t="e">
        <f>VLOOKUP($C277,SW!$D$3:$O$500,8,FALSE)</f>
        <v>#N/A</v>
      </c>
      <c r="P277" s="15" t="e">
        <f>VLOOKUP($C277,TR!$D$3:$O$500,10,FALSE)</f>
        <v>#N/A</v>
      </c>
      <c r="Q277" s="15" t="e">
        <f>VLOOKUP($C277,TR!$E$3:$O$500,10,FALSE)</f>
        <v>#N/A</v>
      </c>
      <c r="R277" s="15" t="e">
        <f>VLOOKUP($C277,BR!$D$3:$O$500,8,FALSE)</f>
        <v>#N/A</v>
      </c>
      <c r="S277" s="47">
        <f t="shared" si="31"/>
        <v>0</v>
      </c>
      <c r="T277" s="47">
        <f t="shared" si="32"/>
        <v>0</v>
      </c>
    </row>
    <row r="278" spans="1:20" x14ac:dyDescent="0.25">
      <c r="A278" s="53" t="str">
        <f t="shared" si="29"/>
        <v/>
      </c>
      <c r="B278" s="53"/>
      <c r="C278" s="35"/>
      <c r="D278" s="92" t="e">
        <f>VLOOKUP($C278,BB!$D$3:$O$500,4,FALSE)</f>
        <v>#N/A</v>
      </c>
      <c r="E278" s="15" t="e">
        <f>VLOOKUP($C278,SB!$D$3:$O$500,4,FALSE)</f>
        <v>#N/A</v>
      </c>
      <c r="F278" s="15" t="e">
        <f>VLOOKUP($C278,TD!$D$3:$O$500,4,FALSE)</f>
        <v>#N/A</v>
      </c>
      <c r="G278" s="15" t="e">
        <f>VLOOKUP($C278,SW!$D$3:$O$500,4,FALSE)</f>
        <v>#N/A</v>
      </c>
      <c r="H278" s="15" t="e">
        <f>VLOOKUP($C278,TR!$D$3:$O$500,5,FALSE)</f>
        <v>#N/A</v>
      </c>
      <c r="I278" s="15" t="e">
        <f>VLOOKUP($C278,TR!$E$3:$O$500,5,FALSE)</f>
        <v>#N/A</v>
      </c>
      <c r="J278" s="15" t="e">
        <f>VLOOKUP($C278,BR!$D$3:$O$500,4,FALSE)</f>
        <v>#N/A</v>
      </c>
      <c r="K278" s="47">
        <f t="shared" si="30"/>
        <v>0</v>
      </c>
      <c r="L278" s="15" t="e">
        <f>VLOOKUP($C278,BB!$D$3:$O$500,8,FALSE)</f>
        <v>#N/A</v>
      </c>
      <c r="M278" s="15" t="e">
        <f>VLOOKUP($C278,SB!$D$3:$O$500,8,FALSE)</f>
        <v>#N/A</v>
      </c>
      <c r="N278" s="15" t="e">
        <f>VLOOKUP($C278,TD!$D$3:$O$500,8,FALSE)</f>
        <v>#N/A</v>
      </c>
      <c r="O278" s="15" t="e">
        <f>VLOOKUP($C278,SW!$D$3:$O$500,8,FALSE)</f>
        <v>#N/A</v>
      </c>
      <c r="P278" s="15" t="e">
        <f>VLOOKUP($C278,TR!$D$3:$O$500,10,FALSE)</f>
        <v>#N/A</v>
      </c>
      <c r="Q278" s="15" t="e">
        <f>VLOOKUP($C278,TR!$E$3:$O$500,10,FALSE)</f>
        <v>#N/A</v>
      </c>
      <c r="R278" s="15" t="e">
        <f>VLOOKUP($C278,BR!$D$3:$O$500,8,FALSE)</f>
        <v>#N/A</v>
      </c>
      <c r="S278" s="47">
        <f t="shared" si="31"/>
        <v>0</v>
      </c>
      <c r="T278" s="47">
        <f t="shared" si="32"/>
        <v>0</v>
      </c>
    </row>
    <row r="279" spans="1:20" x14ac:dyDescent="0.25">
      <c r="A279" s="53" t="str">
        <f t="shared" si="29"/>
        <v/>
      </c>
      <c r="B279" s="53"/>
      <c r="C279" s="35"/>
      <c r="D279" s="92" t="e">
        <f>VLOOKUP($C279,BB!$D$3:$O$500,4,FALSE)</f>
        <v>#N/A</v>
      </c>
      <c r="E279" s="15" t="e">
        <f>VLOOKUP($C279,SB!$D$3:$O$500,4,FALSE)</f>
        <v>#N/A</v>
      </c>
      <c r="F279" s="15" t="e">
        <f>VLOOKUP($C279,TD!$D$3:$O$500,4,FALSE)</f>
        <v>#N/A</v>
      </c>
      <c r="G279" s="15" t="e">
        <f>VLOOKUP($C279,SW!$D$3:$O$500,4,FALSE)</f>
        <v>#N/A</v>
      </c>
      <c r="H279" s="15" t="e">
        <f>VLOOKUP($C279,TR!$D$3:$O$500,5,FALSE)</f>
        <v>#N/A</v>
      </c>
      <c r="I279" s="15" t="e">
        <f>VLOOKUP($C279,TR!$E$3:$O$500,5,FALSE)</f>
        <v>#N/A</v>
      </c>
      <c r="J279" s="15" t="e">
        <f>VLOOKUP($C279,BR!$D$3:$O$500,4,FALSE)</f>
        <v>#N/A</v>
      </c>
      <c r="K279" s="47">
        <f t="shared" si="30"/>
        <v>0</v>
      </c>
      <c r="L279" s="15" t="e">
        <f>VLOOKUP($C279,BB!$D$3:$O$500,8,FALSE)</f>
        <v>#N/A</v>
      </c>
      <c r="M279" s="15" t="e">
        <f>VLOOKUP($C279,SB!$D$3:$O$500,8,FALSE)</f>
        <v>#N/A</v>
      </c>
      <c r="N279" s="15" t="e">
        <f>VLOOKUP($C279,TD!$D$3:$O$500,8,FALSE)</f>
        <v>#N/A</v>
      </c>
      <c r="O279" s="15" t="e">
        <f>VLOOKUP($C279,SW!$D$3:$O$500,8,FALSE)</f>
        <v>#N/A</v>
      </c>
      <c r="P279" s="15" t="e">
        <f>VLOOKUP($C279,TR!$D$3:$O$500,10,FALSE)</f>
        <v>#N/A</v>
      </c>
      <c r="Q279" s="15" t="e">
        <f>VLOOKUP($C279,TR!$E$3:$O$500,10,FALSE)</f>
        <v>#N/A</v>
      </c>
      <c r="R279" s="15" t="e">
        <f>VLOOKUP($C279,BR!$D$3:$O$500,8,FALSE)</f>
        <v>#N/A</v>
      </c>
      <c r="S279" s="47">
        <f t="shared" si="31"/>
        <v>0</v>
      </c>
      <c r="T279" s="47">
        <f t="shared" si="32"/>
        <v>0</v>
      </c>
    </row>
    <row r="280" spans="1:20" x14ac:dyDescent="0.25">
      <c r="A280" s="53" t="str">
        <f t="shared" si="29"/>
        <v/>
      </c>
      <c r="B280" s="53"/>
      <c r="C280" s="35"/>
      <c r="D280" s="92" t="e">
        <f>VLOOKUP($C280,BB!$D$3:$O$500,4,FALSE)</f>
        <v>#N/A</v>
      </c>
      <c r="E280" s="15" t="e">
        <f>VLOOKUP($C280,SB!$D$3:$O$500,4,FALSE)</f>
        <v>#N/A</v>
      </c>
      <c r="F280" s="15" t="e">
        <f>VLOOKUP($C280,TD!$D$3:$O$500,4,FALSE)</f>
        <v>#N/A</v>
      </c>
      <c r="G280" s="15" t="e">
        <f>VLOOKUP($C280,SW!$D$3:$O$500,4,FALSE)</f>
        <v>#N/A</v>
      </c>
      <c r="H280" s="15" t="e">
        <f>VLOOKUP($C280,TR!$D$3:$O$500,5,FALSE)</f>
        <v>#N/A</v>
      </c>
      <c r="I280" s="15" t="e">
        <f>VLOOKUP($C280,TR!$E$3:$O$500,5,FALSE)</f>
        <v>#N/A</v>
      </c>
      <c r="J280" s="15" t="e">
        <f>VLOOKUP($C280,BR!$D$3:$O$500,4,FALSE)</f>
        <v>#N/A</v>
      </c>
      <c r="K280" s="47">
        <f t="shared" si="30"/>
        <v>0</v>
      </c>
      <c r="L280" s="15" t="e">
        <f>VLOOKUP($C280,BB!$D$3:$O$500,8,FALSE)</f>
        <v>#N/A</v>
      </c>
      <c r="M280" s="15" t="e">
        <f>VLOOKUP($C280,SB!$D$3:$O$500,8,FALSE)</f>
        <v>#N/A</v>
      </c>
      <c r="N280" s="15" t="e">
        <f>VLOOKUP($C280,TD!$D$3:$O$500,8,FALSE)</f>
        <v>#N/A</v>
      </c>
      <c r="O280" s="15" t="e">
        <f>VLOOKUP($C280,SW!$D$3:$O$500,8,FALSE)</f>
        <v>#N/A</v>
      </c>
      <c r="P280" s="15" t="e">
        <f>VLOOKUP($C280,TR!$D$3:$O$500,10,FALSE)</f>
        <v>#N/A</v>
      </c>
      <c r="Q280" s="15" t="e">
        <f>VLOOKUP($C280,TR!$E$3:$O$500,10,FALSE)</f>
        <v>#N/A</v>
      </c>
      <c r="R280" s="15" t="e">
        <f>VLOOKUP($C280,BR!$D$3:$O$500,8,FALSE)</f>
        <v>#N/A</v>
      </c>
      <c r="S280" s="47">
        <f t="shared" si="31"/>
        <v>0</v>
      </c>
      <c r="T280" s="47">
        <f t="shared" si="32"/>
        <v>0</v>
      </c>
    </row>
    <row r="281" spans="1:20" x14ac:dyDescent="0.25">
      <c r="A281" s="53" t="str">
        <f t="shared" si="29"/>
        <v/>
      </c>
      <c r="B281" s="53"/>
      <c r="C281" s="35"/>
      <c r="D281" s="92" t="e">
        <f>VLOOKUP($C281,BB!$D$3:$O$500,4,FALSE)</f>
        <v>#N/A</v>
      </c>
      <c r="E281" s="15" t="e">
        <f>VLOOKUP($C281,SB!$D$3:$O$500,4,FALSE)</f>
        <v>#N/A</v>
      </c>
      <c r="F281" s="15" t="e">
        <f>VLOOKUP($C281,TD!$D$3:$O$500,4,FALSE)</f>
        <v>#N/A</v>
      </c>
      <c r="G281" s="15" t="e">
        <f>VLOOKUP($C281,SW!$D$3:$O$500,4,FALSE)</f>
        <v>#N/A</v>
      </c>
      <c r="H281" s="15" t="e">
        <f>VLOOKUP($C281,TR!$D$3:$O$500,5,FALSE)</f>
        <v>#N/A</v>
      </c>
      <c r="I281" s="15" t="e">
        <f>VLOOKUP($C281,TR!$E$3:$O$500,5,FALSE)</f>
        <v>#N/A</v>
      </c>
      <c r="J281" s="15" t="e">
        <f>VLOOKUP($C281,BR!$D$3:$O$500,4,FALSE)</f>
        <v>#N/A</v>
      </c>
      <c r="K281" s="47">
        <f t="shared" si="30"/>
        <v>0</v>
      </c>
      <c r="L281" s="15" t="e">
        <f>VLOOKUP($C281,BB!$D$3:$O$500,8,FALSE)</f>
        <v>#N/A</v>
      </c>
      <c r="M281" s="15" t="e">
        <f>VLOOKUP($C281,SB!$D$3:$O$500,8,FALSE)</f>
        <v>#N/A</v>
      </c>
      <c r="N281" s="15" t="e">
        <f>VLOOKUP($C281,TD!$D$3:$O$500,8,FALSE)</f>
        <v>#N/A</v>
      </c>
      <c r="O281" s="15" t="e">
        <f>VLOOKUP($C281,SW!$D$3:$O$500,8,FALSE)</f>
        <v>#N/A</v>
      </c>
      <c r="P281" s="15" t="e">
        <f>VLOOKUP($C281,TR!$D$3:$O$500,10,FALSE)</f>
        <v>#N/A</v>
      </c>
      <c r="Q281" s="15" t="e">
        <f>VLOOKUP($C281,TR!$E$3:$O$500,10,FALSE)</f>
        <v>#N/A</v>
      </c>
      <c r="R281" s="15" t="e">
        <f>VLOOKUP($C281,BR!$D$3:$O$500,8,FALSE)</f>
        <v>#N/A</v>
      </c>
      <c r="S281" s="47">
        <f t="shared" si="31"/>
        <v>0</v>
      </c>
      <c r="T281" s="47">
        <f t="shared" si="32"/>
        <v>0</v>
      </c>
    </row>
    <row r="282" spans="1:20" x14ac:dyDescent="0.25">
      <c r="A282" s="53" t="str">
        <f t="shared" si="29"/>
        <v/>
      </c>
      <c r="B282" s="53"/>
      <c r="C282" s="35"/>
      <c r="D282" s="92" t="e">
        <f>VLOOKUP($C282,BB!$D$3:$O$500,4,FALSE)</f>
        <v>#N/A</v>
      </c>
      <c r="E282" s="15" t="e">
        <f>VLOOKUP($C282,SB!$D$3:$O$500,4,FALSE)</f>
        <v>#N/A</v>
      </c>
      <c r="F282" s="15" t="e">
        <f>VLOOKUP($C282,TD!$D$3:$O$500,4,FALSE)</f>
        <v>#N/A</v>
      </c>
      <c r="G282" s="15" t="e">
        <f>VLOOKUP($C282,SW!$D$3:$O$500,4,FALSE)</f>
        <v>#N/A</v>
      </c>
      <c r="H282" s="15" t="e">
        <f>VLOOKUP($C282,TR!$D$3:$O$500,5,FALSE)</f>
        <v>#N/A</v>
      </c>
      <c r="I282" s="15" t="e">
        <f>VLOOKUP($C282,TR!$E$3:$O$500,5,FALSE)</f>
        <v>#N/A</v>
      </c>
      <c r="J282" s="15" t="e">
        <f>VLOOKUP($C282,BR!$D$3:$O$500,4,FALSE)</f>
        <v>#N/A</v>
      </c>
      <c r="K282" s="47">
        <f t="shared" si="30"/>
        <v>0</v>
      </c>
      <c r="L282" s="15" t="e">
        <f>VLOOKUP($C282,BB!$D$3:$O$500,8,FALSE)</f>
        <v>#N/A</v>
      </c>
      <c r="M282" s="15" t="e">
        <f>VLOOKUP($C282,SB!$D$3:$O$500,8,FALSE)</f>
        <v>#N/A</v>
      </c>
      <c r="N282" s="15" t="e">
        <f>VLOOKUP($C282,TD!$D$3:$O$500,8,FALSE)</f>
        <v>#N/A</v>
      </c>
      <c r="O282" s="15" t="e">
        <f>VLOOKUP($C282,SW!$D$3:$O$500,8,FALSE)</f>
        <v>#N/A</v>
      </c>
      <c r="P282" s="15" t="e">
        <f>VLOOKUP($C282,TR!$D$3:$O$500,10,FALSE)</f>
        <v>#N/A</v>
      </c>
      <c r="Q282" s="15" t="e">
        <f>VLOOKUP($C282,TR!$E$3:$O$500,10,FALSE)</f>
        <v>#N/A</v>
      </c>
      <c r="R282" s="15" t="e">
        <f>VLOOKUP($C282,BR!$D$3:$O$500,8,FALSE)</f>
        <v>#N/A</v>
      </c>
      <c r="S282" s="47">
        <f t="shared" si="31"/>
        <v>0</v>
      </c>
      <c r="T282" s="47">
        <f t="shared" si="32"/>
        <v>0</v>
      </c>
    </row>
    <row r="283" spans="1:20" x14ac:dyDescent="0.25">
      <c r="A283" s="53" t="str">
        <f t="shared" si="29"/>
        <v/>
      </c>
      <c r="B283" s="53"/>
      <c r="C283" s="35"/>
      <c r="D283" s="92" t="e">
        <f>VLOOKUP($C283,BB!$D$3:$O$500,4,FALSE)</f>
        <v>#N/A</v>
      </c>
      <c r="E283" s="15" t="e">
        <f>VLOOKUP($C283,SB!$D$3:$O$500,4,FALSE)</f>
        <v>#N/A</v>
      </c>
      <c r="F283" s="15" t="e">
        <f>VLOOKUP($C283,TD!$D$3:$O$500,4,FALSE)</f>
        <v>#N/A</v>
      </c>
      <c r="G283" s="15" t="e">
        <f>VLOOKUP($C283,SW!$D$3:$O$500,4,FALSE)</f>
        <v>#N/A</v>
      </c>
      <c r="H283" s="15" t="e">
        <f>VLOOKUP($C283,TR!$D$3:$O$500,5,FALSE)</f>
        <v>#N/A</v>
      </c>
      <c r="I283" s="15" t="e">
        <f>VLOOKUP($C283,TR!$E$3:$O$500,5,FALSE)</f>
        <v>#N/A</v>
      </c>
      <c r="J283" s="15" t="e">
        <f>VLOOKUP($C283,BR!$D$3:$O$500,4,FALSE)</f>
        <v>#N/A</v>
      </c>
      <c r="K283" s="47">
        <f t="shared" si="30"/>
        <v>0</v>
      </c>
      <c r="L283" s="15" t="e">
        <f>VLOOKUP($C283,BB!$D$3:$O$500,8,FALSE)</f>
        <v>#N/A</v>
      </c>
      <c r="M283" s="15" t="e">
        <f>VLOOKUP($C283,SB!$D$3:$O$500,8,FALSE)</f>
        <v>#N/A</v>
      </c>
      <c r="N283" s="15" t="e">
        <f>VLOOKUP($C283,TD!$D$3:$O$500,8,FALSE)</f>
        <v>#N/A</v>
      </c>
      <c r="O283" s="15" t="e">
        <f>VLOOKUP($C283,SW!$D$3:$O$500,8,FALSE)</f>
        <v>#N/A</v>
      </c>
      <c r="P283" s="15" t="e">
        <f>VLOOKUP($C283,TR!$D$3:$O$500,10,FALSE)</f>
        <v>#N/A</v>
      </c>
      <c r="Q283" s="15" t="e">
        <f>VLOOKUP($C283,TR!$E$3:$O$500,10,FALSE)</f>
        <v>#N/A</v>
      </c>
      <c r="R283" s="15" t="e">
        <f>VLOOKUP($C283,BR!$D$3:$O$500,8,FALSE)</f>
        <v>#N/A</v>
      </c>
      <c r="S283" s="47">
        <f t="shared" si="31"/>
        <v>0</v>
      </c>
      <c r="T283" s="47">
        <f t="shared" si="32"/>
        <v>0</v>
      </c>
    </row>
    <row r="284" spans="1:20" x14ac:dyDescent="0.25">
      <c r="A284" s="53" t="str">
        <f t="shared" si="29"/>
        <v/>
      </c>
      <c r="B284" s="53"/>
      <c r="C284" s="35"/>
      <c r="D284" s="92" t="e">
        <f>VLOOKUP($C284,BB!$D$3:$O$500,4,FALSE)</f>
        <v>#N/A</v>
      </c>
      <c r="E284" s="15" t="e">
        <f>VLOOKUP($C284,SB!$D$3:$O$500,4,FALSE)</f>
        <v>#N/A</v>
      </c>
      <c r="F284" s="15" t="e">
        <f>VLOOKUP($C284,TD!$D$3:$O$500,4,FALSE)</f>
        <v>#N/A</v>
      </c>
      <c r="G284" s="15" t="e">
        <f>VLOOKUP($C284,SW!$D$3:$O$500,4,FALSE)</f>
        <v>#N/A</v>
      </c>
      <c r="H284" s="15" t="e">
        <f>VLOOKUP($C284,TR!$D$3:$O$500,5,FALSE)</f>
        <v>#N/A</v>
      </c>
      <c r="I284" s="15" t="e">
        <f>VLOOKUP($C284,TR!$E$3:$O$500,5,FALSE)</f>
        <v>#N/A</v>
      </c>
      <c r="J284" s="15" t="e">
        <f>VLOOKUP($C284,BR!$D$3:$O$500,4,FALSE)</f>
        <v>#N/A</v>
      </c>
      <c r="K284" s="47">
        <f t="shared" si="30"/>
        <v>0</v>
      </c>
      <c r="L284" s="15" t="e">
        <f>VLOOKUP($C284,BB!$D$3:$O$500,8,FALSE)</f>
        <v>#N/A</v>
      </c>
      <c r="M284" s="15" t="e">
        <f>VLOOKUP($C284,SB!$D$3:$O$500,8,FALSE)</f>
        <v>#N/A</v>
      </c>
      <c r="N284" s="15" t="e">
        <f>VLOOKUP($C284,TD!$D$3:$O$500,8,FALSE)</f>
        <v>#N/A</v>
      </c>
      <c r="O284" s="15" t="e">
        <f>VLOOKUP($C284,SW!$D$3:$O$500,8,FALSE)</f>
        <v>#N/A</v>
      </c>
      <c r="P284" s="15" t="e">
        <f>VLOOKUP($C284,TR!$D$3:$O$500,10,FALSE)</f>
        <v>#N/A</v>
      </c>
      <c r="Q284" s="15" t="e">
        <f>VLOOKUP($C284,TR!$E$3:$O$500,10,FALSE)</f>
        <v>#N/A</v>
      </c>
      <c r="R284" s="15" t="e">
        <f>VLOOKUP($C284,BR!$D$3:$O$500,8,FALSE)</f>
        <v>#N/A</v>
      </c>
      <c r="S284" s="47">
        <f t="shared" si="31"/>
        <v>0</v>
      </c>
      <c r="T284" s="47">
        <f t="shared" si="32"/>
        <v>0</v>
      </c>
    </row>
    <row r="285" spans="1:20" x14ac:dyDescent="0.25">
      <c r="A285" s="53" t="str">
        <f t="shared" si="29"/>
        <v/>
      </c>
      <c r="B285" s="53"/>
      <c r="C285" s="35"/>
      <c r="D285" s="92" t="e">
        <f>VLOOKUP($C285,BB!$D$3:$O$500,4,FALSE)</f>
        <v>#N/A</v>
      </c>
      <c r="E285" s="15" t="e">
        <f>VLOOKUP($C285,SB!$D$3:$O$500,4,FALSE)</f>
        <v>#N/A</v>
      </c>
      <c r="F285" s="15" t="e">
        <f>VLOOKUP($C285,TD!$D$3:$O$500,4,FALSE)</f>
        <v>#N/A</v>
      </c>
      <c r="G285" s="15" t="e">
        <f>VLOOKUP($C285,SW!$D$3:$O$500,4,FALSE)</f>
        <v>#N/A</v>
      </c>
      <c r="H285" s="15" t="e">
        <f>VLOOKUP($C285,TR!$D$3:$O$500,5,FALSE)</f>
        <v>#N/A</v>
      </c>
      <c r="I285" s="15" t="e">
        <f>VLOOKUP($C285,TR!$E$3:$O$500,5,FALSE)</f>
        <v>#N/A</v>
      </c>
      <c r="J285" s="15" t="e">
        <f>VLOOKUP($C285,BR!$D$3:$O$500,4,FALSE)</f>
        <v>#N/A</v>
      </c>
      <c r="K285" s="47">
        <f t="shared" si="30"/>
        <v>0</v>
      </c>
      <c r="L285" s="15" t="e">
        <f>VLOOKUP($C285,BB!$D$3:$O$500,8,FALSE)</f>
        <v>#N/A</v>
      </c>
      <c r="M285" s="15" t="e">
        <f>VLOOKUP($C285,SB!$D$3:$O$500,8,FALSE)</f>
        <v>#N/A</v>
      </c>
      <c r="N285" s="15" t="e">
        <f>VLOOKUP($C285,TD!$D$3:$O$500,8,FALSE)</f>
        <v>#N/A</v>
      </c>
      <c r="O285" s="15" t="e">
        <f>VLOOKUP($C285,SW!$D$3:$O$500,8,FALSE)</f>
        <v>#N/A</v>
      </c>
      <c r="P285" s="15" t="e">
        <f>VLOOKUP($C285,TR!$D$3:$O$500,10,FALSE)</f>
        <v>#N/A</v>
      </c>
      <c r="Q285" s="15" t="e">
        <f>VLOOKUP($C285,TR!$E$3:$O$500,10,FALSE)</f>
        <v>#N/A</v>
      </c>
      <c r="R285" s="15" t="e">
        <f>VLOOKUP($C285,BR!$D$3:$O$500,8,FALSE)</f>
        <v>#N/A</v>
      </c>
      <c r="S285" s="47">
        <f t="shared" si="31"/>
        <v>0</v>
      </c>
      <c r="T285" s="47">
        <f t="shared" si="32"/>
        <v>0</v>
      </c>
    </row>
    <row r="286" spans="1:20" x14ac:dyDescent="0.25">
      <c r="A286" s="53" t="str">
        <f t="shared" si="29"/>
        <v/>
      </c>
      <c r="B286" s="53"/>
      <c r="C286" s="35"/>
      <c r="D286" s="92" t="e">
        <f>VLOOKUP($C286,BB!$D$3:$O$500,4,FALSE)</f>
        <v>#N/A</v>
      </c>
      <c r="E286" s="15" t="e">
        <f>VLOOKUP($C286,SB!$D$3:$O$500,4,FALSE)</f>
        <v>#N/A</v>
      </c>
      <c r="F286" s="15" t="e">
        <f>VLOOKUP($C286,TD!$D$3:$O$500,4,FALSE)</f>
        <v>#N/A</v>
      </c>
      <c r="G286" s="15" t="e">
        <f>VLOOKUP($C286,SW!$D$3:$O$500,4,FALSE)</f>
        <v>#N/A</v>
      </c>
      <c r="H286" s="15" t="e">
        <f>VLOOKUP($C286,TR!$D$3:$O$500,5,FALSE)</f>
        <v>#N/A</v>
      </c>
      <c r="I286" s="15" t="e">
        <f>VLOOKUP($C286,TR!$E$3:$O$500,5,FALSE)</f>
        <v>#N/A</v>
      </c>
      <c r="J286" s="15" t="e">
        <f>VLOOKUP($C286,BR!$D$3:$O$500,4,FALSE)</f>
        <v>#N/A</v>
      </c>
      <c r="K286" s="47">
        <f t="shared" si="30"/>
        <v>0</v>
      </c>
      <c r="L286" s="15" t="e">
        <f>VLOOKUP($C286,BB!$D$3:$O$500,8,FALSE)</f>
        <v>#N/A</v>
      </c>
      <c r="M286" s="15" t="e">
        <f>VLOOKUP($C286,SB!$D$3:$O$500,8,FALSE)</f>
        <v>#N/A</v>
      </c>
      <c r="N286" s="15" t="e">
        <f>VLOOKUP($C286,TD!$D$3:$O$500,8,FALSE)</f>
        <v>#N/A</v>
      </c>
      <c r="O286" s="15" t="e">
        <f>VLOOKUP($C286,SW!$D$3:$O$500,8,FALSE)</f>
        <v>#N/A</v>
      </c>
      <c r="P286" s="15" t="e">
        <f>VLOOKUP($C286,TR!$D$3:$O$500,10,FALSE)</f>
        <v>#N/A</v>
      </c>
      <c r="Q286" s="15" t="e">
        <f>VLOOKUP($C286,TR!$E$3:$O$500,10,FALSE)</f>
        <v>#N/A</v>
      </c>
      <c r="R286" s="15" t="e">
        <f>VLOOKUP($C286,BR!$D$3:$O$500,8,FALSE)</f>
        <v>#N/A</v>
      </c>
      <c r="S286" s="47">
        <f t="shared" si="31"/>
        <v>0</v>
      </c>
      <c r="T286" s="47">
        <f t="shared" si="32"/>
        <v>0</v>
      </c>
    </row>
    <row r="287" spans="1:20" x14ac:dyDescent="0.25">
      <c r="A287" s="53" t="str">
        <f t="shared" si="29"/>
        <v/>
      </c>
      <c r="B287" s="53"/>
      <c r="C287" s="35"/>
      <c r="D287" s="92" t="e">
        <f>VLOOKUP($C287,BB!$D$3:$O$500,4,FALSE)</f>
        <v>#N/A</v>
      </c>
      <c r="E287" s="15" t="e">
        <f>VLOOKUP($C287,SB!$D$3:$O$500,4,FALSE)</f>
        <v>#N/A</v>
      </c>
      <c r="F287" s="15" t="e">
        <f>VLOOKUP($C287,TD!$D$3:$O$500,4,FALSE)</f>
        <v>#N/A</v>
      </c>
      <c r="G287" s="15" t="e">
        <f>VLOOKUP($C287,SW!$D$3:$O$500,4,FALSE)</f>
        <v>#N/A</v>
      </c>
      <c r="H287" s="15" t="e">
        <f>VLOOKUP($C287,TR!$D$3:$O$500,5,FALSE)</f>
        <v>#N/A</v>
      </c>
      <c r="I287" s="15" t="e">
        <f>VLOOKUP($C287,TR!$E$3:$O$500,5,FALSE)</f>
        <v>#N/A</v>
      </c>
      <c r="J287" s="15" t="e">
        <f>VLOOKUP($C287,BR!$D$3:$O$500,4,FALSE)</f>
        <v>#N/A</v>
      </c>
      <c r="K287" s="47">
        <f t="shared" si="30"/>
        <v>0</v>
      </c>
      <c r="L287" s="15" t="e">
        <f>VLOOKUP($C287,BB!$D$3:$O$500,8,FALSE)</f>
        <v>#N/A</v>
      </c>
      <c r="M287" s="15" t="e">
        <f>VLOOKUP($C287,SB!$D$3:$O$500,8,FALSE)</f>
        <v>#N/A</v>
      </c>
      <c r="N287" s="15" t="e">
        <f>VLOOKUP($C287,TD!$D$3:$O$500,8,FALSE)</f>
        <v>#N/A</v>
      </c>
      <c r="O287" s="15" t="e">
        <f>VLOOKUP($C287,SW!$D$3:$O$500,8,FALSE)</f>
        <v>#N/A</v>
      </c>
      <c r="P287" s="15" t="e">
        <f>VLOOKUP($C287,TR!$D$3:$O$500,10,FALSE)</f>
        <v>#N/A</v>
      </c>
      <c r="Q287" s="15" t="e">
        <f>VLOOKUP($C287,TR!$E$3:$O$500,10,FALSE)</f>
        <v>#N/A</v>
      </c>
      <c r="R287" s="15" t="e">
        <f>VLOOKUP($C287,BR!$D$3:$O$500,8,FALSE)</f>
        <v>#N/A</v>
      </c>
      <c r="S287" s="47">
        <f t="shared" si="31"/>
        <v>0</v>
      </c>
      <c r="T287" s="47">
        <f t="shared" si="32"/>
        <v>0</v>
      </c>
    </row>
    <row r="288" spans="1:20" x14ac:dyDescent="0.25">
      <c r="A288" s="53" t="str">
        <f t="shared" si="29"/>
        <v/>
      </c>
      <c r="B288" s="53"/>
      <c r="C288" s="35"/>
      <c r="D288" s="92" t="e">
        <f>VLOOKUP($C288,BB!$D$3:$O$500,4,FALSE)</f>
        <v>#N/A</v>
      </c>
      <c r="E288" s="15" t="e">
        <f>VLOOKUP($C288,SB!$D$3:$O$500,4,FALSE)</f>
        <v>#N/A</v>
      </c>
      <c r="F288" s="15" t="e">
        <f>VLOOKUP($C288,TD!$D$3:$O$500,4,FALSE)</f>
        <v>#N/A</v>
      </c>
      <c r="G288" s="15" t="e">
        <f>VLOOKUP($C288,SW!$D$3:$O$500,4,FALSE)</f>
        <v>#N/A</v>
      </c>
      <c r="H288" s="15" t="e">
        <f>VLOOKUP($C288,TR!$D$3:$O$500,5,FALSE)</f>
        <v>#N/A</v>
      </c>
      <c r="I288" s="15" t="e">
        <f>VLOOKUP($C288,TR!$E$3:$O$500,5,FALSE)</f>
        <v>#N/A</v>
      </c>
      <c r="J288" s="15" t="e">
        <f>VLOOKUP($C288,BR!$D$3:$O$500,4,FALSE)</f>
        <v>#N/A</v>
      </c>
      <c r="K288" s="47">
        <f t="shared" si="30"/>
        <v>0</v>
      </c>
      <c r="L288" s="15" t="e">
        <f>VLOOKUP($C288,BB!$D$3:$O$500,8,FALSE)</f>
        <v>#N/A</v>
      </c>
      <c r="M288" s="15" t="e">
        <f>VLOOKUP($C288,SB!$D$3:$O$500,8,FALSE)</f>
        <v>#N/A</v>
      </c>
      <c r="N288" s="15" t="e">
        <f>VLOOKUP($C288,TD!$D$3:$O$500,8,FALSE)</f>
        <v>#N/A</v>
      </c>
      <c r="O288" s="15" t="e">
        <f>VLOOKUP($C288,SW!$D$3:$O$500,8,FALSE)</f>
        <v>#N/A</v>
      </c>
      <c r="P288" s="15" t="e">
        <f>VLOOKUP($C288,TR!$D$3:$O$500,10,FALSE)</f>
        <v>#N/A</v>
      </c>
      <c r="Q288" s="15" t="e">
        <f>VLOOKUP($C288,TR!$E$3:$O$500,10,FALSE)</f>
        <v>#N/A</v>
      </c>
      <c r="R288" s="15" t="e">
        <f>VLOOKUP($C288,BR!$D$3:$O$500,8,FALSE)</f>
        <v>#N/A</v>
      </c>
      <c r="S288" s="47">
        <f t="shared" si="31"/>
        <v>0</v>
      </c>
      <c r="T288" s="47">
        <f t="shared" si="32"/>
        <v>0</v>
      </c>
    </row>
    <row r="289" spans="1:20" x14ac:dyDescent="0.25">
      <c r="A289" s="53" t="str">
        <f t="shared" si="29"/>
        <v/>
      </c>
      <c r="B289" s="53"/>
      <c r="C289" s="35"/>
      <c r="D289" s="92" t="e">
        <f>VLOOKUP($C289,BB!$D$3:$O$500,4,FALSE)</f>
        <v>#N/A</v>
      </c>
      <c r="E289" s="15" t="e">
        <f>VLOOKUP($C289,SB!$D$3:$O$500,4,FALSE)</f>
        <v>#N/A</v>
      </c>
      <c r="F289" s="15" t="e">
        <f>VLOOKUP($C289,TD!$D$3:$O$500,4,FALSE)</f>
        <v>#N/A</v>
      </c>
      <c r="G289" s="15" t="e">
        <f>VLOOKUP($C289,SW!$D$3:$O$500,4,FALSE)</f>
        <v>#N/A</v>
      </c>
      <c r="H289" s="15" t="e">
        <f>VLOOKUP($C289,TR!$D$3:$O$500,5,FALSE)</f>
        <v>#N/A</v>
      </c>
      <c r="I289" s="15" t="e">
        <f>VLOOKUP($C289,TR!$E$3:$O$500,5,FALSE)</f>
        <v>#N/A</v>
      </c>
      <c r="J289" s="15" t="e">
        <f>VLOOKUP($C289,BR!$D$3:$O$500,4,FALSE)</f>
        <v>#N/A</v>
      </c>
      <c r="K289" s="47">
        <f t="shared" si="30"/>
        <v>0</v>
      </c>
      <c r="L289" s="15" t="e">
        <f>VLOOKUP($C289,BB!$D$3:$O$500,8,FALSE)</f>
        <v>#N/A</v>
      </c>
      <c r="M289" s="15" t="e">
        <f>VLOOKUP($C289,SB!$D$3:$O$500,8,FALSE)</f>
        <v>#N/A</v>
      </c>
      <c r="N289" s="15" t="e">
        <f>VLOOKUP($C289,TD!$D$3:$O$500,8,FALSE)</f>
        <v>#N/A</v>
      </c>
      <c r="O289" s="15" t="e">
        <f>VLOOKUP($C289,SW!$D$3:$O$500,8,FALSE)</f>
        <v>#N/A</v>
      </c>
      <c r="P289" s="15" t="e">
        <f>VLOOKUP($C289,TR!$D$3:$O$500,10,FALSE)</f>
        <v>#N/A</v>
      </c>
      <c r="Q289" s="15" t="e">
        <f>VLOOKUP($C289,TR!$E$3:$O$500,10,FALSE)</f>
        <v>#N/A</v>
      </c>
      <c r="R289" s="15" t="e">
        <f>VLOOKUP($C289,BR!$D$3:$O$500,8,FALSE)</f>
        <v>#N/A</v>
      </c>
      <c r="S289" s="47">
        <f t="shared" si="31"/>
        <v>0</v>
      </c>
      <c r="T289" s="47">
        <f t="shared" si="32"/>
        <v>0</v>
      </c>
    </row>
    <row r="290" spans="1:20" x14ac:dyDescent="0.25">
      <c r="A290" s="53" t="str">
        <f t="shared" si="29"/>
        <v/>
      </c>
      <c r="B290" s="53"/>
      <c r="C290" s="35"/>
      <c r="D290" s="92" t="e">
        <f>VLOOKUP($C290,BB!$D$3:$O$500,4,FALSE)</f>
        <v>#N/A</v>
      </c>
      <c r="E290" s="15" t="e">
        <f>VLOOKUP($C290,SB!$D$3:$O$500,4,FALSE)</f>
        <v>#N/A</v>
      </c>
      <c r="F290" s="15" t="e">
        <f>VLOOKUP($C290,TD!$D$3:$O$500,4,FALSE)</f>
        <v>#N/A</v>
      </c>
      <c r="G290" s="15" t="e">
        <f>VLOOKUP($C290,SW!$D$3:$O$500,4,FALSE)</f>
        <v>#N/A</v>
      </c>
      <c r="H290" s="15" t="e">
        <f>VLOOKUP($C290,TR!$D$3:$O$500,5,FALSE)</f>
        <v>#N/A</v>
      </c>
      <c r="I290" s="15" t="e">
        <f>VLOOKUP($C290,TR!$E$3:$O$500,5,FALSE)</f>
        <v>#N/A</v>
      </c>
      <c r="J290" s="15" t="e">
        <f>VLOOKUP($C290,BR!$D$3:$O$500,4,FALSE)</f>
        <v>#N/A</v>
      </c>
      <c r="K290" s="47">
        <f t="shared" si="30"/>
        <v>0</v>
      </c>
      <c r="L290" s="15" t="e">
        <f>VLOOKUP($C290,BB!$D$3:$O$500,8,FALSE)</f>
        <v>#N/A</v>
      </c>
      <c r="M290" s="15" t="e">
        <f>VLOOKUP($C290,SB!$D$3:$O$500,8,FALSE)</f>
        <v>#N/A</v>
      </c>
      <c r="N290" s="15" t="e">
        <f>VLOOKUP($C290,TD!$D$3:$O$500,8,FALSE)</f>
        <v>#N/A</v>
      </c>
      <c r="O290" s="15" t="e">
        <f>VLOOKUP($C290,SW!$D$3:$O$500,8,FALSE)</f>
        <v>#N/A</v>
      </c>
      <c r="P290" s="15" t="e">
        <f>VLOOKUP($C290,TR!$D$3:$O$500,10,FALSE)</f>
        <v>#N/A</v>
      </c>
      <c r="Q290" s="15" t="e">
        <f>VLOOKUP($C290,TR!$E$3:$O$500,10,FALSE)</f>
        <v>#N/A</v>
      </c>
      <c r="R290" s="15" t="e">
        <f>VLOOKUP($C290,BR!$D$3:$O$500,8,FALSE)</f>
        <v>#N/A</v>
      </c>
      <c r="S290" s="47">
        <f t="shared" si="31"/>
        <v>0</v>
      </c>
      <c r="T290" s="47">
        <f t="shared" si="32"/>
        <v>0</v>
      </c>
    </row>
    <row r="291" spans="1:20" x14ac:dyDescent="0.25">
      <c r="A291" s="53" t="str">
        <f t="shared" si="29"/>
        <v/>
      </c>
      <c r="B291" s="53"/>
      <c r="C291" s="35"/>
      <c r="D291" s="92" t="e">
        <f>VLOOKUP($C291,BB!$D$3:$O$500,4,FALSE)</f>
        <v>#N/A</v>
      </c>
      <c r="E291" s="15" t="e">
        <f>VLOOKUP($C291,SB!$D$3:$O$500,4,FALSE)</f>
        <v>#N/A</v>
      </c>
      <c r="F291" s="15" t="e">
        <f>VLOOKUP($C291,TD!$D$3:$O$500,4,FALSE)</f>
        <v>#N/A</v>
      </c>
      <c r="G291" s="15" t="e">
        <f>VLOOKUP($C291,SW!$D$3:$O$500,4,FALSE)</f>
        <v>#N/A</v>
      </c>
      <c r="H291" s="15" t="e">
        <f>VLOOKUP($C291,TR!$D$3:$O$500,5,FALSE)</f>
        <v>#N/A</v>
      </c>
      <c r="I291" s="15" t="e">
        <f>VLOOKUP($C291,TR!$E$3:$O$500,5,FALSE)</f>
        <v>#N/A</v>
      </c>
      <c r="J291" s="15" t="e">
        <f>VLOOKUP($C291,BR!$D$3:$O$500,4,FALSE)</f>
        <v>#N/A</v>
      </c>
      <c r="K291" s="47">
        <f t="shared" si="30"/>
        <v>0</v>
      </c>
      <c r="L291" s="15" t="e">
        <f>VLOOKUP($C291,BB!$D$3:$O$500,8,FALSE)</f>
        <v>#N/A</v>
      </c>
      <c r="M291" s="15" t="e">
        <f>VLOOKUP($C291,SB!$D$3:$O$500,8,FALSE)</f>
        <v>#N/A</v>
      </c>
      <c r="N291" s="15" t="e">
        <f>VLOOKUP($C291,TD!$D$3:$O$500,8,FALSE)</f>
        <v>#N/A</v>
      </c>
      <c r="O291" s="15" t="e">
        <f>VLOOKUP($C291,SW!$D$3:$O$500,8,FALSE)</f>
        <v>#N/A</v>
      </c>
      <c r="P291" s="15" t="e">
        <f>VLOOKUP($C291,TR!$D$3:$O$500,10,FALSE)</f>
        <v>#N/A</v>
      </c>
      <c r="Q291" s="15" t="e">
        <f>VLOOKUP($C291,TR!$E$3:$O$500,10,FALSE)</f>
        <v>#N/A</v>
      </c>
      <c r="R291" s="15" t="e">
        <f>VLOOKUP($C291,BR!$D$3:$O$500,8,FALSE)</f>
        <v>#N/A</v>
      </c>
      <c r="S291" s="47">
        <f t="shared" si="31"/>
        <v>0</v>
      </c>
      <c r="T291" s="47">
        <f t="shared" si="32"/>
        <v>0</v>
      </c>
    </row>
    <row r="292" spans="1:20" x14ac:dyDescent="0.25">
      <c r="A292" s="53" t="str">
        <f t="shared" si="29"/>
        <v/>
      </c>
      <c r="B292" s="53"/>
      <c r="C292" s="35"/>
      <c r="D292" s="92" t="e">
        <f>VLOOKUP($C292,BB!$D$3:$O$500,4,FALSE)</f>
        <v>#N/A</v>
      </c>
      <c r="E292" s="15" t="e">
        <f>VLOOKUP($C292,SB!$D$3:$O$500,4,FALSE)</f>
        <v>#N/A</v>
      </c>
      <c r="F292" s="15" t="e">
        <f>VLOOKUP($C292,TD!$D$3:$O$500,4,FALSE)</f>
        <v>#N/A</v>
      </c>
      <c r="G292" s="15" t="e">
        <f>VLOOKUP($C292,SW!$D$3:$O$500,4,FALSE)</f>
        <v>#N/A</v>
      </c>
      <c r="H292" s="15" t="e">
        <f>VLOOKUP($C292,TR!$D$3:$O$500,5,FALSE)</f>
        <v>#N/A</v>
      </c>
      <c r="I292" s="15" t="e">
        <f>VLOOKUP($C292,TR!$E$3:$O$500,5,FALSE)</f>
        <v>#N/A</v>
      </c>
      <c r="J292" s="15" t="e">
        <f>VLOOKUP($C292,BR!$D$3:$O$500,4,FALSE)</f>
        <v>#N/A</v>
      </c>
      <c r="K292" s="47">
        <f t="shared" si="30"/>
        <v>0</v>
      </c>
      <c r="L292" s="15" t="e">
        <f>VLOOKUP($C292,BB!$D$3:$O$500,8,FALSE)</f>
        <v>#N/A</v>
      </c>
      <c r="M292" s="15" t="e">
        <f>VLOOKUP($C292,SB!$D$3:$O$500,8,FALSE)</f>
        <v>#N/A</v>
      </c>
      <c r="N292" s="15" t="e">
        <f>VLOOKUP($C292,TD!$D$3:$O$500,8,FALSE)</f>
        <v>#N/A</v>
      </c>
      <c r="O292" s="15" t="e">
        <f>VLOOKUP($C292,SW!$D$3:$O$500,8,FALSE)</f>
        <v>#N/A</v>
      </c>
      <c r="P292" s="15" t="e">
        <f>VLOOKUP($C292,TR!$D$3:$O$500,10,FALSE)</f>
        <v>#N/A</v>
      </c>
      <c r="Q292" s="15" t="e">
        <f>VLOOKUP($C292,TR!$E$3:$O$500,10,FALSE)</f>
        <v>#N/A</v>
      </c>
      <c r="R292" s="15" t="e">
        <f>VLOOKUP($C292,BR!$D$3:$O$500,8,FALSE)</f>
        <v>#N/A</v>
      </c>
      <c r="S292" s="47">
        <f t="shared" si="31"/>
        <v>0</v>
      </c>
      <c r="T292" s="47">
        <f t="shared" si="32"/>
        <v>0</v>
      </c>
    </row>
    <row r="293" spans="1:20" x14ac:dyDescent="0.25">
      <c r="A293" s="53" t="str">
        <f t="shared" si="29"/>
        <v/>
      </c>
      <c r="B293" s="53"/>
      <c r="C293" s="35"/>
      <c r="D293" s="92" t="e">
        <f>VLOOKUP($C293,BB!$D$3:$O$500,4,FALSE)</f>
        <v>#N/A</v>
      </c>
      <c r="E293" s="15" t="e">
        <f>VLOOKUP($C293,SB!$D$3:$O$500,4,FALSE)</f>
        <v>#N/A</v>
      </c>
      <c r="F293" s="15" t="e">
        <f>VLOOKUP($C293,TD!$D$3:$O$500,4,FALSE)</f>
        <v>#N/A</v>
      </c>
      <c r="G293" s="15" t="e">
        <f>VLOOKUP($C293,SW!$D$3:$O$500,4,FALSE)</f>
        <v>#N/A</v>
      </c>
      <c r="H293" s="15" t="e">
        <f>VLOOKUP($C293,TR!$D$3:$O$500,5,FALSE)</f>
        <v>#N/A</v>
      </c>
      <c r="I293" s="15" t="e">
        <f>VLOOKUP($C293,TR!$E$3:$O$500,5,FALSE)</f>
        <v>#N/A</v>
      </c>
      <c r="J293" s="15" t="e">
        <f>VLOOKUP($C293,BR!$D$3:$O$500,4,FALSE)</f>
        <v>#N/A</v>
      </c>
      <c r="K293" s="47">
        <f t="shared" si="30"/>
        <v>0</v>
      </c>
      <c r="L293" s="15" t="e">
        <f>VLOOKUP($C293,BB!$D$3:$O$500,8,FALSE)</f>
        <v>#N/A</v>
      </c>
      <c r="M293" s="15" t="e">
        <f>VLOOKUP($C293,SB!$D$3:$O$500,8,FALSE)</f>
        <v>#N/A</v>
      </c>
      <c r="N293" s="15" t="e">
        <f>VLOOKUP($C293,TD!$D$3:$O$500,8,FALSE)</f>
        <v>#N/A</v>
      </c>
      <c r="O293" s="15" t="e">
        <f>VLOOKUP($C293,SW!$D$3:$O$500,8,FALSE)</f>
        <v>#N/A</v>
      </c>
      <c r="P293" s="15" t="e">
        <f>VLOOKUP($C293,TR!$D$3:$O$500,10,FALSE)</f>
        <v>#N/A</v>
      </c>
      <c r="Q293" s="15" t="e">
        <f>VLOOKUP($C293,TR!$E$3:$O$500,10,FALSE)</f>
        <v>#N/A</v>
      </c>
      <c r="R293" s="15" t="e">
        <f>VLOOKUP($C293,BR!$D$3:$O$500,8,FALSE)</f>
        <v>#N/A</v>
      </c>
      <c r="S293" s="47">
        <f t="shared" si="31"/>
        <v>0</v>
      </c>
      <c r="T293" s="47">
        <f t="shared" si="32"/>
        <v>0</v>
      </c>
    </row>
    <row r="294" spans="1:20" x14ac:dyDescent="0.25">
      <c r="A294" s="53" t="str">
        <f t="shared" si="29"/>
        <v/>
      </c>
      <c r="B294" s="53"/>
      <c r="C294" s="35"/>
      <c r="D294" s="92" t="e">
        <f>VLOOKUP($C294,BB!$D$3:$O$500,4,FALSE)</f>
        <v>#N/A</v>
      </c>
      <c r="E294" s="15" t="e">
        <f>VLOOKUP($C294,SB!$D$3:$O$500,4,FALSE)</f>
        <v>#N/A</v>
      </c>
      <c r="F294" s="15" t="e">
        <f>VLOOKUP($C294,TD!$D$3:$O$500,4,FALSE)</f>
        <v>#N/A</v>
      </c>
      <c r="G294" s="15" t="e">
        <f>VLOOKUP($C294,SW!$D$3:$O$500,4,FALSE)</f>
        <v>#N/A</v>
      </c>
      <c r="H294" s="15" t="e">
        <f>VLOOKUP($C294,TR!$D$3:$O$500,5,FALSE)</f>
        <v>#N/A</v>
      </c>
      <c r="I294" s="15" t="e">
        <f>VLOOKUP($C294,TR!$E$3:$O$500,5,FALSE)</f>
        <v>#N/A</v>
      </c>
      <c r="J294" s="15" t="e">
        <f>VLOOKUP($C294,BR!$D$3:$O$500,4,FALSE)</f>
        <v>#N/A</v>
      </c>
      <c r="K294" s="47">
        <f t="shared" si="30"/>
        <v>0</v>
      </c>
      <c r="L294" s="15" t="e">
        <f>VLOOKUP($C294,BB!$D$3:$O$500,8,FALSE)</f>
        <v>#N/A</v>
      </c>
      <c r="M294" s="15" t="e">
        <f>VLOOKUP($C294,SB!$D$3:$O$500,8,FALSE)</f>
        <v>#N/A</v>
      </c>
      <c r="N294" s="15" t="e">
        <f>VLOOKUP($C294,TD!$D$3:$O$500,8,FALSE)</f>
        <v>#N/A</v>
      </c>
      <c r="O294" s="15" t="e">
        <f>VLOOKUP($C294,SW!$D$3:$O$500,8,FALSE)</f>
        <v>#N/A</v>
      </c>
      <c r="P294" s="15" t="e">
        <f>VLOOKUP($C294,TR!$D$3:$O$500,10,FALSE)</f>
        <v>#N/A</v>
      </c>
      <c r="Q294" s="15" t="e">
        <f>VLOOKUP($C294,TR!$E$3:$O$500,10,FALSE)</f>
        <v>#N/A</v>
      </c>
      <c r="R294" s="15" t="e">
        <f>VLOOKUP($C294,BR!$D$3:$O$500,8,FALSE)</f>
        <v>#N/A</v>
      </c>
      <c r="S294" s="47">
        <f t="shared" si="31"/>
        <v>0</v>
      </c>
      <c r="T294" s="47">
        <f t="shared" si="32"/>
        <v>0</v>
      </c>
    </row>
    <row r="295" spans="1:20" x14ac:dyDescent="0.25">
      <c r="A295" s="53" t="str">
        <f t="shared" si="29"/>
        <v/>
      </c>
      <c r="B295" s="53"/>
      <c r="C295" s="35"/>
      <c r="D295" s="92" t="e">
        <f>VLOOKUP($C295,BB!$D$3:$O$500,4,FALSE)</f>
        <v>#N/A</v>
      </c>
      <c r="E295" s="15" t="e">
        <f>VLOOKUP($C295,SB!$D$3:$O$500,4,FALSE)</f>
        <v>#N/A</v>
      </c>
      <c r="F295" s="15" t="e">
        <f>VLOOKUP($C295,TD!$D$3:$O$500,4,FALSE)</f>
        <v>#N/A</v>
      </c>
      <c r="G295" s="15" t="e">
        <f>VLOOKUP($C295,SW!$D$3:$O$500,4,FALSE)</f>
        <v>#N/A</v>
      </c>
      <c r="H295" s="15" t="e">
        <f>VLOOKUP($C295,TR!$D$3:$O$500,5,FALSE)</f>
        <v>#N/A</v>
      </c>
      <c r="I295" s="15" t="e">
        <f>VLOOKUP($C295,TR!$E$3:$O$500,5,FALSE)</f>
        <v>#N/A</v>
      </c>
      <c r="J295" s="15" t="e">
        <f>VLOOKUP($C295,BR!$D$3:$O$500,4,FALSE)</f>
        <v>#N/A</v>
      </c>
      <c r="K295" s="47">
        <f t="shared" si="30"/>
        <v>0</v>
      </c>
      <c r="L295" s="15" t="e">
        <f>VLOOKUP($C295,BB!$D$3:$O$500,8,FALSE)</f>
        <v>#N/A</v>
      </c>
      <c r="M295" s="15" t="e">
        <f>VLOOKUP($C295,SB!$D$3:$O$500,8,FALSE)</f>
        <v>#N/A</v>
      </c>
      <c r="N295" s="15" t="e">
        <f>VLOOKUP($C295,TD!$D$3:$O$500,8,FALSE)</f>
        <v>#N/A</v>
      </c>
      <c r="O295" s="15" t="e">
        <f>VLOOKUP($C295,SW!$D$3:$O$500,8,FALSE)</f>
        <v>#N/A</v>
      </c>
      <c r="P295" s="15" t="e">
        <f>VLOOKUP($C295,TR!$D$3:$O$500,10,FALSE)</f>
        <v>#N/A</v>
      </c>
      <c r="Q295" s="15" t="e">
        <f>VLOOKUP($C295,TR!$E$3:$O$500,10,FALSE)</f>
        <v>#N/A</v>
      </c>
      <c r="R295" s="15" t="e">
        <f>VLOOKUP($C295,BR!$D$3:$O$500,8,FALSE)</f>
        <v>#N/A</v>
      </c>
      <c r="S295" s="47">
        <f t="shared" si="31"/>
        <v>0</v>
      </c>
      <c r="T295" s="47">
        <f t="shared" si="32"/>
        <v>0</v>
      </c>
    </row>
    <row r="296" spans="1:20" x14ac:dyDescent="0.25">
      <c r="A296" s="53" t="str">
        <f t="shared" si="29"/>
        <v/>
      </c>
      <c r="B296" s="53"/>
      <c r="C296" s="35"/>
      <c r="D296" s="92" t="e">
        <f>VLOOKUP($C296,BB!$D$3:$O$500,4,FALSE)</f>
        <v>#N/A</v>
      </c>
      <c r="E296" s="15" t="e">
        <f>VLOOKUP($C296,SB!$D$3:$O$500,4,FALSE)</f>
        <v>#N/A</v>
      </c>
      <c r="F296" s="15" t="e">
        <f>VLOOKUP($C296,TD!$D$3:$O$500,4,FALSE)</f>
        <v>#N/A</v>
      </c>
      <c r="G296" s="15" t="e">
        <f>VLOOKUP($C296,SW!$D$3:$O$500,4,FALSE)</f>
        <v>#N/A</v>
      </c>
      <c r="H296" s="15" t="e">
        <f>VLOOKUP($C296,TR!$D$3:$O$500,5,FALSE)</f>
        <v>#N/A</v>
      </c>
      <c r="I296" s="15" t="e">
        <f>VLOOKUP($C296,TR!$E$3:$O$500,5,FALSE)</f>
        <v>#N/A</v>
      </c>
      <c r="J296" s="15" t="e">
        <f>VLOOKUP($C296,BR!$D$3:$O$500,4,FALSE)</f>
        <v>#N/A</v>
      </c>
      <c r="K296" s="47">
        <f t="shared" si="30"/>
        <v>0</v>
      </c>
      <c r="L296" s="15" t="e">
        <f>VLOOKUP($C296,BB!$D$3:$O$500,8,FALSE)</f>
        <v>#N/A</v>
      </c>
      <c r="M296" s="15" t="e">
        <f>VLOOKUP($C296,SB!$D$3:$O$500,8,FALSE)</f>
        <v>#N/A</v>
      </c>
      <c r="N296" s="15" t="e">
        <f>VLOOKUP($C296,TD!$D$3:$O$500,8,FALSE)</f>
        <v>#N/A</v>
      </c>
      <c r="O296" s="15" t="e">
        <f>VLOOKUP($C296,SW!$D$3:$O$500,8,FALSE)</f>
        <v>#N/A</v>
      </c>
      <c r="P296" s="15" t="e">
        <f>VLOOKUP($C296,TR!$D$3:$O$500,10,FALSE)</f>
        <v>#N/A</v>
      </c>
      <c r="Q296" s="15" t="e">
        <f>VLOOKUP($C296,TR!$E$3:$O$500,10,FALSE)</f>
        <v>#N/A</v>
      </c>
      <c r="R296" s="15" t="e">
        <f>VLOOKUP($C296,BR!$D$3:$O$500,8,FALSE)</f>
        <v>#N/A</v>
      </c>
      <c r="S296" s="47">
        <f t="shared" si="31"/>
        <v>0</v>
      </c>
      <c r="T296" s="47">
        <f t="shared" si="32"/>
        <v>0</v>
      </c>
    </row>
    <row r="297" spans="1:20" x14ac:dyDescent="0.25">
      <c r="A297" s="53" t="str">
        <f t="shared" si="29"/>
        <v/>
      </c>
      <c r="B297" s="53"/>
      <c r="C297" s="35"/>
      <c r="D297" s="92" t="e">
        <f>VLOOKUP($C297,BB!$D$3:$O$500,4,FALSE)</f>
        <v>#N/A</v>
      </c>
      <c r="E297" s="15" t="e">
        <f>VLOOKUP($C297,SB!$D$3:$O$500,4,FALSE)</f>
        <v>#N/A</v>
      </c>
      <c r="F297" s="15" t="e">
        <f>VLOOKUP($C297,TD!$D$3:$O$500,4,FALSE)</f>
        <v>#N/A</v>
      </c>
      <c r="G297" s="15" t="e">
        <f>VLOOKUP($C297,SW!$D$3:$O$500,4,FALSE)</f>
        <v>#N/A</v>
      </c>
      <c r="H297" s="15" t="e">
        <f>VLOOKUP($C297,TR!$D$3:$O$500,5,FALSE)</f>
        <v>#N/A</v>
      </c>
      <c r="I297" s="15" t="e">
        <f>VLOOKUP($C297,TR!$E$3:$O$500,5,FALSE)</f>
        <v>#N/A</v>
      </c>
      <c r="J297" s="15" t="e">
        <f>VLOOKUP($C297,BR!$D$3:$O$500,4,FALSE)</f>
        <v>#N/A</v>
      </c>
      <c r="K297" s="47">
        <f t="shared" si="30"/>
        <v>0</v>
      </c>
      <c r="L297" s="15" t="e">
        <f>VLOOKUP($C297,BB!$D$3:$O$500,8,FALSE)</f>
        <v>#N/A</v>
      </c>
      <c r="M297" s="15" t="e">
        <f>VLOOKUP($C297,SB!$D$3:$O$500,8,FALSE)</f>
        <v>#N/A</v>
      </c>
      <c r="N297" s="15" t="e">
        <f>VLOOKUP($C297,TD!$D$3:$O$500,8,FALSE)</f>
        <v>#N/A</v>
      </c>
      <c r="O297" s="15" t="e">
        <f>VLOOKUP($C297,SW!$D$3:$O$500,8,FALSE)</f>
        <v>#N/A</v>
      </c>
      <c r="P297" s="15" t="e">
        <f>VLOOKUP($C297,TR!$D$3:$O$500,10,FALSE)</f>
        <v>#N/A</v>
      </c>
      <c r="Q297" s="15" t="e">
        <f>VLOOKUP($C297,TR!$E$3:$O$500,10,FALSE)</f>
        <v>#N/A</v>
      </c>
      <c r="R297" s="15" t="e">
        <f>VLOOKUP($C297,BR!$D$3:$O$500,8,FALSE)</f>
        <v>#N/A</v>
      </c>
      <c r="S297" s="47">
        <f t="shared" si="31"/>
        <v>0</v>
      </c>
      <c r="T297" s="47">
        <f t="shared" si="32"/>
        <v>0</v>
      </c>
    </row>
    <row r="298" spans="1:20" x14ac:dyDescent="0.25">
      <c r="A298" s="53" t="str">
        <f t="shared" si="29"/>
        <v/>
      </c>
      <c r="B298" s="53"/>
      <c r="C298" s="35"/>
      <c r="D298" s="92" t="e">
        <f>VLOOKUP($C298,BB!$D$3:$O$500,4,FALSE)</f>
        <v>#N/A</v>
      </c>
      <c r="E298" s="15" t="e">
        <f>VLOOKUP($C298,SB!$D$3:$O$500,4,FALSE)</f>
        <v>#N/A</v>
      </c>
      <c r="F298" s="15" t="e">
        <f>VLOOKUP($C298,TD!$D$3:$O$500,4,FALSE)</f>
        <v>#N/A</v>
      </c>
      <c r="G298" s="15" t="e">
        <f>VLOOKUP($C298,SW!$D$3:$O$500,4,FALSE)</f>
        <v>#N/A</v>
      </c>
      <c r="H298" s="15" t="e">
        <f>VLOOKUP($C298,TR!$D$3:$O$500,5,FALSE)</f>
        <v>#N/A</v>
      </c>
      <c r="I298" s="15" t="e">
        <f>VLOOKUP($C298,TR!$E$3:$O$500,5,FALSE)</f>
        <v>#N/A</v>
      </c>
      <c r="J298" s="15" t="e">
        <f>VLOOKUP($C298,BR!$D$3:$O$500,4,FALSE)</f>
        <v>#N/A</v>
      </c>
      <c r="K298" s="47">
        <f t="shared" si="30"/>
        <v>0</v>
      </c>
      <c r="L298" s="15" t="e">
        <f>VLOOKUP($C298,BB!$D$3:$O$500,8,FALSE)</f>
        <v>#N/A</v>
      </c>
      <c r="M298" s="15" t="e">
        <f>VLOOKUP($C298,SB!$D$3:$O$500,8,FALSE)</f>
        <v>#N/A</v>
      </c>
      <c r="N298" s="15" t="e">
        <f>VLOOKUP($C298,TD!$D$3:$O$500,8,FALSE)</f>
        <v>#N/A</v>
      </c>
      <c r="O298" s="15" t="e">
        <f>VLOOKUP($C298,SW!$D$3:$O$500,8,FALSE)</f>
        <v>#N/A</v>
      </c>
      <c r="P298" s="15" t="e">
        <f>VLOOKUP($C298,TR!$D$3:$O$500,10,FALSE)</f>
        <v>#N/A</v>
      </c>
      <c r="Q298" s="15" t="e">
        <f>VLOOKUP($C298,TR!$E$3:$O$500,10,FALSE)</f>
        <v>#N/A</v>
      </c>
      <c r="R298" s="15" t="e">
        <f>VLOOKUP($C298,BR!$D$3:$O$500,8,FALSE)</f>
        <v>#N/A</v>
      </c>
      <c r="S298" s="47">
        <f t="shared" si="31"/>
        <v>0</v>
      </c>
      <c r="T298" s="47">
        <f t="shared" si="32"/>
        <v>0</v>
      </c>
    </row>
    <row r="299" spans="1:20" x14ac:dyDescent="0.25">
      <c r="A299" s="53" t="str">
        <f t="shared" si="29"/>
        <v/>
      </c>
      <c r="B299" s="53"/>
      <c r="C299" s="35"/>
      <c r="D299" s="92" t="e">
        <f>VLOOKUP($C299,BB!$D$3:$O$500,4,FALSE)</f>
        <v>#N/A</v>
      </c>
      <c r="E299" s="15" t="e">
        <f>VLOOKUP($C299,SB!$D$3:$O$500,4,FALSE)</f>
        <v>#N/A</v>
      </c>
      <c r="F299" s="15" t="e">
        <f>VLOOKUP($C299,TD!$D$3:$O$500,4,FALSE)</f>
        <v>#N/A</v>
      </c>
      <c r="G299" s="15" t="e">
        <f>VLOOKUP($C299,SW!$D$3:$O$500,4,FALSE)</f>
        <v>#N/A</v>
      </c>
      <c r="H299" s="15" t="e">
        <f>VLOOKUP($C299,TR!$D$3:$O$500,5,FALSE)</f>
        <v>#N/A</v>
      </c>
      <c r="I299" s="15" t="e">
        <f>VLOOKUP($C299,TR!$E$3:$O$500,5,FALSE)</f>
        <v>#N/A</v>
      </c>
      <c r="J299" s="15" t="e">
        <f>VLOOKUP($C299,BR!$D$3:$O$500,4,FALSE)</f>
        <v>#N/A</v>
      </c>
      <c r="K299" s="47">
        <f t="shared" si="30"/>
        <v>0</v>
      </c>
      <c r="L299" s="15" t="e">
        <f>VLOOKUP($C299,BB!$D$3:$O$500,8,FALSE)</f>
        <v>#N/A</v>
      </c>
      <c r="M299" s="15" t="e">
        <f>VLOOKUP($C299,SB!$D$3:$O$500,8,FALSE)</f>
        <v>#N/A</v>
      </c>
      <c r="N299" s="15" t="e">
        <f>VLOOKUP($C299,TD!$D$3:$O$500,8,FALSE)</f>
        <v>#N/A</v>
      </c>
      <c r="O299" s="15" t="e">
        <f>VLOOKUP($C299,SW!$D$3:$O$500,8,FALSE)</f>
        <v>#N/A</v>
      </c>
      <c r="P299" s="15" t="e">
        <f>VLOOKUP($C299,TR!$D$3:$O$500,10,FALSE)</f>
        <v>#N/A</v>
      </c>
      <c r="Q299" s="15" t="e">
        <f>VLOOKUP($C299,TR!$E$3:$O$500,10,FALSE)</f>
        <v>#N/A</v>
      </c>
      <c r="R299" s="15" t="e">
        <f>VLOOKUP($C299,BR!$D$3:$O$500,8,FALSE)</f>
        <v>#N/A</v>
      </c>
      <c r="S299" s="47">
        <f t="shared" si="31"/>
        <v>0</v>
      </c>
      <c r="T299" s="47">
        <f t="shared" si="32"/>
        <v>0</v>
      </c>
    </row>
    <row r="300" spans="1:20" x14ac:dyDescent="0.25">
      <c r="A300" s="53" t="str">
        <f t="shared" si="29"/>
        <v/>
      </c>
      <c r="B300" s="53"/>
      <c r="C300" s="35"/>
      <c r="D300" s="92" t="e">
        <f>VLOOKUP($C300,BB!$D$3:$O$500,4,FALSE)</f>
        <v>#N/A</v>
      </c>
      <c r="E300" s="15" t="e">
        <f>VLOOKUP($C300,SB!$D$3:$O$500,4,FALSE)</f>
        <v>#N/A</v>
      </c>
      <c r="F300" s="15" t="e">
        <f>VLOOKUP($C300,TD!$D$3:$O$500,4,FALSE)</f>
        <v>#N/A</v>
      </c>
      <c r="G300" s="15" t="e">
        <f>VLOOKUP($C300,SW!$D$3:$O$500,4,FALSE)</f>
        <v>#N/A</v>
      </c>
      <c r="H300" s="15" t="e">
        <f>VLOOKUP($C300,TR!$D$3:$O$500,5,FALSE)</f>
        <v>#N/A</v>
      </c>
      <c r="I300" s="15" t="e">
        <f>VLOOKUP($C300,TR!$E$3:$O$500,5,FALSE)</f>
        <v>#N/A</v>
      </c>
      <c r="J300" s="15" t="e">
        <f>VLOOKUP($C300,BR!$D$3:$O$500,4,FALSE)</f>
        <v>#N/A</v>
      </c>
      <c r="K300" s="47">
        <f t="shared" si="30"/>
        <v>0</v>
      </c>
      <c r="L300" s="15" t="e">
        <f>VLOOKUP($C300,BB!$D$3:$O$500,8,FALSE)</f>
        <v>#N/A</v>
      </c>
      <c r="M300" s="15" t="e">
        <f>VLOOKUP($C300,SB!$D$3:$O$500,8,FALSE)</f>
        <v>#N/A</v>
      </c>
      <c r="N300" s="15" t="e">
        <f>VLOOKUP($C300,TD!$D$3:$O$500,8,FALSE)</f>
        <v>#N/A</v>
      </c>
      <c r="O300" s="15" t="e">
        <f>VLOOKUP($C300,SW!$D$3:$O$500,8,FALSE)</f>
        <v>#N/A</v>
      </c>
      <c r="P300" s="15" t="e">
        <f>VLOOKUP($C300,TR!$D$3:$O$500,10,FALSE)</f>
        <v>#N/A</v>
      </c>
      <c r="Q300" s="15" t="e">
        <f>VLOOKUP($C300,TR!$E$3:$O$500,10,FALSE)</f>
        <v>#N/A</v>
      </c>
      <c r="R300" s="15" t="e">
        <f>VLOOKUP($C300,BR!$D$3:$O$500,8,FALSE)</f>
        <v>#N/A</v>
      </c>
      <c r="S300" s="47">
        <f t="shared" si="31"/>
        <v>0</v>
      </c>
      <c r="T300" s="47">
        <f t="shared" si="32"/>
        <v>0</v>
      </c>
    </row>
    <row r="301" spans="1:20" x14ac:dyDescent="0.25">
      <c r="A301" s="53" t="str">
        <f t="shared" si="29"/>
        <v/>
      </c>
      <c r="B301" s="53"/>
      <c r="C301" s="35"/>
      <c r="D301" s="92" t="e">
        <f>VLOOKUP($C301,BB!$D$3:$O$500,4,FALSE)</f>
        <v>#N/A</v>
      </c>
      <c r="E301" s="15" t="e">
        <f>VLOOKUP($C301,SB!$D$3:$O$500,4,FALSE)</f>
        <v>#N/A</v>
      </c>
      <c r="F301" s="15" t="e">
        <f>VLOOKUP($C301,TD!$D$3:$O$500,4,FALSE)</f>
        <v>#N/A</v>
      </c>
      <c r="G301" s="15" t="e">
        <f>VLOOKUP($C301,SW!$D$3:$O$500,4,FALSE)</f>
        <v>#N/A</v>
      </c>
      <c r="H301" s="15" t="e">
        <f>VLOOKUP($C301,TR!$D$3:$O$500,5,FALSE)</f>
        <v>#N/A</v>
      </c>
      <c r="I301" s="15" t="e">
        <f>VLOOKUP($C301,TR!$E$3:$O$500,5,FALSE)</f>
        <v>#N/A</v>
      </c>
      <c r="J301" s="15" t="e">
        <f>VLOOKUP($C301,BR!$D$3:$O$500,4,FALSE)</f>
        <v>#N/A</v>
      </c>
      <c r="K301" s="47">
        <f t="shared" si="30"/>
        <v>0</v>
      </c>
      <c r="L301" s="15" t="e">
        <f>VLOOKUP($C301,BB!$D$3:$O$500,8,FALSE)</f>
        <v>#N/A</v>
      </c>
      <c r="M301" s="15" t="e">
        <f>VLOOKUP($C301,SB!$D$3:$O$500,8,FALSE)</f>
        <v>#N/A</v>
      </c>
      <c r="N301" s="15" t="e">
        <f>VLOOKUP($C301,TD!$D$3:$O$500,8,FALSE)</f>
        <v>#N/A</v>
      </c>
      <c r="O301" s="15" t="e">
        <f>VLOOKUP($C301,SW!$D$3:$O$500,8,FALSE)</f>
        <v>#N/A</v>
      </c>
      <c r="P301" s="15" t="e">
        <f>VLOOKUP($C301,TR!$D$3:$O$500,10,FALSE)</f>
        <v>#N/A</v>
      </c>
      <c r="Q301" s="15" t="e">
        <f>VLOOKUP($C301,TR!$E$3:$O$500,10,FALSE)</f>
        <v>#N/A</v>
      </c>
      <c r="R301" s="15" t="e">
        <f>VLOOKUP($C301,BR!$D$3:$O$500,8,FALSE)</f>
        <v>#N/A</v>
      </c>
      <c r="S301" s="47">
        <f t="shared" si="31"/>
        <v>0</v>
      </c>
      <c r="T301" s="47">
        <f t="shared" si="32"/>
        <v>0</v>
      </c>
    </row>
    <row r="302" spans="1:20" x14ac:dyDescent="0.25">
      <c r="A302" s="53" t="str">
        <f t="shared" si="29"/>
        <v/>
      </c>
      <c r="B302" s="53"/>
      <c r="C302" s="35"/>
      <c r="D302" s="92" t="e">
        <f>VLOOKUP($C302,BB!$D$3:$O$500,4,FALSE)</f>
        <v>#N/A</v>
      </c>
      <c r="E302" s="15" t="e">
        <f>VLOOKUP($C302,SB!$D$3:$O$500,4,FALSE)</f>
        <v>#N/A</v>
      </c>
      <c r="F302" s="15" t="e">
        <f>VLOOKUP($C302,TD!$D$3:$O$500,4,FALSE)</f>
        <v>#N/A</v>
      </c>
      <c r="G302" s="15" t="e">
        <f>VLOOKUP($C302,SW!$D$3:$O$500,4,FALSE)</f>
        <v>#N/A</v>
      </c>
      <c r="H302" s="15" t="e">
        <f>VLOOKUP($C302,TR!$D$3:$O$500,5,FALSE)</f>
        <v>#N/A</v>
      </c>
      <c r="I302" s="15" t="e">
        <f>VLOOKUP($C302,TR!$E$3:$O$500,5,FALSE)</f>
        <v>#N/A</v>
      </c>
      <c r="J302" s="15" t="e">
        <f>VLOOKUP($C302,BR!$D$3:$O$500,4,FALSE)</f>
        <v>#N/A</v>
      </c>
      <c r="K302" s="47">
        <f t="shared" si="30"/>
        <v>0</v>
      </c>
      <c r="L302" s="15" t="e">
        <f>VLOOKUP($C302,BB!$D$3:$O$500,8,FALSE)</f>
        <v>#N/A</v>
      </c>
      <c r="M302" s="15" t="e">
        <f>VLOOKUP($C302,SB!$D$3:$O$500,8,FALSE)</f>
        <v>#N/A</v>
      </c>
      <c r="N302" s="15" t="e">
        <f>VLOOKUP($C302,TD!$D$3:$O$500,8,FALSE)</f>
        <v>#N/A</v>
      </c>
      <c r="O302" s="15" t="e">
        <f>VLOOKUP($C302,SW!$D$3:$O$500,8,FALSE)</f>
        <v>#N/A</v>
      </c>
      <c r="P302" s="15" t="e">
        <f>VLOOKUP($C302,TR!$D$3:$O$500,10,FALSE)</f>
        <v>#N/A</v>
      </c>
      <c r="Q302" s="15" t="e">
        <f>VLOOKUP($C302,TR!$E$3:$O$500,10,FALSE)</f>
        <v>#N/A</v>
      </c>
      <c r="R302" s="15" t="e">
        <f>VLOOKUP($C302,BR!$D$3:$O$500,8,FALSE)</f>
        <v>#N/A</v>
      </c>
      <c r="S302" s="47">
        <f t="shared" si="31"/>
        <v>0</v>
      </c>
      <c r="T302" s="47">
        <f t="shared" si="32"/>
        <v>0</v>
      </c>
    </row>
    <row r="303" spans="1:20" x14ac:dyDescent="0.25">
      <c r="A303" s="53" t="str">
        <f t="shared" si="29"/>
        <v/>
      </c>
      <c r="B303" s="53"/>
      <c r="C303" s="35"/>
      <c r="D303" s="92" t="e">
        <f>VLOOKUP($C303,BB!$D$3:$O$500,4,FALSE)</f>
        <v>#N/A</v>
      </c>
      <c r="E303" s="15" t="e">
        <f>VLOOKUP($C303,SB!$D$3:$O$500,4,FALSE)</f>
        <v>#N/A</v>
      </c>
      <c r="F303" s="15" t="e">
        <f>VLOOKUP($C303,TD!$D$3:$O$500,4,FALSE)</f>
        <v>#N/A</v>
      </c>
      <c r="G303" s="15" t="e">
        <f>VLOOKUP($C303,SW!$D$3:$O$500,4,FALSE)</f>
        <v>#N/A</v>
      </c>
      <c r="H303" s="15" t="e">
        <f>VLOOKUP($C303,TR!$D$3:$O$500,5,FALSE)</f>
        <v>#N/A</v>
      </c>
      <c r="I303" s="15" t="e">
        <f>VLOOKUP($C303,TR!$E$3:$O$500,5,FALSE)</f>
        <v>#N/A</v>
      </c>
      <c r="J303" s="15" t="e">
        <f>VLOOKUP($C303,BR!$D$3:$O$500,4,FALSE)</f>
        <v>#N/A</v>
      </c>
      <c r="K303" s="47">
        <f t="shared" si="30"/>
        <v>0</v>
      </c>
      <c r="L303" s="15" t="e">
        <f>VLOOKUP($C303,BB!$D$3:$O$500,8,FALSE)</f>
        <v>#N/A</v>
      </c>
      <c r="M303" s="15" t="e">
        <f>VLOOKUP($C303,SB!$D$3:$O$500,8,FALSE)</f>
        <v>#N/A</v>
      </c>
      <c r="N303" s="15" t="e">
        <f>VLOOKUP($C303,TD!$D$3:$O$500,8,FALSE)</f>
        <v>#N/A</v>
      </c>
      <c r="O303" s="15" t="e">
        <f>VLOOKUP($C303,SW!$D$3:$O$500,8,FALSE)</f>
        <v>#N/A</v>
      </c>
      <c r="P303" s="15" t="e">
        <f>VLOOKUP($C303,TR!$D$3:$O$500,10,FALSE)</f>
        <v>#N/A</v>
      </c>
      <c r="Q303" s="15" t="e">
        <f>VLOOKUP($C303,TR!$E$3:$O$500,10,FALSE)</f>
        <v>#N/A</v>
      </c>
      <c r="R303" s="15" t="e">
        <f>VLOOKUP($C303,BR!$D$3:$O$500,8,FALSE)</f>
        <v>#N/A</v>
      </c>
      <c r="S303" s="47">
        <f t="shared" si="31"/>
        <v>0</v>
      </c>
      <c r="T303" s="47">
        <f t="shared" si="32"/>
        <v>0</v>
      </c>
    </row>
    <row r="304" spans="1:20" x14ac:dyDescent="0.25">
      <c r="A304" s="53" t="str">
        <f t="shared" si="29"/>
        <v/>
      </c>
      <c r="B304" s="53"/>
      <c r="C304" s="35"/>
      <c r="D304" s="92" t="e">
        <f>VLOOKUP($C304,BB!$D$3:$O$500,4,FALSE)</f>
        <v>#N/A</v>
      </c>
      <c r="E304" s="15" t="e">
        <f>VLOOKUP($C304,SB!$D$3:$O$500,4,FALSE)</f>
        <v>#N/A</v>
      </c>
      <c r="F304" s="15" t="e">
        <f>VLOOKUP($C304,TD!$D$3:$O$500,4,FALSE)</f>
        <v>#N/A</v>
      </c>
      <c r="G304" s="15" t="e">
        <f>VLOOKUP($C304,SW!$D$3:$O$500,4,FALSE)</f>
        <v>#N/A</v>
      </c>
      <c r="H304" s="15" t="e">
        <f>VLOOKUP($C304,TR!$D$3:$O$500,5,FALSE)</f>
        <v>#N/A</v>
      </c>
      <c r="I304" s="15" t="e">
        <f>VLOOKUP($C304,TR!$E$3:$O$500,5,FALSE)</f>
        <v>#N/A</v>
      </c>
      <c r="J304" s="15" t="e">
        <f>VLOOKUP($C304,BR!$D$3:$O$500,4,FALSE)</f>
        <v>#N/A</v>
      </c>
      <c r="K304" s="47">
        <f t="shared" si="30"/>
        <v>0</v>
      </c>
      <c r="L304" s="15" t="e">
        <f>VLOOKUP($C304,BB!$D$3:$O$500,8,FALSE)</f>
        <v>#N/A</v>
      </c>
      <c r="M304" s="15" t="e">
        <f>VLOOKUP($C304,SB!$D$3:$O$500,8,FALSE)</f>
        <v>#N/A</v>
      </c>
      <c r="N304" s="15" t="e">
        <f>VLOOKUP($C304,TD!$D$3:$O$500,8,FALSE)</f>
        <v>#N/A</v>
      </c>
      <c r="O304" s="15" t="e">
        <f>VLOOKUP($C304,SW!$D$3:$O$500,8,FALSE)</f>
        <v>#N/A</v>
      </c>
      <c r="P304" s="15" t="e">
        <f>VLOOKUP($C304,TR!$D$3:$O$500,10,FALSE)</f>
        <v>#N/A</v>
      </c>
      <c r="Q304" s="15" t="e">
        <f>VLOOKUP($C304,TR!$E$3:$O$500,10,FALSE)</f>
        <v>#N/A</v>
      </c>
      <c r="R304" s="15" t="e">
        <f>VLOOKUP($C304,BR!$D$3:$O$500,8,FALSE)</f>
        <v>#N/A</v>
      </c>
      <c r="S304" s="47">
        <f t="shared" si="31"/>
        <v>0</v>
      </c>
      <c r="T304" s="47">
        <f t="shared" si="32"/>
        <v>0</v>
      </c>
    </row>
    <row r="305" spans="1:20" x14ac:dyDescent="0.25">
      <c r="A305" s="53" t="str">
        <f t="shared" si="29"/>
        <v/>
      </c>
      <c r="B305" s="53"/>
      <c r="C305" s="35"/>
      <c r="D305" s="92" t="e">
        <f>VLOOKUP($C305,BB!$D$3:$O$500,4,FALSE)</f>
        <v>#N/A</v>
      </c>
      <c r="E305" s="15" t="e">
        <f>VLOOKUP($C305,SB!$D$3:$O$500,4,FALSE)</f>
        <v>#N/A</v>
      </c>
      <c r="F305" s="15" t="e">
        <f>VLOOKUP($C305,TD!$D$3:$O$500,4,FALSE)</f>
        <v>#N/A</v>
      </c>
      <c r="G305" s="15" t="e">
        <f>VLOOKUP($C305,SW!$D$3:$O$500,4,FALSE)</f>
        <v>#N/A</v>
      </c>
      <c r="H305" s="15" t="e">
        <f>VLOOKUP($C305,TR!$D$3:$O$500,5,FALSE)</f>
        <v>#N/A</v>
      </c>
      <c r="I305" s="15" t="e">
        <f>VLOOKUP($C305,TR!$E$3:$O$500,5,FALSE)</f>
        <v>#N/A</v>
      </c>
      <c r="J305" s="15" t="e">
        <f>VLOOKUP($C305,BR!$D$3:$O$500,4,FALSE)</f>
        <v>#N/A</v>
      </c>
      <c r="K305" s="47">
        <f t="shared" si="30"/>
        <v>0</v>
      </c>
      <c r="L305" s="15" t="e">
        <f>VLOOKUP($C305,BB!$D$3:$O$500,8,FALSE)</f>
        <v>#N/A</v>
      </c>
      <c r="M305" s="15" t="e">
        <f>VLOOKUP($C305,SB!$D$3:$O$500,8,FALSE)</f>
        <v>#N/A</v>
      </c>
      <c r="N305" s="15" t="e">
        <f>VLOOKUP($C305,TD!$D$3:$O$500,8,FALSE)</f>
        <v>#N/A</v>
      </c>
      <c r="O305" s="15" t="e">
        <f>VLOOKUP($C305,SW!$D$3:$O$500,8,FALSE)</f>
        <v>#N/A</v>
      </c>
      <c r="P305" s="15" t="e">
        <f>VLOOKUP($C305,TR!$D$3:$O$500,10,FALSE)</f>
        <v>#N/A</v>
      </c>
      <c r="Q305" s="15" t="e">
        <f>VLOOKUP($C305,TR!$E$3:$O$500,10,FALSE)</f>
        <v>#N/A</v>
      </c>
      <c r="R305" s="15" t="e">
        <f>VLOOKUP($C305,BR!$D$3:$O$500,8,FALSE)</f>
        <v>#N/A</v>
      </c>
      <c r="S305" s="47">
        <f t="shared" si="31"/>
        <v>0</v>
      </c>
      <c r="T305" s="47">
        <f t="shared" si="32"/>
        <v>0</v>
      </c>
    </row>
    <row r="306" spans="1:20" x14ac:dyDescent="0.25">
      <c r="A306" s="53" t="str">
        <f t="shared" si="29"/>
        <v/>
      </c>
      <c r="B306" s="53"/>
      <c r="C306" s="35"/>
      <c r="D306" s="92" t="e">
        <f>VLOOKUP($C306,BB!$D$3:$O$500,4,FALSE)</f>
        <v>#N/A</v>
      </c>
      <c r="E306" s="15" t="e">
        <f>VLOOKUP($C306,SB!$D$3:$O$500,4,FALSE)</f>
        <v>#N/A</v>
      </c>
      <c r="F306" s="15" t="e">
        <f>VLOOKUP($C306,TD!$D$3:$O$500,4,FALSE)</f>
        <v>#N/A</v>
      </c>
      <c r="G306" s="15" t="e">
        <f>VLOOKUP($C306,SW!$D$3:$O$500,4,FALSE)</f>
        <v>#N/A</v>
      </c>
      <c r="H306" s="15" t="e">
        <f>VLOOKUP($C306,TR!$D$3:$O$500,5,FALSE)</f>
        <v>#N/A</v>
      </c>
      <c r="I306" s="15" t="e">
        <f>VLOOKUP($C306,TR!$E$3:$O$500,5,FALSE)</f>
        <v>#N/A</v>
      </c>
      <c r="J306" s="15" t="e">
        <f>VLOOKUP($C306,BR!$D$3:$O$500,4,FALSE)</f>
        <v>#N/A</v>
      </c>
      <c r="K306" s="47">
        <f t="shared" si="30"/>
        <v>0</v>
      </c>
      <c r="L306" s="15" t="e">
        <f>VLOOKUP($C306,BB!$D$3:$O$500,8,FALSE)</f>
        <v>#N/A</v>
      </c>
      <c r="M306" s="15" t="e">
        <f>VLOOKUP($C306,SB!$D$3:$O$500,8,FALSE)</f>
        <v>#N/A</v>
      </c>
      <c r="N306" s="15" t="e">
        <f>VLOOKUP($C306,TD!$D$3:$O$500,8,FALSE)</f>
        <v>#N/A</v>
      </c>
      <c r="O306" s="15" t="e">
        <f>VLOOKUP($C306,SW!$D$3:$O$500,8,FALSE)</f>
        <v>#N/A</v>
      </c>
      <c r="P306" s="15" t="e">
        <f>VLOOKUP($C306,TR!$D$3:$O$500,10,FALSE)</f>
        <v>#N/A</v>
      </c>
      <c r="Q306" s="15" t="e">
        <f>VLOOKUP($C306,TR!$E$3:$O$500,10,FALSE)</f>
        <v>#N/A</v>
      </c>
      <c r="R306" s="15" t="e">
        <f>VLOOKUP($C306,BR!$D$3:$O$500,8,FALSE)</f>
        <v>#N/A</v>
      </c>
      <c r="S306" s="47">
        <f t="shared" si="31"/>
        <v>0</v>
      </c>
      <c r="T306" s="47">
        <f t="shared" si="32"/>
        <v>0</v>
      </c>
    </row>
    <row r="307" spans="1:20" x14ac:dyDescent="0.25">
      <c r="A307" s="53" t="str">
        <f t="shared" si="29"/>
        <v/>
      </c>
      <c r="B307" s="53"/>
      <c r="C307" s="35"/>
      <c r="D307" s="92" t="e">
        <f>VLOOKUP($C307,BB!$D$3:$O$500,4,FALSE)</f>
        <v>#N/A</v>
      </c>
      <c r="E307" s="15" t="e">
        <f>VLOOKUP($C307,SB!$D$3:$O$500,4,FALSE)</f>
        <v>#N/A</v>
      </c>
      <c r="F307" s="15" t="e">
        <f>VLOOKUP($C307,TD!$D$3:$O$500,4,FALSE)</f>
        <v>#N/A</v>
      </c>
      <c r="G307" s="15" t="e">
        <f>VLOOKUP($C307,SW!$D$3:$O$500,4,FALSE)</f>
        <v>#N/A</v>
      </c>
      <c r="H307" s="15" t="e">
        <f>VLOOKUP($C307,TR!$D$3:$O$500,5,FALSE)</f>
        <v>#N/A</v>
      </c>
      <c r="I307" s="15" t="e">
        <f>VLOOKUP($C307,TR!$E$3:$O$500,5,FALSE)</f>
        <v>#N/A</v>
      </c>
      <c r="J307" s="15" t="e">
        <f>VLOOKUP($C307,BR!$D$3:$O$500,4,FALSE)</f>
        <v>#N/A</v>
      </c>
      <c r="K307" s="47">
        <f t="shared" si="30"/>
        <v>0</v>
      </c>
      <c r="L307" s="15" t="e">
        <f>VLOOKUP($C307,BB!$D$3:$O$500,8,FALSE)</f>
        <v>#N/A</v>
      </c>
      <c r="M307" s="15" t="e">
        <f>VLOOKUP($C307,SB!$D$3:$O$500,8,FALSE)</f>
        <v>#N/A</v>
      </c>
      <c r="N307" s="15" t="e">
        <f>VLOOKUP($C307,TD!$D$3:$O$500,8,FALSE)</f>
        <v>#N/A</v>
      </c>
      <c r="O307" s="15" t="e">
        <f>VLOOKUP($C307,SW!$D$3:$O$500,8,FALSE)</f>
        <v>#N/A</v>
      </c>
      <c r="P307" s="15" t="e">
        <f>VLOOKUP($C307,TR!$D$3:$O$500,10,FALSE)</f>
        <v>#N/A</v>
      </c>
      <c r="Q307" s="15" t="e">
        <f>VLOOKUP($C307,TR!$E$3:$O$500,10,FALSE)</f>
        <v>#N/A</v>
      </c>
      <c r="R307" s="15" t="e">
        <f>VLOOKUP($C307,BR!$D$3:$O$500,8,FALSE)</f>
        <v>#N/A</v>
      </c>
      <c r="S307" s="47">
        <f t="shared" si="31"/>
        <v>0</v>
      </c>
      <c r="T307" s="47">
        <f t="shared" si="32"/>
        <v>0</v>
      </c>
    </row>
    <row r="308" spans="1:20" x14ac:dyDescent="0.25">
      <c r="A308" s="53" t="str">
        <f t="shared" si="29"/>
        <v/>
      </c>
      <c r="B308" s="53"/>
      <c r="C308" s="35"/>
      <c r="D308" s="92" t="e">
        <f>VLOOKUP($C308,BB!$D$3:$O$500,4,FALSE)</f>
        <v>#N/A</v>
      </c>
      <c r="E308" s="15" t="e">
        <f>VLOOKUP($C308,SB!$D$3:$O$500,4,FALSE)</f>
        <v>#N/A</v>
      </c>
      <c r="F308" s="15" t="e">
        <f>VLOOKUP($C308,TD!$D$3:$O$500,4,FALSE)</f>
        <v>#N/A</v>
      </c>
      <c r="G308" s="15" t="e">
        <f>VLOOKUP($C308,SW!$D$3:$O$500,4,FALSE)</f>
        <v>#N/A</v>
      </c>
      <c r="H308" s="15" t="e">
        <f>VLOOKUP($C308,TR!$D$3:$O$500,5,FALSE)</f>
        <v>#N/A</v>
      </c>
      <c r="I308" s="15" t="e">
        <f>VLOOKUP($C308,TR!$E$3:$O$500,5,FALSE)</f>
        <v>#N/A</v>
      </c>
      <c r="J308" s="15" t="e">
        <f>VLOOKUP($C308,BR!$D$3:$O$500,4,FALSE)</f>
        <v>#N/A</v>
      </c>
      <c r="K308" s="47">
        <f t="shared" si="30"/>
        <v>0</v>
      </c>
      <c r="L308" s="15" t="e">
        <f>VLOOKUP($C308,BB!$D$3:$O$500,8,FALSE)</f>
        <v>#N/A</v>
      </c>
      <c r="M308" s="15" t="e">
        <f>VLOOKUP($C308,SB!$D$3:$O$500,8,FALSE)</f>
        <v>#N/A</v>
      </c>
      <c r="N308" s="15" t="e">
        <f>VLOOKUP($C308,TD!$D$3:$O$500,8,FALSE)</f>
        <v>#N/A</v>
      </c>
      <c r="O308" s="15" t="e">
        <f>VLOOKUP($C308,SW!$D$3:$O$500,8,FALSE)</f>
        <v>#N/A</v>
      </c>
      <c r="P308" s="15" t="e">
        <f>VLOOKUP($C308,TR!$D$3:$O$500,10,FALSE)</f>
        <v>#N/A</v>
      </c>
      <c r="Q308" s="15" t="e">
        <f>VLOOKUP($C308,TR!$E$3:$O$500,10,FALSE)</f>
        <v>#N/A</v>
      </c>
      <c r="R308" s="15" t="e">
        <f>VLOOKUP($C308,BR!$D$3:$O$500,8,FALSE)</f>
        <v>#N/A</v>
      </c>
      <c r="S308" s="47">
        <f t="shared" si="31"/>
        <v>0</v>
      </c>
      <c r="T308" s="47">
        <f t="shared" si="32"/>
        <v>0</v>
      </c>
    </row>
    <row r="309" spans="1:20" x14ac:dyDescent="0.25">
      <c r="A309" s="53" t="str">
        <f t="shared" si="29"/>
        <v/>
      </c>
      <c r="B309" s="53"/>
      <c r="C309" s="35"/>
      <c r="D309" s="92" t="e">
        <f>VLOOKUP($C309,BB!$D$3:$O$500,4,FALSE)</f>
        <v>#N/A</v>
      </c>
      <c r="E309" s="15" t="e">
        <f>VLOOKUP($C309,SB!$D$3:$O$500,4,FALSE)</f>
        <v>#N/A</v>
      </c>
      <c r="F309" s="15" t="e">
        <f>VLOOKUP($C309,TD!$D$3:$O$500,4,FALSE)</f>
        <v>#N/A</v>
      </c>
      <c r="G309" s="15" t="e">
        <f>VLOOKUP($C309,SW!$D$3:$O$500,4,FALSE)</f>
        <v>#N/A</v>
      </c>
      <c r="H309" s="15" t="e">
        <f>VLOOKUP($C309,TR!$D$3:$O$500,5,FALSE)</f>
        <v>#N/A</v>
      </c>
      <c r="I309" s="15" t="e">
        <f>VLOOKUP($C309,TR!$E$3:$O$500,5,FALSE)</f>
        <v>#N/A</v>
      </c>
      <c r="J309" s="15" t="e">
        <f>VLOOKUP($C309,BR!$D$3:$O$500,4,FALSE)</f>
        <v>#N/A</v>
      </c>
      <c r="K309" s="47">
        <f t="shared" si="30"/>
        <v>0</v>
      </c>
      <c r="L309" s="15" t="e">
        <f>VLOOKUP($C309,BB!$D$3:$O$500,8,FALSE)</f>
        <v>#N/A</v>
      </c>
      <c r="M309" s="15" t="e">
        <f>VLOOKUP($C309,SB!$D$3:$O$500,8,FALSE)</f>
        <v>#N/A</v>
      </c>
      <c r="N309" s="15" t="e">
        <f>VLOOKUP($C309,TD!$D$3:$O$500,8,FALSE)</f>
        <v>#N/A</v>
      </c>
      <c r="O309" s="15" t="e">
        <f>VLOOKUP($C309,SW!$D$3:$O$500,8,FALSE)</f>
        <v>#N/A</v>
      </c>
      <c r="P309" s="15" t="e">
        <f>VLOOKUP($C309,TR!$D$3:$O$500,10,FALSE)</f>
        <v>#N/A</v>
      </c>
      <c r="Q309" s="15" t="e">
        <f>VLOOKUP($C309,TR!$E$3:$O$500,10,FALSE)</f>
        <v>#N/A</v>
      </c>
      <c r="R309" s="15" t="e">
        <f>VLOOKUP($C309,BR!$D$3:$O$500,8,FALSE)</f>
        <v>#N/A</v>
      </c>
      <c r="S309" s="47">
        <f t="shared" si="31"/>
        <v>0</v>
      </c>
      <c r="T309" s="47">
        <f t="shared" si="32"/>
        <v>0</v>
      </c>
    </row>
    <row r="310" spans="1:20" x14ac:dyDescent="0.25">
      <c r="A310" s="53" t="str">
        <f t="shared" si="29"/>
        <v/>
      </c>
      <c r="B310" s="53"/>
      <c r="C310" s="35"/>
      <c r="D310" s="92" t="e">
        <f>VLOOKUP($C310,BB!$D$3:$O$500,4,FALSE)</f>
        <v>#N/A</v>
      </c>
      <c r="E310" s="15" t="e">
        <f>VLOOKUP($C310,SB!$D$3:$O$500,4,FALSE)</f>
        <v>#N/A</v>
      </c>
      <c r="F310" s="15" t="e">
        <f>VLOOKUP($C310,TD!$D$3:$O$500,4,FALSE)</f>
        <v>#N/A</v>
      </c>
      <c r="G310" s="15" t="e">
        <f>VLOOKUP($C310,SW!$D$3:$O$500,4,FALSE)</f>
        <v>#N/A</v>
      </c>
      <c r="H310" s="15" t="e">
        <f>VLOOKUP($C310,TR!$D$3:$O$500,5,FALSE)</f>
        <v>#N/A</v>
      </c>
      <c r="I310" s="15" t="e">
        <f>VLOOKUP($C310,TR!$E$3:$O$500,5,FALSE)</f>
        <v>#N/A</v>
      </c>
      <c r="J310" s="15" t="e">
        <f>VLOOKUP($C310,BR!$D$3:$O$500,4,FALSE)</f>
        <v>#N/A</v>
      </c>
      <c r="K310" s="47">
        <f t="shared" si="30"/>
        <v>0</v>
      </c>
      <c r="L310" s="15" t="e">
        <f>VLOOKUP($C310,BB!$D$3:$O$500,8,FALSE)</f>
        <v>#N/A</v>
      </c>
      <c r="M310" s="15" t="e">
        <f>VLOOKUP($C310,SB!$D$3:$O$500,8,FALSE)</f>
        <v>#N/A</v>
      </c>
      <c r="N310" s="15" t="e">
        <f>VLOOKUP($C310,TD!$D$3:$O$500,8,FALSE)</f>
        <v>#N/A</v>
      </c>
      <c r="O310" s="15" t="e">
        <f>VLOOKUP($C310,SW!$D$3:$O$500,8,FALSE)</f>
        <v>#N/A</v>
      </c>
      <c r="P310" s="15" t="e">
        <f>VLOOKUP($C310,TR!$D$3:$O$500,10,FALSE)</f>
        <v>#N/A</v>
      </c>
      <c r="Q310" s="15" t="e">
        <f>VLOOKUP($C310,TR!$E$3:$O$500,10,FALSE)</f>
        <v>#N/A</v>
      </c>
      <c r="R310" s="15" t="e">
        <f>VLOOKUP($C310,BR!$D$3:$O$500,8,FALSE)</f>
        <v>#N/A</v>
      </c>
      <c r="S310" s="47">
        <f t="shared" si="31"/>
        <v>0</v>
      </c>
      <c r="T310" s="47">
        <f t="shared" si="32"/>
        <v>0</v>
      </c>
    </row>
    <row r="311" spans="1:20" x14ac:dyDescent="0.25">
      <c r="A311" s="53" t="str">
        <f t="shared" si="29"/>
        <v/>
      </c>
      <c r="B311" s="53"/>
      <c r="C311" s="35"/>
      <c r="D311" s="92" t="e">
        <f>VLOOKUP($C311,BB!$D$3:$O$500,4,FALSE)</f>
        <v>#N/A</v>
      </c>
      <c r="E311" s="15" t="e">
        <f>VLOOKUP($C311,SB!$D$3:$O$500,4,FALSE)</f>
        <v>#N/A</v>
      </c>
      <c r="F311" s="15" t="e">
        <f>VLOOKUP($C311,TD!$D$3:$O$500,4,FALSE)</f>
        <v>#N/A</v>
      </c>
      <c r="G311" s="15" t="e">
        <f>VLOOKUP($C311,SW!$D$3:$O$500,4,FALSE)</f>
        <v>#N/A</v>
      </c>
      <c r="H311" s="15" t="e">
        <f>VLOOKUP($C311,TR!$D$3:$O$500,5,FALSE)</f>
        <v>#N/A</v>
      </c>
      <c r="I311" s="15" t="e">
        <f>VLOOKUP($C311,TR!$E$3:$O$500,5,FALSE)</f>
        <v>#N/A</v>
      </c>
      <c r="J311" s="15" t="e">
        <f>VLOOKUP($C311,BR!$D$3:$O$500,4,FALSE)</f>
        <v>#N/A</v>
      </c>
      <c r="K311" s="47">
        <f t="shared" si="30"/>
        <v>0</v>
      </c>
      <c r="L311" s="15" t="e">
        <f>VLOOKUP($C311,BB!$D$3:$O$500,8,FALSE)</f>
        <v>#N/A</v>
      </c>
      <c r="M311" s="15" t="e">
        <f>VLOOKUP($C311,SB!$D$3:$O$500,8,FALSE)</f>
        <v>#N/A</v>
      </c>
      <c r="N311" s="15" t="e">
        <f>VLOOKUP($C311,TD!$D$3:$O$500,8,FALSE)</f>
        <v>#N/A</v>
      </c>
      <c r="O311" s="15" t="e">
        <f>VLOOKUP($C311,SW!$D$3:$O$500,8,FALSE)</f>
        <v>#N/A</v>
      </c>
      <c r="P311" s="15" t="e">
        <f>VLOOKUP($C311,TR!$D$3:$O$500,10,FALSE)</f>
        <v>#N/A</v>
      </c>
      <c r="Q311" s="15" t="e">
        <f>VLOOKUP($C311,TR!$E$3:$O$500,10,FALSE)</f>
        <v>#N/A</v>
      </c>
      <c r="R311" s="15" t="e">
        <f>VLOOKUP($C311,BR!$D$3:$O$500,8,FALSE)</f>
        <v>#N/A</v>
      </c>
      <c r="S311" s="47">
        <f t="shared" si="31"/>
        <v>0</v>
      </c>
      <c r="T311" s="47">
        <f t="shared" si="32"/>
        <v>0</v>
      </c>
    </row>
    <row r="312" spans="1:20" x14ac:dyDescent="0.25">
      <c r="A312" s="53" t="str">
        <f t="shared" si="29"/>
        <v/>
      </c>
      <c r="B312" s="53"/>
      <c r="C312" s="35"/>
      <c r="D312" s="92" t="e">
        <f>VLOOKUP($C312,BB!$D$3:$O$500,4,FALSE)</f>
        <v>#N/A</v>
      </c>
      <c r="E312" s="15" t="e">
        <f>VLOOKUP($C312,SB!$D$3:$O$500,4,FALSE)</f>
        <v>#N/A</v>
      </c>
      <c r="F312" s="15" t="e">
        <f>VLOOKUP($C312,TD!$D$3:$O$500,4,FALSE)</f>
        <v>#N/A</v>
      </c>
      <c r="G312" s="15" t="e">
        <f>VLOOKUP($C312,SW!$D$3:$O$500,4,FALSE)</f>
        <v>#N/A</v>
      </c>
      <c r="H312" s="15" t="e">
        <f>VLOOKUP($C312,TR!$D$3:$O$500,5,FALSE)</f>
        <v>#N/A</v>
      </c>
      <c r="I312" s="15" t="e">
        <f>VLOOKUP($C312,TR!$E$3:$O$500,5,FALSE)</f>
        <v>#N/A</v>
      </c>
      <c r="J312" s="15" t="e">
        <f>VLOOKUP($C312,BR!$D$3:$O$500,4,FALSE)</f>
        <v>#N/A</v>
      </c>
      <c r="K312" s="47">
        <f t="shared" si="30"/>
        <v>0</v>
      </c>
      <c r="L312" s="15" t="e">
        <f>VLOOKUP($C312,BB!$D$3:$O$500,8,FALSE)</f>
        <v>#N/A</v>
      </c>
      <c r="M312" s="15" t="e">
        <f>VLOOKUP($C312,SB!$D$3:$O$500,8,FALSE)</f>
        <v>#N/A</v>
      </c>
      <c r="N312" s="15" t="e">
        <f>VLOOKUP($C312,TD!$D$3:$O$500,8,FALSE)</f>
        <v>#N/A</v>
      </c>
      <c r="O312" s="15" t="e">
        <f>VLOOKUP($C312,SW!$D$3:$O$500,8,FALSE)</f>
        <v>#N/A</v>
      </c>
      <c r="P312" s="15" t="e">
        <f>VLOOKUP($C312,TR!$D$3:$O$500,10,FALSE)</f>
        <v>#N/A</v>
      </c>
      <c r="Q312" s="15" t="e">
        <f>VLOOKUP($C312,TR!$E$3:$O$500,10,FALSE)</f>
        <v>#N/A</v>
      </c>
      <c r="R312" s="15" t="e">
        <f>VLOOKUP($C312,BR!$D$3:$O$500,8,FALSE)</f>
        <v>#N/A</v>
      </c>
      <c r="S312" s="47">
        <f t="shared" si="31"/>
        <v>0</v>
      </c>
      <c r="T312" s="47">
        <f t="shared" si="32"/>
        <v>0</v>
      </c>
    </row>
    <row r="313" spans="1:20" x14ac:dyDescent="0.25">
      <c r="A313" s="53" t="str">
        <f t="shared" si="29"/>
        <v/>
      </c>
      <c r="B313" s="53"/>
      <c r="C313" s="35"/>
      <c r="D313" s="92" t="e">
        <f>VLOOKUP($C313,BB!$D$3:$O$500,4,FALSE)</f>
        <v>#N/A</v>
      </c>
      <c r="E313" s="15" t="e">
        <f>VLOOKUP($C313,SB!$D$3:$O$500,4,FALSE)</f>
        <v>#N/A</v>
      </c>
      <c r="F313" s="15" t="e">
        <f>VLOOKUP($C313,TD!$D$3:$O$500,4,FALSE)</f>
        <v>#N/A</v>
      </c>
      <c r="G313" s="15" t="e">
        <f>VLOOKUP($C313,SW!$D$3:$O$500,4,FALSE)</f>
        <v>#N/A</v>
      </c>
      <c r="H313" s="15" t="e">
        <f>VLOOKUP($C313,TR!$D$3:$O$500,5,FALSE)</f>
        <v>#N/A</v>
      </c>
      <c r="I313" s="15" t="e">
        <f>VLOOKUP($C313,TR!$E$3:$O$500,5,FALSE)</f>
        <v>#N/A</v>
      </c>
      <c r="J313" s="15" t="e">
        <f>VLOOKUP($C313,BR!$D$3:$O$500,4,FALSE)</f>
        <v>#N/A</v>
      </c>
      <c r="K313" s="47">
        <f t="shared" si="30"/>
        <v>0</v>
      </c>
      <c r="L313" s="15" t="e">
        <f>VLOOKUP($C313,BB!$D$3:$O$500,8,FALSE)</f>
        <v>#N/A</v>
      </c>
      <c r="M313" s="15" t="e">
        <f>VLOOKUP($C313,SB!$D$3:$O$500,8,FALSE)</f>
        <v>#N/A</v>
      </c>
      <c r="N313" s="15" t="e">
        <f>VLOOKUP($C313,TD!$D$3:$O$500,8,FALSE)</f>
        <v>#N/A</v>
      </c>
      <c r="O313" s="15" t="e">
        <f>VLOOKUP($C313,SW!$D$3:$O$500,8,FALSE)</f>
        <v>#N/A</v>
      </c>
      <c r="P313" s="15" t="e">
        <f>VLOOKUP($C313,TR!$D$3:$O$500,10,FALSE)</f>
        <v>#N/A</v>
      </c>
      <c r="Q313" s="15" t="e">
        <f>VLOOKUP($C313,TR!$E$3:$O$500,10,FALSE)</f>
        <v>#N/A</v>
      </c>
      <c r="R313" s="15" t="e">
        <f>VLOOKUP($C313,BR!$D$3:$O$500,8,FALSE)</f>
        <v>#N/A</v>
      </c>
      <c r="S313" s="47">
        <f t="shared" si="31"/>
        <v>0</v>
      </c>
      <c r="T313" s="47">
        <f t="shared" si="32"/>
        <v>0</v>
      </c>
    </row>
    <row r="314" spans="1:20" x14ac:dyDescent="0.25">
      <c r="A314" s="53" t="str">
        <f t="shared" si="29"/>
        <v/>
      </c>
      <c r="B314" s="53"/>
      <c r="C314" s="35"/>
      <c r="D314" s="92" t="e">
        <f>VLOOKUP($C314,BB!$D$3:$O$500,4,FALSE)</f>
        <v>#N/A</v>
      </c>
      <c r="E314" s="15" t="e">
        <f>VLOOKUP($C314,SB!$D$3:$O$500,4,FALSE)</f>
        <v>#N/A</v>
      </c>
      <c r="F314" s="15" t="e">
        <f>VLOOKUP($C314,TD!$D$3:$O$500,4,FALSE)</f>
        <v>#N/A</v>
      </c>
      <c r="G314" s="15" t="e">
        <f>VLOOKUP($C314,SW!$D$3:$O$500,4,FALSE)</f>
        <v>#N/A</v>
      </c>
      <c r="H314" s="15" t="e">
        <f>VLOOKUP($C314,TR!$D$3:$O$500,5,FALSE)</f>
        <v>#N/A</v>
      </c>
      <c r="I314" s="15" t="e">
        <f>VLOOKUP($C314,TR!$E$3:$O$500,5,FALSE)</f>
        <v>#N/A</v>
      </c>
      <c r="J314" s="15" t="e">
        <f>VLOOKUP($C314,BR!$D$3:$O$500,4,FALSE)</f>
        <v>#N/A</v>
      </c>
      <c r="K314" s="47">
        <f t="shared" si="30"/>
        <v>0</v>
      </c>
      <c r="L314" s="15" t="e">
        <f>VLOOKUP($C314,BB!$D$3:$O$500,8,FALSE)</f>
        <v>#N/A</v>
      </c>
      <c r="M314" s="15" t="e">
        <f>VLOOKUP($C314,SB!$D$3:$O$500,8,FALSE)</f>
        <v>#N/A</v>
      </c>
      <c r="N314" s="15" t="e">
        <f>VLOOKUP($C314,TD!$D$3:$O$500,8,FALSE)</f>
        <v>#N/A</v>
      </c>
      <c r="O314" s="15" t="e">
        <f>VLOOKUP($C314,SW!$D$3:$O$500,8,FALSE)</f>
        <v>#N/A</v>
      </c>
      <c r="P314" s="15" t="e">
        <f>VLOOKUP($C314,TR!$D$3:$O$500,10,FALSE)</f>
        <v>#N/A</v>
      </c>
      <c r="Q314" s="15" t="e">
        <f>VLOOKUP($C314,TR!$E$3:$O$500,10,FALSE)</f>
        <v>#N/A</v>
      </c>
      <c r="R314" s="15" t="e">
        <f>VLOOKUP($C314,BR!$D$3:$O$500,8,FALSE)</f>
        <v>#N/A</v>
      </c>
      <c r="S314" s="47">
        <f t="shared" si="31"/>
        <v>0</v>
      </c>
      <c r="T314" s="47">
        <f t="shared" si="32"/>
        <v>0</v>
      </c>
    </row>
    <row r="315" spans="1:20" x14ac:dyDescent="0.25">
      <c r="A315" s="53" t="str">
        <f t="shared" si="29"/>
        <v/>
      </c>
      <c r="B315" s="53"/>
      <c r="C315" s="35"/>
      <c r="D315" s="92" t="e">
        <f>VLOOKUP($C315,BB!$D$3:$O$500,4,FALSE)</f>
        <v>#N/A</v>
      </c>
      <c r="E315" s="15" t="e">
        <f>VLOOKUP($C315,SB!$D$3:$O$500,4,FALSE)</f>
        <v>#N/A</v>
      </c>
      <c r="F315" s="15" t="e">
        <f>VLOOKUP($C315,TD!$D$3:$O$500,4,FALSE)</f>
        <v>#N/A</v>
      </c>
      <c r="G315" s="15" t="e">
        <f>VLOOKUP($C315,SW!$D$3:$O$500,4,FALSE)</f>
        <v>#N/A</v>
      </c>
      <c r="H315" s="15" t="e">
        <f>VLOOKUP($C315,TR!$D$3:$O$500,5,FALSE)</f>
        <v>#N/A</v>
      </c>
      <c r="I315" s="15" t="e">
        <f>VLOOKUP($C315,TR!$E$3:$O$500,5,FALSE)</f>
        <v>#N/A</v>
      </c>
      <c r="J315" s="15" t="e">
        <f>VLOOKUP($C315,BR!$D$3:$O$500,4,FALSE)</f>
        <v>#N/A</v>
      </c>
      <c r="K315" s="47">
        <f t="shared" si="30"/>
        <v>0</v>
      </c>
      <c r="L315" s="15" t="e">
        <f>VLOOKUP($C315,BB!$D$3:$O$500,8,FALSE)</f>
        <v>#N/A</v>
      </c>
      <c r="M315" s="15" t="e">
        <f>VLOOKUP($C315,SB!$D$3:$O$500,8,FALSE)</f>
        <v>#N/A</v>
      </c>
      <c r="N315" s="15" t="e">
        <f>VLOOKUP($C315,TD!$D$3:$O$500,8,FALSE)</f>
        <v>#N/A</v>
      </c>
      <c r="O315" s="15" t="e">
        <f>VLOOKUP($C315,SW!$D$3:$O$500,8,FALSE)</f>
        <v>#N/A</v>
      </c>
      <c r="P315" s="15" t="e">
        <f>VLOOKUP($C315,TR!$D$3:$O$500,10,FALSE)</f>
        <v>#N/A</v>
      </c>
      <c r="Q315" s="15" t="e">
        <f>VLOOKUP($C315,TR!$E$3:$O$500,10,FALSE)</f>
        <v>#N/A</v>
      </c>
      <c r="R315" s="15" t="e">
        <f>VLOOKUP($C315,BR!$D$3:$O$500,8,FALSE)</f>
        <v>#N/A</v>
      </c>
      <c r="S315" s="47">
        <f t="shared" si="31"/>
        <v>0</v>
      </c>
      <c r="T315" s="47">
        <f t="shared" si="32"/>
        <v>0</v>
      </c>
    </row>
    <row r="316" spans="1:20" x14ac:dyDescent="0.25">
      <c r="A316" s="53" t="str">
        <f t="shared" si="29"/>
        <v/>
      </c>
      <c r="B316" s="53"/>
      <c r="C316" s="35"/>
      <c r="D316" s="92" t="e">
        <f>VLOOKUP($C316,BB!$D$3:$O$500,4,FALSE)</f>
        <v>#N/A</v>
      </c>
      <c r="E316" s="15" t="e">
        <f>VLOOKUP($C316,SB!$D$3:$O$500,4,FALSE)</f>
        <v>#N/A</v>
      </c>
      <c r="F316" s="15" t="e">
        <f>VLOOKUP($C316,TD!$D$3:$O$500,4,FALSE)</f>
        <v>#N/A</v>
      </c>
      <c r="G316" s="15" t="e">
        <f>VLOOKUP($C316,SW!$D$3:$O$500,4,FALSE)</f>
        <v>#N/A</v>
      </c>
      <c r="H316" s="15" t="e">
        <f>VLOOKUP($C316,TR!$D$3:$O$500,5,FALSE)</f>
        <v>#N/A</v>
      </c>
      <c r="I316" s="15" t="e">
        <f>VLOOKUP($C316,TR!$E$3:$O$500,5,FALSE)</f>
        <v>#N/A</v>
      </c>
      <c r="J316" s="15" t="e">
        <f>VLOOKUP($C316,BR!$D$3:$O$500,4,FALSE)</f>
        <v>#N/A</v>
      </c>
      <c r="K316" s="47">
        <f t="shared" si="30"/>
        <v>0</v>
      </c>
      <c r="L316" s="15" t="e">
        <f>VLOOKUP($C316,BB!$D$3:$O$500,8,FALSE)</f>
        <v>#N/A</v>
      </c>
      <c r="M316" s="15" t="e">
        <f>VLOOKUP($C316,SB!$D$3:$O$500,8,FALSE)</f>
        <v>#N/A</v>
      </c>
      <c r="N316" s="15" t="e">
        <f>VLOOKUP($C316,TD!$D$3:$O$500,8,FALSE)</f>
        <v>#N/A</v>
      </c>
      <c r="O316" s="15" t="e">
        <f>VLOOKUP($C316,SW!$D$3:$O$500,8,FALSE)</f>
        <v>#N/A</v>
      </c>
      <c r="P316" s="15" t="e">
        <f>VLOOKUP($C316,TR!$D$3:$O$500,10,FALSE)</f>
        <v>#N/A</v>
      </c>
      <c r="Q316" s="15" t="e">
        <f>VLOOKUP($C316,TR!$E$3:$O$500,10,FALSE)</f>
        <v>#N/A</v>
      </c>
      <c r="R316" s="15" t="e">
        <f>VLOOKUP($C316,BR!$D$3:$O$500,8,FALSE)</f>
        <v>#N/A</v>
      </c>
      <c r="S316" s="47">
        <f t="shared" si="31"/>
        <v>0</v>
      </c>
      <c r="T316" s="47">
        <f t="shared" si="32"/>
        <v>0</v>
      </c>
    </row>
    <row r="317" spans="1:20" x14ac:dyDescent="0.25">
      <c r="A317" s="53" t="str">
        <f t="shared" si="29"/>
        <v/>
      </c>
      <c r="B317" s="53"/>
      <c r="C317" s="35"/>
      <c r="D317" s="92" t="e">
        <f>VLOOKUP($C317,BB!$D$3:$O$500,4,FALSE)</f>
        <v>#N/A</v>
      </c>
      <c r="E317" s="15" t="e">
        <f>VLOOKUP($C317,SB!$D$3:$O$500,4,FALSE)</f>
        <v>#N/A</v>
      </c>
      <c r="F317" s="15" t="e">
        <f>VLOOKUP($C317,TD!$D$3:$O$500,4,FALSE)</f>
        <v>#N/A</v>
      </c>
      <c r="G317" s="15" t="e">
        <f>VLOOKUP($C317,SW!$D$3:$O$500,4,FALSE)</f>
        <v>#N/A</v>
      </c>
      <c r="H317" s="15" t="e">
        <f>VLOOKUP($C317,TR!$D$3:$O$500,5,FALSE)</f>
        <v>#N/A</v>
      </c>
      <c r="I317" s="15" t="e">
        <f>VLOOKUP($C317,TR!$E$3:$O$500,5,FALSE)</f>
        <v>#N/A</v>
      </c>
      <c r="J317" s="15" t="e">
        <f>VLOOKUP($C317,BR!$D$3:$O$500,4,FALSE)</f>
        <v>#N/A</v>
      </c>
      <c r="K317" s="47">
        <f t="shared" si="30"/>
        <v>0</v>
      </c>
      <c r="L317" s="15" t="e">
        <f>VLOOKUP($C317,BB!$D$3:$O$500,8,FALSE)</f>
        <v>#N/A</v>
      </c>
      <c r="M317" s="15" t="e">
        <f>VLOOKUP($C317,SB!$D$3:$O$500,8,FALSE)</f>
        <v>#N/A</v>
      </c>
      <c r="N317" s="15" t="e">
        <f>VLOOKUP($C317,TD!$D$3:$O$500,8,FALSE)</f>
        <v>#N/A</v>
      </c>
      <c r="O317" s="15" t="e">
        <f>VLOOKUP($C317,SW!$D$3:$O$500,8,FALSE)</f>
        <v>#N/A</v>
      </c>
      <c r="P317" s="15" t="e">
        <f>VLOOKUP($C317,TR!$D$3:$O$500,10,FALSE)</f>
        <v>#N/A</v>
      </c>
      <c r="Q317" s="15" t="e">
        <f>VLOOKUP($C317,TR!$E$3:$O$500,10,FALSE)</f>
        <v>#N/A</v>
      </c>
      <c r="R317" s="15" t="e">
        <f>VLOOKUP($C317,BR!$D$3:$O$500,8,FALSE)</f>
        <v>#N/A</v>
      </c>
      <c r="S317" s="47">
        <f t="shared" si="31"/>
        <v>0</v>
      </c>
      <c r="T317" s="47">
        <f t="shared" si="32"/>
        <v>0</v>
      </c>
    </row>
    <row r="318" spans="1:20" x14ac:dyDescent="0.25">
      <c r="A318" s="53" t="str">
        <f t="shared" si="29"/>
        <v/>
      </c>
      <c r="B318" s="53"/>
      <c r="C318" s="35"/>
      <c r="D318" s="92" t="e">
        <f>VLOOKUP($C318,BB!$D$3:$O$500,4,FALSE)</f>
        <v>#N/A</v>
      </c>
      <c r="E318" s="15" t="e">
        <f>VLOOKUP($C318,SB!$D$3:$O$500,4,FALSE)</f>
        <v>#N/A</v>
      </c>
      <c r="F318" s="15" t="e">
        <f>VLOOKUP($C318,TD!$D$3:$O$500,4,FALSE)</f>
        <v>#N/A</v>
      </c>
      <c r="G318" s="15" t="e">
        <f>VLOOKUP($C318,SW!$D$3:$O$500,4,FALSE)</f>
        <v>#N/A</v>
      </c>
      <c r="H318" s="15" t="e">
        <f>VLOOKUP($C318,TR!$D$3:$O$500,5,FALSE)</f>
        <v>#N/A</v>
      </c>
      <c r="I318" s="15" t="e">
        <f>VLOOKUP($C318,TR!$E$3:$O$500,5,FALSE)</f>
        <v>#N/A</v>
      </c>
      <c r="J318" s="15" t="e">
        <f>VLOOKUP($C318,BR!$D$3:$O$500,4,FALSE)</f>
        <v>#N/A</v>
      </c>
      <c r="K318" s="47">
        <f t="shared" si="30"/>
        <v>0</v>
      </c>
      <c r="L318" s="15" t="e">
        <f>VLOOKUP($C318,BB!$D$3:$O$500,8,FALSE)</f>
        <v>#N/A</v>
      </c>
      <c r="M318" s="15" t="e">
        <f>VLOOKUP($C318,SB!$D$3:$O$500,8,FALSE)</f>
        <v>#N/A</v>
      </c>
      <c r="N318" s="15" t="e">
        <f>VLOOKUP($C318,TD!$D$3:$O$500,8,FALSE)</f>
        <v>#N/A</v>
      </c>
      <c r="O318" s="15" t="e">
        <f>VLOOKUP($C318,SW!$D$3:$O$500,8,FALSE)</f>
        <v>#N/A</v>
      </c>
      <c r="P318" s="15" t="e">
        <f>VLOOKUP($C318,TR!$D$3:$O$500,10,FALSE)</f>
        <v>#N/A</v>
      </c>
      <c r="Q318" s="15" t="e">
        <f>VLOOKUP($C318,TR!$E$3:$O$500,10,FALSE)</f>
        <v>#N/A</v>
      </c>
      <c r="R318" s="15" t="e">
        <f>VLOOKUP($C318,BR!$D$3:$O$500,8,FALSE)</f>
        <v>#N/A</v>
      </c>
      <c r="S318" s="47">
        <f t="shared" si="31"/>
        <v>0</v>
      </c>
      <c r="T318" s="47">
        <f t="shared" si="32"/>
        <v>0</v>
      </c>
    </row>
    <row r="319" spans="1:20" x14ac:dyDescent="0.25">
      <c r="A319" s="53" t="str">
        <f t="shared" si="29"/>
        <v/>
      </c>
      <c r="B319" s="53"/>
      <c r="C319" s="35"/>
      <c r="D319" s="92" t="e">
        <f>VLOOKUP($C319,BB!$D$3:$O$500,4,FALSE)</f>
        <v>#N/A</v>
      </c>
      <c r="E319" s="15" t="e">
        <f>VLOOKUP($C319,SB!$D$3:$O$500,4,FALSE)</f>
        <v>#N/A</v>
      </c>
      <c r="F319" s="15" t="e">
        <f>VLOOKUP($C319,TD!$D$3:$O$500,4,FALSE)</f>
        <v>#N/A</v>
      </c>
      <c r="G319" s="15" t="e">
        <f>VLOOKUP($C319,SW!$D$3:$O$500,4,FALSE)</f>
        <v>#N/A</v>
      </c>
      <c r="H319" s="15" t="e">
        <f>VLOOKUP($C319,TR!$D$3:$O$500,5,FALSE)</f>
        <v>#N/A</v>
      </c>
      <c r="I319" s="15" t="e">
        <f>VLOOKUP($C319,TR!$E$3:$O$500,5,FALSE)</f>
        <v>#N/A</v>
      </c>
      <c r="J319" s="15" t="e">
        <f>VLOOKUP($C319,BR!$D$3:$O$500,4,FALSE)</f>
        <v>#N/A</v>
      </c>
      <c r="K319" s="47">
        <f t="shared" si="30"/>
        <v>0</v>
      </c>
      <c r="L319" s="15" t="e">
        <f>VLOOKUP($C319,BB!$D$3:$O$500,8,FALSE)</f>
        <v>#N/A</v>
      </c>
      <c r="M319" s="15" t="e">
        <f>VLOOKUP($C319,SB!$D$3:$O$500,8,FALSE)</f>
        <v>#N/A</v>
      </c>
      <c r="N319" s="15" t="e">
        <f>VLOOKUP($C319,TD!$D$3:$O$500,8,FALSE)</f>
        <v>#N/A</v>
      </c>
      <c r="O319" s="15" t="e">
        <f>VLOOKUP($C319,SW!$D$3:$O$500,8,FALSE)</f>
        <v>#N/A</v>
      </c>
      <c r="P319" s="15" t="e">
        <f>VLOOKUP($C319,TR!$D$3:$O$500,10,FALSE)</f>
        <v>#N/A</v>
      </c>
      <c r="Q319" s="15" t="e">
        <f>VLOOKUP($C319,TR!$E$3:$O$500,10,FALSE)</f>
        <v>#N/A</v>
      </c>
      <c r="R319" s="15" t="e">
        <f>VLOOKUP($C319,BR!$D$3:$O$500,8,FALSE)</f>
        <v>#N/A</v>
      </c>
      <c r="S319" s="47">
        <f t="shared" si="31"/>
        <v>0</v>
      </c>
      <c r="T319" s="47">
        <f t="shared" si="32"/>
        <v>0</v>
      </c>
    </row>
    <row r="320" spans="1:20" x14ac:dyDescent="0.25">
      <c r="A320" s="53" t="str">
        <f t="shared" si="29"/>
        <v/>
      </c>
      <c r="B320" s="53"/>
      <c r="C320" s="35"/>
      <c r="D320" s="92" t="e">
        <f>VLOOKUP($C320,BB!$D$3:$O$500,4,FALSE)</f>
        <v>#N/A</v>
      </c>
      <c r="E320" s="15" t="e">
        <f>VLOOKUP($C320,SB!$D$3:$O$500,4,FALSE)</f>
        <v>#N/A</v>
      </c>
      <c r="F320" s="15" t="e">
        <f>VLOOKUP($C320,TD!$D$3:$O$500,4,FALSE)</f>
        <v>#N/A</v>
      </c>
      <c r="G320" s="15" t="e">
        <f>VLOOKUP($C320,SW!$D$3:$O$500,4,FALSE)</f>
        <v>#N/A</v>
      </c>
      <c r="H320" s="15" t="e">
        <f>VLOOKUP($C320,TR!$D$3:$O$500,5,FALSE)</f>
        <v>#N/A</v>
      </c>
      <c r="I320" s="15" t="e">
        <f>VLOOKUP($C320,TR!$E$3:$O$500,5,FALSE)</f>
        <v>#N/A</v>
      </c>
      <c r="J320" s="15" t="e">
        <f>VLOOKUP($C320,BR!$D$3:$O$500,4,FALSE)</f>
        <v>#N/A</v>
      </c>
      <c r="K320" s="47">
        <f t="shared" si="30"/>
        <v>0</v>
      </c>
      <c r="L320" s="15" t="e">
        <f>VLOOKUP($C320,BB!$D$3:$O$500,8,FALSE)</f>
        <v>#N/A</v>
      </c>
      <c r="M320" s="15" t="e">
        <f>VLOOKUP($C320,SB!$D$3:$O$500,8,FALSE)</f>
        <v>#N/A</v>
      </c>
      <c r="N320" s="15" t="e">
        <f>VLOOKUP($C320,TD!$D$3:$O$500,8,FALSE)</f>
        <v>#N/A</v>
      </c>
      <c r="O320" s="15" t="e">
        <f>VLOOKUP($C320,SW!$D$3:$O$500,8,FALSE)</f>
        <v>#N/A</v>
      </c>
      <c r="P320" s="15" t="e">
        <f>VLOOKUP($C320,TR!$D$3:$O$500,10,FALSE)</f>
        <v>#N/A</v>
      </c>
      <c r="Q320" s="15" t="e">
        <f>VLOOKUP($C320,TR!$E$3:$O$500,10,FALSE)</f>
        <v>#N/A</v>
      </c>
      <c r="R320" s="15" t="e">
        <f>VLOOKUP($C320,BR!$D$3:$O$500,8,FALSE)</f>
        <v>#N/A</v>
      </c>
      <c r="S320" s="47">
        <f t="shared" si="31"/>
        <v>0</v>
      </c>
      <c r="T320" s="47">
        <f t="shared" si="32"/>
        <v>0</v>
      </c>
    </row>
    <row r="321" spans="1:20" x14ac:dyDescent="0.25">
      <c r="A321" s="53" t="str">
        <f t="shared" si="29"/>
        <v/>
      </c>
      <c r="B321" s="53"/>
      <c r="C321" s="35"/>
      <c r="D321" s="92" t="e">
        <f>VLOOKUP($C321,BB!$D$3:$O$500,4,FALSE)</f>
        <v>#N/A</v>
      </c>
      <c r="E321" s="15" t="e">
        <f>VLOOKUP($C321,SB!$D$3:$O$500,4,FALSE)</f>
        <v>#N/A</v>
      </c>
      <c r="F321" s="15" t="e">
        <f>VLOOKUP($C321,TD!$D$3:$O$500,4,FALSE)</f>
        <v>#N/A</v>
      </c>
      <c r="G321" s="15" t="e">
        <f>VLOOKUP($C321,SW!$D$3:$O$500,4,FALSE)</f>
        <v>#N/A</v>
      </c>
      <c r="H321" s="15" t="e">
        <f>VLOOKUP($C321,TR!$D$3:$O$500,5,FALSE)</f>
        <v>#N/A</v>
      </c>
      <c r="I321" s="15" t="e">
        <f>VLOOKUP($C321,TR!$E$3:$O$500,5,FALSE)</f>
        <v>#N/A</v>
      </c>
      <c r="J321" s="15" t="e">
        <f>VLOOKUP($C321,BR!$D$3:$O$500,4,FALSE)</f>
        <v>#N/A</v>
      </c>
      <c r="K321" s="47">
        <f t="shared" si="30"/>
        <v>0</v>
      </c>
      <c r="L321" s="15" t="e">
        <f>VLOOKUP($C321,BB!$D$3:$O$500,8,FALSE)</f>
        <v>#N/A</v>
      </c>
      <c r="M321" s="15" t="e">
        <f>VLOOKUP($C321,SB!$D$3:$O$500,8,FALSE)</f>
        <v>#N/A</v>
      </c>
      <c r="N321" s="15" t="e">
        <f>VLOOKUP($C321,TD!$D$3:$O$500,8,FALSE)</f>
        <v>#N/A</v>
      </c>
      <c r="O321" s="15" t="e">
        <f>VLOOKUP($C321,SW!$D$3:$O$500,8,FALSE)</f>
        <v>#N/A</v>
      </c>
      <c r="P321" s="15" t="e">
        <f>VLOOKUP($C321,TR!$D$3:$O$500,10,FALSE)</f>
        <v>#N/A</v>
      </c>
      <c r="Q321" s="15" t="e">
        <f>VLOOKUP($C321,TR!$E$3:$O$500,10,FALSE)</f>
        <v>#N/A</v>
      </c>
      <c r="R321" s="15" t="e">
        <f>VLOOKUP($C321,BR!$D$3:$O$500,8,FALSE)</f>
        <v>#N/A</v>
      </c>
      <c r="S321" s="47">
        <f t="shared" si="31"/>
        <v>0</v>
      </c>
      <c r="T321" s="47">
        <f t="shared" si="32"/>
        <v>0</v>
      </c>
    </row>
    <row r="322" spans="1:20" x14ac:dyDescent="0.25">
      <c r="A322" s="53" t="str">
        <f t="shared" si="29"/>
        <v/>
      </c>
      <c r="B322" s="53"/>
      <c r="C322" s="35"/>
      <c r="D322" s="92" t="e">
        <f>VLOOKUP($C322,BB!$D$3:$O$500,4,FALSE)</f>
        <v>#N/A</v>
      </c>
      <c r="E322" s="15" t="e">
        <f>VLOOKUP($C322,SB!$D$3:$O$500,4,FALSE)</f>
        <v>#N/A</v>
      </c>
      <c r="F322" s="15" t="e">
        <f>VLOOKUP($C322,TD!$D$3:$O$500,4,FALSE)</f>
        <v>#N/A</v>
      </c>
      <c r="G322" s="15" t="e">
        <f>VLOOKUP($C322,SW!$D$3:$O$500,4,FALSE)</f>
        <v>#N/A</v>
      </c>
      <c r="H322" s="15" t="e">
        <f>VLOOKUP($C322,TR!$D$3:$O$500,5,FALSE)</f>
        <v>#N/A</v>
      </c>
      <c r="I322" s="15" t="e">
        <f>VLOOKUP($C322,TR!$E$3:$O$500,5,FALSE)</f>
        <v>#N/A</v>
      </c>
      <c r="J322" s="15" t="e">
        <f>VLOOKUP($C322,BR!$D$3:$O$500,4,FALSE)</f>
        <v>#N/A</v>
      </c>
      <c r="K322" s="47">
        <f t="shared" si="30"/>
        <v>0</v>
      </c>
      <c r="L322" s="15" t="e">
        <f>VLOOKUP($C322,BB!$D$3:$O$500,8,FALSE)</f>
        <v>#N/A</v>
      </c>
      <c r="M322" s="15" t="e">
        <f>VLOOKUP($C322,SB!$D$3:$O$500,8,FALSE)</f>
        <v>#N/A</v>
      </c>
      <c r="N322" s="15" t="e">
        <f>VLOOKUP($C322,TD!$D$3:$O$500,8,FALSE)</f>
        <v>#N/A</v>
      </c>
      <c r="O322" s="15" t="e">
        <f>VLOOKUP($C322,SW!$D$3:$O$500,8,FALSE)</f>
        <v>#N/A</v>
      </c>
      <c r="P322" s="15" t="e">
        <f>VLOOKUP($C322,TR!$D$3:$O$500,10,FALSE)</f>
        <v>#N/A</v>
      </c>
      <c r="Q322" s="15" t="e">
        <f>VLOOKUP($C322,TR!$E$3:$O$500,10,FALSE)</f>
        <v>#N/A</v>
      </c>
      <c r="R322" s="15" t="e">
        <f>VLOOKUP($C322,BR!$D$3:$O$500,8,FALSE)</f>
        <v>#N/A</v>
      </c>
      <c r="S322" s="47">
        <f t="shared" si="31"/>
        <v>0</v>
      </c>
      <c r="T322" s="47">
        <f t="shared" si="32"/>
        <v>0</v>
      </c>
    </row>
    <row r="323" spans="1:20" x14ac:dyDescent="0.25">
      <c r="A323" s="53" t="str">
        <f t="shared" si="29"/>
        <v/>
      </c>
      <c r="B323" s="53"/>
      <c r="C323" s="35"/>
      <c r="D323" s="92" t="e">
        <f>VLOOKUP($C323,BB!$D$3:$O$500,4,FALSE)</f>
        <v>#N/A</v>
      </c>
      <c r="E323" s="15" t="e">
        <f>VLOOKUP($C323,SB!$D$3:$O$500,4,FALSE)</f>
        <v>#N/A</v>
      </c>
      <c r="F323" s="15" t="e">
        <f>VLOOKUP($C323,TD!$D$3:$O$500,4,FALSE)</f>
        <v>#N/A</v>
      </c>
      <c r="G323" s="15" t="e">
        <f>VLOOKUP($C323,SW!$D$3:$O$500,4,FALSE)</f>
        <v>#N/A</v>
      </c>
      <c r="H323" s="15" t="e">
        <f>VLOOKUP($C323,TR!$D$3:$O$500,5,FALSE)</f>
        <v>#N/A</v>
      </c>
      <c r="I323" s="15" t="e">
        <f>VLOOKUP($C323,TR!$E$3:$O$500,5,FALSE)</f>
        <v>#N/A</v>
      </c>
      <c r="J323" s="15" t="e">
        <f>VLOOKUP($C323,BR!$D$3:$O$500,4,FALSE)</f>
        <v>#N/A</v>
      </c>
      <c r="K323" s="47">
        <f t="shared" si="30"/>
        <v>0</v>
      </c>
      <c r="L323" s="15" t="e">
        <f>VLOOKUP($C323,BB!$D$3:$O$500,8,FALSE)</f>
        <v>#N/A</v>
      </c>
      <c r="M323" s="15" t="e">
        <f>VLOOKUP($C323,SB!$D$3:$O$500,8,FALSE)</f>
        <v>#N/A</v>
      </c>
      <c r="N323" s="15" t="e">
        <f>VLOOKUP($C323,TD!$D$3:$O$500,8,FALSE)</f>
        <v>#N/A</v>
      </c>
      <c r="O323" s="15" t="e">
        <f>VLOOKUP($C323,SW!$D$3:$O$500,8,FALSE)</f>
        <v>#N/A</v>
      </c>
      <c r="P323" s="15" t="e">
        <f>VLOOKUP($C323,TR!$D$3:$O$500,10,FALSE)</f>
        <v>#N/A</v>
      </c>
      <c r="Q323" s="15" t="e">
        <f>VLOOKUP($C323,TR!$E$3:$O$500,10,FALSE)</f>
        <v>#N/A</v>
      </c>
      <c r="R323" s="15" t="e">
        <f>VLOOKUP($C323,BR!$D$3:$O$500,8,FALSE)</f>
        <v>#N/A</v>
      </c>
      <c r="S323" s="47">
        <f t="shared" si="31"/>
        <v>0</v>
      </c>
      <c r="T323" s="47">
        <f t="shared" si="32"/>
        <v>0</v>
      </c>
    </row>
    <row r="324" spans="1:20" x14ac:dyDescent="0.25">
      <c r="A324" s="53" t="str">
        <f t="shared" si="29"/>
        <v/>
      </c>
      <c r="B324" s="53"/>
      <c r="C324" s="35"/>
      <c r="D324" s="92" t="e">
        <f>VLOOKUP($C324,BB!$D$3:$O$500,4,FALSE)</f>
        <v>#N/A</v>
      </c>
      <c r="E324" s="15" t="e">
        <f>VLOOKUP($C324,SB!$D$3:$O$500,4,FALSE)</f>
        <v>#N/A</v>
      </c>
      <c r="F324" s="15" t="e">
        <f>VLOOKUP($C324,TD!$D$3:$O$500,4,FALSE)</f>
        <v>#N/A</v>
      </c>
      <c r="G324" s="15" t="e">
        <f>VLOOKUP($C324,SW!$D$3:$O$500,4,FALSE)</f>
        <v>#N/A</v>
      </c>
      <c r="H324" s="15" t="e">
        <f>VLOOKUP($C324,TR!$D$3:$O$500,5,FALSE)</f>
        <v>#N/A</v>
      </c>
      <c r="I324" s="15" t="e">
        <f>VLOOKUP($C324,TR!$E$3:$O$500,5,FALSE)</f>
        <v>#N/A</v>
      </c>
      <c r="J324" s="15" t="e">
        <f>VLOOKUP($C324,BR!$D$3:$O$500,4,FALSE)</f>
        <v>#N/A</v>
      </c>
      <c r="K324" s="47">
        <f t="shared" si="30"/>
        <v>0</v>
      </c>
      <c r="L324" s="15" t="e">
        <f>VLOOKUP($C324,BB!$D$3:$O$500,8,FALSE)</f>
        <v>#N/A</v>
      </c>
      <c r="M324" s="15" t="e">
        <f>VLOOKUP($C324,SB!$D$3:$O$500,8,FALSE)</f>
        <v>#N/A</v>
      </c>
      <c r="N324" s="15" t="e">
        <f>VLOOKUP($C324,TD!$D$3:$O$500,8,FALSE)</f>
        <v>#N/A</v>
      </c>
      <c r="O324" s="15" t="e">
        <f>VLOOKUP($C324,SW!$D$3:$O$500,8,FALSE)</f>
        <v>#N/A</v>
      </c>
      <c r="P324" s="15" t="e">
        <f>VLOOKUP($C324,TR!$D$3:$O$500,10,FALSE)</f>
        <v>#N/A</v>
      </c>
      <c r="Q324" s="15" t="e">
        <f>VLOOKUP($C324,TR!$E$3:$O$500,10,FALSE)</f>
        <v>#N/A</v>
      </c>
      <c r="R324" s="15" t="e">
        <f>VLOOKUP($C324,BR!$D$3:$O$500,8,FALSE)</f>
        <v>#N/A</v>
      </c>
      <c r="S324" s="47">
        <f t="shared" si="31"/>
        <v>0</v>
      </c>
      <c r="T324" s="47">
        <f t="shared" si="32"/>
        <v>0</v>
      </c>
    </row>
    <row r="325" spans="1:20" x14ac:dyDescent="0.25">
      <c r="A325" s="53" t="str">
        <f t="shared" ref="A325:A388" si="33">IF($T325&gt;0,RANK($T325,$S$5:$T$400),"")</f>
        <v/>
      </c>
      <c r="B325" s="53"/>
      <c r="C325" s="35"/>
      <c r="D325" s="92" t="e">
        <f>VLOOKUP($C325,BB!$D$3:$O$500,4,FALSE)</f>
        <v>#N/A</v>
      </c>
      <c r="E325" s="15" t="e">
        <f>VLOOKUP($C325,SB!$D$3:$O$500,4,FALSE)</f>
        <v>#N/A</v>
      </c>
      <c r="F325" s="15" t="e">
        <f>VLOOKUP($C325,TD!$D$3:$O$500,4,FALSE)</f>
        <v>#N/A</v>
      </c>
      <c r="G325" s="15" t="e">
        <f>VLOOKUP($C325,SW!$D$3:$O$500,4,FALSE)</f>
        <v>#N/A</v>
      </c>
      <c r="H325" s="15" t="e">
        <f>VLOOKUP($C325,TR!$D$3:$O$500,5,FALSE)</f>
        <v>#N/A</v>
      </c>
      <c r="I325" s="15" t="e">
        <f>VLOOKUP($C325,TR!$E$3:$O$500,5,FALSE)</f>
        <v>#N/A</v>
      </c>
      <c r="J325" s="15" t="e">
        <f>VLOOKUP($C325,BR!$D$3:$O$500,4,FALSE)</f>
        <v>#N/A</v>
      </c>
      <c r="K325" s="47">
        <f t="shared" ref="K325:K388" si="34">SUMIF(D325:J325,"&gt;0")</f>
        <v>0</v>
      </c>
      <c r="L325" s="15" t="e">
        <f>VLOOKUP($C325,BB!$D$3:$O$500,8,FALSE)</f>
        <v>#N/A</v>
      </c>
      <c r="M325" s="15" t="e">
        <f>VLOOKUP($C325,SB!$D$3:$O$500,8,FALSE)</f>
        <v>#N/A</v>
      </c>
      <c r="N325" s="15" t="e">
        <f>VLOOKUP($C325,TD!$D$3:$O$500,8,FALSE)</f>
        <v>#N/A</v>
      </c>
      <c r="O325" s="15" t="e">
        <f>VLOOKUP($C325,SW!$D$3:$O$500,8,FALSE)</f>
        <v>#N/A</v>
      </c>
      <c r="P325" s="15" t="e">
        <f>VLOOKUP($C325,TR!$D$3:$O$500,10,FALSE)</f>
        <v>#N/A</v>
      </c>
      <c r="Q325" s="15" t="e">
        <f>VLOOKUP($C325,TR!$E$3:$O$500,10,FALSE)</f>
        <v>#N/A</v>
      </c>
      <c r="R325" s="15" t="e">
        <f>VLOOKUP($C325,BR!$D$3:$O$500,8,FALSE)</f>
        <v>#N/A</v>
      </c>
      <c r="S325" s="47">
        <f t="shared" ref="S325:S388" si="35">SUMIF(L325:R325,"&gt;0")</f>
        <v>0</v>
      </c>
      <c r="T325" s="47">
        <f t="shared" ref="T325:T388" si="36">K325+S325</f>
        <v>0</v>
      </c>
    </row>
    <row r="326" spans="1:20" x14ac:dyDescent="0.25">
      <c r="A326" s="53" t="str">
        <f t="shared" si="33"/>
        <v/>
      </c>
      <c r="B326" s="53"/>
      <c r="C326" s="35"/>
      <c r="D326" s="92" t="e">
        <f>VLOOKUP($C326,BB!$D$3:$O$500,4,FALSE)</f>
        <v>#N/A</v>
      </c>
      <c r="E326" s="15" t="e">
        <f>VLOOKUP($C326,SB!$D$3:$O$500,4,FALSE)</f>
        <v>#N/A</v>
      </c>
      <c r="F326" s="15" t="e">
        <f>VLOOKUP($C326,TD!$D$3:$O$500,4,FALSE)</f>
        <v>#N/A</v>
      </c>
      <c r="G326" s="15" t="e">
        <f>VLOOKUP($C326,SW!$D$3:$O$500,4,FALSE)</f>
        <v>#N/A</v>
      </c>
      <c r="H326" s="15" t="e">
        <f>VLOOKUP($C326,TR!$D$3:$O$500,5,FALSE)</f>
        <v>#N/A</v>
      </c>
      <c r="I326" s="15" t="e">
        <f>VLOOKUP($C326,TR!$E$3:$O$500,5,FALSE)</f>
        <v>#N/A</v>
      </c>
      <c r="J326" s="15" t="e">
        <f>VLOOKUP($C326,BR!$D$3:$O$500,4,FALSE)</f>
        <v>#N/A</v>
      </c>
      <c r="K326" s="47">
        <f t="shared" si="34"/>
        <v>0</v>
      </c>
      <c r="L326" s="15" t="e">
        <f>VLOOKUP($C326,BB!$D$3:$O$500,8,FALSE)</f>
        <v>#N/A</v>
      </c>
      <c r="M326" s="15" t="e">
        <f>VLOOKUP($C326,SB!$D$3:$O$500,8,FALSE)</f>
        <v>#N/A</v>
      </c>
      <c r="N326" s="15" t="e">
        <f>VLOOKUP($C326,TD!$D$3:$O$500,8,FALSE)</f>
        <v>#N/A</v>
      </c>
      <c r="O326" s="15" t="e">
        <f>VLOOKUP($C326,SW!$D$3:$O$500,8,FALSE)</f>
        <v>#N/A</v>
      </c>
      <c r="P326" s="15" t="e">
        <f>VLOOKUP($C326,TR!$D$3:$O$500,10,FALSE)</f>
        <v>#N/A</v>
      </c>
      <c r="Q326" s="15" t="e">
        <f>VLOOKUP($C326,TR!$E$3:$O$500,10,FALSE)</f>
        <v>#N/A</v>
      </c>
      <c r="R326" s="15" t="e">
        <f>VLOOKUP($C326,BR!$D$3:$O$500,8,FALSE)</f>
        <v>#N/A</v>
      </c>
      <c r="S326" s="47">
        <f t="shared" si="35"/>
        <v>0</v>
      </c>
      <c r="T326" s="47">
        <f t="shared" si="36"/>
        <v>0</v>
      </c>
    </row>
    <row r="327" spans="1:20" x14ac:dyDescent="0.25">
      <c r="A327" s="53" t="str">
        <f t="shared" si="33"/>
        <v/>
      </c>
      <c r="B327" s="53"/>
      <c r="C327" s="35"/>
      <c r="D327" s="92" t="e">
        <f>VLOOKUP($C327,BB!$D$3:$O$500,4,FALSE)</f>
        <v>#N/A</v>
      </c>
      <c r="E327" s="15" t="e">
        <f>VLOOKUP($C327,SB!$D$3:$O$500,4,FALSE)</f>
        <v>#N/A</v>
      </c>
      <c r="F327" s="15" t="e">
        <f>VLOOKUP($C327,TD!$D$3:$O$500,4,FALSE)</f>
        <v>#N/A</v>
      </c>
      <c r="G327" s="15" t="e">
        <f>VLOOKUP($C327,SW!$D$3:$O$500,4,FALSE)</f>
        <v>#N/A</v>
      </c>
      <c r="H327" s="15" t="e">
        <f>VLOOKUP($C327,TR!$D$3:$O$500,5,FALSE)</f>
        <v>#N/A</v>
      </c>
      <c r="I327" s="15" t="e">
        <f>VLOOKUP($C327,TR!$E$3:$O$500,5,FALSE)</f>
        <v>#N/A</v>
      </c>
      <c r="J327" s="15" t="e">
        <f>VLOOKUP($C327,BR!$D$3:$O$500,4,FALSE)</f>
        <v>#N/A</v>
      </c>
      <c r="K327" s="47">
        <f t="shared" si="34"/>
        <v>0</v>
      </c>
      <c r="L327" s="15" t="e">
        <f>VLOOKUP($C327,BB!$D$3:$O$500,8,FALSE)</f>
        <v>#N/A</v>
      </c>
      <c r="M327" s="15" t="e">
        <f>VLOOKUP($C327,SB!$D$3:$O$500,8,FALSE)</f>
        <v>#N/A</v>
      </c>
      <c r="N327" s="15" t="e">
        <f>VLOOKUP($C327,TD!$D$3:$O$500,8,FALSE)</f>
        <v>#N/A</v>
      </c>
      <c r="O327" s="15" t="e">
        <f>VLOOKUP($C327,SW!$D$3:$O$500,8,FALSE)</f>
        <v>#N/A</v>
      </c>
      <c r="P327" s="15" t="e">
        <f>VLOOKUP($C327,TR!$D$3:$O$500,10,FALSE)</f>
        <v>#N/A</v>
      </c>
      <c r="Q327" s="15" t="e">
        <f>VLOOKUP($C327,TR!$E$3:$O$500,10,FALSE)</f>
        <v>#N/A</v>
      </c>
      <c r="R327" s="15" t="e">
        <f>VLOOKUP($C327,BR!$D$3:$O$500,8,FALSE)</f>
        <v>#N/A</v>
      </c>
      <c r="S327" s="47">
        <f t="shared" si="35"/>
        <v>0</v>
      </c>
      <c r="T327" s="47">
        <f t="shared" si="36"/>
        <v>0</v>
      </c>
    </row>
    <row r="328" spans="1:20" x14ac:dyDescent="0.25">
      <c r="A328" s="53" t="str">
        <f t="shared" si="33"/>
        <v/>
      </c>
      <c r="B328" s="53"/>
      <c r="C328" s="35"/>
      <c r="D328" s="92" t="e">
        <f>VLOOKUP($C328,BB!$D$3:$O$500,4,FALSE)</f>
        <v>#N/A</v>
      </c>
      <c r="E328" s="15" t="e">
        <f>VLOOKUP($C328,SB!$D$3:$O$500,4,FALSE)</f>
        <v>#N/A</v>
      </c>
      <c r="F328" s="15" t="e">
        <f>VLOOKUP($C328,TD!$D$3:$O$500,4,FALSE)</f>
        <v>#N/A</v>
      </c>
      <c r="G328" s="15" t="e">
        <f>VLOOKUP($C328,SW!$D$3:$O$500,4,FALSE)</f>
        <v>#N/A</v>
      </c>
      <c r="H328" s="15" t="e">
        <f>VLOOKUP($C328,TR!$D$3:$O$500,5,FALSE)</f>
        <v>#N/A</v>
      </c>
      <c r="I328" s="15" t="e">
        <f>VLOOKUP($C328,TR!$E$3:$O$500,5,FALSE)</f>
        <v>#N/A</v>
      </c>
      <c r="J328" s="15" t="e">
        <f>VLOOKUP($C328,BR!$D$3:$O$500,4,FALSE)</f>
        <v>#N/A</v>
      </c>
      <c r="K328" s="47">
        <f t="shared" si="34"/>
        <v>0</v>
      </c>
      <c r="L328" s="15" t="e">
        <f>VLOOKUP($C328,BB!$D$3:$O$500,8,FALSE)</f>
        <v>#N/A</v>
      </c>
      <c r="M328" s="15" t="e">
        <f>VLOOKUP($C328,SB!$D$3:$O$500,8,FALSE)</f>
        <v>#N/A</v>
      </c>
      <c r="N328" s="15" t="e">
        <f>VLOOKUP($C328,TD!$D$3:$O$500,8,FALSE)</f>
        <v>#N/A</v>
      </c>
      <c r="O328" s="15" t="e">
        <f>VLOOKUP($C328,SW!$D$3:$O$500,8,FALSE)</f>
        <v>#N/A</v>
      </c>
      <c r="P328" s="15" t="e">
        <f>VLOOKUP($C328,TR!$D$3:$O$500,10,FALSE)</f>
        <v>#N/A</v>
      </c>
      <c r="Q328" s="15" t="e">
        <f>VLOOKUP($C328,TR!$E$3:$O$500,10,FALSE)</f>
        <v>#N/A</v>
      </c>
      <c r="R328" s="15" t="e">
        <f>VLOOKUP($C328,BR!$D$3:$O$500,8,FALSE)</f>
        <v>#N/A</v>
      </c>
      <c r="S328" s="47">
        <f t="shared" si="35"/>
        <v>0</v>
      </c>
      <c r="T328" s="47">
        <f t="shared" si="36"/>
        <v>0</v>
      </c>
    </row>
    <row r="329" spans="1:20" x14ac:dyDescent="0.25">
      <c r="A329" s="53" t="str">
        <f t="shared" si="33"/>
        <v/>
      </c>
      <c r="B329" s="53"/>
      <c r="C329" s="35"/>
      <c r="D329" s="92" t="e">
        <f>VLOOKUP($C329,BB!$D$3:$O$500,4,FALSE)</f>
        <v>#N/A</v>
      </c>
      <c r="E329" s="15" t="e">
        <f>VLOOKUP($C329,SB!$D$3:$O$500,4,FALSE)</f>
        <v>#N/A</v>
      </c>
      <c r="F329" s="15" t="e">
        <f>VLOOKUP($C329,TD!$D$3:$O$500,4,FALSE)</f>
        <v>#N/A</v>
      </c>
      <c r="G329" s="15" t="e">
        <f>VLOOKUP($C329,SW!$D$3:$O$500,4,FALSE)</f>
        <v>#N/A</v>
      </c>
      <c r="H329" s="15" t="e">
        <f>VLOOKUP($C329,TR!$D$3:$O$500,5,FALSE)</f>
        <v>#N/A</v>
      </c>
      <c r="I329" s="15" t="e">
        <f>VLOOKUP($C329,TR!$E$3:$O$500,5,FALSE)</f>
        <v>#N/A</v>
      </c>
      <c r="J329" s="15" t="e">
        <f>VLOOKUP($C329,BR!$D$3:$O$500,4,FALSE)</f>
        <v>#N/A</v>
      </c>
      <c r="K329" s="47">
        <f t="shared" si="34"/>
        <v>0</v>
      </c>
      <c r="L329" s="15" t="e">
        <f>VLOOKUP($C329,BB!$D$3:$O$500,8,FALSE)</f>
        <v>#N/A</v>
      </c>
      <c r="M329" s="15" t="e">
        <f>VLOOKUP($C329,SB!$D$3:$O$500,8,FALSE)</f>
        <v>#N/A</v>
      </c>
      <c r="N329" s="15" t="e">
        <f>VLOOKUP($C329,TD!$D$3:$O$500,8,FALSE)</f>
        <v>#N/A</v>
      </c>
      <c r="O329" s="15" t="e">
        <f>VLOOKUP($C329,SW!$D$3:$O$500,8,FALSE)</f>
        <v>#N/A</v>
      </c>
      <c r="P329" s="15" t="e">
        <f>VLOOKUP($C329,TR!$D$3:$O$500,10,FALSE)</f>
        <v>#N/A</v>
      </c>
      <c r="Q329" s="15" t="e">
        <f>VLOOKUP($C329,TR!$E$3:$O$500,10,FALSE)</f>
        <v>#N/A</v>
      </c>
      <c r="R329" s="15" t="e">
        <f>VLOOKUP($C329,BR!$D$3:$O$500,8,FALSE)</f>
        <v>#N/A</v>
      </c>
      <c r="S329" s="47">
        <f t="shared" si="35"/>
        <v>0</v>
      </c>
      <c r="T329" s="47">
        <f t="shared" si="36"/>
        <v>0</v>
      </c>
    </row>
    <row r="330" spans="1:20" x14ac:dyDescent="0.25">
      <c r="A330" s="53" t="str">
        <f t="shared" si="33"/>
        <v/>
      </c>
      <c r="B330" s="53"/>
      <c r="C330" s="35"/>
      <c r="D330" s="92" t="e">
        <f>VLOOKUP($C330,BB!$D$3:$O$500,4,FALSE)</f>
        <v>#N/A</v>
      </c>
      <c r="E330" s="15" t="e">
        <f>VLOOKUP($C330,SB!$D$3:$O$500,4,FALSE)</f>
        <v>#N/A</v>
      </c>
      <c r="F330" s="15" t="e">
        <f>VLOOKUP($C330,TD!$D$3:$O$500,4,FALSE)</f>
        <v>#N/A</v>
      </c>
      <c r="G330" s="15" t="e">
        <f>VLOOKUP($C330,SW!$D$3:$O$500,4,FALSE)</f>
        <v>#N/A</v>
      </c>
      <c r="H330" s="15" t="e">
        <f>VLOOKUP($C330,TR!$D$3:$O$500,5,FALSE)</f>
        <v>#N/A</v>
      </c>
      <c r="I330" s="15" t="e">
        <f>VLOOKUP($C330,TR!$E$3:$O$500,5,FALSE)</f>
        <v>#N/A</v>
      </c>
      <c r="J330" s="15" t="e">
        <f>VLOOKUP($C330,BR!$D$3:$O$500,4,FALSE)</f>
        <v>#N/A</v>
      </c>
      <c r="K330" s="47">
        <f t="shared" si="34"/>
        <v>0</v>
      </c>
      <c r="L330" s="15" t="e">
        <f>VLOOKUP($C330,BB!$D$3:$O$500,8,FALSE)</f>
        <v>#N/A</v>
      </c>
      <c r="M330" s="15" t="e">
        <f>VLOOKUP($C330,SB!$D$3:$O$500,8,FALSE)</f>
        <v>#N/A</v>
      </c>
      <c r="N330" s="15" t="e">
        <f>VLOOKUP($C330,TD!$D$3:$O$500,8,FALSE)</f>
        <v>#N/A</v>
      </c>
      <c r="O330" s="15" t="e">
        <f>VLOOKUP($C330,SW!$D$3:$O$500,8,FALSE)</f>
        <v>#N/A</v>
      </c>
      <c r="P330" s="15" t="e">
        <f>VLOOKUP($C330,TR!$D$3:$O$500,10,FALSE)</f>
        <v>#N/A</v>
      </c>
      <c r="Q330" s="15" t="e">
        <f>VLOOKUP($C330,TR!$E$3:$O$500,10,FALSE)</f>
        <v>#N/A</v>
      </c>
      <c r="R330" s="15" t="e">
        <f>VLOOKUP($C330,BR!$D$3:$O$500,8,FALSE)</f>
        <v>#N/A</v>
      </c>
      <c r="S330" s="47">
        <f t="shared" si="35"/>
        <v>0</v>
      </c>
      <c r="T330" s="47">
        <f t="shared" si="36"/>
        <v>0</v>
      </c>
    </row>
    <row r="331" spans="1:20" x14ac:dyDescent="0.25">
      <c r="A331" s="53" t="str">
        <f t="shared" si="33"/>
        <v/>
      </c>
      <c r="B331" s="53"/>
      <c r="C331" s="35"/>
      <c r="D331" s="92" t="e">
        <f>VLOOKUP($C331,BB!$D$3:$O$500,4,FALSE)</f>
        <v>#N/A</v>
      </c>
      <c r="E331" s="15" t="e">
        <f>VLOOKUP($C331,SB!$D$3:$O$500,4,FALSE)</f>
        <v>#N/A</v>
      </c>
      <c r="F331" s="15" t="e">
        <f>VLOOKUP($C331,TD!$D$3:$O$500,4,FALSE)</f>
        <v>#N/A</v>
      </c>
      <c r="G331" s="15" t="e">
        <f>VLOOKUP($C331,SW!$D$3:$O$500,4,FALSE)</f>
        <v>#N/A</v>
      </c>
      <c r="H331" s="15" t="e">
        <f>VLOOKUP($C331,TR!$D$3:$O$500,5,FALSE)</f>
        <v>#N/A</v>
      </c>
      <c r="I331" s="15" t="e">
        <f>VLOOKUP($C331,TR!$E$3:$O$500,5,FALSE)</f>
        <v>#N/A</v>
      </c>
      <c r="J331" s="15" t="e">
        <f>VLOOKUP($C331,BR!$D$3:$O$500,4,FALSE)</f>
        <v>#N/A</v>
      </c>
      <c r="K331" s="47">
        <f t="shared" si="34"/>
        <v>0</v>
      </c>
      <c r="L331" s="15" t="e">
        <f>VLOOKUP($C331,BB!$D$3:$O$500,8,FALSE)</f>
        <v>#N/A</v>
      </c>
      <c r="M331" s="15" t="e">
        <f>VLOOKUP($C331,SB!$D$3:$O$500,8,FALSE)</f>
        <v>#N/A</v>
      </c>
      <c r="N331" s="15" t="e">
        <f>VLOOKUP($C331,TD!$D$3:$O$500,8,FALSE)</f>
        <v>#N/A</v>
      </c>
      <c r="O331" s="15" t="e">
        <f>VLOOKUP($C331,SW!$D$3:$O$500,8,FALSE)</f>
        <v>#N/A</v>
      </c>
      <c r="P331" s="15" t="e">
        <f>VLOOKUP($C331,TR!$D$3:$O$500,10,FALSE)</f>
        <v>#N/A</v>
      </c>
      <c r="Q331" s="15" t="e">
        <f>VLOOKUP($C331,TR!$E$3:$O$500,10,FALSE)</f>
        <v>#N/A</v>
      </c>
      <c r="R331" s="15" t="e">
        <f>VLOOKUP($C331,BR!$D$3:$O$500,8,FALSE)</f>
        <v>#N/A</v>
      </c>
      <c r="S331" s="47">
        <f t="shared" si="35"/>
        <v>0</v>
      </c>
      <c r="T331" s="47">
        <f t="shared" si="36"/>
        <v>0</v>
      </c>
    </row>
    <row r="332" spans="1:20" x14ac:dyDescent="0.25">
      <c r="A332" s="53" t="str">
        <f t="shared" si="33"/>
        <v/>
      </c>
      <c r="B332" s="53"/>
      <c r="C332" s="35"/>
      <c r="D332" s="92" t="e">
        <f>VLOOKUP($C332,BB!$D$3:$O$500,4,FALSE)</f>
        <v>#N/A</v>
      </c>
      <c r="E332" s="15" t="e">
        <f>VLOOKUP($C332,SB!$D$3:$O$500,4,FALSE)</f>
        <v>#N/A</v>
      </c>
      <c r="F332" s="15" t="e">
        <f>VLOOKUP($C332,TD!$D$3:$O$500,4,FALSE)</f>
        <v>#N/A</v>
      </c>
      <c r="G332" s="15" t="e">
        <f>VLOOKUP($C332,SW!$D$3:$O$500,4,FALSE)</f>
        <v>#N/A</v>
      </c>
      <c r="H332" s="15" t="e">
        <f>VLOOKUP($C332,TR!$D$3:$O$500,5,FALSE)</f>
        <v>#N/A</v>
      </c>
      <c r="I332" s="15" t="e">
        <f>VLOOKUP($C332,TR!$E$3:$O$500,5,FALSE)</f>
        <v>#N/A</v>
      </c>
      <c r="J332" s="15" t="e">
        <f>VLOOKUP($C332,BR!$D$3:$O$500,4,FALSE)</f>
        <v>#N/A</v>
      </c>
      <c r="K332" s="47">
        <f t="shared" si="34"/>
        <v>0</v>
      </c>
      <c r="L332" s="15" t="e">
        <f>VLOOKUP($C332,BB!$D$3:$O$500,8,FALSE)</f>
        <v>#N/A</v>
      </c>
      <c r="M332" s="15" t="e">
        <f>VLOOKUP($C332,SB!$D$3:$O$500,8,FALSE)</f>
        <v>#N/A</v>
      </c>
      <c r="N332" s="15" t="e">
        <f>VLOOKUP($C332,TD!$D$3:$O$500,8,FALSE)</f>
        <v>#N/A</v>
      </c>
      <c r="O332" s="15" t="e">
        <f>VLOOKUP($C332,SW!$D$3:$O$500,8,FALSE)</f>
        <v>#N/A</v>
      </c>
      <c r="P332" s="15" t="e">
        <f>VLOOKUP($C332,TR!$D$3:$O$500,10,FALSE)</f>
        <v>#N/A</v>
      </c>
      <c r="Q332" s="15" t="e">
        <f>VLOOKUP($C332,TR!$E$3:$O$500,10,FALSE)</f>
        <v>#N/A</v>
      </c>
      <c r="R332" s="15" t="e">
        <f>VLOOKUP($C332,BR!$D$3:$O$500,8,FALSE)</f>
        <v>#N/A</v>
      </c>
      <c r="S332" s="47">
        <f t="shared" si="35"/>
        <v>0</v>
      </c>
      <c r="T332" s="47">
        <f t="shared" si="36"/>
        <v>0</v>
      </c>
    </row>
    <row r="333" spans="1:20" x14ac:dyDescent="0.25">
      <c r="A333" s="53" t="str">
        <f t="shared" si="33"/>
        <v/>
      </c>
      <c r="B333" s="53"/>
      <c r="C333" s="35"/>
      <c r="D333" s="92" t="e">
        <f>VLOOKUP($C333,BB!$D$3:$O$500,4,FALSE)</f>
        <v>#N/A</v>
      </c>
      <c r="E333" s="15" t="e">
        <f>VLOOKUP($C333,SB!$D$3:$O$500,4,FALSE)</f>
        <v>#N/A</v>
      </c>
      <c r="F333" s="15" t="e">
        <f>VLOOKUP($C333,TD!$D$3:$O$500,4,FALSE)</f>
        <v>#N/A</v>
      </c>
      <c r="G333" s="15" t="e">
        <f>VLOOKUP($C333,SW!$D$3:$O$500,4,FALSE)</f>
        <v>#N/A</v>
      </c>
      <c r="H333" s="15" t="e">
        <f>VLOOKUP($C333,TR!$D$3:$O$500,5,FALSE)</f>
        <v>#N/A</v>
      </c>
      <c r="I333" s="15" t="e">
        <f>VLOOKUP($C333,TR!$E$3:$O$500,5,FALSE)</f>
        <v>#N/A</v>
      </c>
      <c r="J333" s="15" t="e">
        <f>VLOOKUP($C333,BR!$D$3:$O$500,4,FALSE)</f>
        <v>#N/A</v>
      </c>
      <c r="K333" s="47">
        <f t="shared" si="34"/>
        <v>0</v>
      </c>
      <c r="L333" s="15" t="e">
        <f>VLOOKUP($C333,BB!$D$3:$O$500,8,FALSE)</f>
        <v>#N/A</v>
      </c>
      <c r="M333" s="15" t="e">
        <f>VLOOKUP($C333,SB!$D$3:$O$500,8,FALSE)</f>
        <v>#N/A</v>
      </c>
      <c r="N333" s="15" t="e">
        <f>VLOOKUP($C333,TD!$D$3:$O$500,8,FALSE)</f>
        <v>#N/A</v>
      </c>
      <c r="O333" s="15" t="e">
        <f>VLOOKUP($C333,SW!$D$3:$O$500,8,FALSE)</f>
        <v>#N/A</v>
      </c>
      <c r="P333" s="15" t="e">
        <f>VLOOKUP($C333,TR!$D$3:$O$500,10,FALSE)</f>
        <v>#N/A</v>
      </c>
      <c r="Q333" s="15" t="e">
        <f>VLOOKUP($C333,TR!$E$3:$O$500,10,FALSE)</f>
        <v>#N/A</v>
      </c>
      <c r="R333" s="15" t="e">
        <f>VLOOKUP($C333,BR!$D$3:$O$500,8,FALSE)</f>
        <v>#N/A</v>
      </c>
      <c r="S333" s="47">
        <f t="shared" si="35"/>
        <v>0</v>
      </c>
      <c r="T333" s="47">
        <f t="shared" si="36"/>
        <v>0</v>
      </c>
    </row>
    <row r="334" spans="1:20" x14ac:dyDescent="0.25">
      <c r="A334" s="53" t="str">
        <f t="shared" si="33"/>
        <v/>
      </c>
      <c r="B334" s="53"/>
      <c r="C334" s="35"/>
      <c r="D334" s="92" t="e">
        <f>VLOOKUP($C334,BB!$D$3:$O$500,4,FALSE)</f>
        <v>#N/A</v>
      </c>
      <c r="E334" s="15" t="e">
        <f>VLOOKUP($C334,SB!$D$3:$O$500,4,FALSE)</f>
        <v>#N/A</v>
      </c>
      <c r="F334" s="15" t="e">
        <f>VLOOKUP($C334,TD!$D$3:$O$500,4,FALSE)</f>
        <v>#N/A</v>
      </c>
      <c r="G334" s="15" t="e">
        <f>VLOOKUP($C334,SW!$D$3:$O$500,4,FALSE)</f>
        <v>#N/A</v>
      </c>
      <c r="H334" s="15" t="e">
        <f>VLOOKUP($C334,TR!$D$3:$O$500,5,FALSE)</f>
        <v>#N/A</v>
      </c>
      <c r="I334" s="15" t="e">
        <f>VLOOKUP($C334,TR!$E$3:$O$500,5,FALSE)</f>
        <v>#N/A</v>
      </c>
      <c r="J334" s="15" t="e">
        <f>VLOOKUP($C334,BR!$D$3:$O$500,4,FALSE)</f>
        <v>#N/A</v>
      </c>
      <c r="K334" s="47">
        <f t="shared" si="34"/>
        <v>0</v>
      </c>
      <c r="L334" s="15" t="e">
        <f>VLOOKUP($C334,BB!$D$3:$O$500,8,FALSE)</f>
        <v>#N/A</v>
      </c>
      <c r="M334" s="15" t="e">
        <f>VLOOKUP($C334,SB!$D$3:$O$500,8,FALSE)</f>
        <v>#N/A</v>
      </c>
      <c r="N334" s="15" t="e">
        <f>VLOOKUP($C334,TD!$D$3:$O$500,8,FALSE)</f>
        <v>#N/A</v>
      </c>
      <c r="O334" s="15" t="e">
        <f>VLOOKUP($C334,SW!$D$3:$O$500,8,FALSE)</f>
        <v>#N/A</v>
      </c>
      <c r="P334" s="15" t="e">
        <f>VLOOKUP($C334,TR!$D$3:$O$500,10,FALSE)</f>
        <v>#N/A</v>
      </c>
      <c r="Q334" s="15" t="e">
        <f>VLOOKUP($C334,TR!$E$3:$O$500,10,FALSE)</f>
        <v>#N/A</v>
      </c>
      <c r="R334" s="15" t="e">
        <f>VLOOKUP($C334,BR!$D$3:$O$500,8,FALSE)</f>
        <v>#N/A</v>
      </c>
      <c r="S334" s="47">
        <f t="shared" si="35"/>
        <v>0</v>
      </c>
      <c r="T334" s="47">
        <f t="shared" si="36"/>
        <v>0</v>
      </c>
    </row>
    <row r="335" spans="1:20" x14ac:dyDescent="0.25">
      <c r="A335" s="53" t="str">
        <f t="shared" si="33"/>
        <v/>
      </c>
      <c r="B335" s="53"/>
      <c r="C335" s="35"/>
      <c r="D335" s="92" t="e">
        <f>VLOOKUP($C335,BB!$D$3:$O$500,4,FALSE)</f>
        <v>#N/A</v>
      </c>
      <c r="E335" s="15" t="e">
        <f>VLOOKUP($C335,SB!$D$3:$O$500,4,FALSE)</f>
        <v>#N/A</v>
      </c>
      <c r="F335" s="15" t="e">
        <f>VLOOKUP($C335,TD!$D$3:$O$500,4,FALSE)</f>
        <v>#N/A</v>
      </c>
      <c r="G335" s="15" t="e">
        <f>VLOOKUP($C335,SW!$D$3:$O$500,4,FALSE)</f>
        <v>#N/A</v>
      </c>
      <c r="H335" s="15" t="e">
        <f>VLOOKUP($C335,TR!$D$3:$O$500,5,FALSE)</f>
        <v>#N/A</v>
      </c>
      <c r="I335" s="15" t="e">
        <f>VLOOKUP($C335,TR!$E$3:$O$500,5,FALSE)</f>
        <v>#N/A</v>
      </c>
      <c r="J335" s="15" t="e">
        <f>VLOOKUP($C335,BR!$D$3:$O$500,4,FALSE)</f>
        <v>#N/A</v>
      </c>
      <c r="K335" s="47">
        <f t="shared" si="34"/>
        <v>0</v>
      </c>
      <c r="L335" s="15" t="e">
        <f>VLOOKUP($C335,BB!$D$3:$O$500,8,FALSE)</f>
        <v>#N/A</v>
      </c>
      <c r="M335" s="15" t="e">
        <f>VLOOKUP($C335,SB!$D$3:$O$500,8,FALSE)</f>
        <v>#N/A</v>
      </c>
      <c r="N335" s="15" t="e">
        <f>VLOOKUP($C335,TD!$D$3:$O$500,8,FALSE)</f>
        <v>#N/A</v>
      </c>
      <c r="O335" s="15" t="e">
        <f>VLOOKUP($C335,SW!$D$3:$O$500,8,FALSE)</f>
        <v>#N/A</v>
      </c>
      <c r="P335" s="15" t="e">
        <f>VLOOKUP($C335,TR!$D$3:$O$500,10,FALSE)</f>
        <v>#N/A</v>
      </c>
      <c r="Q335" s="15" t="e">
        <f>VLOOKUP($C335,TR!$E$3:$O$500,10,FALSE)</f>
        <v>#N/A</v>
      </c>
      <c r="R335" s="15" t="e">
        <f>VLOOKUP($C335,BR!$D$3:$O$500,8,FALSE)</f>
        <v>#N/A</v>
      </c>
      <c r="S335" s="47">
        <f t="shared" si="35"/>
        <v>0</v>
      </c>
      <c r="T335" s="47">
        <f t="shared" si="36"/>
        <v>0</v>
      </c>
    </row>
    <row r="336" spans="1:20" x14ac:dyDescent="0.25">
      <c r="A336" s="53" t="str">
        <f t="shared" si="33"/>
        <v/>
      </c>
      <c r="B336" s="53"/>
      <c r="C336" s="35"/>
      <c r="D336" s="92" t="e">
        <f>VLOOKUP($C336,BB!$D$3:$O$500,4,FALSE)</f>
        <v>#N/A</v>
      </c>
      <c r="E336" s="15" t="e">
        <f>VLOOKUP($C336,SB!$D$3:$O$500,4,FALSE)</f>
        <v>#N/A</v>
      </c>
      <c r="F336" s="15" t="e">
        <f>VLOOKUP($C336,TD!$D$3:$O$500,4,FALSE)</f>
        <v>#N/A</v>
      </c>
      <c r="G336" s="15" t="e">
        <f>VLOOKUP($C336,SW!$D$3:$O$500,4,FALSE)</f>
        <v>#N/A</v>
      </c>
      <c r="H336" s="15" t="e">
        <f>VLOOKUP($C336,TR!$D$3:$O$500,5,FALSE)</f>
        <v>#N/A</v>
      </c>
      <c r="I336" s="15" t="e">
        <f>VLOOKUP($C336,TR!$E$3:$O$500,5,FALSE)</f>
        <v>#N/A</v>
      </c>
      <c r="J336" s="15" t="e">
        <f>VLOOKUP($C336,BR!$D$3:$O$500,4,FALSE)</f>
        <v>#N/A</v>
      </c>
      <c r="K336" s="47">
        <f t="shared" si="34"/>
        <v>0</v>
      </c>
      <c r="L336" s="15" t="e">
        <f>VLOOKUP($C336,BB!$D$3:$O$500,8,FALSE)</f>
        <v>#N/A</v>
      </c>
      <c r="M336" s="15" t="e">
        <f>VLOOKUP($C336,SB!$D$3:$O$500,8,FALSE)</f>
        <v>#N/A</v>
      </c>
      <c r="N336" s="15" t="e">
        <f>VLOOKUP($C336,TD!$D$3:$O$500,8,FALSE)</f>
        <v>#N/A</v>
      </c>
      <c r="O336" s="15" t="e">
        <f>VLOOKUP($C336,SW!$D$3:$O$500,8,FALSE)</f>
        <v>#N/A</v>
      </c>
      <c r="P336" s="15" t="e">
        <f>VLOOKUP($C336,TR!$D$3:$O$500,10,FALSE)</f>
        <v>#N/A</v>
      </c>
      <c r="Q336" s="15" t="e">
        <f>VLOOKUP($C336,TR!$E$3:$O$500,10,FALSE)</f>
        <v>#N/A</v>
      </c>
      <c r="R336" s="15" t="e">
        <f>VLOOKUP($C336,BR!$D$3:$O$500,8,FALSE)</f>
        <v>#N/A</v>
      </c>
      <c r="S336" s="47">
        <f t="shared" si="35"/>
        <v>0</v>
      </c>
      <c r="T336" s="47">
        <f t="shared" si="36"/>
        <v>0</v>
      </c>
    </row>
    <row r="337" spans="1:20" x14ac:dyDescent="0.25">
      <c r="A337" s="53" t="str">
        <f t="shared" si="33"/>
        <v/>
      </c>
      <c r="B337" s="53"/>
      <c r="C337" s="35"/>
      <c r="D337" s="92" t="e">
        <f>VLOOKUP($C337,BB!$D$3:$O$500,4,FALSE)</f>
        <v>#N/A</v>
      </c>
      <c r="E337" s="15" t="e">
        <f>VLOOKUP($C337,SB!$D$3:$O$500,4,FALSE)</f>
        <v>#N/A</v>
      </c>
      <c r="F337" s="15" t="e">
        <f>VLOOKUP($C337,TD!$D$3:$O$500,4,FALSE)</f>
        <v>#N/A</v>
      </c>
      <c r="G337" s="15" t="e">
        <f>VLOOKUP($C337,SW!$D$3:$O$500,4,FALSE)</f>
        <v>#N/A</v>
      </c>
      <c r="H337" s="15" t="e">
        <f>VLOOKUP($C337,TR!$D$3:$O$500,5,FALSE)</f>
        <v>#N/A</v>
      </c>
      <c r="I337" s="15" t="e">
        <f>VLOOKUP($C337,TR!$E$3:$O$500,5,FALSE)</f>
        <v>#N/A</v>
      </c>
      <c r="J337" s="15" t="e">
        <f>VLOOKUP($C337,BR!$D$3:$O$500,4,FALSE)</f>
        <v>#N/A</v>
      </c>
      <c r="K337" s="47">
        <f t="shared" si="34"/>
        <v>0</v>
      </c>
      <c r="L337" s="15" t="e">
        <f>VLOOKUP($C337,BB!$D$3:$O$500,8,FALSE)</f>
        <v>#N/A</v>
      </c>
      <c r="M337" s="15" t="e">
        <f>VLOOKUP($C337,SB!$D$3:$O$500,8,FALSE)</f>
        <v>#N/A</v>
      </c>
      <c r="N337" s="15" t="e">
        <f>VLOOKUP($C337,TD!$D$3:$O$500,8,FALSE)</f>
        <v>#N/A</v>
      </c>
      <c r="O337" s="15" t="e">
        <f>VLOOKUP($C337,SW!$D$3:$O$500,8,FALSE)</f>
        <v>#N/A</v>
      </c>
      <c r="P337" s="15" t="e">
        <f>VLOOKUP($C337,TR!$D$3:$O$500,10,FALSE)</f>
        <v>#N/A</v>
      </c>
      <c r="Q337" s="15" t="e">
        <f>VLOOKUP($C337,TR!$E$3:$O$500,10,FALSE)</f>
        <v>#N/A</v>
      </c>
      <c r="R337" s="15" t="e">
        <f>VLOOKUP($C337,BR!$D$3:$O$500,8,FALSE)</f>
        <v>#N/A</v>
      </c>
      <c r="S337" s="47">
        <f t="shared" si="35"/>
        <v>0</v>
      </c>
      <c r="T337" s="47">
        <f t="shared" si="36"/>
        <v>0</v>
      </c>
    </row>
    <row r="338" spans="1:20" x14ac:dyDescent="0.25">
      <c r="A338" s="53" t="str">
        <f t="shared" si="33"/>
        <v/>
      </c>
      <c r="B338" s="53"/>
      <c r="C338" s="35"/>
      <c r="D338" s="92" t="e">
        <f>VLOOKUP($C338,BB!$D$3:$O$500,4,FALSE)</f>
        <v>#N/A</v>
      </c>
      <c r="E338" s="15" t="e">
        <f>VLOOKUP($C338,SB!$D$3:$O$500,4,FALSE)</f>
        <v>#N/A</v>
      </c>
      <c r="F338" s="15" t="e">
        <f>VLOOKUP($C338,TD!$D$3:$O$500,4,FALSE)</f>
        <v>#N/A</v>
      </c>
      <c r="G338" s="15" t="e">
        <f>VLOOKUP($C338,SW!$D$3:$O$500,4,FALSE)</f>
        <v>#N/A</v>
      </c>
      <c r="H338" s="15" t="e">
        <f>VLOOKUP($C338,TR!$D$3:$O$500,5,FALSE)</f>
        <v>#N/A</v>
      </c>
      <c r="I338" s="15" t="e">
        <f>VLOOKUP($C338,TR!$E$3:$O$500,5,FALSE)</f>
        <v>#N/A</v>
      </c>
      <c r="J338" s="15" t="e">
        <f>VLOOKUP($C338,BR!$D$3:$O$500,4,FALSE)</f>
        <v>#N/A</v>
      </c>
      <c r="K338" s="47">
        <f t="shared" si="34"/>
        <v>0</v>
      </c>
      <c r="L338" s="15" t="e">
        <f>VLOOKUP($C338,BB!$D$3:$O$500,8,FALSE)</f>
        <v>#N/A</v>
      </c>
      <c r="M338" s="15" t="e">
        <f>VLOOKUP($C338,SB!$D$3:$O$500,8,FALSE)</f>
        <v>#N/A</v>
      </c>
      <c r="N338" s="15" t="e">
        <f>VLOOKUP($C338,TD!$D$3:$O$500,8,FALSE)</f>
        <v>#N/A</v>
      </c>
      <c r="O338" s="15" t="e">
        <f>VLOOKUP($C338,SW!$D$3:$O$500,8,FALSE)</f>
        <v>#N/A</v>
      </c>
      <c r="P338" s="15" t="e">
        <f>VLOOKUP($C338,TR!$D$3:$O$500,10,FALSE)</f>
        <v>#N/A</v>
      </c>
      <c r="Q338" s="15" t="e">
        <f>VLOOKUP($C338,TR!$E$3:$O$500,10,FALSE)</f>
        <v>#N/A</v>
      </c>
      <c r="R338" s="15" t="e">
        <f>VLOOKUP($C338,BR!$D$3:$O$500,8,FALSE)</f>
        <v>#N/A</v>
      </c>
      <c r="S338" s="47">
        <f t="shared" si="35"/>
        <v>0</v>
      </c>
      <c r="T338" s="47">
        <f t="shared" si="36"/>
        <v>0</v>
      </c>
    </row>
    <row r="339" spans="1:20" x14ac:dyDescent="0.25">
      <c r="A339" s="53" t="str">
        <f t="shared" si="33"/>
        <v/>
      </c>
      <c r="B339" s="53"/>
      <c r="C339" s="35"/>
      <c r="D339" s="92" t="e">
        <f>VLOOKUP($C339,BB!$D$3:$O$500,4,FALSE)</f>
        <v>#N/A</v>
      </c>
      <c r="E339" s="15" t="e">
        <f>VLOOKUP($C339,SB!$D$3:$O$500,4,FALSE)</f>
        <v>#N/A</v>
      </c>
      <c r="F339" s="15" t="e">
        <f>VLOOKUP($C339,TD!$D$3:$O$500,4,FALSE)</f>
        <v>#N/A</v>
      </c>
      <c r="G339" s="15" t="e">
        <f>VLOOKUP($C339,SW!$D$3:$O$500,4,FALSE)</f>
        <v>#N/A</v>
      </c>
      <c r="H339" s="15" t="e">
        <f>VLOOKUP($C339,TR!$D$3:$O$500,5,FALSE)</f>
        <v>#N/A</v>
      </c>
      <c r="I339" s="15" t="e">
        <f>VLOOKUP($C339,TR!$E$3:$O$500,5,FALSE)</f>
        <v>#N/A</v>
      </c>
      <c r="J339" s="15" t="e">
        <f>VLOOKUP($C339,BR!$D$3:$O$500,4,FALSE)</f>
        <v>#N/A</v>
      </c>
      <c r="K339" s="47">
        <f t="shared" si="34"/>
        <v>0</v>
      </c>
      <c r="L339" s="15" t="e">
        <f>VLOOKUP($C339,BB!$D$3:$O$500,8,FALSE)</f>
        <v>#N/A</v>
      </c>
      <c r="M339" s="15" t="e">
        <f>VLOOKUP($C339,SB!$D$3:$O$500,8,FALSE)</f>
        <v>#N/A</v>
      </c>
      <c r="N339" s="15" t="e">
        <f>VLOOKUP($C339,TD!$D$3:$O$500,8,FALSE)</f>
        <v>#N/A</v>
      </c>
      <c r="O339" s="15" t="e">
        <f>VLOOKUP($C339,SW!$D$3:$O$500,8,FALSE)</f>
        <v>#N/A</v>
      </c>
      <c r="P339" s="15" t="e">
        <f>VLOOKUP($C339,TR!$D$3:$O$500,10,FALSE)</f>
        <v>#N/A</v>
      </c>
      <c r="Q339" s="15" t="e">
        <f>VLOOKUP($C339,TR!$E$3:$O$500,10,FALSE)</f>
        <v>#N/A</v>
      </c>
      <c r="R339" s="15" t="e">
        <f>VLOOKUP($C339,BR!$D$3:$O$500,8,FALSE)</f>
        <v>#N/A</v>
      </c>
      <c r="S339" s="47">
        <f t="shared" si="35"/>
        <v>0</v>
      </c>
      <c r="T339" s="47">
        <f t="shared" si="36"/>
        <v>0</v>
      </c>
    </row>
    <row r="340" spans="1:20" x14ac:dyDescent="0.25">
      <c r="A340" s="53" t="str">
        <f t="shared" si="33"/>
        <v/>
      </c>
      <c r="B340" s="53"/>
      <c r="C340" s="35"/>
      <c r="D340" s="92" t="e">
        <f>VLOOKUP($C340,BB!$D$3:$O$500,4,FALSE)</f>
        <v>#N/A</v>
      </c>
      <c r="E340" s="15" t="e">
        <f>VLOOKUP($C340,SB!$D$3:$O$500,4,FALSE)</f>
        <v>#N/A</v>
      </c>
      <c r="F340" s="15" t="e">
        <f>VLOOKUP($C340,TD!$D$3:$O$500,4,FALSE)</f>
        <v>#N/A</v>
      </c>
      <c r="G340" s="15" t="e">
        <f>VLOOKUP($C340,SW!$D$3:$O$500,4,FALSE)</f>
        <v>#N/A</v>
      </c>
      <c r="H340" s="15" t="e">
        <f>VLOOKUP($C340,TR!$D$3:$O$500,5,FALSE)</f>
        <v>#N/A</v>
      </c>
      <c r="I340" s="15" t="e">
        <f>VLOOKUP($C340,TR!$E$3:$O$500,5,FALSE)</f>
        <v>#N/A</v>
      </c>
      <c r="J340" s="15" t="e">
        <f>VLOOKUP($C340,BR!$D$3:$O$500,4,FALSE)</f>
        <v>#N/A</v>
      </c>
      <c r="K340" s="47">
        <f t="shared" si="34"/>
        <v>0</v>
      </c>
      <c r="L340" s="15" t="e">
        <f>VLOOKUP($C340,BB!$D$3:$O$500,8,FALSE)</f>
        <v>#N/A</v>
      </c>
      <c r="M340" s="15" t="e">
        <f>VLOOKUP($C340,SB!$D$3:$O$500,8,FALSE)</f>
        <v>#N/A</v>
      </c>
      <c r="N340" s="15" t="e">
        <f>VLOOKUP($C340,TD!$D$3:$O$500,8,FALSE)</f>
        <v>#N/A</v>
      </c>
      <c r="O340" s="15" t="e">
        <f>VLOOKUP($C340,SW!$D$3:$O$500,8,FALSE)</f>
        <v>#N/A</v>
      </c>
      <c r="P340" s="15" t="e">
        <f>VLOOKUP($C340,TR!$D$3:$O$500,10,FALSE)</f>
        <v>#N/A</v>
      </c>
      <c r="Q340" s="15" t="e">
        <f>VLOOKUP($C340,TR!$E$3:$O$500,10,FALSE)</f>
        <v>#N/A</v>
      </c>
      <c r="R340" s="15" t="e">
        <f>VLOOKUP($C340,BR!$D$3:$O$500,8,FALSE)</f>
        <v>#N/A</v>
      </c>
      <c r="S340" s="47">
        <f t="shared" si="35"/>
        <v>0</v>
      </c>
      <c r="T340" s="47">
        <f t="shared" si="36"/>
        <v>0</v>
      </c>
    </row>
    <row r="341" spans="1:20" x14ac:dyDescent="0.25">
      <c r="A341" s="53" t="str">
        <f t="shared" si="33"/>
        <v/>
      </c>
      <c r="B341" s="53"/>
      <c r="C341" s="35"/>
      <c r="D341" s="92" t="e">
        <f>VLOOKUP($C341,BB!$D$3:$O$500,4,FALSE)</f>
        <v>#N/A</v>
      </c>
      <c r="E341" s="15" t="e">
        <f>VLOOKUP($C341,SB!$D$3:$O$500,4,FALSE)</f>
        <v>#N/A</v>
      </c>
      <c r="F341" s="15" t="e">
        <f>VLOOKUP($C341,TD!$D$3:$O$500,4,FALSE)</f>
        <v>#N/A</v>
      </c>
      <c r="G341" s="15" t="e">
        <f>VLOOKUP($C341,SW!$D$3:$O$500,4,FALSE)</f>
        <v>#N/A</v>
      </c>
      <c r="H341" s="15" t="e">
        <f>VLOOKUP($C341,TR!$D$3:$O$500,5,FALSE)</f>
        <v>#N/A</v>
      </c>
      <c r="I341" s="15" t="e">
        <f>VLOOKUP($C341,TR!$E$3:$O$500,5,FALSE)</f>
        <v>#N/A</v>
      </c>
      <c r="J341" s="15" t="e">
        <f>VLOOKUP($C341,BR!$D$3:$O$500,4,FALSE)</f>
        <v>#N/A</v>
      </c>
      <c r="K341" s="47">
        <f t="shared" si="34"/>
        <v>0</v>
      </c>
      <c r="L341" s="15" t="e">
        <f>VLOOKUP($C341,BB!$D$3:$O$500,8,FALSE)</f>
        <v>#N/A</v>
      </c>
      <c r="M341" s="15" t="e">
        <f>VLOOKUP($C341,SB!$D$3:$O$500,8,FALSE)</f>
        <v>#N/A</v>
      </c>
      <c r="N341" s="15" t="e">
        <f>VLOOKUP($C341,TD!$D$3:$O$500,8,FALSE)</f>
        <v>#N/A</v>
      </c>
      <c r="O341" s="15" t="e">
        <f>VLOOKUP($C341,SW!$D$3:$O$500,8,FALSE)</f>
        <v>#N/A</v>
      </c>
      <c r="P341" s="15" t="e">
        <f>VLOOKUP($C341,TR!$D$3:$O$500,10,FALSE)</f>
        <v>#N/A</v>
      </c>
      <c r="Q341" s="15" t="e">
        <f>VLOOKUP($C341,TR!$E$3:$O$500,10,FALSE)</f>
        <v>#N/A</v>
      </c>
      <c r="R341" s="15" t="e">
        <f>VLOOKUP($C341,BR!$D$3:$O$500,8,FALSE)</f>
        <v>#N/A</v>
      </c>
      <c r="S341" s="47">
        <f t="shared" si="35"/>
        <v>0</v>
      </c>
      <c r="T341" s="47">
        <f t="shared" si="36"/>
        <v>0</v>
      </c>
    </row>
    <row r="342" spans="1:20" x14ac:dyDescent="0.25">
      <c r="A342" s="53" t="str">
        <f t="shared" si="33"/>
        <v/>
      </c>
      <c r="B342" s="53"/>
      <c r="C342" s="35"/>
      <c r="D342" s="92" t="e">
        <f>VLOOKUP($C342,BB!$D$3:$O$500,4,FALSE)</f>
        <v>#N/A</v>
      </c>
      <c r="E342" s="15" t="e">
        <f>VLOOKUP($C342,SB!$D$3:$O$500,4,FALSE)</f>
        <v>#N/A</v>
      </c>
      <c r="F342" s="15" t="e">
        <f>VLOOKUP($C342,TD!$D$3:$O$500,4,FALSE)</f>
        <v>#N/A</v>
      </c>
      <c r="G342" s="15" t="e">
        <f>VLOOKUP($C342,SW!$D$3:$O$500,4,FALSE)</f>
        <v>#N/A</v>
      </c>
      <c r="H342" s="15" t="e">
        <f>VLOOKUP($C342,TR!$D$3:$O$500,5,FALSE)</f>
        <v>#N/A</v>
      </c>
      <c r="I342" s="15" t="e">
        <f>VLOOKUP($C342,TR!$E$3:$O$500,5,FALSE)</f>
        <v>#N/A</v>
      </c>
      <c r="J342" s="15" t="e">
        <f>VLOOKUP($C342,BR!$D$3:$O$500,4,FALSE)</f>
        <v>#N/A</v>
      </c>
      <c r="K342" s="47">
        <f t="shared" si="34"/>
        <v>0</v>
      </c>
      <c r="L342" s="15" t="e">
        <f>VLOOKUP($C342,BB!$D$3:$O$500,8,FALSE)</f>
        <v>#N/A</v>
      </c>
      <c r="M342" s="15" t="e">
        <f>VLOOKUP($C342,SB!$D$3:$O$500,8,FALSE)</f>
        <v>#N/A</v>
      </c>
      <c r="N342" s="15" t="e">
        <f>VLOOKUP($C342,TD!$D$3:$O$500,8,FALSE)</f>
        <v>#N/A</v>
      </c>
      <c r="O342" s="15" t="e">
        <f>VLOOKUP($C342,SW!$D$3:$O$500,8,FALSE)</f>
        <v>#N/A</v>
      </c>
      <c r="P342" s="15" t="e">
        <f>VLOOKUP($C342,TR!$D$3:$O$500,10,FALSE)</f>
        <v>#N/A</v>
      </c>
      <c r="Q342" s="15" t="e">
        <f>VLOOKUP($C342,TR!$E$3:$O$500,10,FALSE)</f>
        <v>#N/A</v>
      </c>
      <c r="R342" s="15" t="e">
        <f>VLOOKUP($C342,BR!$D$3:$O$500,8,FALSE)</f>
        <v>#N/A</v>
      </c>
      <c r="S342" s="47">
        <f t="shared" si="35"/>
        <v>0</v>
      </c>
      <c r="T342" s="47">
        <f t="shared" si="36"/>
        <v>0</v>
      </c>
    </row>
    <row r="343" spans="1:20" x14ac:dyDescent="0.25">
      <c r="A343" s="53" t="str">
        <f t="shared" si="33"/>
        <v/>
      </c>
      <c r="B343" s="53"/>
      <c r="C343" s="35"/>
      <c r="D343" s="92" t="e">
        <f>VLOOKUP($C343,BB!$D$3:$O$500,4,FALSE)</f>
        <v>#N/A</v>
      </c>
      <c r="E343" s="15" t="e">
        <f>VLOOKUP($C343,SB!$D$3:$O$500,4,FALSE)</f>
        <v>#N/A</v>
      </c>
      <c r="F343" s="15" t="e">
        <f>VLOOKUP($C343,TD!$D$3:$O$500,4,FALSE)</f>
        <v>#N/A</v>
      </c>
      <c r="G343" s="15" t="e">
        <f>VLOOKUP($C343,SW!$D$3:$O$500,4,FALSE)</f>
        <v>#N/A</v>
      </c>
      <c r="H343" s="15" t="e">
        <f>VLOOKUP($C343,TR!$D$3:$O$500,5,FALSE)</f>
        <v>#N/A</v>
      </c>
      <c r="I343" s="15" t="e">
        <f>VLOOKUP($C343,TR!$E$3:$O$500,5,FALSE)</f>
        <v>#N/A</v>
      </c>
      <c r="J343" s="15" t="e">
        <f>VLOOKUP($C343,BR!$D$3:$O$500,4,FALSE)</f>
        <v>#N/A</v>
      </c>
      <c r="K343" s="47">
        <f t="shared" si="34"/>
        <v>0</v>
      </c>
      <c r="L343" s="15" t="e">
        <f>VLOOKUP($C343,BB!$D$3:$O$500,8,FALSE)</f>
        <v>#N/A</v>
      </c>
      <c r="M343" s="15" t="e">
        <f>VLOOKUP($C343,SB!$D$3:$O$500,8,FALSE)</f>
        <v>#N/A</v>
      </c>
      <c r="N343" s="15" t="e">
        <f>VLOOKUP($C343,TD!$D$3:$O$500,8,FALSE)</f>
        <v>#N/A</v>
      </c>
      <c r="O343" s="15" t="e">
        <f>VLOOKUP($C343,SW!$D$3:$O$500,8,FALSE)</f>
        <v>#N/A</v>
      </c>
      <c r="P343" s="15" t="e">
        <f>VLOOKUP($C343,TR!$D$3:$O$500,10,FALSE)</f>
        <v>#N/A</v>
      </c>
      <c r="Q343" s="15" t="e">
        <f>VLOOKUP($C343,TR!$E$3:$O$500,10,FALSE)</f>
        <v>#N/A</v>
      </c>
      <c r="R343" s="15" t="e">
        <f>VLOOKUP($C343,BR!$D$3:$O$500,8,FALSE)</f>
        <v>#N/A</v>
      </c>
      <c r="S343" s="47">
        <f t="shared" si="35"/>
        <v>0</v>
      </c>
      <c r="T343" s="47">
        <f t="shared" si="36"/>
        <v>0</v>
      </c>
    </row>
    <row r="344" spans="1:20" x14ac:dyDescent="0.25">
      <c r="A344" s="53" t="str">
        <f t="shared" si="33"/>
        <v/>
      </c>
      <c r="B344" s="53"/>
      <c r="C344" s="35"/>
      <c r="D344" s="92" t="e">
        <f>VLOOKUP($C344,BB!$D$3:$O$500,4,FALSE)</f>
        <v>#N/A</v>
      </c>
      <c r="E344" s="15" t="e">
        <f>VLOOKUP($C344,SB!$D$3:$O$500,4,FALSE)</f>
        <v>#N/A</v>
      </c>
      <c r="F344" s="15" t="e">
        <f>VLOOKUP($C344,TD!$D$3:$O$500,4,FALSE)</f>
        <v>#N/A</v>
      </c>
      <c r="G344" s="15" t="e">
        <f>VLOOKUP($C344,SW!$D$3:$O$500,4,FALSE)</f>
        <v>#N/A</v>
      </c>
      <c r="H344" s="15" t="e">
        <f>VLOOKUP($C344,TR!$D$3:$O$500,5,FALSE)</f>
        <v>#N/A</v>
      </c>
      <c r="I344" s="15" t="e">
        <f>VLOOKUP($C344,TR!$E$3:$O$500,5,FALSE)</f>
        <v>#N/A</v>
      </c>
      <c r="J344" s="15" t="e">
        <f>VLOOKUP($C344,BR!$D$3:$O$500,4,FALSE)</f>
        <v>#N/A</v>
      </c>
      <c r="K344" s="47">
        <f t="shared" si="34"/>
        <v>0</v>
      </c>
      <c r="L344" s="15" t="e">
        <f>VLOOKUP($C344,BB!$D$3:$O$500,8,FALSE)</f>
        <v>#N/A</v>
      </c>
      <c r="M344" s="15" t="e">
        <f>VLOOKUP($C344,SB!$D$3:$O$500,8,FALSE)</f>
        <v>#N/A</v>
      </c>
      <c r="N344" s="15" t="e">
        <f>VLOOKUP($C344,TD!$D$3:$O$500,8,FALSE)</f>
        <v>#N/A</v>
      </c>
      <c r="O344" s="15" t="e">
        <f>VLOOKUP($C344,SW!$D$3:$O$500,8,FALSE)</f>
        <v>#N/A</v>
      </c>
      <c r="P344" s="15" t="e">
        <f>VLOOKUP($C344,TR!$D$3:$O$500,10,FALSE)</f>
        <v>#N/A</v>
      </c>
      <c r="Q344" s="15" t="e">
        <f>VLOOKUP($C344,TR!$E$3:$O$500,10,FALSE)</f>
        <v>#N/A</v>
      </c>
      <c r="R344" s="15" t="e">
        <f>VLOOKUP($C344,BR!$D$3:$O$500,8,FALSE)</f>
        <v>#N/A</v>
      </c>
      <c r="S344" s="47">
        <f t="shared" si="35"/>
        <v>0</v>
      </c>
      <c r="T344" s="47">
        <f t="shared" si="36"/>
        <v>0</v>
      </c>
    </row>
    <row r="345" spans="1:20" x14ac:dyDescent="0.25">
      <c r="A345" s="53" t="str">
        <f t="shared" si="33"/>
        <v/>
      </c>
      <c r="B345" s="53"/>
      <c r="C345" s="35"/>
      <c r="D345" s="92" t="e">
        <f>VLOOKUP($C345,BB!$D$3:$O$500,4,FALSE)</f>
        <v>#N/A</v>
      </c>
      <c r="E345" s="15" t="e">
        <f>VLOOKUP($C345,SB!$D$3:$O$500,4,FALSE)</f>
        <v>#N/A</v>
      </c>
      <c r="F345" s="15" t="e">
        <f>VLOOKUP($C345,TD!$D$3:$O$500,4,FALSE)</f>
        <v>#N/A</v>
      </c>
      <c r="G345" s="15" t="e">
        <f>VLOOKUP($C345,SW!$D$3:$O$500,4,FALSE)</f>
        <v>#N/A</v>
      </c>
      <c r="H345" s="15" t="e">
        <f>VLOOKUP($C345,TR!$D$3:$O$500,5,FALSE)</f>
        <v>#N/A</v>
      </c>
      <c r="I345" s="15" t="e">
        <f>VLOOKUP($C345,TR!$E$3:$O$500,5,FALSE)</f>
        <v>#N/A</v>
      </c>
      <c r="J345" s="15" t="e">
        <f>VLOOKUP($C345,BR!$D$3:$O$500,4,FALSE)</f>
        <v>#N/A</v>
      </c>
      <c r="K345" s="47">
        <f t="shared" si="34"/>
        <v>0</v>
      </c>
      <c r="L345" s="15" t="e">
        <f>VLOOKUP($C345,BB!$D$3:$O$500,8,FALSE)</f>
        <v>#N/A</v>
      </c>
      <c r="M345" s="15" t="e">
        <f>VLOOKUP($C345,SB!$D$3:$O$500,8,FALSE)</f>
        <v>#N/A</v>
      </c>
      <c r="N345" s="15" t="e">
        <f>VLOOKUP($C345,TD!$D$3:$O$500,8,FALSE)</f>
        <v>#N/A</v>
      </c>
      <c r="O345" s="15" t="e">
        <f>VLOOKUP($C345,SW!$D$3:$O$500,8,FALSE)</f>
        <v>#N/A</v>
      </c>
      <c r="P345" s="15" t="e">
        <f>VLOOKUP($C345,TR!$D$3:$O$500,10,FALSE)</f>
        <v>#N/A</v>
      </c>
      <c r="Q345" s="15" t="e">
        <f>VLOOKUP($C345,TR!$E$3:$O$500,10,FALSE)</f>
        <v>#N/A</v>
      </c>
      <c r="R345" s="15" t="e">
        <f>VLOOKUP($C345,BR!$D$3:$O$500,8,FALSE)</f>
        <v>#N/A</v>
      </c>
      <c r="S345" s="47">
        <f t="shared" si="35"/>
        <v>0</v>
      </c>
      <c r="T345" s="47">
        <f t="shared" si="36"/>
        <v>0</v>
      </c>
    </row>
    <row r="346" spans="1:20" x14ac:dyDescent="0.25">
      <c r="A346" s="53" t="str">
        <f t="shared" si="33"/>
        <v/>
      </c>
      <c r="B346" s="53"/>
      <c r="C346" s="35"/>
      <c r="D346" s="92" t="e">
        <f>VLOOKUP($C346,BB!$D$3:$O$500,4,FALSE)</f>
        <v>#N/A</v>
      </c>
      <c r="E346" s="15" t="e">
        <f>VLOOKUP($C346,SB!$D$3:$O$500,4,FALSE)</f>
        <v>#N/A</v>
      </c>
      <c r="F346" s="15" t="e">
        <f>VLOOKUP($C346,TD!$D$3:$O$500,4,FALSE)</f>
        <v>#N/A</v>
      </c>
      <c r="G346" s="15" t="e">
        <f>VLOOKUP($C346,SW!$D$3:$O$500,4,FALSE)</f>
        <v>#N/A</v>
      </c>
      <c r="H346" s="15" t="e">
        <f>VLOOKUP($C346,TR!$D$3:$O$500,5,FALSE)</f>
        <v>#N/A</v>
      </c>
      <c r="I346" s="15" t="e">
        <f>VLOOKUP($C346,TR!$E$3:$O$500,5,FALSE)</f>
        <v>#N/A</v>
      </c>
      <c r="J346" s="15" t="e">
        <f>VLOOKUP($C346,BR!$D$3:$O$500,4,FALSE)</f>
        <v>#N/A</v>
      </c>
      <c r="K346" s="47">
        <f t="shared" si="34"/>
        <v>0</v>
      </c>
      <c r="L346" s="15" t="e">
        <f>VLOOKUP($C346,BB!$D$3:$O$500,8,FALSE)</f>
        <v>#N/A</v>
      </c>
      <c r="M346" s="15" t="e">
        <f>VLOOKUP($C346,SB!$D$3:$O$500,8,FALSE)</f>
        <v>#N/A</v>
      </c>
      <c r="N346" s="15" t="e">
        <f>VLOOKUP($C346,TD!$D$3:$O$500,8,FALSE)</f>
        <v>#N/A</v>
      </c>
      <c r="O346" s="15" t="e">
        <f>VLOOKUP($C346,SW!$D$3:$O$500,8,FALSE)</f>
        <v>#N/A</v>
      </c>
      <c r="P346" s="15" t="e">
        <f>VLOOKUP($C346,TR!$D$3:$O$500,10,FALSE)</f>
        <v>#N/A</v>
      </c>
      <c r="Q346" s="15" t="e">
        <f>VLOOKUP($C346,TR!$E$3:$O$500,10,FALSE)</f>
        <v>#N/A</v>
      </c>
      <c r="R346" s="15" t="e">
        <f>VLOOKUP($C346,BR!$D$3:$O$500,8,FALSE)</f>
        <v>#N/A</v>
      </c>
      <c r="S346" s="47">
        <f t="shared" si="35"/>
        <v>0</v>
      </c>
      <c r="T346" s="47">
        <f t="shared" si="36"/>
        <v>0</v>
      </c>
    </row>
    <row r="347" spans="1:20" x14ac:dyDescent="0.25">
      <c r="A347" s="53" t="str">
        <f t="shared" si="33"/>
        <v/>
      </c>
      <c r="B347" s="53"/>
      <c r="C347" s="35"/>
      <c r="D347" s="92" t="e">
        <f>VLOOKUP($C347,BB!$D$3:$O$500,4,FALSE)</f>
        <v>#N/A</v>
      </c>
      <c r="E347" s="15" t="e">
        <f>VLOOKUP($C347,SB!$D$3:$O$500,4,FALSE)</f>
        <v>#N/A</v>
      </c>
      <c r="F347" s="15" t="e">
        <f>VLOOKUP($C347,TD!$D$3:$O$500,4,FALSE)</f>
        <v>#N/A</v>
      </c>
      <c r="G347" s="15" t="e">
        <f>VLOOKUP($C347,SW!$D$3:$O$500,4,FALSE)</f>
        <v>#N/A</v>
      </c>
      <c r="H347" s="15" t="e">
        <f>VLOOKUP($C347,TR!$D$3:$O$500,5,FALSE)</f>
        <v>#N/A</v>
      </c>
      <c r="I347" s="15" t="e">
        <f>VLOOKUP($C347,TR!$E$3:$O$500,5,FALSE)</f>
        <v>#N/A</v>
      </c>
      <c r="J347" s="15" t="e">
        <f>VLOOKUP($C347,BR!$D$3:$O$500,4,FALSE)</f>
        <v>#N/A</v>
      </c>
      <c r="K347" s="47">
        <f t="shared" si="34"/>
        <v>0</v>
      </c>
      <c r="L347" s="15" t="e">
        <f>VLOOKUP($C347,BB!$D$3:$O$500,8,FALSE)</f>
        <v>#N/A</v>
      </c>
      <c r="M347" s="15" t="e">
        <f>VLOOKUP($C347,SB!$D$3:$O$500,8,FALSE)</f>
        <v>#N/A</v>
      </c>
      <c r="N347" s="15" t="e">
        <f>VLOOKUP($C347,TD!$D$3:$O$500,8,FALSE)</f>
        <v>#N/A</v>
      </c>
      <c r="O347" s="15" t="e">
        <f>VLOOKUP($C347,SW!$D$3:$O$500,8,FALSE)</f>
        <v>#N/A</v>
      </c>
      <c r="P347" s="15" t="e">
        <f>VLOOKUP($C347,TR!$D$3:$O$500,10,FALSE)</f>
        <v>#N/A</v>
      </c>
      <c r="Q347" s="15" t="e">
        <f>VLOOKUP($C347,TR!$E$3:$O$500,10,FALSE)</f>
        <v>#N/A</v>
      </c>
      <c r="R347" s="15" t="e">
        <f>VLOOKUP($C347,BR!$D$3:$O$500,8,FALSE)</f>
        <v>#N/A</v>
      </c>
      <c r="S347" s="47">
        <f t="shared" si="35"/>
        <v>0</v>
      </c>
      <c r="T347" s="47">
        <f t="shared" si="36"/>
        <v>0</v>
      </c>
    </row>
    <row r="348" spans="1:20" x14ac:dyDescent="0.25">
      <c r="A348" s="53" t="str">
        <f t="shared" si="33"/>
        <v/>
      </c>
      <c r="B348" s="53"/>
      <c r="C348" s="35"/>
      <c r="D348" s="92" t="e">
        <f>VLOOKUP($C348,BB!$D$3:$O$500,4,FALSE)</f>
        <v>#N/A</v>
      </c>
      <c r="E348" s="15" t="e">
        <f>VLOOKUP($C348,SB!$D$3:$O$500,4,FALSE)</f>
        <v>#N/A</v>
      </c>
      <c r="F348" s="15" t="e">
        <f>VLOOKUP($C348,TD!$D$3:$O$500,4,FALSE)</f>
        <v>#N/A</v>
      </c>
      <c r="G348" s="15" t="e">
        <f>VLOOKUP($C348,SW!$D$3:$O$500,4,FALSE)</f>
        <v>#N/A</v>
      </c>
      <c r="H348" s="15" t="e">
        <f>VLOOKUP($C348,TR!$D$3:$O$500,5,FALSE)</f>
        <v>#N/A</v>
      </c>
      <c r="I348" s="15" t="e">
        <f>VLOOKUP($C348,TR!$E$3:$O$500,5,FALSE)</f>
        <v>#N/A</v>
      </c>
      <c r="J348" s="15" t="e">
        <f>VLOOKUP($C348,BR!$D$3:$O$500,4,FALSE)</f>
        <v>#N/A</v>
      </c>
      <c r="K348" s="47">
        <f t="shared" si="34"/>
        <v>0</v>
      </c>
      <c r="L348" s="15" t="e">
        <f>VLOOKUP($C348,BB!$D$3:$O$500,8,FALSE)</f>
        <v>#N/A</v>
      </c>
      <c r="M348" s="15" t="e">
        <f>VLOOKUP($C348,SB!$D$3:$O$500,8,FALSE)</f>
        <v>#N/A</v>
      </c>
      <c r="N348" s="15" t="e">
        <f>VLOOKUP($C348,TD!$D$3:$O$500,8,FALSE)</f>
        <v>#N/A</v>
      </c>
      <c r="O348" s="15" t="e">
        <f>VLOOKUP($C348,SW!$D$3:$O$500,8,FALSE)</f>
        <v>#N/A</v>
      </c>
      <c r="P348" s="15" t="e">
        <f>VLOOKUP($C348,TR!$D$3:$O$500,10,FALSE)</f>
        <v>#N/A</v>
      </c>
      <c r="Q348" s="15" t="e">
        <f>VLOOKUP($C348,TR!$E$3:$O$500,10,FALSE)</f>
        <v>#N/A</v>
      </c>
      <c r="R348" s="15" t="e">
        <f>VLOOKUP($C348,BR!$D$3:$O$500,8,FALSE)</f>
        <v>#N/A</v>
      </c>
      <c r="S348" s="47">
        <f t="shared" si="35"/>
        <v>0</v>
      </c>
      <c r="T348" s="47">
        <f t="shared" si="36"/>
        <v>0</v>
      </c>
    </row>
    <row r="349" spans="1:20" x14ac:dyDescent="0.25">
      <c r="A349" s="53" t="str">
        <f t="shared" si="33"/>
        <v/>
      </c>
      <c r="B349" s="53"/>
      <c r="C349" s="35"/>
      <c r="D349" s="92" t="e">
        <f>VLOOKUP($C349,BB!$D$3:$O$500,4,FALSE)</f>
        <v>#N/A</v>
      </c>
      <c r="E349" s="15" t="e">
        <f>VLOOKUP($C349,SB!$D$3:$O$500,4,FALSE)</f>
        <v>#N/A</v>
      </c>
      <c r="F349" s="15" t="e">
        <f>VLOOKUP($C349,TD!$D$3:$O$500,4,FALSE)</f>
        <v>#N/A</v>
      </c>
      <c r="G349" s="15" t="e">
        <f>VLOOKUP($C349,SW!$D$3:$O$500,4,FALSE)</f>
        <v>#N/A</v>
      </c>
      <c r="H349" s="15" t="e">
        <f>VLOOKUP($C349,TR!$D$3:$O$500,5,FALSE)</f>
        <v>#N/A</v>
      </c>
      <c r="I349" s="15" t="e">
        <f>VLOOKUP($C349,TR!$E$3:$O$500,5,FALSE)</f>
        <v>#N/A</v>
      </c>
      <c r="J349" s="15" t="e">
        <f>VLOOKUP($C349,BR!$D$3:$O$500,4,FALSE)</f>
        <v>#N/A</v>
      </c>
      <c r="K349" s="47">
        <f t="shared" si="34"/>
        <v>0</v>
      </c>
      <c r="L349" s="15" t="e">
        <f>VLOOKUP($C349,BB!$D$3:$O$500,8,FALSE)</f>
        <v>#N/A</v>
      </c>
      <c r="M349" s="15" t="e">
        <f>VLOOKUP($C349,SB!$D$3:$O$500,8,FALSE)</f>
        <v>#N/A</v>
      </c>
      <c r="N349" s="15" t="e">
        <f>VLOOKUP($C349,TD!$D$3:$O$500,8,FALSE)</f>
        <v>#N/A</v>
      </c>
      <c r="O349" s="15" t="e">
        <f>VLOOKUP($C349,SW!$D$3:$O$500,8,FALSE)</f>
        <v>#N/A</v>
      </c>
      <c r="P349" s="15" t="e">
        <f>VLOOKUP($C349,TR!$D$3:$O$500,10,FALSE)</f>
        <v>#N/A</v>
      </c>
      <c r="Q349" s="15" t="e">
        <f>VLOOKUP($C349,TR!$E$3:$O$500,10,FALSE)</f>
        <v>#N/A</v>
      </c>
      <c r="R349" s="15" t="e">
        <f>VLOOKUP($C349,BR!$D$3:$O$500,8,FALSE)</f>
        <v>#N/A</v>
      </c>
      <c r="S349" s="47">
        <f t="shared" si="35"/>
        <v>0</v>
      </c>
      <c r="T349" s="47">
        <f t="shared" si="36"/>
        <v>0</v>
      </c>
    </row>
    <row r="350" spans="1:20" x14ac:dyDescent="0.25">
      <c r="A350" s="53" t="str">
        <f t="shared" si="33"/>
        <v/>
      </c>
      <c r="B350" s="53"/>
      <c r="C350" s="35"/>
      <c r="D350" s="92" t="e">
        <f>VLOOKUP($C350,BB!$D$3:$O$500,4,FALSE)</f>
        <v>#N/A</v>
      </c>
      <c r="E350" s="15" t="e">
        <f>VLOOKUP($C350,SB!$D$3:$O$500,4,FALSE)</f>
        <v>#N/A</v>
      </c>
      <c r="F350" s="15" t="e">
        <f>VLOOKUP($C350,TD!$D$3:$O$500,4,FALSE)</f>
        <v>#N/A</v>
      </c>
      <c r="G350" s="15" t="e">
        <f>VLOOKUP($C350,SW!$D$3:$O$500,4,FALSE)</f>
        <v>#N/A</v>
      </c>
      <c r="H350" s="15" t="e">
        <f>VLOOKUP($C350,TR!$D$3:$O$500,5,FALSE)</f>
        <v>#N/A</v>
      </c>
      <c r="I350" s="15" t="e">
        <f>VLOOKUP($C350,TR!$E$3:$O$500,5,FALSE)</f>
        <v>#N/A</v>
      </c>
      <c r="J350" s="15" t="e">
        <f>VLOOKUP($C350,BR!$D$3:$O$500,4,FALSE)</f>
        <v>#N/A</v>
      </c>
      <c r="K350" s="47">
        <f t="shared" si="34"/>
        <v>0</v>
      </c>
      <c r="L350" s="15" t="e">
        <f>VLOOKUP($C350,BB!$D$3:$O$500,8,FALSE)</f>
        <v>#N/A</v>
      </c>
      <c r="M350" s="15" t="e">
        <f>VLOOKUP($C350,SB!$D$3:$O$500,8,FALSE)</f>
        <v>#N/A</v>
      </c>
      <c r="N350" s="15" t="e">
        <f>VLOOKUP($C350,TD!$D$3:$O$500,8,FALSE)</f>
        <v>#N/A</v>
      </c>
      <c r="O350" s="15" t="e">
        <f>VLOOKUP($C350,SW!$D$3:$O$500,8,FALSE)</f>
        <v>#N/A</v>
      </c>
      <c r="P350" s="15" t="e">
        <f>VLOOKUP($C350,TR!$D$3:$O$500,10,FALSE)</f>
        <v>#N/A</v>
      </c>
      <c r="Q350" s="15" t="e">
        <f>VLOOKUP($C350,TR!$E$3:$O$500,10,FALSE)</f>
        <v>#N/A</v>
      </c>
      <c r="R350" s="15" t="e">
        <f>VLOOKUP($C350,BR!$D$3:$O$500,8,FALSE)</f>
        <v>#N/A</v>
      </c>
      <c r="S350" s="47">
        <f t="shared" si="35"/>
        <v>0</v>
      </c>
      <c r="T350" s="47">
        <f t="shared" si="36"/>
        <v>0</v>
      </c>
    </row>
    <row r="351" spans="1:20" x14ac:dyDescent="0.25">
      <c r="A351" s="53" t="str">
        <f t="shared" si="33"/>
        <v/>
      </c>
      <c r="B351" s="53"/>
      <c r="C351" s="35"/>
      <c r="D351" s="92" t="e">
        <f>VLOOKUP($C351,BB!$D$3:$O$500,4,FALSE)</f>
        <v>#N/A</v>
      </c>
      <c r="E351" s="15" t="e">
        <f>VLOOKUP($C351,SB!$D$3:$O$500,4,FALSE)</f>
        <v>#N/A</v>
      </c>
      <c r="F351" s="15" t="e">
        <f>VLOOKUP($C351,TD!$D$3:$O$500,4,FALSE)</f>
        <v>#N/A</v>
      </c>
      <c r="G351" s="15" t="e">
        <f>VLOOKUP($C351,SW!$D$3:$O$500,4,FALSE)</f>
        <v>#N/A</v>
      </c>
      <c r="H351" s="15" t="e">
        <f>VLOOKUP($C351,TR!$D$3:$O$500,5,FALSE)</f>
        <v>#N/A</v>
      </c>
      <c r="I351" s="15" t="e">
        <f>VLOOKUP($C351,TR!$E$3:$O$500,5,FALSE)</f>
        <v>#N/A</v>
      </c>
      <c r="J351" s="15" t="e">
        <f>VLOOKUP($C351,BR!$D$3:$O$500,4,FALSE)</f>
        <v>#N/A</v>
      </c>
      <c r="K351" s="47">
        <f t="shared" si="34"/>
        <v>0</v>
      </c>
      <c r="L351" s="15" t="e">
        <f>VLOOKUP($C351,BB!$D$3:$O$500,8,FALSE)</f>
        <v>#N/A</v>
      </c>
      <c r="M351" s="15" t="e">
        <f>VLOOKUP($C351,SB!$D$3:$O$500,8,FALSE)</f>
        <v>#N/A</v>
      </c>
      <c r="N351" s="15" t="e">
        <f>VLOOKUP($C351,TD!$D$3:$O$500,8,FALSE)</f>
        <v>#N/A</v>
      </c>
      <c r="O351" s="15" t="e">
        <f>VLOOKUP($C351,SW!$D$3:$O$500,8,FALSE)</f>
        <v>#N/A</v>
      </c>
      <c r="P351" s="15" t="e">
        <f>VLOOKUP($C351,TR!$D$3:$O$500,10,FALSE)</f>
        <v>#N/A</v>
      </c>
      <c r="Q351" s="15" t="e">
        <f>VLOOKUP($C351,TR!$E$3:$O$500,10,FALSE)</f>
        <v>#N/A</v>
      </c>
      <c r="R351" s="15" t="e">
        <f>VLOOKUP($C351,BR!$D$3:$O$500,8,FALSE)</f>
        <v>#N/A</v>
      </c>
      <c r="S351" s="47">
        <f t="shared" si="35"/>
        <v>0</v>
      </c>
      <c r="T351" s="47">
        <f t="shared" si="36"/>
        <v>0</v>
      </c>
    </row>
    <row r="352" spans="1:20" x14ac:dyDescent="0.25">
      <c r="A352" s="53" t="str">
        <f t="shared" si="33"/>
        <v/>
      </c>
      <c r="B352" s="53"/>
      <c r="C352" s="35"/>
      <c r="D352" s="92" t="e">
        <f>VLOOKUP($C352,BB!$D$3:$O$500,4,FALSE)</f>
        <v>#N/A</v>
      </c>
      <c r="E352" s="15" t="e">
        <f>VLOOKUP($C352,SB!$D$3:$O$500,4,FALSE)</f>
        <v>#N/A</v>
      </c>
      <c r="F352" s="15" t="e">
        <f>VLOOKUP($C352,TD!$D$3:$O$500,4,FALSE)</f>
        <v>#N/A</v>
      </c>
      <c r="G352" s="15" t="e">
        <f>VLOOKUP($C352,SW!$D$3:$O$500,4,FALSE)</f>
        <v>#N/A</v>
      </c>
      <c r="H352" s="15" t="e">
        <f>VLOOKUP($C352,TR!$D$3:$O$500,5,FALSE)</f>
        <v>#N/A</v>
      </c>
      <c r="I352" s="15" t="e">
        <f>VLOOKUP($C352,TR!$E$3:$O$500,5,FALSE)</f>
        <v>#N/A</v>
      </c>
      <c r="J352" s="15" t="e">
        <f>VLOOKUP($C352,BR!$D$3:$O$500,4,FALSE)</f>
        <v>#N/A</v>
      </c>
      <c r="K352" s="47">
        <f t="shared" si="34"/>
        <v>0</v>
      </c>
      <c r="L352" s="15" t="e">
        <f>VLOOKUP($C352,BB!$D$3:$O$500,8,FALSE)</f>
        <v>#N/A</v>
      </c>
      <c r="M352" s="15" t="e">
        <f>VLOOKUP($C352,SB!$D$3:$O$500,8,FALSE)</f>
        <v>#N/A</v>
      </c>
      <c r="N352" s="15" t="e">
        <f>VLOOKUP($C352,TD!$D$3:$O$500,8,FALSE)</f>
        <v>#N/A</v>
      </c>
      <c r="O352" s="15" t="e">
        <f>VLOOKUP($C352,SW!$D$3:$O$500,8,FALSE)</f>
        <v>#N/A</v>
      </c>
      <c r="P352" s="15" t="e">
        <f>VLOOKUP($C352,TR!$D$3:$O$500,10,FALSE)</f>
        <v>#N/A</v>
      </c>
      <c r="Q352" s="15" t="e">
        <f>VLOOKUP($C352,TR!$E$3:$O$500,10,FALSE)</f>
        <v>#N/A</v>
      </c>
      <c r="R352" s="15" t="e">
        <f>VLOOKUP($C352,BR!$D$3:$O$500,8,FALSE)</f>
        <v>#N/A</v>
      </c>
      <c r="S352" s="47">
        <f t="shared" si="35"/>
        <v>0</v>
      </c>
      <c r="T352" s="47">
        <f t="shared" si="36"/>
        <v>0</v>
      </c>
    </row>
    <row r="353" spans="1:20" x14ac:dyDescent="0.25">
      <c r="A353" s="53" t="str">
        <f t="shared" si="33"/>
        <v/>
      </c>
      <c r="B353" s="53"/>
      <c r="C353" s="35"/>
      <c r="D353" s="92" t="e">
        <f>VLOOKUP($C353,BB!$D$3:$O$500,4,FALSE)</f>
        <v>#N/A</v>
      </c>
      <c r="E353" s="15" t="e">
        <f>VLOOKUP($C353,SB!$D$3:$O$500,4,FALSE)</f>
        <v>#N/A</v>
      </c>
      <c r="F353" s="15" t="e">
        <f>VLOOKUP($C353,TD!$D$3:$O$500,4,FALSE)</f>
        <v>#N/A</v>
      </c>
      <c r="G353" s="15" t="e">
        <f>VLOOKUP($C353,SW!$D$3:$O$500,4,FALSE)</f>
        <v>#N/A</v>
      </c>
      <c r="H353" s="15" t="e">
        <f>VLOOKUP($C353,TR!$D$3:$O$500,5,FALSE)</f>
        <v>#N/A</v>
      </c>
      <c r="I353" s="15" t="e">
        <f>VLOOKUP($C353,TR!$E$3:$O$500,5,FALSE)</f>
        <v>#N/A</v>
      </c>
      <c r="J353" s="15" t="e">
        <f>VLOOKUP($C353,BR!$D$3:$O$500,4,FALSE)</f>
        <v>#N/A</v>
      </c>
      <c r="K353" s="47">
        <f t="shared" si="34"/>
        <v>0</v>
      </c>
      <c r="L353" s="15" t="e">
        <f>VLOOKUP($C353,BB!$D$3:$O$500,8,FALSE)</f>
        <v>#N/A</v>
      </c>
      <c r="M353" s="15" t="e">
        <f>VLOOKUP($C353,SB!$D$3:$O$500,8,FALSE)</f>
        <v>#N/A</v>
      </c>
      <c r="N353" s="15" t="e">
        <f>VLOOKUP($C353,TD!$D$3:$O$500,8,FALSE)</f>
        <v>#N/A</v>
      </c>
      <c r="O353" s="15" t="e">
        <f>VLOOKUP($C353,SW!$D$3:$O$500,8,FALSE)</f>
        <v>#N/A</v>
      </c>
      <c r="P353" s="15" t="e">
        <f>VLOOKUP($C353,TR!$D$3:$O$500,10,FALSE)</f>
        <v>#N/A</v>
      </c>
      <c r="Q353" s="15" t="e">
        <f>VLOOKUP($C353,TR!$E$3:$O$500,10,FALSE)</f>
        <v>#N/A</v>
      </c>
      <c r="R353" s="15" t="e">
        <f>VLOOKUP($C353,BR!$D$3:$O$500,8,FALSE)</f>
        <v>#N/A</v>
      </c>
      <c r="S353" s="47">
        <f t="shared" si="35"/>
        <v>0</v>
      </c>
      <c r="T353" s="47">
        <f t="shared" si="36"/>
        <v>0</v>
      </c>
    </row>
    <row r="354" spans="1:20" x14ac:dyDescent="0.25">
      <c r="A354" s="53" t="str">
        <f t="shared" si="33"/>
        <v/>
      </c>
      <c r="B354" s="53"/>
      <c r="C354" s="35"/>
      <c r="D354" s="92" t="e">
        <f>VLOOKUP($C354,BB!$D$3:$O$500,4,FALSE)</f>
        <v>#N/A</v>
      </c>
      <c r="E354" s="15" t="e">
        <f>VLOOKUP($C354,SB!$D$3:$O$500,4,FALSE)</f>
        <v>#N/A</v>
      </c>
      <c r="F354" s="15" t="e">
        <f>VLOOKUP($C354,TD!$D$3:$O$500,4,FALSE)</f>
        <v>#N/A</v>
      </c>
      <c r="G354" s="15" t="e">
        <f>VLOOKUP($C354,SW!$D$3:$O$500,4,FALSE)</f>
        <v>#N/A</v>
      </c>
      <c r="H354" s="15" t="e">
        <f>VLOOKUP($C354,TR!$D$3:$O$500,5,FALSE)</f>
        <v>#N/A</v>
      </c>
      <c r="I354" s="15" t="e">
        <f>VLOOKUP($C354,TR!$E$3:$O$500,5,FALSE)</f>
        <v>#N/A</v>
      </c>
      <c r="J354" s="15" t="e">
        <f>VLOOKUP($C354,BR!$D$3:$O$500,4,FALSE)</f>
        <v>#N/A</v>
      </c>
      <c r="K354" s="47">
        <f t="shared" si="34"/>
        <v>0</v>
      </c>
      <c r="L354" s="15" t="e">
        <f>VLOOKUP($C354,BB!$D$3:$O$500,8,FALSE)</f>
        <v>#N/A</v>
      </c>
      <c r="M354" s="15" t="e">
        <f>VLOOKUP($C354,SB!$D$3:$O$500,8,FALSE)</f>
        <v>#N/A</v>
      </c>
      <c r="N354" s="15" t="e">
        <f>VLOOKUP($C354,TD!$D$3:$O$500,8,FALSE)</f>
        <v>#N/A</v>
      </c>
      <c r="O354" s="15" t="e">
        <f>VLOOKUP($C354,SW!$D$3:$O$500,8,FALSE)</f>
        <v>#N/A</v>
      </c>
      <c r="P354" s="15" t="e">
        <f>VLOOKUP($C354,TR!$D$3:$O$500,10,FALSE)</f>
        <v>#N/A</v>
      </c>
      <c r="Q354" s="15" t="e">
        <f>VLOOKUP($C354,TR!$E$3:$O$500,10,FALSE)</f>
        <v>#N/A</v>
      </c>
      <c r="R354" s="15" t="e">
        <f>VLOOKUP($C354,BR!$D$3:$O$500,8,FALSE)</f>
        <v>#N/A</v>
      </c>
      <c r="S354" s="47">
        <f t="shared" si="35"/>
        <v>0</v>
      </c>
      <c r="T354" s="47">
        <f t="shared" si="36"/>
        <v>0</v>
      </c>
    </row>
    <row r="355" spans="1:20" x14ac:dyDescent="0.25">
      <c r="A355" s="53" t="str">
        <f t="shared" si="33"/>
        <v/>
      </c>
      <c r="B355" s="53"/>
      <c r="C355" s="35"/>
      <c r="D355" s="92" t="e">
        <f>VLOOKUP($C355,BB!$D$3:$O$500,4,FALSE)</f>
        <v>#N/A</v>
      </c>
      <c r="E355" s="15" t="e">
        <f>VLOOKUP($C355,SB!$D$3:$O$500,4,FALSE)</f>
        <v>#N/A</v>
      </c>
      <c r="F355" s="15" t="e">
        <f>VLOOKUP($C355,TD!$D$3:$O$500,4,FALSE)</f>
        <v>#N/A</v>
      </c>
      <c r="G355" s="15" t="e">
        <f>VLOOKUP($C355,SW!$D$3:$O$500,4,FALSE)</f>
        <v>#N/A</v>
      </c>
      <c r="H355" s="15" t="e">
        <f>VLOOKUP($C355,TR!$D$3:$O$500,5,FALSE)</f>
        <v>#N/A</v>
      </c>
      <c r="I355" s="15" t="e">
        <f>VLOOKUP($C355,TR!$E$3:$O$500,5,FALSE)</f>
        <v>#N/A</v>
      </c>
      <c r="J355" s="15" t="e">
        <f>VLOOKUP($C355,BR!$D$3:$O$500,4,FALSE)</f>
        <v>#N/A</v>
      </c>
      <c r="K355" s="47">
        <f t="shared" si="34"/>
        <v>0</v>
      </c>
      <c r="L355" s="15" t="e">
        <f>VLOOKUP($C355,BB!$D$3:$O$500,8,FALSE)</f>
        <v>#N/A</v>
      </c>
      <c r="M355" s="15" t="e">
        <f>VLOOKUP($C355,SB!$D$3:$O$500,8,FALSE)</f>
        <v>#N/A</v>
      </c>
      <c r="N355" s="15" t="e">
        <f>VLOOKUP($C355,TD!$D$3:$O$500,8,FALSE)</f>
        <v>#N/A</v>
      </c>
      <c r="O355" s="15" t="e">
        <f>VLOOKUP($C355,SW!$D$3:$O$500,8,FALSE)</f>
        <v>#N/A</v>
      </c>
      <c r="P355" s="15" t="e">
        <f>VLOOKUP($C355,TR!$D$3:$O$500,10,FALSE)</f>
        <v>#N/A</v>
      </c>
      <c r="Q355" s="15" t="e">
        <f>VLOOKUP($C355,TR!$E$3:$O$500,10,FALSE)</f>
        <v>#N/A</v>
      </c>
      <c r="R355" s="15" t="e">
        <f>VLOOKUP($C355,BR!$D$3:$O$500,8,FALSE)</f>
        <v>#N/A</v>
      </c>
      <c r="S355" s="47">
        <f t="shared" si="35"/>
        <v>0</v>
      </c>
      <c r="T355" s="47">
        <f t="shared" si="36"/>
        <v>0</v>
      </c>
    </row>
    <row r="356" spans="1:20" x14ac:dyDescent="0.25">
      <c r="A356" s="53" t="str">
        <f t="shared" si="33"/>
        <v/>
      </c>
      <c r="B356" s="53"/>
      <c r="C356" s="35"/>
      <c r="D356" s="92" t="e">
        <f>VLOOKUP($C356,BB!$D$3:$O$500,4,FALSE)</f>
        <v>#N/A</v>
      </c>
      <c r="E356" s="15" t="e">
        <f>VLOOKUP($C356,SB!$D$3:$O$500,4,FALSE)</f>
        <v>#N/A</v>
      </c>
      <c r="F356" s="15" t="e">
        <f>VLOOKUP($C356,TD!$D$3:$O$500,4,FALSE)</f>
        <v>#N/A</v>
      </c>
      <c r="G356" s="15" t="e">
        <f>VLOOKUP($C356,SW!$D$3:$O$500,4,FALSE)</f>
        <v>#N/A</v>
      </c>
      <c r="H356" s="15" t="e">
        <f>VLOOKUP($C356,TR!$D$3:$O$500,5,FALSE)</f>
        <v>#N/A</v>
      </c>
      <c r="I356" s="15" t="e">
        <f>VLOOKUP($C356,TR!$E$3:$O$500,5,FALSE)</f>
        <v>#N/A</v>
      </c>
      <c r="J356" s="15" t="e">
        <f>VLOOKUP($C356,BR!$D$3:$O$500,4,FALSE)</f>
        <v>#N/A</v>
      </c>
      <c r="K356" s="47">
        <f t="shared" si="34"/>
        <v>0</v>
      </c>
      <c r="L356" s="15" t="e">
        <f>VLOOKUP($C356,BB!$D$3:$O$500,8,FALSE)</f>
        <v>#N/A</v>
      </c>
      <c r="M356" s="15" t="e">
        <f>VLOOKUP($C356,SB!$D$3:$O$500,8,FALSE)</f>
        <v>#N/A</v>
      </c>
      <c r="N356" s="15" t="e">
        <f>VLOOKUP($C356,TD!$D$3:$O$500,8,FALSE)</f>
        <v>#N/A</v>
      </c>
      <c r="O356" s="15" t="e">
        <f>VLOOKUP($C356,SW!$D$3:$O$500,8,FALSE)</f>
        <v>#N/A</v>
      </c>
      <c r="P356" s="15" t="e">
        <f>VLOOKUP($C356,TR!$D$3:$O$500,10,FALSE)</f>
        <v>#N/A</v>
      </c>
      <c r="Q356" s="15" t="e">
        <f>VLOOKUP($C356,TR!$E$3:$O$500,10,FALSE)</f>
        <v>#N/A</v>
      </c>
      <c r="R356" s="15" t="e">
        <f>VLOOKUP($C356,BR!$D$3:$O$500,8,FALSE)</f>
        <v>#N/A</v>
      </c>
      <c r="S356" s="47">
        <f t="shared" si="35"/>
        <v>0</v>
      </c>
      <c r="T356" s="47">
        <f t="shared" si="36"/>
        <v>0</v>
      </c>
    </row>
    <row r="357" spans="1:20" x14ac:dyDescent="0.25">
      <c r="A357" s="53" t="str">
        <f t="shared" si="33"/>
        <v/>
      </c>
      <c r="B357" s="53"/>
      <c r="C357" s="35"/>
      <c r="D357" s="92" t="e">
        <f>VLOOKUP($C357,BB!$D$3:$O$500,4,FALSE)</f>
        <v>#N/A</v>
      </c>
      <c r="E357" s="15" t="e">
        <f>VLOOKUP($C357,SB!$D$3:$O$500,4,FALSE)</f>
        <v>#N/A</v>
      </c>
      <c r="F357" s="15" t="e">
        <f>VLOOKUP($C357,TD!$D$3:$O$500,4,FALSE)</f>
        <v>#N/A</v>
      </c>
      <c r="G357" s="15" t="e">
        <f>VLOOKUP($C357,SW!$D$3:$O$500,4,FALSE)</f>
        <v>#N/A</v>
      </c>
      <c r="H357" s="15" t="e">
        <f>VLOOKUP($C357,TR!$D$3:$O$500,5,FALSE)</f>
        <v>#N/A</v>
      </c>
      <c r="I357" s="15" t="e">
        <f>VLOOKUP($C357,TR!$E$3:$O$500,5,FALSE)</f>
        <v>#N/A</v>
      </c>
      <c r="J357" s="15" t="e">
        <f>VLOOKUP($C357,BR!$D$3:$O$500,4,FALSE)</f>
        <v>#N/A</v>
      </c>
      <c r="K357" s="47">
        <f t="shared" si="34"/>
        <v>0</v>
      </c>
      <c r="L357" s="15" t="e">
        <f>VLOOKUP($C357,BB!$D$3:$O$500,8,FALSE)</f>
        <v>#N/A</v>
      </c>
      <c r="M357" s="15" t="e">
        <f>VLOOKUP($C357,SB!$D$3:$O$500,8,FALSE)</f>
        <v>#N/A</v>
      </c>
      <c r="N357" s="15" t="e">
        <f>VLOOKUP($C357,TD!$D$3:$O$500,8,FALSE)</f>
        <v>#N/A</v>
      </c>
      <c r="O357" s="15" t="e">
        <f>VLOOKUP($C357,SW!$D$3:$O$500,8,FALSE)</f>
        <v>#N/A</v>
      </c>
      <c r="P357" s="15" t="e">
        <f>VLOOKUP($C357,TR!$D$3:$O$500,10,FALSE)</f>
        <v>#N/A</v>
      </c>
      <c r="Q357" s="15" t="e">
        <f>VLOOKUP($C357,TR!$E$3:$O$500,10,FALSE)</f>
        <v>#N/A</v>
      </c>
      <c r="R357" s="15" t="e">
        <f>VLOOKUP($C357,BR!$D$3:$O$500,8,FALSE)</f>
        <v>#N/A</v>
      </c>
      <c r="S357" s="47">
        <f t="shared" si="35"/>
        <v>0</v>
      </c>
      <c r="T357" s="47">
        <f t="shared" si="36"/>
        <v>0</v>
      </c>
    </row>
    <row r="358" spans="1:20" x14ac:dyDescent="0.25">
      <c r="A358" s="53" t="str">
        <f t="shared" si="33"/>
        <v/>
      </c>
      <c r="B358" s="53"/>
      <c r="C358" s="35"/>
      <c r="D358" s="92" t="e">
        <f>VLOOKUP($C358,BB!$D$3:$O$500,4,FALSE)</f>
        <v>#N/A</v>
      </c>
      <c r="E358" s="15" t="e">
        <f>VLOOKUP($C358,SB!$D$3:$O$500,4,FALSE)</f>
        <v>#N/A</v>
      </c>
      <c r="F358" s="15" t="e">
        <f>VLOOKUP($C358,TD!$D$3:$O$500,4,FALSE)</f>
        <v>#N/A</v>
      </c>
      <c r="G358" s="15" t="e">
        <f>VLOOKUP($C358,SW!$D$3:$O$500,4,FALSE)</f>
        <v>#N/A</v>
      </c>
      <c r="H358" s="15" t="e">
        <f>VLOOKUP($C358,TR!$D$3:$O$500,5,FALSE)</f>
        <v>#N/A</v>
      </c>
      <c r="I358" s="15" t="e">
        <f>VLOOKUP($C358,TR!$E$3:$O$500,5,FALSE)</f>
        <v>#N/A</v>
      </c>
      <c r="J358" s="15" t="e">
        <f>VLOOKUP($C358,BR!$D$3:$O$500,4,FALSE)</f>
        <v>#N/A</v>
      </c>
      <c r="K358" s="47">
        <f t="shared" si="34"/>
        <v>0</v>
      </c>
      <c r="L358" s="15" t="e">
        <f>VLOOKUP($C358,BB!$D$3:$O$500,8,FALSE)</f>
        <v>#N/A</v>
      </c>
      <c r="M358" s="15" t="e">
        <f>VLOOKUP($C358,SB!$D$3:$O$500,8,FALSE)</f>
        <v>#N/A</v>
      </c>
      <c r="N358" s="15" t="e">
        <f>VLOOKUP($C358,TD!$D$3:$O$500,8,FALSE)</f>
        <v>#N/A</v>
      </c>
      <c r="O358" s="15" t="e">
        <f>VLOOKUP($C358,SW!$D$3:$O$500,8,FALSE)</f>
        <v>#N/A</v>
      </c>
      <c r="P358" s="15" t="e">
        <f>VLOOKUP($C358,TR!$D$3:$O$500,10,FALSE)</f>
        <v>#N/A</v>
      </c>
      <c r="Q358" s="15" t="e">
        <f>VLOOKUP($C358,TR!$E$3:$O$500,10,FALSE)</f>
        <v>#N/A</v>
      </c>
      <c r="R358" s="15" t="e">
        <f>VLOOKUP($C358,BR!$D$3:$O$500,8,FALSE)</f>
        <v>#N/A</v>
      </c>
      <c r="S358" s="47">
        <f t="shared" si="35"/>
        <v>0</v>
      </c>
      <c r="T358" s="47">
        <f t="shared" si="36"/>
        <v>0</v>
      </c>
    </row>
    <row r="359" spans="1:20" x14ac:dyDescent="0.25">
      <c r="A359" s="53" t="str">
        <f t="shared" si="33"/>
        <v/>
      </c>
      <c r="B359" s="53"/>
      <c r="C359" s="35"/>
      <c r="D359" s="92" t="e">
        <f>VLOOKUP($C359,BB!$D$3:$O$500,4,FALSE)</f>
        <v>#N/A</v>
      </c>
      <c r="E359" s="15" t="e">
        <f>VLOOKUP($C359,SB!$D$3:$O$500,4,FALSE)</f>
        <v>#N/A</v>
      </c>
      <c r="F359" s="15" t="e">
        <f>VLOOKUP($C359,TD!$D$3:$O$500,4,FALSE)</f>
        <v>#N/A</v>
      </c>
      <c r="G359" s="15" t="e">
        <f>VLOOKUP($C359,SW!$D$3:$O$500,4,FALSE)</f>
        <v>#N/A</v>
      </c>
      <c r="H359" s="15" t="e">
        <f>VLOOKUP($C359,TR!$D$3:$O$500,5,FALSE)</f>
        <v>#N/A</v>
      </c>
      <c r="I359" s="15" t="e">
        <f>VLOOKUP($C359,TR!$E$3:$O$500,5,FALSE)</f>
        <v>#N/A</v>
      </c>
      <c r="J359" s="15" t="e">
        <f>VLOOKUP($C359,BR!$D$3:$O$500,4,FALSE)</f>
        <v>#N/A</v>
      </c>
      <c r="K359" s="47">
        <f t="shared" si="34"/>
        <v>0</v>
      </c>
      <c r="L359" s="15" t="e">
        <f>VLOOKUP($C359,BB!$D$3:$O$500,8,FALSE)</f>
        <v>#N/A</v>
      </c>
      <c r="M359" s="15" t="e">
        <f>VLOOKUP($C359,SB!$D$3:$O$500,8,FALSE)</f>
        <v>#N/A</v>
      </c>
      <c r="N359" s="15" t="e">
        <f>VLOOKUP($C359,TD!$D$3:$O$500,8,FALSE)</f>
        <v>#N/A</v>
      </c>
      <c r="O359" s="15" t="e">
        <f>VLOOKUP($C359,SW!$D$3:$O$500,8,FALSE)</f>
        <v>#N/A</v>
      </c>
      <c r="P359" s="15" t="e">
        <f>VLOOKUP($C359,TR!$D$3:$O$500,10,FALSE)</f>
        <v>#N/A</v>
      </c>
      <c r="Q359" s="15" t="e">
        <f>VLOOKUP($C359,TR!$E$3:$O$500,10,FALSE)</f>
        <v>#N/A</v>
      </c>
      <c r="R359" s="15" t="e">
        <f>VLOOKUP($C359,BR!$D$3:$O$500,8,FALSE)</f>
        <v>#N/A</v>
      </c>
      <c r="S359" s="47">
        <f t="shared" si="35"/>
        <v>0</v>
      </c>
      <c r="T359" s="47">
        <f t="shared" si="36"/>
        <v>0</v>
      </c>
    </row>
    <row r="360" spans="1:20" x14ac:dyDescent="0.25">
      <c r="A360" s="53" t="str">
        <f t="shared" si="33"/>
        <v/>
      </c>
      <c r="B360" s="53"/>
      <c r="C360" s="35"/>
      <c r="D360" s="92" t="e">
        <f>VLOOKUP($C360,BB!$D$3:$O$500,4,FALSE)</f>
        <v>#N/A</v>
      </c>
      <c r="E360" s="15" t="e">
        <f>VLOOKUP($C360,SB!$D$3:$O$500,4,FALSE)</f>
        <v>#N/A</v>
      </c>
      <c r="F360" s="15" t="e">
        <f>VLOOKUP($C360,TD!$D$3:$O$500,4,FALSE)</f>
        <v>#N/A</v>
      </c>
      <c r="G360" s="15" t="e">
        <f>VLOOKUP($C360,SW!$D$3:$O$500,4,FALSE)</f>
        <v>#N/A</v>
      </c>
      <c r="H360" s="15" t="e">
        <f>VLOOKUP($C360,TR!$D$3:$O$500,5,FALSE)</f>
        <v>#N/A</v>
      </c>
      <c r="I360" s="15" t="e">
        <f>VLOOKUP($C360,TR!$E$3:$O$500,5,FALSE)</f>
        <v>#N/A</v>
      </c>
      <c r="J360" s="15" t="e">
        <f>VLOOKUP($C360,BR!$D$3:$O$500,4,FALSE)</f>
        <v>#N/A</v>
      </c>
      <c r="K360" s="47">
        <f t="shared" si="34"/>
        <v>0</v>
      </c>
      <c r="L360" s="15" t="e">
        <f>VLOOKUP($C360,BB!$D$3:$O$500,8,FALSE)</f>
        <v>#N/A</v>
      </c>
      <c r="M360" s="15" t="e">
        <f>VLOOKUP($C360,SB!$D$3:$O$500,8,FALSE)</f>
        <v>#N/A</v>
      </c>
      <c r="N360" s="15" t="e">
        <f>VLOOKUP($C360,TD!$D$3:$O$500,8,FALSE)</f>
        <v>#N/A</v>
      </c>
      <c r="O360" s="15" t="e">
        <f>VLOOKUP($C360,SW!$D$3:$O$500,8,FALSE)</f>
        <v>#N/A</v>
      </c>
      <c r="P360" s="15" t="e">
        <f>VLOOKUP($C360,TR!$D$3:$O$500,10,FALSE)</f>
        <v>#N/A</v>
      </c>
      <c r="Q360" s="15" t="e">
        <f>VLOOKUP($C360,TR!$E$3:$O$500,10,FALSE)</f>
        <v>#N/A</v>
      </c>
      <c r="R360" s="15" t="e">
        <f>VLOOKUP($C360,BR!$D$3:$O$500,8,FALSE)</f>
        <v>#N/A</v>
      </c>
      <c r="S360" s="47">
        <f t="shared" si="35"/>
        <v>0</v>
      </c>
      <c r="T360" s="47">
        <f t="shared" si="36"/>
        <v>0</v>
      </c>
    </row>
    <row r="361" spans="1:20" x14ac:dyDescent="0.25">
      <c r="A361" s="53" t="str">
        <f t="shared" si="33"/>
        <v/>
      </c>
      <c r="B361" s="53"/>
      <c r="C361" s="35"/>
      <c r="D361" s="92" t="e">
        <f>VLOOKUP($C361,BB!$D$3:$O$500,4,FALSE)</f>
        <v>#N/A</v>
      </c>
      <c r="E361" s="15" t="e">
        <f>VLOOKUP($C361,SB!$D$3:$O$500,4,FALSE)</f>
        <v>#N/A</v>
      </c>
      <c r="F361" s="15" t="e">
        <f>VLOOKUP($C361,TD!$D$3:$O$500,4,FALSE)</f>
        <v>#N/A</v>
      </c>
      <c r="G361" s="15" t="e">
        <f>VLOOKUP($C361,SW!$D$3:$O$500,4,FALSE)</f>
        <v>#N/A</v>
      </c>
      <c r="H361" s="15" t="e">
        <f>VLOOKUP($C361,TR!$D$3:$O$500,5,FALSE)</f>
        <v>#N/A</v>
      </c>
      <c r="I361" s="15" t="e">
        <f>VLOOKUP($C361,TR!$E$3:$O$500,5,FALSE)</f>
        <v>#N/A</v>
      </c>
      <c r="J361" s="15" t="e">
        <f>VLOOKUP($C361,BR!$D$3:$O$500,4,FALSE)</f>
        <v>#N/A</v>
      </c>
      <c r="K361" s="47">
        <f t="shared" si="34"/>
        <v>0</v>
      </c>
      <c r="L361" s="15" t="e">
        <f>VLOOKUP($C361,BB!$D$3:$O$500,8,FALSE)</f>
        <v>#N/A</v>
      </c>
      <c r="M361" s="15" t="e">
        <f>VLOOKUP($C361,SB!$D$3:$O$500,8,FALSE)</f>
        <v>#N/A</v>
      </c>
      <c r="N361" s="15" t="e">
        <f>VLOOKUP($C361,TD!$D$3:$O$500,8,FALSE)</f>
        <v>#N/A</v>
      </c>
      <c r="O361" s="15" t="e">
        <f>VLOOKUP($C361,SW!$D$3:$O$500,8,FALSE)</f>
        <v>#N/A</v>
      </c>
      <c r="P361" s="15" t="e">
        <f>VLOOKUP($C361,TR!$D$3:$O$500,10,FALSE)</f>
        <v>#N/A</v>
      </c>
      <c r="Q361" s="15" t="e">
        <f>VLOOKUP($C361,TR!$E$3:$O$500,10,FALSE)</f>
        <v>#N/A</v>
      </c>
      <c r="R361" s="15" t="e">
        <f>VLOOKUP($C361,BR!$D$3:$O$500,8,FALSE)</f>
        <v>#N/A</v>
      </c>
      <c r="S361" s="47">
        <f t="shared" si="35"/>
        <v>0</v>
      </c>
      <c r="T361" s="47">
        <f t="shared" si="36"/>
        <v>0</v>
      </c>
    </row>
    <row r="362" spans="1:20" x14ac:dyDescent="0.25">
      <c r="A362" s="53" t="str">
        <f t="shared" si="33"/>
        <v/>
      </c>
      <c r="B362" s="53"/>
      <c r="C362" s="35"/>
      <c r="D362" s="92" t="e">
        <f>VLOOKUP($C362,BB!$D$3:$O$500,4,FALSE)</f>
        <v>#N/A</v>
      </c>
      <c r="E362" s="15" t="e">
        <f>VLOOKUP($C362,SB!$D$3:$O$500,4,FALSE)</f>
        <v>#N/A</v>
      </c>
      <c r="F362" s="15" t="e">
        <f>VLOOKUP($C362,TD!$D$3:$O$500,4,FALSE)</f>
        <v>#N/A</v>
      </c>
      <c r="G362" s="15" t="e">
        <f>VLOOKUP($C362,SW!$D$3:$O$500,4,FALSE)</f>
        <v>#N/A</v>
      </c>
      <c r="H362" s="15" t="e">
        <f>VLOOKUP($C362,TR!$D$3:$O$500,5,FALSE)</f>
        <v>#N/A</v>
      </c>
      <c r="I362" s="15" t="e">
        <f>VLOOKUP($C362,TR!$E$3:$O$500,5,FALSE)</f>
        <v>#N/A</v>
      </c>
      <c r="J362" s="15" t="e">
        <f>VLOOKUP($C362,BR!$D$3:$O$500,4,FALSE)</f>
        <v>#N/A</v>
      </c>
      <c r="K362" s="47">
        <f t="shared" si="34"/>
        <v>0</v>
      </c>
      <c r="L362" s="15" t="e">
        <f>VLOOKUP($C362,BB!$D$3:$O$500,8,FALSE)</f>
        <v>#N/A</v>
      </c>
      <c r="M362" s="15" t="e">
        <f>VLOOKUP($C362,SB!$D$3:$O$500,8,FALSE)</f>
        <v>#N/A</v>
      </c>
      <c r="N362" s="15" t="e">
        <f>VLOOKUP($C362,TD!$D$3:$O$500,8,FALSE)</f>
        <v>#N/A</v>
      </c>
      <c r="O362" s="15" t="e">
        <f>VLOOKUP($C362,SW!$D$3:$O$500,8,FALSE)</f>
        <v>#N/A</v>
      </c>
      <c r="P362" s="15" t="e">
        <f>VLOOKUP($C362,TR!$D$3:$O$500,10,FALSE)</f>
        <v>#N/A</v>
      </c>
      <c r="Q362" s="15" t="e">
        <f>VLOOKUP($C362,TR!$E$3:$O$500,10,FALSE)</f>
        <v>#N/A</v>
      </c>
      <c r="R362" s="15" t="e">
        <f>VLOOKUP($C362,BR!$D$3:$O$500,8,FALSE)</f>
        <v>#N/A</v>
      </c>
      <c r="S362" s="47">
        <f t="shared" si="35"/>
        <v>0</v>
      </c>
      <c r="T362" s="47">
        <f t="shared" si="36"/>
        <v>0</v>
      </c>
    </row>
    <row r="363" spans="1:20" x14ac:dyDescent="0.25">
      <c r="A363" s="53" t="str">
        <f t="shared" si="33"/>
        <v/>
      </c>
      <c r="B363" s="53"/>
      <c r="C363" s="35"/>
      <c r="D363" s="92" t="e">
        <f>VLOOKUP($C363,BB!$D$3:$O$500,4,FALSE)</f>
        <v>#N/A</v>
      </c>
      <c r="E363" s="15" t="e">
        <f>VLOOKUP($C363,SB!$D$3:$O$500,4,FALSE)</f>
        <v>#N/A</v>
      </c>
      <c r="F363" s="15" t="e">
        <f>VLOOKUP($C363,TD!$D$3:$O$500,4,FALSE)</f>
        <v>#N/A</v>
      </c>
      <c r="G363" s="15" t="e">
        <f>VLOOKUP($C363,SW!$D$3:$O$500,4,FALSE)</f>
        <v>#N/A</v>
      </c>
      <c r="H363" s="15" t="e">
        <f>VLOOKUP($C363,TR!$D$3:$O$500,5,FALSE)</f>
        <v>#N/A</v>
      </c>
      <c r="I363" s="15" t="e">
        <f>VLOOKUP($C363,TR!$E$3:$O$500,5,FALSE)</f>
        <v>#N/A</v>
      </c>
      <c r="J363" s="15" t="e">
        <f>VLOOKUP($C363,BR!$D$3:$O$500,4,FALSE)</f>
        <v>#N/A</v>
      </c>
      <c r="K363" s="47">
        <f t="shared" si="34"/>
        <v>0</v>
      </c>
      <c r="L363" s="15" t="e">
        <f>VLOOKUP($C363,BB!$D$3:$O$500,8,FALSE)</f>
        <v>#N/A</v>
      </c>
      <c r="M363" s="15" t="e">
        <f>VLOOKUP($C363,SB!$D$3:$O$500,8,FALSE)</f>
        <v>#N/A</v>
      </c>
      <c r="N363" s="15" t="e">
        <f>VLOOKUP($C363,TD!$D$3:$O$500,8,FALSE)</f>
        <v>#N/A</v>
      </c>
      <c r="O363" s="15" t="e">
        <f>VLOOKUP($C363,SW!$D$3:$O$500,8,FALSE)</f>
        <v>#N/A</v>
      </c>
      <c r="P363" s="15" t="e">
        <f>VLOOKUP($C363,TR!$D$3:$O$500,10,FALSE)</f>
        <v>#N/A</v>
      </c>
      <c r="Q363" s="15" t="e">
        <f>VLOOKUP($C363,TR!$E$3:$O$500,10,FALSE)</f>
        <v>#N/A</v>
      </c>
      <c r="R363" s="15" t="e">
        <f>VLOOKUP($C363,BR!$D$3:$O$500,8,FALSE)</f>
        <v>#N/A</v>
      </c>
      <c r="S363" s="47">
        <f t="shared" si="35"/>
        <v>0</v>
      </c>
      <c r="T363" s="47">
        <f t="shared" si="36"/>
        <v>0</v>
      </c>
    </row>
    <row r="364" spans="1:20" x14ac:dyDescent="0.25">
      <c r="A364" s="53" t="str">
        <f t="shared" si="33"/>
        <v/>
      </c>
      <c r="B364" s="53"/>
      <c r="C364" s="35"/>
      <c r="D364" s="92" t="e">
        <f>VLOOKUP($C364,BB!$D$3:$O$500,4,FALSE)</f>
        <v>#N/A</v>
      </c>
      <c r="E364" s="15" t="e">
        <f>VLOOKUP($C364,SB!$D$3:$O$500,4,FALSE)</f>
        <v>#N/A</v>
      </c>
      <c r="F364" s="15" t="e">
        <f>VLOOKUP($C364,TD!$D$3:$O$500,4,FALSE)</f>
        <v>#N/A</v>
      </c>
      <c r="G364" s="15" t="e">
        <f>VLOOKUP($C364,SW!$D$3:$O$500,4,FALSE)</f>
        <v>#N/A</v>
      </c>
      <c r="H364" s="15" t="e">
        <f>VLOOKUP($C364,TR!$D$3:$O$500,5,FALSE)</f>
        <v>#N/A</v>
      </c>
      <c r="I364" s="15" t="e">
        <f>VLOOKUP($C364,TR!$E$3:$O$500,5,FALSE)</f>
        <v>#N/A</v>
      </c>
      <c r="J364" s="15" t="e">
        <f>VLOOKUP($C364,BR!$D$3:$O$500,4,FALSE)</f>
        <v>#N/A</v>
      </c>
      <c r="K364" s="47">
        <f t="shared" si="34"/>
        <v>0</v>
      </c>
      <c r="L364" s="15" t="e">
        <f>VLOOKUP($C364,BB!$D$3:$O$500,8,FALSE)</f>
        <v>#N/A</v>
      </c>
      <c r="M364" s="15" t="e">
        <f>VLOOKUP($C364,SB!$D$3:$O$500,8,FALSE)</f>
        <v>#N/A</v>
      </c>
      <c r="N364" s="15" t="e">
        <f>VLOOKUP($C364,TD!$D$3:$O$500,8,FALSE)</f>
        <v>#N/A</v>
      </c>
      <c r="O364" s="15" t="e">
        <f>VLOOKUP($C364,SW!$D$3:$O$500,8,FALSE)</f>
        <v>#N/A</v>
      </c>
      <c r="P364" s="15" t="e">
        <f>VLOOKUP($C364,TR!$D$3:$O$500,10,FALSE)</f>
        <v>#N/A</v>
      </c>
      <c r="Q364" s="15" t="e">
        <f>VLOOKUP($C364,TR!$E$3:$O$500,10,FALSE)</f>
        <v>#N/A</v>
      </c>
      <c r="R364" s="15" t="e">
        <f>VLOOKUP($C364,BR!$D$3:$O$500,8,FALSE)</f>
        <v>#N/A</v>
      </c>
      <c r="S364" s="47">
        <f t="shared" si="35"/>
        <v>0</v>
      </c>
      <c r="T364" s="47">
        <f t="shared" si="36"/>
        <v>0</v>
      </c>
    </row>
    <row r="365" spans="1:20" x14ac:dyDescent="0.25">
      <c r="A365" s="53" t="str">
        <f t="shared" si="33"/>
        <v/>
      </c>
      <c r="B365" s="53"/>
      <c r="C365" s="35"/>
      <c r="D365" s="92" t="e">
        <f>VLOOKUP($C365,BB!$D$3:$O$500,4,FALSE)</f>
        <v>#N/A</v>
      </c>
      <c r="E365" s="15" t="e">
        <f>VLOOKUP($C365,SB!$D$3:$O$500,4,FALSE)</f>
        <v>#N/A</v>
      </c>
      <c r="F365" s="15" t="e">
        <f>VLOOKUP($C365,TD!$D$3:$O$500,4,FALSE)</f>
        <v>#N/A</v>
      </c>
      <c r="G365" s="15" t="e">
        <f>VLOOKUP($C365,SW!$D$3:$O$500,4,FALSE)</f>
        <v>#N/A</v>
      </c>
      <c r="H365" s="15" t="e">
        <f>VLOOKUP($C365,TR!$D$3:$O$500,5,FALSE)</f>
        <v>#N/A</v>
      </c>
      <c r="I365" s="15" t="e">
        <f>VLOOKUP($C365,TR!$E$3:$O$500,5,FALSE)</f>
        <v>#N/A</v>
      </c>
      <c r="J365" s="15" t="e">
        <f>VLOOKUP($C365,BR!$D$3:$O$500,4,FALSE)</f>
        <v>#N/A</v>
      </c>
      <c r="K365" s="47">
        <f t="shared" si="34"/>
        <v>0</v>
      </c>
      <c r="L365" s="15" t="e">
        <f>VLOOKUP($C365,BB!$D$3:$O$500,8,FALSE)</f>
        <v>#N/A</v>
      </c>
      <c r="M365" s="15" t="e">
        <f>VLOOKUP($C365,SB!$D$3:$O$500,8,FALSE)</f>
        <v>#N/A</v>
      </c>
      <c r="N365" s="15" t="e">
        <f>VLOOKUP($C365,TD!$D$3:$O$500,8,FALSE)</f>
        <v>#N/A</v>
      </c>
      <c r="O365" s="15" t="e">
        <f>VLOOKUP($C365,SW!$D$3:$O$500,8,FALSE)</f>
        <v>#N/A</v>
      </c>
      <c r="P365" s="15" t="e">
        <f>VLOOKUP($C365,TR!$D$3:$O$500,10,FALSE)</f>
        <v>#N/A</v>
      </c>
      <c r="Q365" s="15" t="e">
        <f>VLOOKUP($C365,TR!$E$3:$O$500,10,FALSE)</f>
        <v>#N/A</v>
      </c>
      <c r="R365" s="15" t="e">
        <f>VLOOKUP($C365,BR!$D$3:$O$500,8,FALSE)</f>
        <v>#N/A</v>
      </c>
      <c r="S365" s="47">
        <f t="shared" si="35"/>
        <v>0</v>
      </c>
      <c r="T365" s="47">
        <f t="shared" si="36"/>
        <v>0</v>
      </c>
    </row>
    <row r="366" spans="1:20" x14ac:dyDescent="0.25">
      <c r="A366" s="53" t="str">
        <f t="shared" si="33"/>
        <v/>
      </c>
      <c r="B366" s="53"/>
      <c r="C366" s="35"/>
      <c r="D366" s="92" t="e">
        <f>VLOOKUP($C366,BB!$D$3:$O$500,4,FALSE)</f>
        <v>#N/A</v>
      </c>
      <c r="E366" s="15" t="e">
        <f>VLOOKUP($C366,SB!$D$3:$O$500,4,FALSE)</f>
        <v>#N/A</v>
      </c>
      <c r="F366" s="15" t="e">
        <f>VLOOKUP($C366,TD!$D$3:$O$500,4,FALSE)</f>
        <v>#N/A</v>
      </c>
      <c r="G366" s="15" t="e">
        <f>VLOOKUP($C366,SW!$D$3:$O$500,4,FALSE)</f>
        <v>#N/A</v>
      </c>
      <c r="H366" s="15" t="e">
        <f>VLOOKUP($C366,TR!$D$3:$O$500,5,FALSE)</f>
        <v>#N/A</v>
      </c>
      <c r="I366" s="15" t="e">
        <f>VLOOKUP($C366,TR!$E$3:$O$500,5,FALSE)</f>
        <v>#N/A</v>
      </c>
      <c r="J366" s="15" t="e">
        <f>VLOOKUP($C366,BR!$D$3:$O$500,4,FALSE)</f>
        <v>#N/A</v>
      </c>
      <c r="K366" s="47">
        <f t="shared" si="34"/>
        <v>0</v>
      </c>
      <c r="L366" s="15" t="e">
        <f>VLOOKUP($C366,BB!$D$3:$O$500,8,FALSE)</f>
        <v>#N/A</v>
      </c>
      <c r="M366" s="15" t="e">
        <f>VLOOKUP($C366,SB!$D$3:$O$500,8,FALSE)</f>
        <v>#N/A</v>
      </c>
      <c r="N366" s="15" t="e">
        <f>VLOOKUP($C366,TD!$D$3:$O$500,8,FALSE)</f>
        <v>#N/A</v>
      </c>
      <c r="O366" s="15" t="e">
        <f>VLOOKUP($C366,SW!$D$3:$O$500,8,FALSE)</f>
        <v>#N/A</v>
      </c>
      <c r="P366" s="15" t="e">
        <f>VLOOKUP($C366,TR!$D$3:$O$500,10,FALSE)</f>
        <v>#N/A</v>
      </c>
      <c r="Q366" s="15" t="e">
        <f>VLOOKUP($C366,TR!$E$3:$O$500,10,FALSE)</f>
        <v>#N/A</v>
      </c>
      <c r="R366" s="15" t="e">
        <f>VLOOKUP($C366,BR!$D$3:$O$500,8,FALSE)</f>
        <v>#N/A</v>
      </c>
      <c r="S366" s="47">
        <f t="shared" si="35"/>
        <v>0</v>
      </c>
      <c r="T366" s="47">
        <f t="shared" si="36"/>
        <v>0</v>
      </c>
    </row>
    <row r="367" spans="1:20" x14ac:dyDescent="0.25">
      <c r="A367" s="53" t="str">
        <f t="shared" si="33"/>
        <v/>
      </c>
      <c r="B367" s="53"/>
      <c r="C367" s="35"/>
      <c r="D367" s="92" t="e">
        <f>VLOOKUP($C367,BB!$D$3:$O$500,4,FALSE)</f>
        <v>#N/A</v>
      </c>
      <c r="E367" s="15" t="e">
        <f>VLOOKUP($C367,SB!$D$3:$O$500,4,FALSE)</f>
        <v>#N/A</v>
      </c>
      <c r="F367" s="15" t="e">
        <f>VLOOKUP($C367,TD!$D$3:$O$500,4,FALSE)</f>
        <v>#N/A</v>
      </c>
      <c r="G367" s="15" t="e">
        <f>VLOOKUP($C367,SW!$D$3:$O$500,4,FALSE)</f>
        <v>#N/A</v>
      </c>
      <c r="H367" s="15" t="e">
        <f>VLOOKUP($C367,TR!$D$3:$O$500,5,FALSE)</f>
        <v>#N/A</v>
      </c>
      <c r="I367" s="15" t="e">
        <f>VLOOKUP($C367,TR!$E$3:$O$500,5,FALSE)</f>
        <v>#N/A</v>
      </c>
      <c r="J367" s="15" t="e">
        <f>VLOOKUP($C367,BR!$D$3:$O$500,4,FALSE)</f>
        <v>#N/A</v>
      </c>
      <c r="K367" s="47">
        <f t="shared" si="34"/>
        <v>0</v>
      </c>
      <c r="L367" s="15" t="e">
        <f>VLOOKUP($C367,BB!$D$3:$O$500,8,FALSE)</f>
        <v>#N/A</v>
      </c>
      <c r="M367" s="15" t="e">
        <f>VLOOKUP($C367,SB!$D$3:$O$500,8,FALSE)</f>
        <v>#N/A</v>
      </c>
      <c r="N367" s="15" t="e">
        <f>VLOOKUP($C367,TD!$D$3:$O$500,8,FALSE)</f>
        <v>#N/A</v>
      </c>
      <c r="O367" s="15" t="e">
        <f>VLOOKUP($C367,SW!$D$3:$O$500,8,FALSE)</f>
        <v>#N/A</v>
      </c>
      <c r="P367" s="15" t="e">
        <f>VLOOKUP($C367,TR!$D$3:$O$500,10,FALSE)</f>
        <v>#N/A</v>
      </c>
      <c r="Q367" s="15" t="e">
        <f>VLOOKUP($C367,TR!$E$3:$O$500,10,FALSE)</f>
        <v>#N/A</v>
      </c>
      <c r="R367" s="15" t="e">
        <f>VLOOKUP($C367,BR!$D$3:$O$500,8,FALSE)</f>
        <v>#N/A</v>
      </c>
      <c r="S367" s="47">
        <f t="shared" si="35"/>
        <v>0</v>
      </c>
      <c r="T367" s="47">
        <f t="shared" si="36"/>
        <v>0</v>
      </c>
    </row>
    <row r="368" spans="1:20" x14ac:dyDescent="0.25">
      <c r="A368" s="53" t="str">
        <f t="shared" si="33"/>
        <v/>
      </c>
      <c r="B368" s="53"/>
      <c r="C368" s="35"/>
      <c r="D368" s="92" t="e">
        <f>VLOOKUP($C368,BB!$D$3:$O$500,4,FALSE)</f>
        <v>#N/A</v>
      </c>
      <c r="E368" s="15" t="e">
        <f>VLOOKUP($C368,SB!$D$3:$O$500,4,FALSE)</f>
        <v>#N/A</v>
      </c>
      <c r="F368" s="15" t="e">
        <f>VLOOKUP($C368,TD!$D$3:$O$500,4,FALSE)</f>
        <v>#N/A</v>
      </c>
      <c r="G368" s="15" t="e">
        <f>VLOOKUP($C368,SW!$D$3:$O$500,4,FALSE)</f>
        <v>#N/A</v>
      </c>
      <c r="H368" s="15" t="e">
        <f>VLOOKUP($C368,TR!$D$3:$O$500,5,FALSE)</f>
        <v>#N/A</v>
      </c>
      <c r="I368" s="15" t="e">
        <f>VLOOKUP($C368,TR!$E$3:$O$500,5,FALSE)</f>
        <v>#N/A</v>
      </c>
      <c r="J368" s="15" t="e">
        <f>VLOOKUP($C368,BR!$D$3:$O$500,4,FALSE)</f>
        <v>#N/A</v>
      </c>
      <c r="K368" s="47">
        <f t="shared" si="34"/>
        <v>0</v>
      </c>
      <c r="L368" s="15" t="e">
        <f>VLOOKUP($C368,BB!$D$3:$O$500,8,FALSE)</f>
        <v>#N/A</v>
      </c>
      <c r="M368" s="15" t="e">
        <f>VLOOKUP($C368,SB!$D$3:$O$500,8,FALSE)</f>
        <v>#N/A</v>
      </c>
      <c r="N368" s="15" t="e">
        <f>VLOOKUP($C368,TD!$D$3:$O$500,8,FALSE)</f>
        <v>#N/A</v>
      </c>
      <c r="O368" s="15" t="e">
        <f>VLOOKUP($C368,SW!$D$3:$O$500,8,FALSE)</f>
        <v>#N/A</v>
      </c>
      <c r="P368" s="15" t="e">
        <f>VLOOKUP($C368,TR!$D$3:$O$500,10,FALSE)</f>
        <v>#N/A</v>
      </c>
      <c r="Q368" s="15" t="e">
        <f>VLOOKUP($C368,TR!$E$3:$O$500,10,FALSE)</f>
        <v>#N/A</v>
      </c>
      <c r="R368" s="15" t="e">
        <f>VLOOKUP($C368,BR!$D$3:$O$500,8,FALSE)</f>
        <v>#N/A</v>
      </c>
      <c r="S368" s="47">
        <f t="shared" si="35"/>
        <v>0</v>
      </c>
      <c r="T368" s="47">
        <f t="shared" si="36"/>
        <v>0</v>
      </c>
    </row>
    <row r="369" spans="1:20" x14ac:dyDescent="0.25">
      <c r="A369" s="53" t="str">
        <f t="shared" si="33"/>
        <v/>
      </c>
      <c r="B369" s="53"/>
      <c r="C369" s="35"/>
      <c r="D369" s="92" t="e">
        <f>VLOOKUP($C369,BB!$D$3:$O$500,4,FALSE)</f>
        <v>#N/A</v>
      </c>
      <c r="E369" s="15" t="e">
        <f>VLOOKUP($C369,SB!$D$3:$O$500,4,FALSE)</f>
        <v>#N/A</v>
      </c>
      <c r="F369" s="15" t="e">
        <f>VLOOKUP($C369,TD!$D$3:$O$500,4,FALSE)</f>
        <v>#N/A</v>
      </c>
      <c r="G369" s="15" t="e">
        <f>VLOOKUP($C369,SW!$D$3:$O$500,4,FALSE)</f>
        <v>#N/A</v>
      </c>
      <c r="H369" s="15" t="e">
        <f>VLOOKUP($C369,TR!$D$3:$O$500,5,FALSE)</f>
        <v>#N/A</v>
      </c>
      <c r="I369" s="15" t="e">
        <f>VLOOKUP($C369,TR!$E$3:$O$500,5,FALSE)</f>
        <v>#N/A</v>
      </c>
      <c r="J369" s="15" t="e">
        <f>VLOOKUP($C369,BR!$D$3:$O$500,4,FALSE)</f>
        <v>#N/A</v>
      </c>
      <c r="K369" s="47">
        <f t="shared" si="34"/>
        <v>0</v>
      </c>
      <c r="L369" s="15" t="e">
        <f>VLOOKUP($C369,BB!$D$3:$O$500,8,FALSE)</f>
        <v>#N/A</v>
      </c>
      <c r="M369" s="15" t="e">
        <f>VLOOKUP($C369,SB!$D$3:$O$500,8,FALSE)</f>
        <v>#N/A</v>
      </c>
      <c r="N369" s="15" t="e">
        <f>VLOOKUP($C369,TD!$D$3:$O$500,8,FALSE)</f>
        <v>#N/A</v>
      </c>
      <c r="O369" s="15" t="e">
        <f>VLOOKUP($C369,SW!$D$3:$O$500,8,FALSE)</f>
        <v>#N/A</v>
      </c>
      <c r="P369" s="15" t="e">
        <f>VLOOKUP($C369,TR!$D$3:$O$500,10,FALSE)</f>
        <v>#N/A</v>
      </c>
      <c r="Q369" s="15" t="e">
        <f>VLOOKUP($C369,TR!$E$3:$O$500,10,FALSE)</f>
        <v>#N/A</v>
      </c>
      <c r="R369" s="15" t="e">
        <f>VLOOKUP($C369,BR!$D$3:$O$500,8,FALSE)</f>
        <v>#N/A</v>
      </c>
      <c r="S369" s="47">
        <f t="shared" si="35"/>
        <v>0</v>
      </c>
      <c r="T369" s="47">
        <f t="shared" si="36"/>
        <v>0</v>
      </c>
    </row>
    <row r="370" spans="1:20" x14ac:dyDescent="0.25">
      <c r="A370" s="53" t="str">
        <f t="shared" si="33"/>
        <v/>
      </c>
      <c r="B370" s="53"/>
      <c r="C370" s="35"/>
      <c r="D370" s="92" t="e">
        <f>VLOOKUP($C370,BB!$D$3:$O$500,4,FALSE)</f>
        <v>#N/A</v>
      </c>
      <c r="E370" s="15" t="e">
        <f>VLOOKUP($C370,SB!$D$3:$O$500,4,FALSE)</f>
        <v>#N/A</v>
      </c>
      <c r="F370" s="15" t="e">
        <f>VLOOKUP($C370,TD!$D$3:$O$500,4,FALSE)</f>
        <v>#N/A</v>
      </c>
      <c r="G370" s="15" t="e">
        <f>VLOOKUP($C370,SW!$D$3:$O$500,4,FALSE)</f>
        <v>#N/A</v>
      </c>
      <c r="H370" s="15" t="e">
        <f>VLOOKUP($C370,TR!$D$3:$O$500,5,FALSE)</f>
        <v>#N/A</v>
      </c>
      <c r="I370" s="15" t="e">
        <f>VLOOKUP($C370,TR!$E$3:$O$500,5,FALSE)</f>
        <v>#N/A</v>
      </c>
      <c r="J370" s="15" t="e">
        <f>VLOOKUP($C370,BR!$D$3:$O$500,4,FALSE)</f>
        <v>#N/A</v>
      </c>
      <c r="K370" s="47">
        <f t="shared" si="34"/>
        <v>0</v>
      </c>
      <c r="L370" s="15" t="e">
        <f>VLOOKUP($C370,BB!$D$3:$O$500,8,FALSE)</f>
        <v>#N/A</v>
      </c>
      <c r="M370" s="15" t="e">
        <f>VLOOKUP($C370,SB!$D$3:$O$500,8,FALSE)</f>
        <v>#N/A</v>
      </c>
      <c r="N370" s="15" t="e">
        <f>VLOOKUP($C370,TD!$D$3:$O$500,8,FALSE)</f>
        <v>#N/A</v>
      </c>
      <c r="O370" s="15" t="e">
        <f>VLOOKUP($C370,SW!$D$3:$O$500,8,FALSE)</f>
        <v>#N/A</v>
      </c>
      <c r="P370" s="15" t="e">
        <f>VLOOKUP($C370,TR!$D$3:$O$500,10,FALSE)</f>
        <v>#N/A</v>
      </c>
      <c r="Q370" s="15" t="e">
        <f>VLOOKUP($C370,TR!$E$3:$O$500,10,FALSE)</f>
        <v>#N/A</v>
      </c>
      <c r="R370" s="15" t="e">
        <f>VLOOKUP($C370,BR!$D$3:$O$500,8,FALSE)</f>
        <v>#N/A</v>
      </c>
      <c r="S370" s="47">
        <f t="shared" si="35"/>
        <v>0</v>
      </c>
      <c r="T370" s="47">
        <f t="shared" si="36"/>
        <v>0</v>
      </c>
    </row>
    <row r="371" spans="1:20" x14ac:dyDescent="0.25">
      <c r="A371" s="53" t="str">
        <f t="shared" si="33"/>
        <v/>
      </c>
      <c r="B371" s="53"/>
      <c r="C371" s="35"/>
      <c r="D371" s="92" t="e">
        <f>VLOOKUP($C371,BB!$D$3:$O$500,4,FALSE)</f>
        <v>#N/A</v>
      </c>
      <c r="E371" s="15" t="e">
        <f>VLOOKUP($C371,SB!$D$3:$O$500,4,FALSE)</f>
        <v>#N/A</v>
      </c>
      <c r="F371" s="15" t="e">
        <f>VLOOKUP($C371,TD!$D$3:$O$500,4,FALSE)</f>
        <v>#N/A</v>
      </c>
      <c r="G371" s="15" t="e">
        <f>VLOOKUP($C371,SW!$D$3:$O$500,4,FALSE)</f>
        <v>#N/A</v>
      </c>
      <c r="H371" s="15" t="e">
        <f>VLOOKUP($C371,TR!$D$3:$O$500,5,FALSE)</f>
        <v>#N/A</v>
      </c>
      <c r="I371" s="15" t="e">
        <f>VLOOKUP($C371,TR!$E$3:$O$500,5,FALSE)</f>
        <v>#N/A</v>
      </c>
      <c r="J371" s="15" t="e">
        <f>VLOOKUP($C371,BR!$D$3:$O$500,4,FALSE)</f>
        <v>#N/A</v>
      </c>
      <c r="K371" s="47">
        <f t="shared" si="34"/>
        <v>0</v>
      </c>
      <c r="L371" s="15" t="e">
        <f>VLOOKUP($C371,BB!$D$3:$O$500,8,FALSE)</f>
        <v>#N/A</v>
      </c>
      <c r="M371" s="15" t="e">
        <f>VLOOKUP($C371,SB!$D$3:$O$500,8,FALSE)</f>
        <v>#N/A</v>
      </c>
      <c r="N371" s="15" t="e">
        <f>VLOOKUP($C371,TD!$D$3:$O$500,8,FALSE)</f>
        <v>#N/A</v>
      </c>
      <c r="O371" s="15" t="e">
        <f>VLOOKUP($C371,SW!$D$3:$O$500,8,FALSE)</f>
        <v>#N/A</v>
      </c>
      <c r="P371" s="15" t="e">
        <f>VLOOKUP($C371,TR!$D$3:$O$500,10,FALSE)</f>
        <v>#N/A</v>
      </c>
      <c r="Q371" s="15" t="e">
        <f>VLOOKUP($C371,TR!$E$3:$O$500,10,FALSE)</f>
        <v>#N/A</v>
      </c>
      <c r="R371" s="15" t="e">
        <f>VLOOKUP($C371,BR!$D$3:$O$500,8,FALSE)</f>
        <v>#N/A</v>
      </c>
      <c r="S371" s="47">
        <f t="shared" si="35"/>
        <v>0</v>
      </c>
      <c r="T371" s="47">
        <f t="shared" si="36"/>
        <v>0</v>
      </c>
    </row>
    <row r="372" spans="1:20" x14ac:dyDescent="0.25">
      <c r="A372" s="53" t="str">
        <f t="shared" si="33"/>
        <v/>
      </c>
      <c r="B372" s="53"/>
      <c r="C372" s="35"/>
      <c r="D372" s="92" t="e">
        <f>VLOOKUP($C372,BB!$D$3:$O$500,4,FALSE)</f>
        <v>#N/A</v>
      </c>
      <c r="E372" s="15" t="e">
        <f>VLOOKUP($C372,SB!$D$3:$O$500,4,FALSE)</f>
        <v>#N/A</v>
      </c>
      <c r="F372" s="15" t="e">
        <f>VLOOKUP($C372,TD!$D$3:$O$500,4,FALSE)</f>
        <v>#N/A</v>
      </c>
      <c r="G372" s="15" t="e">
        <f>VLOOKUP($C372,SW!$D$3:$O$500,4,FALSE)</f>
        <v>#N/A</v>
      </c>
      <c r="H372" s="15" t="e">
        <f>VLOOKUP($C372,TR!$D$3:$O$500,5,FALSE)</f>
        <v>#N/A</v>
      </c>
      <c r="I372" s="15" t="e">
        <f>VLOOKUP($C372,TR!$E$3:$O$500,5,FALSE)</f>
        <v>#N/A</v>
      </c>
      <c r="J372" s="15" t="e">
        <f>VLOOKUP($C372,BR!$D$3:$O$500,4,FALSE)</f>
        <v>#N/A</v>
      </c>
      <c r="K372" s="47">
        <f t="shared" si="34"/>
        <v>0</v>
      </c>
      <c r="L372" s="15" t="e">
        <f>VLOOKUP($C372,BB!$D$3:$O$500,8,FALSE)</f>
        <v>#N/A</v>
      </c>
      <c r="M372" s="15" t="e">
        <f>VLOOKUP($C372,SB!$D$3:$O$500,8,FALSE)</f>
        <v>#N/A</v>
      </c>
      <c r="N372" s="15" t="e">
        <f>VLOOKUP($C372,TD!$D$3:$O$500,8,FALSE)</f>
        <v>#N/A</v>
      </c>
      <c r="O372" s="15" t="e">
        <f>VLOOKUP($C372,SW!$D$3:$O$500,8,FALSE)</f>
        <v>#N/A</v>
      </c>
      <c r="P372" s="15" t="e">
        <f>VLOOKUP($C372,TR!$D$3:$O$500,10,FALSE)</f>
        <v>#N/A</v>
      </c>
      <c r="Q372" s="15" t="e">
        <f>VLOOKUP($C372,TR!$E$3:$O$500,10,FALSE)</f>
        <v>#N/A</v>
      </c>
      <c r="R372" s="15" t="e">
        <f>VLOOKUP($C372,BR!$D$3:$O$500,8,FALSE)</f>
        <v>#N/A</v>
      </c>
      <c r="S372" s="47">
        <f t="shared" si="35"/>
        <v>0</v>
      </c>
      <c r="T372" s="47">
        <f t="shared" si="36"/>
        <v>0</v>
      </c>
    </row>
    <row r="373" spans="1:20" x14ac:dyDescent="0.25">
      <c r="A373" s="53" t="str">
        <f t="shared" si="33"/>
        <v/>
      </c>
      <c r="B373" s="53"/>
      <c r="C373" s="35"/>
      <c r="D373" s="92" t="e">
        <f>VLOOKUP($C373,BB!$D$3:$O$500,4,FALSE)</f>
        <v>#N/A</v>
      </c>
      <c r="E373" s="15" t="e">
        <f>VLOOKUP($C373,SB!$D$3:$O$500,4,FALSE)</f>
        <v>#N/A</v>
      </c>
      <c r="F373" s="15" t="e">
        <f>VLOOKUP($C373,TD!$D$3:$O$500,4,FALSE)</f>
        <v>#N/A</v>
      </c>
      <c r="G373" s="15" t="e">
        <f>VLOOKUP($C373,SW!$D$3:$O$500,4,FALSE)</f>
        <v>#N/A</v>
      </c>
      <c r="H373" s="15" t="e">
        <f>VLOOKUP($C373,TR!$D$3:$O$500,5,FALSE)</f>
        <v>#N/A</v>
      </c>
      <c r="I373" s="15" t="e">
        <f>VLOOKUP($C373,TR!$E$3:$O$500,5,FALSE)</f>
        <v>#N/A</v>
      </c>
      <c r="J373" s="15" t="e">
        <f>VLOOKUP($C373,BR!$D$3:$O$500,4,FALSE)</f>
        <v>#N/A</v>
      </c>
      <c r="K373" s="47">
        <f t="shared" si="34"/>
        <v>0</v>
      </c>
      <c r="L373" s="15" t="e">
        <f>VLOOKUP($C373,BB!$D$3:$O$500,8,FALSE)</f>
        <v>#N/A</v>
      </c>
      <c r="M373" s="15" t="e">
        <f>VLOOKUP($C373,SB!$D$3:$O$500,8,FALSE)</f>
        <v>#N/A</v>
      </c>
      <c r="N373" s="15" t="e">
        <f>VLOOKUP($C373,TD!$D$3:$O$500,8,FALSE)</f>
        <v>#N/A</v>
      </c>
      <c r="O373" s="15" t="e">
        <f>VLOOKUP($C373,SW!$D$3:$O$500,8,FALSE)</f>
        <v>#N/A</v>
      </c>
      <c r="P373" s="15" t="e">
        <f>VLOOKUP($C373,TR!$D$3:$O$500,10,FALSE)</f>
        <v>#N/A</v>
      </c>
      <c r="Q373" s="15" t="e">
        <f>VLOOKUP($C373,TR!$E$3:$O$500,10,FALSE)</f>
        <v>#N/A</v>
      </c>
      <c r="R373" s="15" t="e">
        <f>VLOOKUP($C373,BR!$D$3:$O$500,8,FALSE)</f>
        <v>#N/A</v>
      </c>
      <c r="S373" s="47">
        <f t="shared" si="35"/>
        <v>0</v>
      </c>
      <c r="T373" s="47">
        <f t="shared" si="36"/>
        <v>0</v>
      </c>
    </row>
    <row r="374" spans="1:20" x14ac:dyDescent="0.25">
      <c r="A374" s="53" t="str">
        <f t="shared" si="33"/>
        <v/>
      </c>
      <c r="B374" s="53"/>
      <c r="C374" s="35"/>
      <c r="D374" s="92" t="e">
        <f>VLOOKUP($C374,BB!$D$3:$O$500,4,FALSE)</f>
        <v>#N/A</v>
      </c>
      <c r="E374" s="15" t="e">
        <f>VLOOKUP($C374,SB!$D$3:$O$500,4,FALSE)</f>
        <v>#N/A</v>
      </c>
      <c r="F374" s="15" t="e">
        <f>VLOOKUP($C374,TD!$D$3:$O$500,4,FALSE)</f>
        <v>#N/A</v>
      </c>
      <c r="G374" s="15" t="e">
        <f>VLOOKUP($C374,SW!$D$3:$O$500,4,FALSE)</f>
        <v>#N/A</v>
      </c>
      <c r="H374" s="15" t="e">
        <f>VLOOKUP($C374,TR!$D$3:$O$500,5,FALSE)</f>
        <v>#N/A</v>
      </c>
      <c r="I374" s="15" t="e">
        <f>VLOOKUP($C374,TR!$E$3:$O$500,5,FALSE)</f>
        <v>#N/A</v>
      </c>
      <c r="J374" s="15" t="e">
        <f>VLOOKUP($C374,BR!$D$3:$O$500,4,FALSE)</f>
        <v>#N/A</v>
      </c>
      <c r="K374" s="47">
        <f t="shared" si="34"/>
        <v>0</v>
      </c>
      <c r="L374" s="15" t="e">
        <f>VLOOKUP($C374,BB!$D$3:$O$500,8,FALSE)</f>
        <v>#N/A</v>
      </c>
      <c r="M374" s="15" t="e">
        <f>VLOOKUP($C374,SB!$D$3:$O$500,8,FALSE)</f>
        <v>#N/A</v>
      </c>
      <c r="N374" s="15" t="e">
        <f>VLOOKUP($C374,TD!$D$3:$O$500,8,FALSE)</f>
        <v>#N/A</v>
      </c>
      <c r="O374" s="15" t="e">
        <f>VLOOKUP($C374,SW!$D$3:$O$500,8,FALSE)</f>
        <v>#N/A</v>
      </c>
      <c r="P374" s="15" t="e">
        <f>VLOOKUP($C374,TR!$D$3:$O$500,10,FALSE)</f>
        <v>#N/A</v>
      </c>
      <c r="Q374" s="15" t="e">
        <f>VLOOKUP($C374,TR!$E$3:$O$500,10,FALSE)</f>
        <v>#N/A</v>
      </c>
      <c r="R374" s="15" t="e">
        <f>VLOOKUP($C374,BR!$D$3:$O$500,8,FALSE)</f>
        <v>#N/A</v>
      </c>
      <c r="S374" s="47">
        <f t="shared" si="35"/>
        <v>0</v>
      </c>
      <c r="T374" s="47">
        <f t="shared" si="36"/>
        <v>0</v>
      </c>
    </row>
    <row r="375" spans="1:20" x14ac:dyDescent="0.25">
      <c r="A375" s="53" t="str">
        <f t="shared" si="33"/>
        <v/>
      </c>
      <c r="B375" s="53"/>
      <c r="C375" s="35"/>
      <c r="D375" s="92" t="e">
        <f>VLOOKUP($C375,BB!$D$3:$O$500,4,FALSE)</f>
        <v>#N/A</v>
      </c>
      <c r="E375" s="15" t="e">
        <f>VLOOKUP($C375,SB!$D$3:$O$500,4,FALSE)</f>
        <v>#N/A</v>
      </c>
      <c r="F375" s="15" t="e">
        <f>VLOOKUP($C375,TD!$D$3:$O$500,4,FALSE)</f>
        <v>#N/A</v>
      </c>
      <c r="G375" s="15" t="e">
        <f>VLOOKUP($C375,SW!$D$3:$O$500,4,FALSE)</f>
        <v>#N/A</v>
      </c>
      <c r="H375" s="15" t="e">
        <f>VLOOKUP($C375,TR!$D$3:$O$500,5,FALSE)</f>
        <v>#N/A</v>
      </c>
      <c r="I375" s="15" t="e">
        <f>VLOOKUP($C375,TR!$E$3:$O$500,5,FALSE)</f>
        <v>#N/A</v>
      </c>
      <c r="J375" s="15" t="e">
        <f>VLOOKUP($C375,BR!$D$3:$O$500,4,FALSE)</f>
        <v>#N/A</v>
      </c>
      <c r="K375" s="47">
        <f t="shared" si="34"/>
        <v>0</v>
      </c>
      <c r="L375" s="15" t="e">
        <f>VLOOKUP($C375,BB!$D$3:$O$500,8,FALSE)</f>
        <v>#N/A</v>
      </c>
      <c r="M375" s="15" t="e">
        <f>VLOOKUP($C375,SB!$D$3:$O$500,8,FALSE)</f>
        <v>#N/A</v>
      </c>
      <c r="N375" s="15" t="e">
        <f>VLOOKUP($C375,TD!$D$3:$O$500,8,FALSE)</f>
        <v>#N/A</v>
      </c>
      <c r="O375" s="15" t="e">
        <f>VLOOKUP($C375,SW!$D$3:$O$500,8,FALSE)</f>
        <v>#N/A</v>
      </c>
      <c r="P375" s="15" t="e">
        <f>VLOOKUP($C375,TR!$D$3:$O$500,10,FALSE)</f>
        <v>#N/A</v>
      </c>
      <c r="Q375" s="15" t="e">
        <f>VLOOKUP($C375,TR!$E$3:$O$500,10,FALSE)</f>
        <v>#N/A</v>
      </c>
      <c r="R375" s="15" t="e">
        <f>VLOOKUP($C375,BR!$D$3:$O$500,8,FALSE)</f>
        <v>#N/A</v>
      </c>
      <c r="S375" s="47">
        <f t="shared" si="35"/>
        <v>0</v>
      </c>
      <c r="T375" s="47">
        <f t="shared" si="36"/>
        <v>0</v>
      </c>
    </row>
    <row r="376" spans="1:20" x14ac:dyDescent="0.25">
      <c r="A376" s="53" t="str">
        <f t="shared" si="33"/>
        <v/>
      </c>
      <c r="B376" s="53"/>
      <c r="C376" s="35"/>
      <c r="D376" s="92" t="e">
        <f>VLOOKUP($C376,BB!$D$3:$O$500,4,FALSE)</f>
        <v>#N/A</v>
      </c>
      <c r="E376" s="15" t="e">
        <f>VLOOKUP($C376,SB!$D$3:$O$500,4,FALSE)</f>
        <v>#N/A</v>
      </c>
      <c r="F376" s="15" t="e">
        <f>VLOOKUP($C376,TD!$D$3:$O$500,4,FALSE)</f>
        <v>#N/A</v>
      </c>
      <c r="G376" s="15" t="e">
        <f>VLOOKUP($C376,SW!$D$3:$O$500,4,FALSE)</f>
        <v>#N/A</v>
      </c>
      <c r="H376" s="15" t="e">
        <f>VLOOKUP($C376,TR!$D$3:$O$500,5,FALSE)</f>
        <v>#N/A</v>
      </c>
      <c r="I376" s="15" t="e">
        <f>VLOOKUP($C376,TR!$E$3:$O$500,5,FALSE)</f>
        <v>#N/A</v>
      </c>
      <c r="J376" s="15" t="e">
        <f>VLOOKUP($C376,BR!$D$3:$O$500,4,FALSE)</f>
        <v>#N/A</v>
      </c>
      <c r="K376" s="47">
        <f t="shared" si="34"/>
        <v>0</v>
      </c>
      <c r="L376" s="15" t="e">
        <f>VLOOKUP($C376,BB!$D$3:$O$500,8,FALSE)</f>
        <v>#N/A</v>
      </c>
      <c r="M376" s="15" t="e">
        <f>VLOOKUP($C376,SB!$D$3:$O$500,8,FALSE)</f>
        <v>#N/A</v>
      </c>
      <c r="N376" s="15" t="e">
        <f>VLOOKUP($C376,TD!$D$3:$O$500,8,FALSE)</f>
        <v>#N/A</v>
      </c>
      <c r="O376" s="15" t="e">
        <f>VLOOKUP($C376,SW!$D$3:$O$500,8,FALSE)</f>
        <v>#N/A</v>
      </c>
      <c r="P376" s="15" t="e">
        <f>VLOOKUP($C376,TR!$D$3:$O$500,10,FALSE)</f>
        <v>#N/A</v>
      </c>
      <c r="Q376" s="15" t="e">
        <f>VLOOKUP($C376,TR!$E$3:$O$500,10,FALSE)</f>
        <v>#N/A</v>
      </c>
      <c r="R376" s="15" t="e">
        <f>VLOOKUP($C376,BR!$D$3:$O$500,8,FALSE)</f>
        <v>#N/A</v>
      </c>
      <c r="S376" s="47">
        <f t="shared" si="35"/>
        <v>0</v>
      </c>
      <c r="T376" s="47">
        <f t="shared" si="36"/>
        <v>0</v>
      </c>
    </row>
    <row r="377" spans="1:20" x14ac:dyDescent="0.25">
      <c r="A377" s="53" t="str">
        <f t="shared" si="33"/>
        <v/>
      </c>
      <c r="B377" s="53"/>
      <c r="C377" s="35"/>
      <c r="D377" s="92" t="e">
        <f>VLOOKUP($C377,BB!$D$3:$O$500,4,FALSE)</f>
        <v>#N/A</v>
      </c>
      <c r="E377" s="15" t="e">
        <f>VLOOKUP($C377,SB!$D$3:$O$500,4,FALSE)</f>
        <v>#N/A</v>
      </c>
      <c r="F377" s="15" t="e">
        <f>VLOOKUP($C377,TD!$D$3:$O$500,4,FALSE)</f>
        <v>#N/A</v>
      </c>
      <c r="G377" s="15" t="e">
        <f>VLOOKUP($C377,SW!$D$3:$O$500,4,FALSE)</f>
        <v>#N/A</v>
      </c>
      <c r="H377" s="15" t="e">
        <f>VLOOKUP($C377,TR!$D$3:$O$500,5,FALSE)</f>
        <v>#N/A</v>
      </c>
      <c r="I377" s="15" t="e">
        <f>VLOOKUP($C377,TR!$E$3:$O$500,5,FALSE)</f>
        <v>#N/A</v>
      </c>
      <c r="J377" s="15" t="e">
        <f>VLOOKUP($C377,BR!$D$3:$O$500,4,FALSE)</f>
        <v>#N/A</v>
      </c>
      <c r="K377" s="47">
        <f t="shared" si="34"/>
        <v>0</v>
      </c>
      <c r="L377" s="15" t="e">
        <f>VLOOKUP($C377,BB!$D$3:$O$500,8,FALSE)</f>
        <v>#N/A</v>
      </c>
      <c r="M377" s="15" t="e">
        <f>VLOOKUP($C377,SB!$D$3:$O$500,8,FALSE)</f>
        <v>#N/A</v>
      </c>
      <c r="N377" s="15" t="e">
        <f>VLOOKUP($C377,TD!$D$3:$O$500,8,FALSE)</f>
        <v>#N/A</v>
      </c>
      <c r="O377" s="15" t="e">
        <f>VLOOKUP($C377,SW!$D$3:$O$500,8,FALSE)</f>
        <v>#N/A</v>
      </c>
      <c r="P377" s="15" t="e">
        <f>VLOOKUP($C377,TR!$D$3:$O$500,10,FALSE)</f>
        <v>#N/A</v>
      </c>
      <c r="Q377" s="15" t="e">
        <f>VLOOKUP($C377,TR!$E$3:$O$500,10,FALSE)</f>
        <v>#N/A</v>
      </c>
      <c r="R377" s="15" t="e">
        <f>VLOOKUP($C377,BR!$D$3:$O$500,8,FALSE)</f>
        <v>#N/A</v>
      </c>
      <c r="S377" s="47">
        <f t="shared" si="35"/>
        <v>0</v>
      </c>
      <c r="T377" s="47">
        <f t="shared" si="36"/>
        <v>0</v>
      </c>
    </row>
    <row r="378" spans="1:20" x14ac:dyDescent="0.25">
      <c r="A378" s="53" t="str">
        <f t="shared" si="33"/>
        <v/>
      </c>
      <c r="B378" s="53"/>
      <c r="C378" s="35"/>
      <c r="D378" s="92" t="e">
        <f>VLOOKUP($C378,BB!$D$3:$O$500,4,FALSE)</f>
        <v>#N/A</v>
      </c>
      <c r="E378" s="15" t="e">
        <f>VLOOKUP($C378,SB!$D$3:$O$500,4,FALSE)</f>
        <v>#N/A</v>
      </c>
      <c r="F378" s="15" t="e">
        <f>VLOOKUP($C378,TD!$D$3:$O$500,4,FALSE)</f>
        <v>#N/A</v>
      </c>
      <c r="G378" s="15" t="e">
        <f>VLOOKUP($C378,SW!$D$3:$O$500,4,FALSE)</f>
        <v>#N/A</v>
      </c>
      <c r="H378" s="15" t="e">
        <f>VLOOKUP($C378,TR!$D$3:$O$500,5,FALSE)</f>
        <v>#N/A</v>
      </c>
      <c r="I378" s="15" t="e">
        <f>VLOOKUP($C378,TR!$E$3:$O$500,5,FALSE)</f>
        <v>#N/A</v>
      </c>
      <c r="J378" s="15" t="e">
        <f>VLOOKUP($C378,BR!$D$3:$O$500,4,FALSE)</f>
        <v>#N/A</v>
      </c>
      <c r="K378" s="47">
        <f t="shared" si="34"/>
        <v>0</v>
      </c>
      <c r="L378" s="15" t="e">
        <f>VLOOKUP($C378,BB!$D$3:$O$500,8,FALSE)</f>
        <v>#N/A</v>
      </c>
      <c r="M378" s="15" t="e">
        <f>VLOOKUP($C378,SB!$D$3:$O$500,8,FALSE)</f>
        <v>#N/A</v>
      </c>
      <c r="N378" s="15" t="e">
        <f>VLOOKUP($C378,TD!$D$3:$O$500,8,FALSE)</f>
        <v>#N/A</v>
      </c>
      <c r="O378" s="15" t="e">
        <f>VLOOKUP($C378,SW!$D$3:$O$500,8,FALSE)</f>
        <v>#N/A</v>
      </c>
      <c r="P378" s="15" t="e">
        <f>VLOOKUP($C378,TR!$D$3:$O$500,10,FALSE)</f>
        <v>#N/A</v>
      </c>
      <c r="Q378" s="15" t="e">
        <f>VLOOKUP($C378,TR!$E$3:$O$500,10,FALSE)</f>
        <v>#N/A</v>
      </c>
      <c r="R378" s="15" t="e">
        <f>VLOOKUP($C378,BR!$D$3:$O$500,8,FALSE)</f>
        <v>#N/A</v>
      </c>
      <c r="S378" s="47">
        <f t="shared" si="35"/>
        <v>0</v>
      </c>
      <c r="T378" s="47">
        <f t="shared" si="36"/>
        <v>0</v>
      </c>
    </row>
    <row r="379" spans="1:20" x14ac:dyDescent="0.25">
      <c r="A379" s="53" t="str">
        <f t="shared" si="33"/>
        <v/>
      </c>
      <c r="B379" s="53"/>
      <c r="C379" s="35"/>
      <c r="D379" s="92" t="e">
        <f>VLOOKUP($C379,BB!$D$3:$O$500,4,FALSE)</f>
        <v>#N/A</v>
      </c>
      <c r="E379" s="15" t="e">
        <f>VLOOKUP($C379,SB!$D$3:$O$500,4,FALSE)</f>
        <v>#N/A</v>
      </c>
      <c r="F379" s="15" t="e">
        <f>VLOOKUP($C379,TD!$D$3:$O$500,4,FALSE)</f>
        <v>#N/A</v>
      </c>
      <c r="G379" s="15" t="e">
        <f>VLOOKUP($C379,SW!$D$3:$O$500,4,FALSE)</f>
        <v>#N/A</v>
      </c>
      <c r="H379" s="15" t="e">
        <f>VLOOKUP($C379,TR!$D$3:$O$500,5,FALSE)</f>
        <v>#N/A</v>
      </c>
      <c r="I379" s="15" t="e">
        <f>VLOOKUP($C379,TR!$E$3:$O$500,5,FALSE)</f>
        <v>#N/A</v>
      </c>
      <c r="J379" s="15" t="e">
        <f>VLOOKUP($C379,BR!$D$3:$O$500,4,FALSE)</f>
        <v>#N/A</v>
      </c>
      <c r="K379" s="47">
        <f t="shared" si="34"/>
        <v>0</v>
      </c>
      <c r="L379" s="15" t="e">
        <f>VLOOKUP($C379,BB!$D$3:$O$500,8,FALSE)</f>
        <v>#N/A</v>
      </c>
      <c r="M379" s="15" t="e">
        <f>VLOOKUP($C379,SB!$D$3:$O$500,8,FALSE)</f>
        <v>#N/A</v>
      </c>
      <c r="N379" s="15" t="e">
        <f>VLOOKUP($C379,TD!$D$3:$O$500,8,FALSE)</f>
        <v>#N/A</v>
      </c>
      <c r="O379" s="15" t="e">
        <f>VLOOKUP($C379,SW!$D$3:$O$500,8,FALSE)</f>
        <v>#N/A</v>
      </c>
      <c r="P379" s="15" t="e">
        <f>VLOOKUP($C379,TR!$D$3:$O$500,10,FALSE)</f>
        <v>#N/A</v>
      </c>
      <c r="Q379" s="15" t="e">
        <f>VLOOKUP($C379,TR!$E$3:$O$500,10,FALSE)</f>
        <v>#N/A</v>
      </c>
      <c r="R379" s="15" t="e">
        <f>VLOOKUP($C379,BR!$D$3:$O$500,8,FALSE)</f>
        <v>#N/A</v>
      </c>
      <c r="S379" s="47">
        <f t="shared" si="35"/>
        <v>0</v>
      </c>
      <c r="T379" s="47">
        <f t="shared" si="36"/>
        <v>0</v>
      </c>
    </row>
    <row r="380" spans="1:20" x14ac:dyDescent="0.25">
      <c r="A380" s="53" t="str">
        <f t="shared" si="33"/>
        <v/>
      </c>
      <c r="B380" s="53"/>
      <c r="C380" s="35"/>
      <c r="D380" s="92" t="e">
        <f>VLOOKUP($C380,BB!$D$3:$O$500,4,FALSE)</f>
        <v>#N/A</v>
      </c>
      <c r="E380" s="15" t="e">
        <f>VLOOKUP($C380,SB!$D$3:$O$500,4,FALSE)</f>
        <v>#N/A</v>
      </c>
      <c r="F380" s="15" t="e">
        <f>VLOOKUP($C380,TD!$D$3:$O$500,4,FALSE)</f>
        <v>#N/A</v>
      </c>
      <c r="G380" s="15" t="e">
        <f>VLOOKUP($C380,SW!$D$3:$O$500,4,FALSE)</f>
        <v>#N/A</v>
      </c>
      <c r="H380" s="15" t="e">
        <f>VLOOKUP($C380,TR!$D$3:$O$500,5,FALSE)</f>
        <v>#N/A</v>
      </c>
      <c r="I380" s="15" t="e">
        <f>VLOOKUP($C380,TR!$E$3:$O$500,5,FALSE)</f>
        <v>#N/A</v>
      </c>
      <c r="J380" s="15" t="e">
        <f>VLOOKUP($C380,BR!$D$3:$O$500,4,FALSE)</f>
        <v>#N/A</v>
      </c>
      <c r="K380" s="47">
        <f t="shared" si="34"/>
        <v>0</v>
      </c>
      <c r="L380" s="15" t="e">
        <f>VLOOKUP($C380,BB!$D$3:$O$500,8,FALSE)</f>
        <v>#N/A</v>
      </c>
      <c r="M380" s="15" t="e">
        <f>VLOOKUP($C380,SB!$D$3:$O$500,8,FALSE)</f>
        <v>#N/A</v>
      </c>
      <c r="N380" s="15" t="e">
        <f>VLOOKUP($C380,TD!$D$3:$O$500,8,FALSE)</f>
        <v>#N/A</v>
      </c>
      <c r="O380" s="15" t="e">
        <f>VLOOKUP($C380,SW!$D$3:$O$500,8,FALSE)</f>
        <v>#N/A</v>
      </c>
      <c r="P380" s="15" t="e">
        <f>VLOOKUP($C380,TR!$D$3:$O$500,10,FALSE)</f>
        <v>#N/A</v>
      </c>
      <c r="Q380" s="15" t="e">
        <f>VLOOKUP($C380,TR!$E$3:$O$500,10,FALSE)</f>
        <v>#N/A</v>
      </c>
      <c r="R380" s="15" t="e">
        <f>VLOOKUP($C380,BR!$D$3:$O$500,8,FALSE)</f>
        <v>#N/A</v>
      </c>
      <c r="S380" s="47">
        <f t="shared" si="35"/>
        <v>0</v>
      </c>
      <c r="T380" s="47">
        <f t="shared" si="36"/>
        <v>0</v>
      </c>
    </row>
    <row r="381" spans="1:20" x14ac:dyDescent="0.25">
      <c r="A381" s="53" t="str">
        <f t="shared" si="33"/>
        <v/>
      </c>
      <c r="B381" s="53"/>
      <c r="C381" s="35"/>
      <c r="D381" s="92" t="e">
        <f>VLOOKUP($C381,BB!$D$3:$O$500,4,FALSE)</f>
        <v>#N/A</v>
      </c>
      <c r="E381" s="15" t="e">
        <f>VLOOKUP($C381,SB!$D$3:$O$500,4,FALSE)</f>
        <v>#N/A</v>
      </c>
      <c r="F381" s="15" t="e">
        <f>VLOOKUP($C381,TD!$D$3:$O$500,4,FALSE)</f>
        <v>#N/A</v>
      </c>
      <c r="G381" s="15" t="e">
        <f>VLOOKUP($C381,SW!$D$3:$O$500,4,FALSE)</f>
        <v>#N/A</v>
      </c>
      <c r="H381" s="15" t="e">
        <f>VLOOKUP($C381,TR!$D$3:$O$500,5,FALSE)</f>
        <v>#N/A</v>
      </c>
      <c r="I381" s="15" t="e">
        <f>VLOOKUP($C381,TR!$E$3:$O$500,5,FALSE)</f>
        <v>#N/A</v>
      </c>
      <c r="J381" s="15" t="e">
        <f>VLOOKUP($C381,BR!$D$3:$O$500,4,FALSE)</f>
        <v>#N/A</v>
      </c>
      <c r="K381" s="47">
        <f t="shared" si="34"/>
        <v>0</v>
      </c>
      <c r="L381" s="15" t="e">
        <f>VLOOKUP($C381,BB!$D$3:$O$500,8,FALSE)</f>
        <v>#N/A</v>
      </c>
      <c r="M381" s="15" t="e">
        <f>VLOOKUP($C381,SB!$D$3:$O$500,8,FALSE)</f>
        <v>#N/A</v>
      </c>
      <c r="N381" s="15" t="e">
        <f>VLOOKUP($C381,TD!$D$3:$O$500,8,FALSE)</f>
        <v>#N/A</v>
      </c>
      <c r="O381" s="15" t="e">
        <f>VLOOKUP($C381,SW!$D$3:$O$500,8,FALSE)</f>
        <v>#N/A</v>
      </c>
      <c r="P381" s="15" t="e">
        <f>VLOOKUP($C381,TR!$D$3:$O$500,10,FALSE)</f>
        <v>#N/A</v>
      </c>
      <c r="Q381" s="15" t="e">
        <f>VLOOKUP($C381,TR!$E$3:$O$500,10,FALSE)</f>
        <v>#N/A</v>
      </c>
      <c r="R381" s="15" t="e">
        <f>VLOOKUP($C381,BR!$D$3:$O$500,8,FALSE)</f>
        <v>#N/A</v>
      </c>
      <c r="S381" s="47">
        <f t="shared" si="35"/>
        <v>0</v>
      </c>
      <c r="T381" s="47">
        <f t="shared" si="36"/>
        <v>0</v>
      </c>
    </row>
    <row r="382" spans="1:20" x14ac:dyDescent="0.25">
      <c r="A382" s="53" t="str">
        <f t="shared" si="33"/>
        <v/>
      </c>
      <c r="B382" s="53"/>
      <c r="C382" s="35"/>
      <c r="D382" s="92" t="e">
        <f>VLOOKUP($C382,BB!$D$3:$O$500,4,FALSE)</f>
        <v>#N/A</v>
      </c>
      <c r="E382" s="15" t="e">
        <f>VLOOKUP($C382,SB!$D$3:$O$500,4,FALSE)</f>
        <v>#N/A</v>
      </c>
      <c r="F382" s="15" t="e">
        <f>VLOOKUP($C382,TD!$D$3:$O$500,4,FALSE)</f>
        <v>#N/A</v>
      </c>
      <c r="G382" s="15" t="e">
        <f>VLOOKUP($C382,SW!$D$3:$O$500,4,FALSE)</f>
        <v>#N/A</v>
      </c>
      <c r="H382" s="15" t="e">
        <f>VLOOKUP($C382,TR!$D$3:$O$500,5,FALSE)</f>
        <v>#N/A</v>
      </c>
      <c r="I382" s="15" t="e">
        <f>VLOOKUP($C382,TR!$E$3:$O$500,5,FALSE)</f>
        <v>#N/A</v>
      </c>
      <c r="J382" s="15" t="e">
        <f>VLOOKUP($C382,BR!$D$3:$O$500,4,FALSE)</f>
        <v>#N/A</v>
      </c>
      <c r="K382" s="47">
        <f t="shared" si="34"/>
        <v>0</v>
      </c>
      <c r="L382" s="15" t="e">
        <f>VLOOKUP($C382,BB!$D$3:$O$500,8,FALSE)</f>
        <v>#N/A</v>
      </c>
      <c r="M382" s="15" t="e">
        <f>VLOOKUP($C382,SB!$D$3:$O$500,8,FALSE)</f>
        <v>#N/A</v>
      </c>
      <c r="N382" s="15" t="e">
        <f>VLOOKUP($C382,TD!$D$3:$O$500,8,FALSE)</f>
        <v>#N/A</v>
      </c>
      <c r="O382" s="15" t="e">
        <f>VLOOKUP($C382,SW!$D$3:$O$500,8,FALSE)</f>
        <v>#N/A</v>
      </c>
      <c r="P382" s="15" t="e">
        <f>VLOOKUP($C382,TR!$D$3:$O$500,10,FALSE)</f>
        <v>#N/A</v>
      </c>
      <c r="Q382" s="15" t="e">
        <f>VLOOKUP($C382,TR!$E$3:$O$500,10,FALSE)</f>
        <v>#N/A</v>
      </c>
      <c r="R382" s="15" t="e">
        <f>VLOOKUP($C382,BR!$D$3:$O$500,8,FALSE)</f>
        <v>#N/A</v>
      </c>
      <c r="S382" s="47">
        <f t="shared" si="35"/>
        <v>0</v>
      </c>
      <c r="T382" s="47">
        <f t="shared" si="36"/>
        <v>0</v>
      </c>
    </row>
    <row r="383" spans="1:20" x14ac:dyDescent="0.25">
      <c r="A383" s="53" t="str">
        <f t="shared" si="33"/>
        <v/>
      </c>
      <c r="B383" s="53"/>
      <c r="C383" s="35"/>
      <c r="D383" s="92" t="e">
        <f>VLOOKUP($C383,BB!$D$3:$O$500,4,FALSE)</f>
        <v>#N/A</v>
      </c>
      <c r="E383" s="15" t="e">
        <f>VLOOKUP($C383,SB!$D$3:$O$500,4,FALSE)</f>
        <v>#N/A</v>
      </c>
      <c r="F383" s="15" t="e">
        <f>VLOOKUP($C383,TD!$D$3:$O$500,4,FALSE)</f>
        <v>#N/A</v>
      </c>
      <c r="G383" s="15" t="e">
        <f>VLOOKUP($C383,SW!$D$3:$O$500,4,FALSE)</f>
        <v>#N/A</v>
      </c>
      <c r="H383" s="15" t="e">
        <f>VLOOKUP($C383,TR!$D$3:$O$500,5,FALSE)</f>
        <v>#N/A</v>
      </c>
      <c r="I383" s="15" t="e">
        <f>VLOOKUP($C383,TR!$E$3:$O$500,5,FALSE)</f>
        <v>#N/A</v>
      </c>
      <c r="J383" s="15" t="e">
        <f>VLOOKUP($C383,BR!$D$3:$O$500,4,FALSE)</f>
        <v>#N/A</v>
      </c>
      <c r="K383" s="47">
        <f t="shared" si="34"/>
        <v>0</v>
      </c>
      <c r="L383" s="15" t="e">
        <f>VLOOKUP($C383,BB!$D$3:$O$500,8,FALSE)</f>
        <v>#N/A</v>
      </c>
      <c r="M383" s="15" t="e">
        <f>VLOOKUP($C383,SB!$D$3:$O$500,8,FALSE)</f>
        <v>#N/A</v>
      </c>
      <c r="N383" s="15" t="e">
        <f>VLOOKUP($C383,TD!$D$3:$O$500,8,FALSE)</f>
        <v>#N/A</v>
      </c>
      <c r="O383" s="15" t="e">
        <f>VLOOKUP($C383,SW!$D$3:$O$500,8,FALSE)</f>
        <v>#N/A</v>
      </c>
      <c r="P383" s="15" t="e">
        <f>VLOOKUP($C383,TR!$D$3:$O$500,10,FALSE)</f>
        <v>#N/A</v>
      </c>
      <c r="Q383" s="15" t="e">
        <f>VLOOKUP($C383,TR!$E$3:$O$500,10,FALSE)</f>
        <v>#N/A</v>
      </c>
      <c r="R383" s="15" t="e">
        <f>VLOOKUP($C383,BR!$D$3:$O$500,8,FALSE)</f>
        <v>#N/A</v>
      </c>
      <c r="S383" s="47">
        <f t="shared" si="35"/>
        <v>0</v>
      </c>
      <c r="T383" s="47">
        <f t="shared" si="36"/>
        <v>0</v>
      </c>
    </row>
    <row r="384" spans="1:20" x14ac:dyDescent="0.25">
      <c r="A384" s="53" t="str">
        <f t="shared" si="33"/>
        <v/>
      </c>
      <c r="B384" s="53"/>
      <c r="C384" s="35"/>
      <c r="D384" s="92" t="e">
        <f>VLOOKUP($C384,BB!$D$3:$O$500,4,FALSE)</f>
        <v>#N/A</v>
      </c>
      <c r="E384" s="15" t="e">
        <f>VLOOKUP($C384,SB!$D$3:$O$500,4,FALSE)</f>
        <v>#N/A</v>
      </c>
      <c r="F384" s="15" t="e">
        <f>VLOOKUP($C384,TD!$D$3:$O$500,4,FALSE)</f>
        <v>#N/A</v>
      </c>
      <c r="G384" s="15" t="e">
        <f>VLOOKUP($C384,SW!$D$3:$O$500,4,FALSE)</f>
        <v>#N/A</v>
      </c>
      <c r="H384" s="15" t="e">
        <f>VLOOKUP($C384,TR!$D$3:$O$500,5,FALSE)</f>
        <v>#N/A</v>
      </c>
      <c r="I384" s="15" t="e">
        <f>VLOOKUP($C384,TR!$E$3:$O$500,5,FALSE)</f>
        <v>#N/A</v>
      </c>
      <c r="J384" s="15" t="e">
        <f>VLOOKUP($C384,BR!$D$3:$O$500,4,FALSE)</f>
        <v>#N/A</v>
      </c>
      <c r="K384" s="47">
        <f t="shared" si="34"/>
        <v>0</v>
      </c>
      <c r="L384" s="15" t="e">
        <f>VLOOKUP($C384,BB!$D$3:$O$500,8,FALSE)</f>
        <v>#N/A</v>
      </c>
      <c r="M384" s="15" t="e">
        <f>VLOOKUP($C384,SB!$D$3:$O$500,8,FALSE)</f>
        <v>#N/A</v>
      </c>
      <c r="N384" s="15" t="e">
        <f>VLOOKUP($C384,TD!$D$3:$O$500,8,FALSE)</f>
        <v>#N/A</v>
      </c>
      <c r="O384" s="15" t="e">
        <f>VLOOKUP($C384,SW!$D$3:$O$500,8,FALSE)</f>
        <v>#N/A</v>
      </c>
      <c r="P384" s="15" t="e">
        <f>VLOOKUP($C384,TR!$D$3:$O$500,10,FALSE)</f>
        <v>#N/A</v>
      </c>
      <c r="Q384" s="15" t="e">
        <f>VLOOKUP($C384,TR!$E$3:$O$500,10,FALSE)</f>
        <v>#N/A</v>
      </c>
      <c r="R384" s="15" t="e">
        <f>VLOOKUP($C384,BR!$D$3:$O$500,8,FALSE)</f>
        <v>#N/A</v>
      </c>
      <c r="S384" s="47">
        <f t="shared" si="35"/>
        <v>0</v>
      </c>
      <c r="T384" s="47">
        <f t="shared" si="36"/>
        <v>0</v>
      </c>
    </row>
    <row r="385" spans="1:20" x14ac:dyDescent="0.25">
      <c r="A385" s="53" t="str">
        <f t="shared" si="33"/>
        <v/>
      </c>
      <c r="B385" s="53"/>
      <c r="C385" s="35"/>
      <c r="D385" s="92" t="e">
        <f>VLOOKUP($C385,BB!$D$3:$O$500,4,FALSE)</f>
        <v>#N/A</v>
      </c>
      <c r="E385" s="15" t="e">
        <f>VLOOKUP($C385,SB!$D$3:$O$500,4,FALSE)</f>
        <v>#N/A</v>
      </c>
      <c r="F385" s="15" t="e">
        <f>VLOOKUP($C385,TD!$D$3:$O$500,4,FALSE)</f>
        <v>#N/A</v>
      </c>
      <c r="G385" s="15" t="e">
        <f>VLOOKUP($C385,SW!$D$3:$O$500,4,FALSE)</f>
        <v>#N/A</v>
      </c>
      <c r="H385" s="15" t="e">
        <f>VLOOKUP($C385,TR!$D$3:$O$500,5,FALSE)</f>
        <v>#N/A</v>
      </c>
      <c r="I385" s="15" t="e">
        <f>VLOOKUP($C385,TR!$E$3:$O$500,5,FALSE)</f>
        <v>#N/A</v>
      </c>
      <c r="J385" s="15" t="e">
        <f>VLOOKUP($C385,BR!$D$3:$O$500,4,FALSE)</f>
        <v>#N/A</v>
      </c>
      <c r="K385" s="47">
        <f t="shared" si="34"/>
        <v>0</v>
      </c>
      <c r="L385" s="15" t="e">
        <f>VLOOKUP($C385,BB!$D$3:$O$500,8,FALSE)</f>
        <v>#N/A</v>
      </c>
      <c r="M385" s="15" t="e">
        <f>VLOOKUP($C385,SB!$D$3:$O$500,8,FALSE)</f>
        <v>#N/A</v>
      </c>
      <c r="N385" s="15" t="e">
        <f>VLOOKUP($C385,TD!$D$3:$O$500,8,FALSE)</f>
        <v>#N/A</v>
      </c>
      <c r="O385" s="15" t="e">
        <f>VLOOKUP($C385,SW!$D$3:$O$500,8,FALSE)</f>
        <v>#N/A</v>
      </c>
      <c r="P385" s="15" t="e">
        <f>VLOOKUP($C385,TR!$D$3:$O$500,10,FALSE)</f>
        <v>#N/A</v>
      </c>
      <c r="Q385" s="15" t="e">
        <f>VLOOKUP($C385,TR!$E$3:$O$500,10,FALSE)</f>
        <v>#N/A</v>
      </c>
      <c r="R385" s="15" t="e">
        <f>VLOOKUP($C385,BR!$D$3:$O$500,8,FALSE)</f>
        <v>#N/A</v>
      </c>
      <c r="S385" s="47">
        <f t="shared" si="35"/>
        <v>0</v>
      </c>
      <c r="T385" s="47">
        <f t="shared" si="36"/>
        <v>0</v>
      </c>
    </row>
    <row r="386" spans="1:20" x14ac:dyDescent="0.25">
      <c r="A386" s="53" t="str">
        <f t="shared" si="33"/>
        <v/>
      </c>
      <c r="B386" s="53"/>
      <c r="C386" s="35"/>
      <c r="D386" s="92" t="e">
        <f>VLOOKUP($C386,BB!$D$3:$O$500,4,FALSE)</f>
        <v>#N/A</v>
      </c>
      <c r="E386" s="15" t="e">
        <f>VLOOKUP($C386,SB!$D$3:$O$500,4,FALSE)</f>
        <v>#N/A</v>
      </c>
      <c r="F386" s="15" t="e">
        <f>VLOOKUP($C386,TD!$D$3:$O$500,4,FALSE)</f>
        <v>#N/A</v>
      </c>
      <c r="G386" s="15" t="e">
        <f>VLOOKUP($C386,SW!$D$3:$O$500,4,FALSE)</f>
        <v>#N/A</v>
      </c>
      <c r="H386" s="15" t="e">
        <f>VLOOKUP($C386,TR!$D$3:$O$500,5,FALSE)</f>
        <v>#N/A</v>
      </c>
      <c r="I386" s="15" t="e">
        <f>VLOOKUP($C386,TR!$E$3:$O$500,5,FALSE)</f>
        <v>#N/A</v>
      </c>
      <c r="J386" s="15" t="e">
        <f>VLOOKUP($C386,BR!$D$3:$O$500,4,FALSE)</f>
        <v>#N/A</v>
      </c>
      <c r="K386" s="47">
        <f t="shared" si="34"/>
        <v>0</v>
      </c>
      <c r="L386" s="15" t="e">
        <f>VLOOKUP($C386,BB!$D$3:$O$500,8,FALSE)</f>
        <v>#N/A</v>
      </c>
      <c r="M386" s="15" t="e">
        <f>VLOOKUP($C386,SB!$D$3:$O$500,8,FALSE)</f>
        <v>#N/A</v>
      </c>
      <c r="N386" s="15" t="e">
        <f>VLOOKUP($C386,TD!$D$3:$O$500,8,FALSE)</f>
        <v>#N/A</v>
      </c>
      <c r="O386" s="15" t="e">
        <f>VLOOKUP($C386,SW!$D$3:$O$500,8,FALSE)</f>
        <v>#N/A</v>
      </c>
      <c r="P386" s="15" t="e">
        <f>VLOOKUP($C386,TR!$D$3:$O$500,10,FALSE)</f>
        <v>#N/A</v>
      </c>
      <c r="Q386" s="15" t="e">
        <f>VLOOKUP($C386,TR!$E$3:$O$500,10,FALSE)</f>
        <v>#N/A</v>
      </c>
      <c r="R386" s="15" t="e">
        <f>VLOOKUP($C386,BR!$D$3:$O$500,8,FALSE)</f>
        <v>#N/A</v>
      </c>
      <c r="S386" s="47">
        <f t="shared" si="35"/>
        <v>0</v>
      </c>
      <c r="T386" s="47">
        <f t="shared" si="36"/>
        <v>0</v>
      </c>
    </row>
    <row r="387" spans="1:20" x14ac:dyDescent="0.25">
      <c r="A387" s="53" t="str">
        <f t="shared" si="33"/>
        <v/>
      </c>
      <c r="B387" s="53"/>
      <c r="C387" s="35"/>
      <c r="D387" s="92" t="e">
        <f>VLOOKUP($C387,BB!$D$3:$O$500,4,FALSE)</f>
        <v>#N/A</v>
      </c>
      <c r="E387" s="15" t="e">
        <f>VLOOKUP($C387,SB!$D$3:$O$500,4,FALSE)</f>
        <v>#N/A</v>
      </c>
      <c r="F387" s="15" t="e">
        <f>VLOOKUP($C387,TD!$D$3:$O$500,4,FALSE)</f>
        <v>#N/A</v>
      </c>
      <c r="G387" s="15" t="e">
        <f>VLOOKUP($C387,SW!$D$3:$O$500,4,FALSE)</f>
        <v>#N/A</v>
      </c>
      <c r="H387" s="15" t="e">
        <f>VLOOKUP($C387,TR!$D$3:$O$500,5,FALSE)</f>
        <v>#N/A</v>
      </c>
      <c r="I387" s="15" t="e">
        <f>VLOOKUP($C387,TR!$E$3:$O$500,5,FALSE)</f>
        <v>#N/A</v>
      </c>
      <c r="J387" s="15" t="e">
        <f>VLOOKUP($C387,BR!$D$3:$O$500,4,FALSE)</f>
        <v>#N/A</v>
      </c>
      <c r="K387" s="47">
        <f t="shared" si="34"/>
        <v>0</v>
      </c>
      <c r="L387" s="15" t="e">
        <f>VLOOKUP($C387,BB!$D$3:$O$500,8,FALSE)</f>
        <v>#N/A</v>
      </c>
      <c r="M387" s="15" t="e">
        <f>VLOOKUP($C387,SB!$D$3:$O$500,8,FALSE)</f>
        <v>#N/A</v>
      </c>
      <c r="N387" s="15" t="e">
        <f>VLOOKUP($C387,TD!$D$3:$O$500,8,FALSE)</f>
        <v>#N/A</v>
      </c>
      <c r="O387" s="15" t="e">
        <f>VLOOKUP($C387,SW!$D$3:$O$500,8,FALSE)</f>
        <v>#N/A</v>
      </c>
      <c r="P387" s="15" t="e">
        <f>VLOOKUP($C387,TR!$D$3:$O$500,10,FALSE)</f>
        <v>#N/A</v>
      </c>
      <c r="Q387" s="15" t="e">
        <f>VLOOKUP($C387,TR!$E$3:$O$500,10,FALSE)</f>
        <v>#N/A</v>
      </c>
      <c r="R387" s="15" t="e">
        <f>VLOOKUP($C387,BR!$D$3:$O$500,8,FALSE)</f>
        <v>#N/A</v>
      </c>
      <c r="S387" s="47">
        <f t="shared" si="35"/>
        <v>0</v>
      </c>
      <c r="T387" s="47">
        <f t="shared" si="36"/>
        <v>0</v>
      </c>
    </row>
    <row r="388" spans="1:20" x14ac:dyDescent="0.25">
      <c r="A388" s="53" t="str">
        <f t="shared" si="33"/>
        <v/>
      </c>
      <c r="B388" s="53"/>
      <c r="C388" s="35"/>
      <c r="D388" s="92" t="e">
        <f>VLOOKUP($C388,BB!$D$3:$O$500,4,FALSE)</f>
        <v>#N/A</v>
      </c>
      <c r="E388" s="15" t="e">
        <f>VLOOKUP($C388,SB!$D$3:$O$500,4,FALSE)</f>
        <v>#N/A</v>
      </c>
      <c r="F388" s="15" t="e">
        <f>VLOOKUP($C388,TD!$D$3:$O$500,4,FALSE)</f>
        <v>#N/A</v>
      </c>
      <c r="G388" s="15" t="e">
        <f>VLOOKUP($C388,SW!$D$3:$O$500,4,FALSE)</f>
        <v>#N/A</v>
      </c>
      <c r="H388" s="15" t="e">
        <f>VLOOKUP($C388,TR!$D$3:$O$500,5,FALSE)</f>
        <v>#N/A</v>
      </c>
      <c r="I388" s="15" t="e">
        <f>VLOOKUP($C388,TR!$E$3:$O$500,5,FALSE)</f>
        <v>#N/A</v>
      </c>
      <c r="J388" s="15" t="e">
        <f>VLOOKUP($C388,BR!$D$3:$O$500,4,FALSE)</f>
        <v>#N/A</v>
      </c>
      <c r="K388" s="47">
        <f t="shared" si="34"/>
        <v>0</v>
      </c>
      <c r="L388" s="15" t="e">
        <f>VLOOKUP($C388,BB!$D$3:$O$500,8,FALSE)</f>
        <v>#N/A</v>
      </c>
      <c r="M388" s="15" t="e">
        <f>VLOOKUP($C388,SB!$D$3:$O$500,8,FALSE)</f>
        <v>#N/A</v>
      </c>
      <c r="N388" s="15" t="e">
        <f>VLOOKUP($C388,TD!$D$3:$O$500,8,FALSE)</f>
        <v>#N/A</v>
      </c>
      <c r="O388" s="15" t="e">
        <f>VLOOKUP($C388,SW!$D$3:$O$500,8,FALSE)</f>
        <v>#N/A</v>
      </c>
      <c r="P388" s="15" t="e">
        <f>VLOOKUP($C388,TR!$D$3:$O$500,10,FALSE)</f>
        <v>#N/A</v>
      </c>
      <c r="Q388" s="15" t="e">
        <f>VLOOKUP($C388,TR!$E$3:$O$500,10,FALSE)</f>
        <v>#N/A</v>
      </c>
      <c r="R388" s="15" t="e">
        <f>VLOOKUP($C388,BR!$D$3:$O$500,8,FALSE)</f>
        <v>#N/A</v>
      </c>
      <c r="S388" s="47">
        <f t="shared" si="35"/>
        <v>0</v>
      </c>
      <c r="T388" s="47">
        <f t="shared" si="36"/>
        <v>0</v>
      </c>
    </row>
    <row r="389" spans="1:20" x14ac:dyDescent="0.25">
      <c r="A389" s="53" t="str">
        <f t="shared" ref="A389:A400" si="37">IF($T389&gt;0,RANK($T389,$S$5:$T$400),"")</f>
        <v/>
      </c>
      <c r="B389" s="53"/>
      <c r="C389" s="35"/>
      <c r="D389" s="92" t="e">
        <f>VLOOKUP($C389,BB!$D$3:$O$500,4,FALSE)</f>
        <v>#N/A</v>
      </c>
      <c r="E389" s="15" t="e">
        <f>VLOOKUP($C389,SB!$D$3:$O$500,4,FALSE)</f>
        <v>#N/A</v>
      </c>
      <c r="F389" s="15" t="e">
        <f>VLOOKUP($C389,TD!$D$3:$O$500,4,FALSE)</f>
        <v>#N/A</v>
      </c>
      <c r="G389" s="15" t="e">
        <f>VLOOKUP($C389,SW!$D$3:$O$500,4,FALSE)</f>
        <v>#N/A</v>
      </c>
      <c r="H389" s="15" t="e">
        <f>VLOOKUP($C389,TR!$D$3:$O$500,5,FALSE)</f>
        <v>#N/A</v>
      </c>
      <c r="I389" s="15" t="e">
        <f>VLOOKUP($C389,TR!$E$3:$O$500,5,FALSE)</f>
        <v>#N/A</v>
      </c>
      <c r="J389" s="15" t="e">
        <f>VLOOKUP($C389,BR!$D$3:$O$500,4,FALSE)</f>
        <v>#N/A</v>
      </c>
      <c r="K389" s="47">
        <f t="shared" ref="K389:K400" si="38">SUMIF(D389:J389,"&gt;0")</f>
        <v>0</v>
      </c>
      <c r="L389" s="15" t="e">
        <f>VLOOKUP($C389,BB!$D$3:$O$500,8,FALSE)</f>
        <v>#N/A</v>
      </c>
      <c r="M389" s="15" t="e">
        <f>VLOOKUP($C389,SB!$D$3:$O$500,8,FALSE)</f>
        <v>#N/A</v>
      </c>
      <c r="N389" s="15" t="e">
        <f>VLOOKUP($C389,TD!$D$3:$O$500,8,FALSE)</f>
        <v>#N/A</v>
      </c>
      <c r="O389" s="15" t="e">
        <f>VLOOKUP($C389,SW!$D$3:$O$500,8,FALSE)</f>
        <v>#N/A</v>
      </c>
      <c r="P389" s="15" t="e">
        <f>VLOOKUP($C389,TR!$D$3:$O$500,10,FALSE)</f>
        <v>#N/A</v>
      </c>
      <c r="Q389" s="15" t="e">
        <f>VLOOKUP($C389,TR!$E$3:$O$500,10,FALSE)</f>
        <v>#N/A</v>
      </c>
      <c r="R389" s="15" t="e">
        <f>VLOOKUP($C389,BR!$D$3:$O$500,8,FALSE)</f>
        <v>#N/A</v>
      </c>
      <c r="S389" s="47">
        <f t="shared" ref="S389:S400" si="39">SUMIF(L389:R389,"&gt;0")</f>
        <v>0</v>
      </c>
      <c r="T389" s="47">
        <f t="shared" ref="T389:T400" si="40">K389+S389</f>
        <v>0</v>
      </c>
    </row>
    <row r="390" spans="1:20" x14ac:dyDescent="0.25">
      <c r="A390" s="53" t="str">
        <f t="shared" si="37"/>
        <v/>
      </c>
      <c r="B390" s="53"/>
      <c r="C390" s="35"/>
      <c r="D390" s="92" t="e">
        <f>VLOOKUP($C390,BB!$D$3:$O$500,4,FALSE)</f>
        <v>#N/A</v>
      </c>
      <c r="E390" s="15" t="e">
        <f>VLOOKUP($C390,SB!$D$3:$O$500,4,FALSE)</f>
        <v>#N/A</v>
      </c>
      <c r="F390" s="15" t="e">
        <f>VLOOKUP($C390,TD!$D$3:$O$500,4,FALSE)</f>
        <v>#N/A</v>
      </c>
      <c r="G390" s="15" t="e">
        <f>VLOOKUP($C390,SW!$D$3:$O$500,4,FALSE)</f>
        <v>#N/A</v>
      </c>
      <c r="H390" s="15" t="e">
        <f>VLOOKUP($C390,TR!$D$3:$O$500,5,FALSE)</f>
        <v>#N/A</v>
      </c>
      <c r="I390" s="15" t="e">
        <f>VLOOKUP($C390,TR!$E$3:$O$500,5,FALSE)</f>
        <v>#N/A</v>
      </c>
      <c r="J390" s="15" t="e">
        <f>VLOOKUP($C390,BR!$D$3:$O$500,4,FALSE)</f>
        <v>#N/A</v>
      </c>
      <c r="K390" s="47">
        <f t="shared" si="38"/>
        <v>0</v>
      </c>
      <c r="L390" s="15" t="e">
        <f>VLOOKUP($C390,BB!$D$3:$O$500,8,FALSE)</f>
        <v>#N/A</v>
      </c>
      <c r="M390" s="15" t="e">
        <f>VLOOKUP($C390,SB!$D$3:$O$500,8,FALSE)</f>
        <v>#N/A</v>
      </c>
      <c r="N390" s="15" t="e">
        <f>VLOOKUP($C390,TD!$D$3:$O$500,8,FALSE)</f>
        <v>#N/A</v>
      </c>
      <c r="O390" s="15" t="e">
        <f>VLOOKUP($C390,SW!$D$3:$O$500,8,FALSE)</f>
        <v>#N/A</v>
      </c>
      <c r="P390" s="15" t="e">
        <f>VLOOKUP($C390,TR!$D$3:$O$500,10,FALSE)</f>
        <v>#N/A</v>
      </c>
      <c r="Q390" s="15" t="e">
        <f>VLOOKUP($C390,TR!$E$3:$O$500,10,FALSE)</f>
        <v>#N/A</v>
      </c>
      <c r="R390" s="15" t="e">
        <f>VLOOKUP($C390,BR!$D$3:$O$500,8,FALSE)</f>
        <v>#N/A</v>
      </c>
      <c r="S390" s="47">
        <f t="shared" si="39"/>
        <v>0</v>
      </c>
      <c r="T390" s="47">
        <f t="shared" si="40"/>
        <v>0</v>
      </c>
    </row>
    <row r="391" spans="1:20" x14ac:dyDescent="0.25">
      <c r="A391" s="53" t="str">
        <f t="shared" si="37"/>
        <v/>
      </c>
      <c r="B391" s="53"/>
      <c r="C391" s="35"/>
      <c r="D391" s="92" t="e">
        <f>VLOOKUP($C391,BB!$D$3:$O$500,4,FALSE)</f>
        <v>#N/A</v>
      </c>
      <c r="E391" s="15" t="e">
        <f>VLOOKUP($C391,SB!$D$3:$O$500,4,FALSE)</f>
        <v>#N/A</v>
      </c>
      <c r="F391" s="15" t="e">
        <f>VLOOKUP($C391,TD!$D$3:$O$500,4,FALSE)</f>
        <v>#N/A</v>
      </c>
      <c r="G391" s="15" t="e">
        <f>VLOOKUP($C391,SW!$D$3:$O$500,4,FALSE)</f>
        <v>#N/A</v>
      </c>
      <c r="H391" s="15" t="e">
        <f>VLOOKUP($C391,TR!$D$3:$O$500,5,FALSE)</f>
        <v>#N/A</v>
      </c>
      <c r="I391" s="15" t="e">
        <f>VLOOKUP($C391,TR!$E$3:$O$500,5,FALSE)</f>
        <v>#N/A</v>
      </c>
      <c r="J391" s="15" t="e">
        <f>VLOOKUP($C391,BR!$D$3:$O$500,4,FALSE)</f>
        <v>#N/A</v>
      </c>
      <c r="K391" s="47">
        <f t="shared" si="38"/>
        <v>0</v>
      </c>
      <c r="L391" s="15" t="e">
        <f>VLOOKUP($C391,BB!$D$3:$O$500,8,FALSE)</f>
        <v>#N/A</v>
      </c>
      <c r="M391" s="15" t="e">
        <f>VLOOKUP($C391,SB!$D$3:$O$500,8,FALSE)</f>
        <v>#N/A</v>
      </c>
      <c r="N391" s="15" t="e">
        <f>VLOOKUP($C391,TD!$D$3:$O$500,8,FALSE)</f>
        <v>#N/A</v>
      </c>
      <c r="O391" s="15" t="e">
        <f>VLOOKUP($C391,SW!$D$3:$O$500,8,FALSE)</f>
        <v>#N/A</v>
      </c>
      <c r="P391" s="15" t="e">
        <f>VLOOKUP($C391,TR!$D$3:$O$500,10,FALSE)</f>
        <v>#N/A</v>
      </c>
      <c r="Q391" s="15" t="e">
        <f>VLOOKUP($C391,TR!$E$3:$O$500,10,FALSE)</f>
        <v>#N/A</v>
      </c>
      <c r="R391" s="15" t="e">
        <f>VLOOKUP($C391,BR!$D$3:$O$500,8,FALSE)</f>
        <v>#N/A</v>
      </c>
      <c r="S391" s="47">
        <f t="shared" si="39"/>
        <v>0</v>
      </c>
      <c r="T391" s="47">
        <f t="shared" si="40"/>
        <v>0</v>
      </c>
    </row>
    <row r="392" spans="1:20" x14ac:dyDescent="0.25">
      <c r="A392" s="53" t="str">
        <f t="shared" si="37"/>
        <v/>
      </c>
      <c r="B392" s="53"/>
      <c r="C392" s="35"/>
      <c r="D392" s="92" t="e">
        <f>VLOOKUP($C392,BB!$D$3:$O$500,4,FALSE)</f>
        <v>#N/A</v>
      </c>
      <c r="E392" s="15" t="e">
        <f>VLOOKUP($C392,SB!$D$3:$O$500,4,FALSE)</f>
        <v>#N/A</v>
      </c>
      <c r="F392" s="15" t="e">
        <f>VLOOKUP($C392,TD!$D$3:$O$500,4,FALSE)</f>
        <v>#N/A</v>
      </c>
      <c r="G392" s="15" t="e">
        <f>VLOOKUP($C392,SW!$D$3:$O$500,4,FALSE)</f>
        <v>#N/A</v>
      </c>
      <c r="H392" s="15" t="e">
        <f>VLOOKUP($C392,TR!$D$3:$O$500,5,FALSE)</f>
        <v>#N/A</v>
      </c>
      <c r="I392" s="15" t="e">
        <f>VLOOKUP($C392,TR!$E$3:$O$500,5,FALSE)</f>
        <v>#N/A</v>
      </c>
      <c r="J392" s="15" t="e">
        <f>VLOOKUP($C392,BR!$D$3:$O$500,4,FALSE)</f>
        <v>#N/A</v>
      </c>
      <c r="K392" s="47">
        <f t="shared" si="38"/>
        <v>0</v>
      </c>
      <c r="L392" s="15" t="e">
        <f>VLOOKUP($C392,BB!$D$3:$O$500,8,FALSE)</f>
        <v>#N/A</v>
      </c>
      <c r="M392" s="15" t="e">
        <f>VLOOKUP($C392,SB!$D$3:$O$500,8,FALSE)</f>
        <v>#N/A</v>
      </c>
      <c r="N392" s="15" t="e">
        <f>VLOOKUP($C392,TD!$D$3:$O$500,8,FALSE)</f>
        <v>#N/A</v>
      </c>
      <c r="O392" s="15" t="e">
        <f>VLOOKUP($C392,SW!$D$3:$O$500,8,FALSE)</f>
        <v>#N/A</v>
      </c>
      <c r="P392" s="15" t="e">
        <f>VLOOKUP($C392,TR!$D$3:$O$500,10,FALSE)</f>
        <v>#N/A</v>
      </c>
      <c r="Q392" s="15" t="e">
        <f>VLOOKUP($C392,TR!$E$3:$O$500,10,FALSE)</f>
        <v>#N/A</v>
      </c>
      <c r="R392" s="15" t="e">
        <f>VLOOKUP($C392,BR!$D$3:$O$500,8,FALSE)</f>
        <v>#N/A</v>
      </c>
      <c r="S392" s="47">
        <f t="shared" si="39"/>
        <v>0</v>
      </c>
      <c r="T392" s="47">
        <f t="shared" si="40"/>
        <v>0</v>
      </c>
    </row>
    <row r="393" spans="1:20" x14ac:dyDescent="0.25">
      <c r="A393" s="53" t="str">
        <f t="shared" si="37"/>
        <v/>
      </c>
      <c r="B393" s="53"/>
      <c r="C393" s="35"/>
      <c r="D393" s="92" t="e">
        <f>VLOOKUP($C393,BB!$D$3:$O$500,4,FALSE)</f>
        <v>#N/A</v>
      </c>
      <c r="E393" s="15" t="e">
        <f>VLOOKUP($C393,SB!$D$3:$O$500,4,FALSE)</f>
        <v>#N/A</v>
      </c>
      <c r="F393" s="15" t="e">
        <f>VLOOKUP($C393,TD!$D$3:$O$500,4,FALSE)</f>
        <v>#N/A</v>
      </c>
      <c r="G393" s="15" t="e">
        <f>VLOOKUP($C393,SW!$D$3:$O$500,4,FALSE)</f>
        <v>#N/A</v>
      </c>
      <c r="H393" s="15" t="e">
        <f>VLOOKUP($C393,TR!$D$3:$O$500,5,FALSE)</f>
        <v>#N/A</v>
      </c>
      <c r="I393" s="15" t="e">
        <f>VLOOKUP($C393,TR!$E$3:$O$500,5,FALSE)</f>
        <v>#N/A</v>
      </c>
      <c r="J393" s="15" t="e">
        <f>VLOOKUP($C393,BR!$D$3:$O$500,4,FALSE)</f>
        <v>#N/A</v>
      </c>
      <c r="K393" s="47">
        <f t="shared" si="38"/>
        <v>0</v>
      </c>
      <c r="L393" s="15" t="e">
        <f>VLOOKUP($C393,BB!$D$3:$O$500,8,FALSE)</f>
        <v>#N/A</v>
      </c>
      <c r="M393" s="15" t="e">
        <f>VLOOKUP($C393,SB!$D$3:$O$500,8,FALSE)</f>
        <v>#N/A</v>
      </c>
      <c r="N393" s="15" t="e">
        <f>VLOOKUP($C393,TD!$D$3:$O$500,8,FALSE)</f>
        <v>#N/A</v>
      </c>
      <c r="O393" s="15" t="e">
        <f>VLOOKUP($C393,SW!$D$3:$O$500,8,FALSE)</f>
        <v>#N/A</v>
      </c>
      <c r="P393" s="15" t="e">
        <f>VLOOKUP($C393,TR!$D$3:$O$500,10,FALSE)</f>
        <v>#N/A</v>
      </c>
      <c r="Q393" s="15" t="e">
        <f>VLOOKUP($C393,TR!$E$3:$O$500,10,FALSE)</f>
        <v>#N/A</v>
      </c>
      <c r="R393" s="15" t="e">
        <f>VLOOKUP($C393,BR!$D$3:$O$500,8,FALSE)</f>
        <v>#N/A</v>
      </c>
      <c r="S393" s="47">
        <f t="shared" si="39"/>
        <v>0</v>
      </c>
      <c r="T393" s="47">
        <f t="shared" si="40"/>
        <v>0</v>
      </c>
    </row>
    <row r="394" spans="1:20" x14ac:dyDescent="0.25">
      <c r="A394" s="53" t="str">
        <f t="shared" si="37"/>
        <v/>
      </c>
      <c r="B394" s="53"/>
      <c r="C394" s="35"/>
      <c r="D394" s="92" t="e">
        <f>VLOOKUP($C394,BB!$D$3:$O$500,4,FALSE)</f>
        <v>#N/A</v>
      </c>
      <c r="E394" s="15" t="e">
        <f>VLOOKUP($C394,SB!$D$3:$O$500,4,FALSE)</f>
        <v>#N/A</v>
      </c>
      <c r="F394" s="15" t="e">
        <f>VLOOKUP($C394,TD!$D$3:$O$500,4,FALSE)</f>
        <v>#N/A</v>
      </c>
      <c r="G394" s="15" t="e">
        <f>VLOOKUP($C394,SW!$D$3:$O$500,4,FALSE)</f>
        <v>#N/A</v>
      </c>
      <c r="H394" s="15" t="e">
        <f>VLOOKUP($C394,TR!$D$3:$O$500,5,FALSE)</f>
        <v>#N/A</v>
      </c>
      <c r="I394" s="15" t="e">
        <f>VLOOKUP($C394,TR!$E$3:$O$500,5,FALSE)</f>
        <v>#N/A</v>
      </c>
      <c r="J394" s="15" t="e">
        <f>VLOOKUP($C394,BR!$D$3:$O$500,4,FALSE)</f>
        <v>#N/A</v>
      </c>
      <c r="K394" s="47">
        <f t="shared" si="38"/>
        <v>0</v>
      </c>
      <c r="L394" s="15" t="e">
        <f>VLOOKUP($C394,BB!$D$3:$O$500,8,FALSE)</f>
        <v>#N/A</v>
      </c>
      <c r="M394" s="15" t="e">
        <f>VLOOKUP($C394,SB!$D$3:$O$500,8,FALSE)</f>
        <v>#N/A</v>
      </c>
      <c r="N394" s="15" t="e">
        <f>VLOOKUP($C394,TD!$D$3:$O$500,8,FALSE)</f>
        <v>#N/A</v>
      </c>
      <c r="O394" s="15" t="e">
        <f>VLOOKUP($C394,SW!$D$3:$O$500,8,FALSE)</f>
        <v>#N/A</v>
      </c>
      <c r="P394" s="15" t="e">
        <f>VLOOKUP($C394,TR!$D$3:$O$500,10,FALSE)</f>
        <v>#N/A</v>
      </c>
      <c r="Q394" s="15" t="e">
        <f>VLOOKUP($C394,TR!$E$3:$O$500,10,FALSE)</f>
        <v>#N/A</v>
      </c>
      <c r="R394" s="15" t="e">
        <f>VLOOKUP($C394,BR!$D$3:$O$500,8,FALSE)</f>
        <v>#N/A</v>
      </c>
      <c r="S394" s="47">
        <f t="shared" si="39"/>
        <v>0</v>
      </c>
      <c r="T394" s="47">
        <f t="shared" si="40"/>
        <v>0</v>
      </c>
    </row>
    <row r="395" spans="1:20" x14ac:dyDescent="0.25">
      <c r="A395" s="53" t="str">
        <f t="shared" si="37"/>
        <v/>
      </c>
      <c r="B395" s="53"/>
      <c r="C395" s="35"/>
      <c r="D395" s="92" t="e">
        <f>VLOOKUP($C395,BB!$D$3:$O$500,4,FALSE)</f>
        <v>#N/A</v>
      </c>
      <c r="E395" s="15" t="e">
        <f>VLOOKUP($C395,SB!$D$3:$O$500,4,FALSE)</f>
        <v>#N/A</v>
      </c>
      <c r="F395" s="15" t="e">
        <f>VLOOKUP($C395,TD!$D$3:$O$500,4,FALSE)</f>
        <v>#N/A</v>
      </c>
      <c r="G395" s="15" t="e">
        <f>VLOOKUP($C395,SW!$D$3:$O$500,4,FALSE)</f>
        <v>#N/A</v>
      </c>
      <c r="H395" s="15" t="e">
        <f>VLOOKUP($C395,TR!$D$3:$O$500,5,FALSE)</f>
        <v>#N/A</v>
      </c>
      <c r="I395" s="15" t="e">
        <f>VLOOKUP($C395,TR!$E$3:$O$500,5,FALSE)</f>
        <v>#N/A</v>
      </c>
      <c r="J395" s="15" t="e">
        <f>VLOOKUP($C395,BR!$D$3:$O$500,4,FALSE)</f>
        <v>#N/A</v>
      </c>
      <c r="K395" s="47">
        <f t="shared" si="38"/>
        <v>0</v>
      </c>
      <c r="L395" s="15" t="e">
        <f>VLOOKUP($C395,BB!$D$3:$O$500,8,FALSE)</f>
        <v>#N/A</v>
      </c>
      <c r="M395" s="15" t="e">
        <f>VLOOKUP($C395,SB!$D$3:$O$500,8,FALSE)</f>
        <v>#N/A</v>
      </c>
      <c r="N395" s="15" t="e">
        <f>VLOOKUP($C395,TD!$D$3:$O$500,8,FALSE)</f>
        <v>#N/A</v>
      </c>
      <c r="O395" s="15" t="e">
        <f>VLOOKUP($C395,SW!$D$3:$O$500,8,FALSE)</f>
        <v>#N/A</v>
      </c>
      <c r="P395" s="15" t="e">
        <f>VLOOKUP($C395,TR!$D$3:$O$500,10,FALSE)</f>
        <v>#N/A</v>
      </c>
      <c r="Q395" s="15" t="e">
        <f>VLOOKUP($C395,TR!$E$3:$O$500,10,FALSE)</f>
        <v>#N/A</v>
      </c>
      <c r="R395" s="15" t="e">
        <f>VLOOKUP($C395,BR!$D$3:$O$500,8,FALSE)</f>
        <v>#N/A</v>
      </c>
      <c r="S395" s="47">
        <f t="shared" si="39"/>
        <v>0</v>
      </c>
      <c r="T395" s="47">
        <f t="shared" si="40"/>
        <v>0</v>
      </c>
    </row>
    <row r="396" spans="1:20" x14ac:dyDescent="0.25">
      <c r="A396" s="53" t="str">
        <f t="shared" si="37"/>
        <v/>
      </c>
      <c r="B396" s="53"/>
      <c r="C396" s="35"/>
      <c r="D396" s="92" t="e">
        <f>VLOOKUP($C396,BB!$D$3:$O$500,4,FALSE)</f>
        <v>#N/A</v>
      </c>
      <c r="E396" s="15" t="e">
        <f>VLOOKUP($C396,SB!$D$3:$O$500,4,FALSE)</f>
        <v>#N/A</v>
      </c>
      <c r="F396" s="15" t="e">
        <f>VLOOKUP($C396,TD!$D$3:$O$500,4,FALSE)</f>
        <v>#N/A</v>
      </c>
      <c r="G396" s="15" t="e">
        <f>VLOOKUP($C396,SW!$D$3:$O$500,4,FALSE)</f>
        <v>#N/A</v>
      </c>
      <c r="H396" s="15" t="e">
        <f>VLOOKUP($C396,TR!$D$3:$O$500,5,FALSE)</f>
        <v>#N/A</v>
      </c>
      <c r="I396" s="15" t="e">
        <f>VLOOKUP($C396,TR!$E$3:$O$500,5,FALSE)</f>
        <v>#N/A</v>
      </c>
      <c r="J396" s="15" t="e">
        <f>VLOOKUP($C396,BR!$D$3:$O$500,4,FALSE)</f>
        <v>#N/A</v>
      </c>
      <c r="K396" s="47">
        <f t="shared" si="38"/>
        <v>0</v>
      </c>
      <c r="L396" s="15" t="e">
        <f>VLOOKUP($C396,BB!$D$3:$O$500,8,FALSE)</f>
        <v>#N/A</v>
      </c>
      <c r="M396" s="15" t="e">
        <f>VLOOKUP($C396,SB!$D$3:$O$500,8,FALSE)</f>
        <v>#N/A</v>
      </c>
      <c r="N396" s="15" t="e">
        <f>VLOOKUP($C396,TD!$D$3:$O$500,8,FALSE)</f>
        <v>#N/A</v>
      </c>
      <c r="O396" s="15" t="e">
        <f>VLOOKUP($C396,SW!$D$3:$O$500,8,FALSE)</f>
        <v>#N/A</v>
      </c>
      <c r="P396" s="15" t="e">
        <f>VLOOKUP($C396,TR!$D$3:$O$500,10,FALSE)</f>
        <v>#N/A</v>
      </c>
      <c r="Q396" s="15" t="e">
        <f>VLOOKUP($C396,TR!$E$3:$O$500,10,FALSE)</f>
        <v>#N/A</v>
      </c>
      <c r="R396" s="15" t="e">
        <f>VLOOKUP($C396,BR!$D$3:$O$500,8,FALSE)</f>
        <v>#N/A</v>
      </c>
      <c r="S396" s="47">
        <f t="shared" si="39"/>
        <v>0</v>
      </c>
      <c r="T396" s="47">
        <f t="shared" si="40"/>
        <v>0</v>
      </c>
    </row>
    <row r="397" spans="1:20" x14ac:dyDescent="0.25">
      <c r="A397" s="53" t="str">
        <f t="shared" si="37"/>
        <v/>
      </c>
      <c r="B397" s="53"/>
      <c r="C397" s="35"/>
      <c r="D397" s="92" t="e">
        <f>VLOOKUP($C397,BB!$D$3:$O$500,4,FALSE)</f>
        <v>#N/A</v>
      </c>
      <c r="E397" s="15" t="e">
        <f>VLOOKUP($C397,SB!$D$3:$O$500,4,FALSE)</f>
        <v>#N/A</v>
      </c>
      <c r="F397" s="15" t="e">
        <f>VLOOKUP($C397,TD!$D$3:$O$500,4,FALSE)</f>
        <v>#N/A</v>
      </c>
      <c r="G397" s="15" t="e">
        <f>VLOOKUP($C397,SW!$D$3:$O$500,4,FALSE)</f>
        <v>#N/A</v>
      </c>
      <c r="H397" s="15" t="e">
        <f>VLOOKUP($C397,TR!$D$3:$O$500,5,FALSE)</f>
        <v>#N/A</v>
      </c>
      <c r="I397" s="15" t="e">
        <f>VLOOKUP($C397,TR!$E$3:$O$500,5,FALSE)</f>
        <v>#N/A</v>
      </c>
      <c r="J397" s="15" t="e">
        <f>VLOOKUP($C397,BR!$D$3:$O$500,4,FALSE)</f>
        <v>#N/A</v>
      </c>
      <c r="K397" s="47">
        <f t="shared" si="38"/>
        <v>0</v>
      </c>
      <c r="L397" s="15" t="e">
        <f>VLOOKUP($C397,BB!$D$3:$O$500,8,FALSE)</f>
        <v>#N/A</v>
      </c>
      <c r="M397" s="15" t="e">
        <f>VLOOKUP($C397,SB!$D$3:$O$500,8,FALSE)</f>
        <v>#N/A</v>
      </c>
      <c r="N397" s="15" t="e">
        <f>VLOOKUP($C397,TD!$D$3:$O$500,8,FALSE)</f>
        <v>#N/A</v>
      </c>
      <c r="O397" s="15" t="e">
        <f>VLOOKUP($C397,SW!$D$3:$O$500,8,FALSE)</f>
        <v>#N/A</v>
      </c>
      <c r="P397" s="15" t="e">
        <f>VLOOKUP($C397,TR!$D$3:$O$500,10,FALSE)</f>
        <v>#N/A</v>
      </c>
      <c r="Q397" s="15" t="e">
        <f>VLOOKUP($C397,TR!$E$3:$O$500,10,FALSE)</f>
        <v>#N/A</v>
      </c>
      <c r="R397" s="15" t="e">
        <f>VLOOKUP($C397,BR!$D$3:$O$500,8,FALSE)</f>
        <v>#N/A</v>
      </c>
      <c r="S397" s="47">
        <f t="shared" si="39"/>
        <v>0</v>
      </c>
      <c r="T397" s="47">
        <f t="shared" si="40"/>
        <v>0</v>
      </c>
    </row>
    <row r="398" spans="1:20" x14ac:dyDescent="0.25">
      <c r="A398" s="53" t="str">
        <f t="shared" si="37"/>
        <v/>
      </c>
      <c r="B398" s="53"/>
      <c r="C398" s="35"/>
      <c r="D398" s="92" t="e">
        <f>VLOOKUP($C398,BB!$D$3:$O$500,4,FALSE)</f>
        <v>#N/A</v>
      </c>
      <c r="E398" s="15" t="e">
        <f>VLOOKUP($C398,SB!$D$3:$O$500,4,FALSE)</f>
        <v>#N/A</v>
      </c>
      <c r="F398" s="15" t="e">
        <f>VLOOKUP($C398,TD!$D$3:$O$500,4,FALSE)</f>
        <v>#N/A</v>
      </c>
      <c r="G398" s="15" t="e">
        <f>VLOOKUP($C398,SW!$D$3:$O$500,4,FALSE)</f>
        <v>#N/A</v>
      </c>
      <c r="H398" s="15" t="e">
        <f>VLOOKUP($C398,TR!$D$3:$O$500,5,FALSE)</f>
        <v>#N/A</v>
      </c>
      <c r="I398" s="15" t="e">
        <f>VLOOKUP($C398,TR!$E$3:$O$500,5,FALSE)</f>
        <v>#N/A</v>
      </c>
      <c r="J398" s="15" t="e">
        <f>VLOOKUP($C398,BR!$D$3:$O$500,4,FALSE)</f>
        <v>#N/A</v>
      </c>
      <c r="K398" s="47">
        <f t="shared" si="38"/>
        <v>0</v>
      </c>
      <c r="L398" s="15" t="e">
        <f>VLOOKUP($C398,BB!$D$3:$O$500,8,FALSE)</f>
        <v>#N/A</v>
      </c>
      <c r="M398" s="15" t="e">
        <f>VLOOKUP($C398,SB!$D$3:$O$500,8,FALSE)</f>
        <v>#N/A</v>
      </c>
      <c r="N398" s="15" t="e">
        <f>VLOOKUP($C398,TD!$D$3:$O$500,8,FALSE)</f>
        <v>#N/A</v>
      </c>
      <c r="O398" s="15" t="e">
        <f>VLOOKUP($C398,SW!$D$3:$O$500,8,FALSE)</f>
        <v>#N/A</v>
      </c>
      <c r="P398" s="15" t="e">
        <f>VLOOKUP($C398,TR!$D$3:$O$500,10,FALSE)</f>
        <v>#N/A</v>
      </c>
      <c r="Q398" s="15" t="e">
        <f>VLOOKUP($C398,TR!$E$3:$O$500,10,FALSE)</f>
        <v>#N/A</v>
      </c>
      <c r="R398" s="15" t="e">
        <f>VLOOKUP($C398,BR!$D$3:$O$500,8,FALSE)</f>
        <v>#N/A</v>
      </c>
      <c r="S398" s="47">
        <f t="shared" si="39"/>
        <v>0</v>
      </c>
      <c r="T398" s="47">
        <f t="shared" si="40"/>
        <v>0</v>
      </c>
    </row>
    <row r="399" spans="1:20" x14ac:dyDescent="0.25">
      <c r="A399" s="53" t="str">
        <f t="shared" si="37"/>
        <v/>
      </c>
      <c r="B399" s="53"/>
      <c r="C399" s="35"/>
      <c r="D399" s="92" t="e">
        <f>VLOOKUP($C399,BB!$D$3:$O$500,4,FALSE)</f>
        <v>#N/A</v>
      </c>
      <c r="E399" s="15" t="e">
        <f>VLOOKUP($C399,SB!$D$3:$O$500,4,FALSE)</f>
        <v>#N/A</v>
      </c>
      <c r="F399" s="15" t="e">
        <f>VLOOKUP($C399,TD!$D$3:$O$500,4,FALSE)</f>
        <v>#N/A</v>
      </c>
      <c r="G399" s="15" t="e">
        <f>VLOOKUP($C399,SW!$D$3:$O$500,4,FALSE)</f>
        <v>#N/A</v>
      </c>
      <c r="H399" s="15" t="e">
        <f>VLOOKUP($C399,TR!$D$3:$O$500,5,FALSE)</f>
        <v>#N/A</v>
      </c>
      <c r="I399" s="15" t="e">
        <f>VLOOKUP($C399,TR!$E$3:$O$500,5,FALSE)</f>
        <v>#N/A</v>
      </c>
      <c r="J399" s="15" t="e">
        <f>VLOOKUP($C399,BR!$D$3:$O$500,4,FALSE)</f>
        <v>#N/A</v>
      </c>
      <c r="K399" s="47">
        <f t="shared" si="38"/>
        <v>0</v>
      </c>
      <c r="L399" s="15" t="e">
        <f>VLOOKUP($C399,BB!$D$3:$O$500,8,FALSE)</f>
        <v>#N/A</v>
      </c>
      <c r="M399" s="15" t="e">
        <f>VLOOKUP($C399,SB!$D$3:$O$500,8,FALSE)</f>
        <v>#N/A</v>
      </c>
      <c r="N399" s="15" t="e">
        <f>VLOOKUP($C399,TD!$D$3:$O$500,8,FALSE)</f>
        <v>#N/A</v>
      </c>
      <c r="O399" s="15" t="e">
        <f>VLOOKUP($C399,SW!$D$3:$O$500,8,FALSE)</f>
        <v>#N/A</v>
      </c>
      <c r="P399" s="15" t="e">
        <f>VLOOKUP($C399,TR!$D$3:$O$500,10,FALSE)</f>
        <v>#N/A</v>
      </c>
      <c r="Q399" s="15" t="e">
        <f>VLOOKUP($C399,TR!$E$3:$O$500,10,FALSE)</f>
        <v>#N/A</v>
      </c>
      <c r="R399" s="15" t="e">
        <f>VLOOKUP($C399,BR!$D$3:$O$500,8,FALSE)</f>
        <v>#N/A</v>
      </c>
      <c r="S399" s="47">
        <f t="shared" si="39"/>
        <v>0</v>
      </c>
      <c r="T399" s="47">
        <f t="shared" si="40"/>
        <v>0</v>
      </c>
    </row>
    <row r="400" spans="1:20" x14ac:dyDescent="0.25">
      <c r="A400" s="53" t="str">
        <f t="shared" si="37"/>
        <v/>
      </c>
      <c r="B400" s="53"/>
      <c r="C400" s="35"/>
      <c r="D400" s="92" t="e">
        <f>VLOOKUP($C400,BB!$D$3:$O$500,4,FALSE)</f>
        <v>#N/A</v>
      </c>
      <c r="E400" s="15" t="e">
        <f>VLOOKUP($C400,SB!$D$3:$O$500,4,FALSE)</f>
        <v>#N/A</v>
      </c>
      <c r="F400" s="15" t="e">
        <f>VLOOKUP($C400,TD!$D$3:$O$500,4,FALSE)</f>
        <v>#N/A</v>
      </c>
      <c r="G400" s="15" t="e">
        <f>VLOOKUP($C400,SW!$D$3:$O$500,4,FALSE)</f>
        <v>#N/A</v>
      </c>
      <c r="H400" s="15" t="e">
        <f>VLOOKUP($C400,TR!$D$3:$O$500,5,FALSE)</f>
        <v>#N/A</v>
      </c>
      <c r="I400" s="15" t="e">
        <f>VLOOKUP($C400,TR!$E$3:$O$500,5,FALSE)</f>
        <v>#N/A</v>
      </c>
      <c r="J400" s="15" t="e">
        <f>VLOOKUP($C400,BR!$D$3:$O$500,4,FALSE)</f>
        <v>#N/A</v>
      </c>
      <c r="K400" s="47">
        <f t="shared" si="38"/>
        <v>0</v>
      </c>
      <c r="L400" s="15" t="e">
        <f>VLOOKUP($C400,BB!$D$3:$O$500,8,FALSE)</f>
        <v>#N/A</v>
      </c>
      <c r="M400" s="15" t="e">
        <f>VLOOKUP($C400,SB!$D$3:$O$500,8,FALSE)</f>
        <v>#N/A</v>
      </c>
      <c r="N400" s="15" t="e">
        <f>VLOOKUP($C400,TD!$D$3:$O$500,8,FALSE)</f>
        <v>#N/A</v>
      </c>
      <c r="O400" s="15" t="e">
        <f>VLOOKUP($C400,SW!$D$3:$O$500,8,FALSE)</f>
        <v>#N/A</v>
      </c>
      <c r="P400" s="15" t="e">
        <f>VLOOKUP($C400,TR!$D$3:$O$500,10,FALSE)</f>
        <v>#N/A</v>
      </c>
      <c r="Q400" s="15" t="e">
        <f>VLOOKUP($C400,TR!$E$3:$O$500,10,FALSE)</f>
        <v>#N/A</v>
      </c>
      <c r="R400" s="15" t="e">
        <f>VLOOKUP($C400,BR!$D$3:$O$500,8,FALSE)</f>
        <v>#N/A</v>
      </c>
      <c r="S400" s="47">
        <f t="shared" si="39"/>
        <v>0</v>
      </c>
      <c r="T400" s="47">
        <f t="shared" si="40"/>
        <v>0</v>
      </c>
    </row>
  </sheetData>
  <sortState ref="A5:T108">
    <sortCondition descending="1" ref="T5:T108"/>
  </sortState>
  <mergeCells count="2">
    <mergeCell ref="D2:K2"/>
    <mergeCell ref="L2:S2"/>
  </mergeCells>
  <phoneticPr fontId="5" type="noConversion"/>
  <conditionalFormatting sqref="C5:C113 C131:C400">
    <cfRule type="expression" dxfId="1" priority="47">
      <formula>COUNTIF($C$5:$C$400,C5)&gt;1</formula>
    </cfRule>
  </conditionalFormatting>
  <printOptions horizontalCentered="1"/>
  <pageMargins left="0.75" right="0.75" top="1" bottom="1" header="0.5" footer="0.5"/>
  <pageSetup scale="85" orientation="landscape" horizontalDpi="4294967293" vertic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0"/>
  <sheetViews>
    <sheetView zoomScale="120" zoomScaleNormal="120" workbookViewId="0">
      <pane ySplit="4" topLeftCell="A5" activePane="bottomLeft" state="frozen"/>
      <selection pane="bottomLeft" activeCell="T4" sqref="T4"/>
    </sheetView>
  </sheetViews>
  <sheetFormatPr defaultRowHeight="12.5" x14ac:dyDescent="0.25"/>
  <cols>
    <col min="1" max="1" width="5.54296875" bestFit="1" customWidth="1"/>
    <col min="2" max="2" width="5.54296875" customWidth="1"/>
    <col min="3" max="3" width="24" bestFit="1" customWidth="1"/>
    <col min="4" max="7" width="5.1796875" bestFit="1" customWidth="1"/>
    <col min="8" max="8" width="8.54296875" bestFit="1" customWidth="1"/>
    <col min="9" max="9" width="8" bestFit="1" customWidth="1"/>
    <col min="10" max="10" width="5.54296875" bestFit="1" customWidth="1"/>
    <col min="11" max="14" width="5.1796875" bestFit="1" customWidth="1"/>
    <col min="15" max="15" width="8.54296875" bestFit="1" customWidth="1"/>
    <col min="16" max="16" width="8" bestFit="1" customWidth="1"/>
    <col min="17" max="17" width="5.1796875" bestFit="1" customWidth="1"/>
    <col min="18" max="18" width="5.54296875" bestFit="1" customWidth="1"/>
    <col min="19" max="19" width="7.1796875" bestFit="1" customWidth="1"/>
  </cols>
  <sheetData>
    <row r="1" spans="1:27" ht="13" thickBot="1" x14ac:dyDescent="0.3">
      <c r="D1">
        <f t="shared" ref="D1:S1" si="0">SUMIF(D5:D283,"&gt;0")</f>
        <v>39</v>
      </c>
      <c r="E1">
        <f t="shared" si="0"/>
        <v>30.5</v>
      </c>
      <c r="F1">
        <f t="shared" si="0"/>
        <v>55</v>
      </c>
      <c r="G1">
        <f t="shared" si="0"/>
        <v>55</v>
      </c>
      <c r="H1">
        <f t="shared" si="0"/>
        <v>30</v>
      </c>
      <c r="I1">
        <f t="shared" si="0"/>
        <v>0</v>
      </c>
      <c r="J1">
        <f t="shared" si="0"/>
        <v>209.5</v>
      </c>
      <c r="K1">
        <f t="shared" si="0"/>
        <v>39</v>
      </c>
      <c r="L1">
        <f t="shared" si="0"/>
        <v>34</v>
      </c>
      <c r="M1">
        <f t="shared" si="0"/>
        <v>55</v>
      </c>
      <c r="N1">
        <f t="shared" si="0"/>
        <v>55</v>
      </c>
      <c r="O1">
        <f t="shared" si="0"/>
        <v>9</v>
      </c>
      <c r="P1">
        <f t="shared" si="0"/>
        <v>6</v>
      </c>
      <c r="Q1">
        <f t="shared" si="0"/>
        <v>0</v>
      </c>
      <c r="R1">
        <f t="shared" si="0"/>
        <v>198</v>
      </c>
      <c r="S1">
        <f t="shared" si="0"/>
        <v>407.5</v>
      </c>
      <c r="U1" t="s">
        <v>62</v>
      </c>
    </row>
    <row r="2" spans="1:27" ht="13.5" thickBot="1" x14ac:dyDescent="0.35">
      <c r="A2" s="20"/>
      <c r="B2" s="20"/>
      <c r="C2" s="20" t="s">
        <v>18</v>
      </c>
      <c r="D2" s="140" t="s">
        <v>19</v>
      </c>
      <c r="E2" s="140"/>
      <c r="F2" s="140"/>
      <c r="G2" s="140"/>
      <c r="H2" s="140"/>
      <c r="I2" s="140"/>
      <c r="J2" s="141"/>
      <c r="K2" s="142" t="s">
        <v>20</v>
      </c>
      <c r="L2" s="140"/>
      <c r="M2" s="140"/>
      <c r="N2" s="140"/>
      <c r="O2" s="140"/>
      <c r="P2" s="140"/>
      <c r="Q2" s="140"/>
      <c r="R2" s="141"/>
      <c r="S2" s="13" t="s">
        <v>43</v>
      </c>
    </row>
    <row r="3" spans="1:27" ht="13.5" thickBot="1" x14ac:dyDescent="0.35">
      <c r="D3" s="42"/>
      <c r="E3" s="42"/>
      <c r="F3" s="42"/>
      <c r="G3" s="42"/>
      <c r="H3" s="42"/>
      <c r="I3" s="42"/>
      <c r="J3" s="21"/>
      <c r="K3" s="42"/>
      <c r="L3" s="42"/>
      <c r="M3" s="42"/>
      <c r="N3" s="42"/>
      <c r="O3" s="42"/>
      <c r="P3" s="42"/>
      <c r="Q3" s="42"/>
      <c r="R3" s="21"/>
      <c r="S3" s="13"/>
      <c r="U3">
        <f>SUM(U5:U500)</f>
        <v>72</v>
      </c>
      <c r="V3">
        <f t="shared" ref="V3:AA3" si="1">SUM(V5:V500)</f>
        <v>79</v>
      </c>
      <c r="W3">
        <f t="shared" si="1"/>
        <v>180</v>
      </c>
      <c r="X3">
        <f t="shared" si="1"/>
        <v>137</v>
      </c>
      <c r="Y3">
        <f t="shared" si="1"/>
        <v>18</v>
      </c>
      <c r="Z3">
        <f t="shared" si="1"/>
        <v>11</v>
      </c>
      <c r="AA3">
        <f t="shared" si="1"/>
        <v>497</v>
      </c>
    </row>
    <row r="4" spans="1:27" ht="13.5" thickBot="1" x14ac:dyDescent="0.35">
      <c r="A4" s="13" t="s">
        <v>46</v>
      </c>
      <c r="B4" s="13" t="s">
        <v>39</v>
      </c>
      <c r="C4" s="13" t="s">
        <v>5</v>
      </c>
      <c r="D4" s="13" t="s">
        <v>11</v>
      </c>
      <c r="E4" s="13" t="s">
        <v>12</v>
      </c>
      <c r="F4" s="13" t="s">
        <v>13</v>
      </c>
      <c r="G4" s="13" t="s">
        <v>14</v>
      </c>
      <c r="H4" s="13" t="s">
        <v>41</v>
      </c>
      <c r="I4" s="13" t="s">
        <v>42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14</v>
      </c>
      <c r="O4" s="13" t="s">
        <v>41</v>
      </c>
      <c r="P4" s="13" t="s">
        <v>42</v>
      </c>
      <c r="Q4" s="13" t="s">
        <v>9</v>
      </c>
      <c r="R4" s="13" t="s">
        <v>10</v>
      </c>
      <c r="S4" s="13" t="s">
        <v>0</v>
      </c>
      <c r="U4" s="12" t="s">
        <v>11</v>
      </c>
      <c r="V4" s="12" t="s">
        <v>12</v>
      </c>
      <c r="W4" s="12" t="s">
        <v>13</v>
      </c>
      <c r="X4" s="12" t="s">
        <v>14</v>
      </c>
      <c r="Y4" s="12" t="s">
        <v>41</v>
      </c>
      <c r="Z4" s="14" t="s">
        <v>42</v>
      </c>
      <c r="AA4" s="13" t="s">
        <v>10</v>
      </c>
    </row>
    <row r="5" spans="1:27" x14ac:dyDescent="0.25">
      <c r="A5" s="97">
        <f t="shared" ref="A5:A36" si="2">IF(S5&gt;0,RANK($S5,$S$5:$S$500),"")</f>
        <v>1</v>
      </c>
      <c r="B5" s="34" t="s">
        <v>54</v>
      </c>
      <c r="C5" s="123" t="s">
        <v>132</v>
      </c>
      <c r="D5" s="98">
        <f>VLOOKUP($C5,GT!$D$3:$O$500,4,FALSE)</f>
        <v>6</v>
      </c>
      <c r="E5" s="98" t="str">
        <f>VLOOKUP($C5,BK!$D$3:$O$500,4,FALSE)</f>
        <v/>
      </c>
      <c r="F5" s="98" t="str">
        <f>VLOOKUP($C5,BA!$D$3:$O$500,4,FALSE)</f>
        <v/>
      </c>
      <c r="G5" s="98">
        <f>VLOOKUP($C5,PB!$D$3:$O$500,4,FALSE)</f>
        <v>9</v>
      </c>
      <c r="H5" s="98" t="e">
        <f>VLOOKUP($C5,TR!$D$3:$O$500,5,FALSE)</f>
        <v>#N/A</v>
      </c>
      <c r="I5" s="98" t="e">
        <f>VLOOKUP($C5,TR!$E$3:$O$500,5,FALSE)</f>
        <v>#N/A</v>
      </c>
      <c r="J5" s="97">
        <f t="shared" ref="J5:J36" si="3">SUMIF(D5:I5,"&gt;0")</f>
        <v>15</v>
      </c>
      <c r="K5" s="98">
        <f>VLOOKUP($C5,GT!$D$3:$O$500,8,FALSE)</f>
        <v>3</v>
      </c>
      <c r="L5" s="98" t="str">
        <f>VLOOKUP($C5,BK!$D$3:$O$500,8,FALSE)</f>
        <v/>
      </c>
      <c r="M5" s="98" t="str">
        <f>VLOOKUP($C5,BA!$D$3:$O$500,8,FALSE)</f>
        <v/>
      </c>
      <c r="N5" s="98">
        <f>VLOOKUP($C5,PB!$D$3:$O$500,8,FALSE)</f>
        <v>9</v>
      </c>
      <c r="O5" s="98" t="e">
        <f>VLOOKUP($C5,TR!$D$3:$O$500,10,FALSE)</f>
        <v>#N/A</v>
      </c>
      <c r="P5" s="98" t="e">
        <f>VLOOKUP($C5,TR!$E$3:$O$500,10,FALSE)</f>
        <v>#N/A</v>
      </c>
      <c r="Q5" s="98" t="e">
        <f>VLOOKUP($C5,BR!$D$3:$O$500,8,FALSE)</f>
        <v>#N/A</v>
      </c>
      <c r="R5" s="97">
        <f t="shared" ref="R5:R36" si="4">SUMIF(K5:Q5,"&gt;0")</f>
        <v>12</v>
      </c>
      <c r="S5" s="97">
        <f t="shared" ref="S5:S36" si="5">J5+R5</f>
        <v>27</v>
      </c>
      <c r="U5" s="15">
        <f>IF(ISTEXT(VLOOKUP($C5,GT!$D$3:$O$500,1,FALSE)),1,"")</f>
        <v>1</v>
      </c>
      <c r="V5" s="15">
        <f>IF(ISTEXT(VLOOKUP($C5,BK!$D$3:$O$500,1,FALSE)),1,"")</f>
        <v>1</v>
      </c>
      <c r="W5" s="15">
        <f>IF(ISTEXT(VLOOKUP($C5,BA!$D$3:$O$500,1,FALSE)),1,"")</f>
        <v>1</v>
      </c>
      <c r="X5" s="15">
        <f>IF(ISTEXT(VLOOKUP($C5,PB!$D$3:$O$500,1,FALSE)),1,"")</f>
        <v>1</v>
      </c>
      <c r="Y5" s="15" t="str">
        <f>IF(ISTEXT(VLOOKUP($C5,TR!$D$3:$O$500,1,FALSE)),1,"")</f>
        <v/>
      </c>
      <c r="Z5" s="15" t="str">
        <f>IF(ISTEXT(VLOOKUP($C5,TR!$E$3:$O$500,1,FALSE)),1,"")</f>
        <v/>
      </c>
      <c r="AA5" s="47">
        <f>SUMIF(U5:Z5,"&gt;0")</f>
        <v>4</v>
      </c>
    </row>
    <row r="6" spans="1:27" x14ac:dyDescent="0.25">
      <c r="A6" s="97">
        <f t="shared" si="2"/>
        <v>2</v>
      </c>
      <c r="B6" s="34" t="s">
        <v>61</v>
      </c>
      <c r="C6" s="123" t="s">
        <v>255</v>
      </c>
      <c r="D6" s="98" t="str">
        <f>VLOOKUP($C6,GT!$D$3:$O$500,4,FALSE)</f>
        <v/>
      </c>
      <c r="E6" s="98" t="str">
        <f>VLOOKUP($C6,BK!$D$3:$O$500,4,FALSE)</f>
        <v/>
      </c>
      <c r="F6" s="98" t="str">
        <f>VLOOKUP($C6,BA!$D$3:$O$500,4,FALSE)</f>
        <v/>
      </c>
      <c r="G6" s="98">
        <f>VLOOKUP($C6,PB!$D$3:$O$500,4,FALSE)</f>
        <v>7</v>
      </c>
      <c r="H6" s="98" t="e">
        <f>VLOOKUP($C6,TR!$D$3:$O$500,5,FALSE)</f>
        <v>#N/A</v>
      </c>
      <c r="I6" s="98" t="str">
        <f>VLOOKUP($C6,TR!$E$3:$O$500,5,FALSE)</f>
        <v/>
      </c>
      <c r="J6" s="97">
        <f t="shared" si="3"/>
        <v>7</v>
      </c>
      <c r="K6" s="98">
        <f>VLOOKUP($C6,GT!$D$3:$O$500,8,FALSE)</f>
        <v>8</v>
      </c>
      <c r="L6" s="98" t="str">
        <f>VLOOKUP($C6,BK!$D$3:$O$500,8,FALSE)</f>
        <v/>
      </c>
      <c r="M6" s="98" t="str">
        <f>VLOOKUP($C6,BA!$D$3:$O$500,8,FALSE)</f>
        <v/>
      </c>
      <c r="N6" s="98">
        <f>VLOOKUP($C6,PB!$D$3:$O$500,8,FALSE)</f>
        <v>7</v>
      </c>
      <c r="O6" s="98" t="e">
        <f>VLOOKUP($C6,TR!$D$3:$O$500,10,FALSE)</f>
        <v>#N/A</v>
      </c>
      <c r="P6" s="98" t="str">
        <f>VLOOKUP($C6,TR!$E$3:$O$500,10,FALSE)</f>
        <v/>
      </c>
      <c r="Q6" s="98" t="e">
        <f>VLOOKUP($C6,BR!$D$3:$O$500,8,FALSE)</f>
        <v>#N/A</v>
      </c>
      <c r="R6" s="97">
        <f t="shared" si="4"/>
        <v>15</v>
      </c>
      <c r="S6" s="97">
        <f t="shared" si="5"/>
        <v>22</v>
      </c>
      <c r="U6" s="15">
        <f>IF(ISTEXT(VLOOKUP($C6,GT!$D$3:$O$500,1,FALSE)),1,"")</f>
        <v>1</v>
      </c>
      <c r="V6" s="15">
        <f>IF(ISTEXT(VLOOKUP($C6,BK!$D$3:$O$500,1,FALSE)),1,"")</f>
        <v>1</v>
      </c>
      <c r="W6" s="15">
        <f>IF(ISTEXT(VLOOKUP($C6,BA!$D$3:$O$500,1,FALSE)),1,"")</f>
        <v>1</v>
      </c>
      <c r="X6" s="15">
        <f>IF(ISTEXT(VLOOKUP($C6,PB!$D$3:$O$500,1,FALSE)),1,"")</f>
        <v>1</v>
      </c>
      <c r="Y6" s="15" t="str">
        <f>IF(ISTEXT(VLOOKUP($C6,TR!$D$3:$O$500,1,FALSE)),1,"")</f>
        <v/>
      </c>
      <c r="Z6" s="15">
        <f>IF(ISTEXT(VLOOKUP($C6,TR!$E$3:$O$500,1,FALSE)),1,"")</f>
        <v>1</v>
      </c>
      <c r="AA6" s="47">
        <f t="shared" ref="AA6:AA69" si="6">SUMIF(U6:Z6,"&gt;0")</f>
        <v>5</v>
      </c>
    </row>
    <row r="7" spans="1:27" x14ac:dyDescent="0.25">
      <c r="A7" s="97">
        <f t="shared" si="2"/>
        <v>3</v>
      </c>
      <c r="B7" s="34" t="s">
        <v>57</v>
      </c>
      <c r="C7" s="124" t="s">
        <v>240</v>
      </c>
      <c r="D7" s="98">
        <f>VLOOKUP($C7,GT!$D$3:$O$500,4,FALSE)</f>
        <v>3</v>
      </c>
      <c r="E7" s="98" t="str">
        <f>VLOOKUP($C7,BK!$D$3:$O$500,4,FALSE)</f>
        <v/>
      </c>
      <c r="F7" s="98" t="str">
        <f>VLOOKUP($C7,BA!$D$3:$O$500,4,FALSE)</f>
        <v/>
      </c>
      <c r="G7" s="98">
        <f>VLOOKUP($C7,PB!$D$3:$O$500,4,FALSE)</f>
        <v>2</v>
      </c>
      <c r="H7" s="98" t="str">
        <f>VLOOKUP($C7,TR!$D$3:$O$500,5,FALSE)</f>
        <v/>
      </c>
      <c r="I7" s="98" t="e">
        <f>VLOOKUP($C7,TR!$E$3:$O$500,5,FALSE)</f>
        <v>#N/A</v>
      </c>
      <c r="J7" s="97">
        <f t="shared" si="3"/>
        <v>5</v>
      </c>
      <c r="K7" s="98" t="str">
        <f>VLOOKUP($C7,GT!$D$3:$O$500,8,FALSE)</f>
        <v/>
      </c>
      <c r="L7" s="98">
        <f>VLOOKUP($C7,BK!$D$3:$O$500,8,FALSE)</f>
        <v>7</v>
      </c>
      <c r="M7" s="98">
        <f>VLOOKUP($C7,BA!$D$3:$O$500,8,FALSE)</f>
        <v>2</v>
      </c>
      <c r="N7" s="98">
        <f>VLOOKUP($C7,PB!$D$3:$O$500,8,FALSE)</f>
        <v>6</v>
      </c>
      <c r="O7" s="98" t="str">
        <f>VLOOKUP($C7,TR!$D$3:$O$500,10,FALSE)</f>
        <v/>
      </c>
      <c r="P7" s="98" t="e">
        <f>VLOOKUP($C7,TR!$E$3:$O$500,10,FALSE)</f>
        <v>#N/A</v>
      </c>
      <c r="Q7" s="98" t="e">
        <f>VLOOKUP($C7,BR!$D$3:$O$500,8,FALSE)</f>
        <v>#N/A</v>
      </c>
      <c r="R7" s="97">
        <f t="shared" si="4"/>
        <v>15</v>
      </c>
      <c r="S7" s="97">
        <f t="shared" si="5"/>
        <v>20</v>
      </c>
      <c r="U7" s="15">
        <f>IF(ISTEXT(VLOOKUP($C7,GT!$D$3:$O$500,1,FALSE)),1,"")</f>
        <v>1</v>
      </c>
      <c r="V7" s="15">
        <f>IF(ISTEXT(VLOOKUP($C7,BK!$D$3:$O$500,1,FALSE)),1,"")</f>
        <v>1</v>
      </c>
      <c r="W7" s="15">
        <f>IF(ISTEXT(VLOOKUP($C7,BA!$D$3:$O$500,1,FALSE)),1,"")</f>
        <v>1</v>
      </c>
      <c r="X7" s="15">
        <f>IF(ISTEXT(VLOOKUP($C7,PB!$D$3:$O$500,1,FALSE)),1,"")</f>
        <v>1</v>
      </c>
      <c r="Y7" s="15">
        <f>IF(ISTEXT(VLOOKUP($C7,TR!$D$3:$O$500,1,FALSE)),1,"")</f>
        <v>1</v>
      </c>
      <c r="Z7" s="15" t="str">
        <f>IF(ISTEXT(VLOOKUP($C7,TR!$E$3:$O$500,1,FALSE)),1,"")</f>
        <v/>
      </c>
      <c r="AA7" s="47">
        <f t="shared" si="6"/>
        <v>5</v>
      </c>
    </row>
    <row r="8" spans="1:27" x14ac:dyDescent="0.25">
      <c r="A8" s="97">
        <f t="shared" si="2"/>
        <v>4</v>
      </c>
      <c r="B8" s="34" t="s">
        <v>61</v>
      </c>
      <c r="C8" s="123" t="s">
        <v>268</v>
      </c>
      <c r="D8" s="98">
        <f>VLOOKUP($C8,GT!$D$3:$O$500,4,FALSE)</f>
        <v>7</v>
      </c>
      <c r="E8" s="98" t="str">
        <f>VLOOKUP($C8,BK!$D$3:$O$500,4,FALSE)</f>
        <v/>
      </c>
      <c r="F8" s="98">
        <f>VLOOKUP($C8,BA!$D$3:$O$500,4,FALSE)</f>
        <v>9</v>
      </c>
      <c r="G8" s="98" t="e">
        <f>VLOOKUP($C8,PB!$D$3:$O$500,4,FALSE)</f>
        <v>#N/A</v>
      </c>
      <c r="H8" s="98" t="e">
        <f>VLOOKUP($C8,TR!$D$3:$O$500,5,FALSE)</f>
        <v>#N/A</v>
      </c>
      <c r="I8" s="98" t="e">
        <f>VLOOKUP($C8,TR!$E$3:$O$500,5,FALSE)</f>
        <v>#N/A</v>
      </c>
      <c r="J8" s="97">
        <f t="shared" si="3"/>
        <v>16</v>
      </c>
      <c r="K8" s="98" t="str">
        <f>VLOOKUP($C8,GT!$D$3:$O$500,8,FALSE)</f>
        <v/>
      </c>
      <c r="L8" s="98" t="str">
        <f>VLOOKUP($C8,BK!$D$3:$O$500,8,FALSE)</f>
        <v/>
      </c>
      <c r="M8" s="98">
        <f>VLOOKUP($C8,BA!$D$3:$O$500,8,FALSE)</f>
        <v>3</v>
      </c>
      <c r="N8" s="98" t="e">
        <f>VLOOKUP($C8,PB!$D$3:$O$500,8,FALSE)</f>
        <v>#N/A</v>
      </c>
      <c r="O8" s="98" t="e">
        <f>VLOOKUP($C8,TR!$D$3:$O$500,10,FALSE)</f>
        <v>#N/A</v>
      </c>
      <c r="P8" s="98" t="e">
        <f>VLOOKUP($C8,TR!$E$3:$O$500,10,FALSE)</f>
        <v>#N/A</v>
      </c>
      <c r="Q8" s="98" t="e">
        <f>VLOOKUP($C8,BR!$D$3:$O$500,8,FALSE)</f>
        <v>#N/A</v>
      </c>
      <c r="R8" s="97">
        <f t="shared" si="4"/>
        <v>3</v>
      </c>
      <c r="S8" s="97">
        <f t="shared" si="5"/>
        <v>19</v>
      </c>
      <c r="U8" s="15">
        <f>IF(ISTEXT(VLOOKUP($C8,GT!$D$3:$O$500,1,FALSE)),1,"")</f>
        <v>1</v>
      </c>
      <c r="V8" s="15">
        <f>IF(ISTEXT(VLOOKUP($C8,BK!$D$3:$O$500,1,FALSE)),1,"")</f>
        <v>1</v>
      </c>
      <c r="W8" s="15">
        <f>IF(ISTEXT(VLOOKUP($C8,BA!$D$3:$O$500,1,FALSE)),1,"")</f>
        <v>1</v>
      </c>
      <c r="X8" s="15" t="str">
        <f>IF(ISTEXT(VLOOKUP($C8,PB!$D$3:$O$500,1,FALSE)),1,"")</f>
        <v/>
      </c>
      <c r="Y8" s="15" t="str">
        <f>IF(ISTEXT(VLOOKUP($C8,TR!$D$3:$O$500,1,FALSE)),1,"")</f>
        <v/>
      </c>
      <c r="Z8" s="15" t="str">
        <f>IF(ISTEXT(VLOOKUP($C8,TR!$E$3:$O$500,1,FALSE)),1,"")</f>
        <v/>
      </c>
      <c r="AA8" s="47">
        <f t="shared" si="6"/>
        <v>3</v>
      </c>
    </row>
    <row r="9" spans="1:27" x14ac:dyDescent="0.25">
      <c r="A9" s="97">
        <f t="shared" si="2"/>
        <v>5</v>
      </c>
      <c r="B9" s="34" t="s">
        <v>57</v>
      </c>
      <c r="C9" s="123" t="s">
        <v>296</v>
      </c>
      <c r="D9" s="98" t="str">
        <f>VLOOKUP($C9,GT!$D$3:$O$500,4,FALSE)</f>
        <v/>
      </c>
      <c r="E9" s="98" t="str">
        <f>VLOOKUP($C9,BK!$D$3:$O$500,4,FALSE)</f>
        <v/>
      </c>
      <c r="F9" s="98" t="str">
        <f>VLOOKUP($C9,BA!$D$3:$O$500,4,FALSE)</f>
        <v/>
      </c>
      <c r="G9" s="98" t="str">
        <f>VLOOKUP($C9,PB!$D$3:$O$500,4,FALSE)</f>
        <v/>
      </c>
      <c r="H9" s="98">
        <f>VLOOKUP($C9,TR!$D$3:$O$500,5,FALSE)</f>
        <v>4</v>
      </c>
      <c r="I9" s="98" t="e">
        <f>VLOOKUP($C9,TR!$E$3:$O$500,5,FALSE)</f>
        <v>#N/A</v>
      </c>
      <c r="J9" s="97">
        <f t="shared" si="3"/>
        <v>4</v>
      </c>
      <c r="K9" s="98" t="str">
        <f>VLOOKUP($C9,GT!$D$3:$O$500,8,FALSE)</f>
        <v/>
      </c>
      <c r="L9" s="98">
        <f>VLOOKUP($C9,BK!$D$3:$O$500,8,FALSE)</f>
        <v>5</v>
      </c>
      <c r="M9" s="98" t="str">
        <f>VLOOKUP($C9,BA!$D$3:$O$500,8,FALSE)</f>
        <v/>
      </c>
      <c r="N9" s="98" t="str">
        <f>VLOOKUP($C9,PB!$D$3:$O$500,8,FALSE)</f>
        <v/>
      </c>
      <c r="O9" s="98">
        <f>VLOOKUP($C9,TR!$D$3:$O$500,10,FALSE)</f>
        <v>9</v>
      </c>
      <c r="P9" s="98" t="e">
        <f>VLOOKUP($C9,TR!$E$3:$O$500,10,FALSE)</f>
        <v>#N/A</v>
      </c>
      <c r="Q9" s="98" t="e">
        <f>VLOOKUP($C9,BR!$D$3:$O$500,8,FALSE)</f>
        <v>#N/A</v>
      </c>
      <c r="R9" s="97">
        <f t="shared" si="4"/>
        <v>14</v>
      </c>
      <c r="S9" s="97">
        <f t="shared" si="5"/>
        <v>18</v>
      </c>
      <c r="U9" s="15">
        <f>IF(ISTEXT(VLOOKUP($C9,GT!$D$3:$O$500,1,FALSE)),1,"")</f>
        <v>1</v>
      </c>
      <c r="V9" s="15">
        <f>IF(ISTEXT(VLOOKUP($C9,BK!$D$3:$O$500,1,FALSE)),1,"")</f>
        <v>1</v>
      </c>
      <c r="W9" s="15">
        <f>IF(ISTEXT(VLOOKUP($C9,BA!$D$3:$O$500,1,FALSE)),1,"")</f>
        <v>1</v>
      </c>
      <c r="X9" s="15">
        <f>IF(ISTEXT(VLOOKUP($C9,PB!$D$3:$O$500,1,FALSE)),1,"")</f>
        <v>1</v>
      </c>
      <c r="Y9" s="15">
        <f>IF(ISTEXT(VLOOKUP($C9,TR!$D$3:$O$500,1,FALSE)),1,"")</f>
        <v>1</v>
      </c>
      <c r="Z9" s="15" t="str">
        <f>IF(ISTEXT(VLOOKUP($C9,TR!$E$3:$O$500,1,FALSE)),1,"")</f>
        <v/>
      </c>
      <c r="AA9" s="47">
        <f t="shared" si="6"/>
        <v>5</v>
      </c>
    </row>
    <row r="10" spans="1:27" x14ac:dyDescent="0.25">
      <c r="A10" s="97">
        <f t="shared" si="2"/>
        <v>6</v>
      </c>
      <c r="B10" s="34" t="s">
        <v>54</v>
      </c>
      <c r="C10" s="124" t="s">
        <v>236</v>
      </c>
      <c r="D10" s="98">
        <f>VLOOKUP($C10,GT!$D$3:$O$500,4,FALSE)</f>
        <v>8</v>
      </c>
      <c r="E10" s="98" t="str">
        <f>VLOOKUP($C10,BK!$D$3:$O$500,4,FALSE)</f>
        <v/>
      </c>
      <c r="F10" s="98" t="str">
        <f>VLOOKUP($C10,BA!$D$3:$O$500,4,FALSE)</f>
        <v/>
      </c>
      <c r="G10" s="98" t="str">
        <f>VLOOKUP($C10,PB!$D$3:$O$500,4,FALSE)</f>
        <v/>
      </c>
      <c r="H10" s="98" t="e">
        <f>VLOOKUP($C10,TR!$D$3:$O$500,5,FALSE)</f>
        <v>#N/A</v>
      </c>
      <c r="I10" s="98" t="e">
        <f>VLOOKUP($C10,TR!$E$3:$O$500,5,FALSE)</f>
        <v>#N/A</v>
      </c>
      <c r="J10" s="97">
        <f t="shared" si="3"/>
        <v>8</v>
      </c>
      <c r="K10" s="98">
        <f>VLOOKUP($C10,GT!$D$3:$O$500,8,FALSE)</f>
        <v>6</v>
      </c>
      <c r="L10" s="98">
        <f>VLOOKUP($C10,BK!$D$3:$O$500,8,FALSE)</f>
        <v>3</v>
      </c>
      <c r="M10" s="98" t="str">
        <f>VLOOKUP($C10,BA!$D$3:$O$500,8,FALSE)</f>
        <v/>
      </c>
      <c r="N10" s="98" t="str">
        <f>VLOOKUP($C10,PB!$D$3:$O$500,8,FALSE)</f>
        <v/>
      </c>
      <c r="O10" s="98" t="e">
        <f>VLOOKUP($C10,TR!$D$3:$O$500,10,FALSE)</f>
        <v>#N/A</v>
      </c>
      <c r="P10" s="98" t="e">
        <f>VLOOKUP($C10,TR!$E$3:$O$500,10,FALSE)</f>
        <v>#N/A</v>
      </c>
      <c r="Q10" s="98" t="e">
        <f>VLOOKUP($C10,BR!$D$3:$O$500,8,FALSE)</f>
        <v>#N/A</v>
      </c>
      <c r="R10" s="97">
        <f t="shared" si="4"/>
        <v>9</v>
      </c>
      <c r="S10" s="97">
        <f t="shared" si="5"/>
        <v>17</v>
      </c>
      <c r="U10" s="15">
        <f>IF(ISTEXT(VLOOKUP($C10,GT!$D$3:$O$500,1,FALSE)),1,"")</f>
        <v>1</v>
      </c>
      <c r="V10" s="15">
        <f>IF(ISTEXT(VLOOKUP($C10,BK!$D$3:$O$500,1,FALSE)),1,"")</f>
        <v>1</v>
      </c>
      <c r="W10" s="15">
        <f>IF(ISTEXT(VLOOKUP($C10,BA!$D$3:$O$500,1,FALSE)),1,"")</f>
        <v>1</v>
      </c>
      <c r="X10" s="15">
        <f>IF(ISTEXT(VLOOKUP($C10,PB!$D$3:$O$500,1,FALSE)),1,"")</f>
        <v>1</v>
      </c>
      <c r="Y10" s="15" t="str">
        <f>IF(ISTEXT(VLOOKUP($C10,TR!$D$3:$O$500,1,FALSE)),1,"")</f>
        <v/>
      </c>
      <c r="Z10" s="15" t="str">
        <f>IF(ISTEXT(VLOOKUP($C10,TR!$E$3:$O$500,1,FALSE)),1,"")</f>
        <v/>
      </c>
      <c r="AA10" s="47">
        <f t="shared" si="6"/>
        <v>4</v>
      </c>
    </row>
    <row r="11" spans="1:27" x14ac:dyDescent="0.25">
      <c r="A11" s="97">
        <f t="shared" si="2"/>
        <v>7</v>
      </c>
      <c r="B11" s="34" t="s">
        <v>57</v>
      </c>
      <c r="C11" s="123" t="s">
        <v>179</v>
      </c>
      <c r="D11" s="98" t="str">
        <f>VLOOKUP($C11,GT!$D$3:$O$500,4,FALSE)</f>
        <v/>
      </c>
      <c r="E11" s="98" t="str">
        <f>VLOOKUP($C11,BK!$D$3:$O$500,4,FALSE)</f>
        <v/>
      </c>
      <c r="F11" s="98" t="str">
        <f>VLOOKUP($C11,BA!$D$3:$O$500,4,FALSE)</f>
        <v/>
      </c>
      <c r="G11" s="98" t="str">
        <f>VLOOKUP($C11,PB!$D$3:$O$500,4,FALSE)</f>
        <v/>
      </c>
      <c r="H11" s="98">
        <f>VLOOKUP($C11,TR!$D$3:$O$500,5,FALSE)</f>
        <v>9</v>
      </c>
      <c r="I11" s="98" t="e">
        <f>VLOOKUP($C11,TR!$E$3:$O$500,5,FALSE)</f>
        <v>#N/A</v>
      </c>
      <c r="J11" s="97">
        <f t="shared" si="3"/>
        <v>9</v>
      </c>
      <c r="K11" s="98" t="str">
        <f>VLOOKUP($C11,GT!$D$3:$O$500,8,FALSE)</f>
        <v/>
      </c>
      <c r="L11" s="98">
        <f>VLOOKUP($C11,BK!$D$3:$O$500,8,FALSE)</f>
        <v>6</v>
      </c>
      <c r="M11" s="98" t="str">
        <f>VLOOKUP($C11,BA!$D$3:$O$500,8,FALSE)</f>
        <v/>
      </c>
      <c r="N11" s="98" t="str">
        <f>VLOOKUP($C11,PB!$D$3:$O$500,8,FALSE)</f>
        <v/>
      </c>
      <c r="O11" s="98" t="str">
        <f>VLOOKUP($C11,TR!$D$3:$O$500,10,FALSE)</f>
        <v/>
      </c>
      <c r="P11" s="98" t="e">
        <f>VLOOKUP($C11,TR!$E$3:$O$500,10,FALSE)</f>
        <v>#N/A</v>
      </c>
      <c r="Q11" s="98" t="e">
        <f>VLOOKUP($C11,BR!$D$3:$O$500,8,FALSE)</f>
        <v>#N/A</v>
      </c>
      <c r="R11" s="97">
        <f t="shared" si="4"/>
        <v>6</v>
      </c>
      <c r="S11" s="97">
        <f t="shared" si="5"/>
        <v>15</v>
      </c>
      <c r="U11" s="15">
        <f>IF(ISTEXT(VLOOKUP($C11,GT!$D$3:$O$500,1,FALSE)),1,"")</f>
        <v>1</v>
      </c>
      <c r="V11" s="15">
        <f>IF(ISTEXT(VLOOKUP($C11,BK!$D$3:$O$500,1,FALSE)),1,"")</f>
        <v>1</v>
      </c>
      <c r="W11" s="15">
        <f>IF(ISTEXT(VLOOKUP($C11,BA!$D$3:$O$500,1,FALSE)),1,"")</f>
        <v>1</v>
      </c>
      <c r="X11" s="15">
        <f>IF(ISTEXT(VLOOKUP($C11,PB!$D$3:$O$500,1,FALSE)),1,"")</f>
        <v>1</v>
      </c>
      <c r="Y11" s="15">
        <f>IF(ISTEXT(VLOOKUP($C11,TR!$D$3:$O$500,1,FALSE)),1,"")</f>
        <v>1</v>
      </c>
      <c r="Z11" s="15" t="str">
        <f>IF(ISTEXT(VLOOKUP($C11,TR!$E$3:$O$500,1,FALSE)),1,"")</f>
        <v/>
      </c>
      <c r="AA11" s="47">
        <f t="shared" si="6"/>
        <v>5</v>
      </c>
    </row>
    <row r="12" spans="1:27" x14ac:dyDescent="0.25">
      <c r="A12" s="97">
        <f t="shared" si="2"/>
        <v>7</v>
      </c>
      <c r="B12" s="34" t="s">
        <v>54</v>
      </c>
      <c r="C12" s="123" t="s">
        <v>289</v>
      </c>
      <c r="D12" s="98">
        <f>VLOOKUP($C12,GT!$D$3:$O$500,4,FALSE)</f>
        <v>5</v>
      </c>
      <c r="E12" s="98" t="str">
        <f>VLOOKUP($C12,BK!$D$3:$O$500,4,FALSE)</f>
        <v/>
      </c>
      <c r="F12" s="98" t="str">
        <f>VLOOKUP($C12,BA!$D$3:$O$500,4,FALSE)</f>
        <v/>
      </c>
      <c r="G12" s="98" t="str">
        <f>VLOOKUP($C12,PB!$D$3:$O$500,4,FALSE)</f>
        <v/>
      </c>
      <c r="H12" s="98" t="e">
        <f>VLOOKUP($C12,TR!$D$3:$O$500,5,FALSE)</f>
        <v>#N/A</v>
      </c>
      <c r="I12" s="98" t="e">
        <f>VLOOKUP($C12,TR!$E$3:$O$500,5,FALSE)</f>
        <v>#N/A</v>
      </c>
      <c r="J12" s="97">
        <f t="shared" si="3"/>
        <v>5</v>
      </c>
      <c r="K12" s="98" t="str">
        <f>VLOOKUP($C12,GT!$D$3:$O$500,8,FALSE)</f>
        <v/>
      </c>
      <c r="L12" s="98" t="str">
        <f>VLOOKUP($C12,BK!$D$3:$O$500,8,FALSE)</f>
        <v/>
      </c>
      <c r="M12" s="98" t="str">
        <f>VLOOKUP($C12,BA!$D$3:$O$500,8,FALSE)</f>
        <v/>
      </c>
      <c r="N12" s="98">
        <f>VLOOKUP($C12,PB!$D$3:$O$500,8,FALSE)</f>
        <v>10</v>
      </c>
      <c r="O12" s="98" t="e">
        <f>VLOOKUP($C12,TR!$D$3:$O$500,10,FALSE)</f>
        <v>#N/A</v>
      </c>
      <c r="P12" s="98" t="e">
        <f>VLOOKUP($C12,TR!$E$3:$O$500,10,FALSE)</f>
        <v>#N/A</v>
      </c>
      <c r="Q12" s="98" t="e">
        <f>VLOOKUP($C12,BR!$D$3:$O$500,8,FALSE)</f>
        <v>#N/A</v>
      </c>
      <c r="R12" s="97">
        <f t="shared" si="4"/>
        <v>10</v>
      </c>
      <c r="S12" s="97">
        <f t="shared" si="5"/>
        <v>15</v>
      </c>
      <c r="U12" s="15">
        <f>IF(ISTEXT(VLOOKUP($C12,GT!$D$3:$O$500,1,FALSE)),1,"")</f>
        <v>1</v>
      </c>
      <c r="V12" s="15">
        <f>IF(ISTEXT(VLOOKUP($C12,BK!$D$3:$O$500,1,FALSE)),1,"")</f>
        <v>1</v>
      </c>
      <c r="W12" s="15">
        <f>IF(ISTEXT(VLOOKUP($C12,BA!$D$3:$O$500,1,FALSE)),1,"")</f>
        <v>1</v>
      </c>
      <c r="X12" s="15">
        <f>IF(ISTEXT(VLOOKUP($C12,PB!$D$3:$O$500,1,FALSE)),1,"")</f>
        <v>1</v>
      </c>
      <c r="Y12" s="15" t="str">
        <f>IF(ISTEXT(VLOOKUP($C12,TR!$D$3:$O$500,1,FALSE)),1,"")</f>
        <v/>
      </c>
      <c r="Z12" s="15" t="str">
        <f>IF(ISTEXT(VLOOKUP($C12,TR!$E$3:$O$500,1,FALSE)),1,"")</f>
        <v/>
      </c>
      <c r="AA12" s="47">
        <f t="shared" si="6"/>
        <v>4</v>
      </c>
    </row>
    <row r="13" spans="1:27" x14ac:dyDescent="0.25">
      <c r="A13" s="97">
        <f t="shared" si="2"/>
        <v>7</v>
      </c>
      <c r="B13" s="34" t="s">
        <v>59</v>
      </c>
      <c r="C13" s="124" t="s">
        <v>107</v>
      </c>
      <c r="D13" s="98" t="str">
        <f>VLOOKUP($C13,GT!$D$3:$O$500,4,FALSE)</f>
        <v/>
      </c>
      <c r="E13" s="98" t="str">
        <f>VLOOKUP($C13,BK!$D$3:$O$500,4,FALSE)</f>
        <v/>
      </c>
      <c r="F13" s="98">
        <f>VLOOKUP($C13,BA!$D$3:$O$500,4,FALSE)</f>
        <v>7</v>
      </c>
      <c r="G13" s="98" t="str">
        <f>VLOOKUP($C13,PB!$D$3:$O$500,4,FALSE)</f>
        <v/>
      </c>
      <c r="H13" s="98" t="e">
        <f>VLOOKUP($C13,TR!$D$3:$O$500,5,FALSE)</f>
        <v>#N/A</v>
      </c>
      <c r="I13" s="98" t="str">
        <f>VLOOKUP($C13,TR!$E$3:$O$500,5,FALSE)</f>
        <v/>
      </c>
      <c r="J13" s="97">
        <f t="shared" si="3"/>
        <v>7</v>
      </c>
      <c r="K13" s="98" t="str">
        <f>VLOOKUP($C13,GT!$D$3:$O$500,8,FALSE)</f>
        <v/>
      </c>
      <c r="L13" s="98" t="str">
        <f>VLOOKUP($C13,BK!$D$3:$O$500,8,FALSE)</f>
        <v/>
      </c>
      <c r="M13" s="98" t="str">
        <f>VLOOKUP($C13,BA!$D$3:$O$500,8,FALSE)</f>
        <v/>
      </c>
      <c r="N13" s="98">
        <f>VLOOKUP($C13,PB!$D$3:$O$500,8,FALSE)</f>
        <v>8</v>
      </c>
      <c r="O13" s="98" t="e">
        <f>VLOOKUP($C13,TR!$D$3:$O$500,10,FALSE)</f>
        <v>#N/A</v>
      </c>
      <c r="P13" s="98" t="str">
        <f>VLOOKUP($C13,TR!$E$3:$O$500,10,FALSE)</f>
        <v/>
      </c>
      <c r="Q13" s="98" t="e">
        <f>VLOOKUP($C13,BR!$D$3:$O$500,8,FALSE)</f>
        <v>#N/A</v>
      </c>
      <c r="R13" s="97">
        <f t="shared" si="4"/>
        <v>8</v>
      </c>
      <c r="S13" s="97">
        <f t="shared" si="5"/>
        <v>15</v>
      </c>
      <c r="U13" s="15">
        <f>IF(ISTEXT(VLOOKUP($C13,GT!$D$3:$O$500,1,FALSE)),1,"")</f>
        <v>1</v>
      </c>
      <c r="V13" s="15">
        <f>IF(ISTEXT(VLOOKUP($C13,BK!$D$3:$O$500,1,FALSE)),1,"")</f>
        <v>1</v>
      </c>
      <c r="W13" s="15">
        <f>IF(ISTEXT(VLOOKUP($C13,BA!$D$3:$O$500,1,FALSE)),1,"")</f>
        <v>1</v>
      </c>
      <c r="X13" s="15">
        <f>IF(ISTEXT(VLOOKUP($C13,PB!$D$3:$O$500,1,FALSE)),1,"")</f>
        <v>1</v>
      </c>
      <c r="Y13" s="15" t="str">
        <f>IF(ISTEXT(VLOOKUP($C13,TR!$D$3:$O$500,1,FALSE)),1,"")</f>
        <v/>
      </c>
      <c r="Z13" s="15">
        <f>IF(ISTEXT(VLOOKUP($C13,TR!$E$3:$O$500,1,FALSE)),1,"")</f>
        <v>1</v>
      </c>
      <c r="AA13" s="47">
        <f t="shared" si="6"/>
        <v>5</v>
      </c>
    </row>
    <row r="14" spans="1:27" x14ac:dyDescent="0.25">
      <c r="A14" s="97">
        <f t="shared" si="2"/>
        <v>10</v>
      </c>
      <c r="B14" s="34" t="s">
        <v>57</v>
      </c>
      <c r="C14" s="123" t="s">
        <v>115</v>
      </c>
      <c r="D14" s="98" t="str">
        <f>VLOOKUP($C14,GT!$D$3:$O$500,4,FALSE)</f>
        <v/>
      </c>
      <c r="E14" s="98">
        <f>VLOOKUP($C14,BK!$D$3:$O$500,4,FALSE)</f>
        <v>7.5</v>
      </c>
      <c r="F14" s="98" t="str">
        <f>VLOOKUP($C14,BA!$D$3:$O$500,4,FALSE)</f>
        <v/>
      </c>
      <c r="G14" s="98" t="e">
        <f>VLOOKUP($C14,PB!$D$3:$O$500,4,FALSE)</f>
        <v>#N/A</v>
      </c>
      <c r="H14" s="98" t="e">
        <f>VLOOKUP($C14,TR!$D$3:$O$500,5,FALSE)</f>
        <v>#N/A</v>
      </c>
      <c r="I14" s="98" t="e">
        <f>VLOOKUP($C14,TR!$E$3:$O$500,5,FALSE)</f>
        <v>#N/A</v>
      </c>
      <c r="J14" s="97">
        <f t="shared" si="3"/>
        <v>7.5</v>
      </c>
      <c r="K14" s="98">
        <f>VLOOKUP($C14,GT!$D$3:$O$500,8,FALSE)</f>
        <v>7</v>
      </c>
      <c r="L14" s="98" t="str">
        <f>VLOOKUP($C14,BK!$D$3:$O$500,8,FALSE)</f>
        <v/>
      </c>
      <c r="M14" s="98" t="str">
        <f>VLOOKUP($C14,BA!$D$3:$O$500,8,FALSE)</f>
        <v/>
      </c>
      <c r="N14" s="98" t="e">
        <f>VLOOKUP($C14,PB!$D$3:$O$500,8,FALSE)</f>
        <v>#N/A</v>
      </c>
      <c r="O14" s="98" t="e">
        <f>VLOOKUP($C14,TR!$D$3:$O$500,10,FALSE)</f>
        <v>#N/A</v>
      </c>
      <c r="P14" s="98" t="e">
        <f>VLOOKUP($C14,TR!$E$3:$O$500,10,FALSE)</f>
        <v>#N/A</v>
      </c>
      <c r="Q14" s="98" t="e">
        <f>VLOOKUP($C14,BR!$D$3:$O$500,8,FALSE)</f>
        <v>#N/A</v>
      </c>
      <c r="R14" s="97">
        <f t="shared" si="4"/>
        <v>7</v>
      </c>
      <c r="S14" s="97">
        <f t="shared" si="5"/>
        <v>14.5</v>
      </c>
      <c r="U14" s="15">
        <f>IF(ISTEXT(VLOOKUP($C14,GT!$D$3:$O$500,1,FALSE)),1,"")</f>
        <v>1</v>
      </c>
      <c r="V14" s="15">
        <f>IF(ISTEXT(VLOOKUP($C14,BK!$D$3:$O$500,1,FALSE)),1,"")</f>
        <v>1</v>
      </c>
      <c r="W14" s="15">
        <f>IF(ISTEXT(VLOOKUP($C14,BA!$D$3:$O$500,1,FALSE)),1,"")</f>
        <v>1</v>
      </c>
      <c r="X14" s="15" t="str">
        <f>IF(ISTEXT(VLOOKUP($C14,PB!$D$3:$O$500,1,FALSE)),1,"")</f>
        <v/>
      </c>
      <c r="Y14" s="15" t="str">
        <f>IF(ISTEXT(VLOOKUP($C14,TR!$D$3:$O$500,1,FALSE)),1,"")</f>
        <v/>
      </c>
      <c r="Z14" s="15" t="str">
        <f>IF(ISTEXT(VLOOKUP($C14,TR!$E$3:$O$500,1,FALSE)),1,"")</f>
        <v/>
      </c>
      <c r="AA14" s="47">
        <f t="shared" si="6"/>
        <v>3</v>
      </c>
    </row>
    <row r="15" spans="1:27" x14ac:dyDescent="0.25">
      <c r="A15" s="97">
        <f t="shared" si="2"/>
        <v>11</v>
      </c>
      <c r="B15" s="34" t="s">
        <v>57</v>
      </c>
      <c r="C15" s="124" t="s">
        <v>220</v>
      </c>
      <c r="D15" s="98" t="e">
        <f>VLOOKUP($C15,GT!$D$3:$O$500,4,FALSE)</f>
        <v>#N/A</v>
      </c>
      <c r="E15" s="98" t="e">
        <f>VLOOKUP($C15,BK!$D$3:$O$500,4,FALSE)</f>
        <v>#N/A</v>
      </c>
      <c r="F15" s="98">
        <f>VLOOKUP($C15,BA!$D$3:$O$500,4,FALSE)</f>
        <v>4</v>
      </c>
      <c r="G15" s="98" t="str">
        <f>VLOOKUP($C15,PB!$D$3:$O$500,4,FALSE)</f>
        <v/>
      </c>
      <c r="H15" s="98" t="e">
        <f>VLOOKUP($C15,TR!$D$3:$O$500,5,FALSE)</f>
        <v>#N/A</v>
      </c>
      <c r="I15" s="98" t="e">
        <f>VLOOKUP($C15,TR!$E$3:$O$500,5,FALSE)</f>
        <v>#N/A</v>
      </c>
      <c r="J15" s="97">
        <f t="shared" si="3"/>
        <v>4</v>
      </c>
      <c r="K15" s="98" t="e">
        <f>VLOOKUP($C15,GT!$D$3:$O$500,8,FALSE)</f>
        <v>#N/A</v>
      </c>
      <c r="L15" s="98" t="e">
        <f>VLOOKUP($C15,BK!$D$3:$O$500,8,FALSE)</f>
        <v>#N/A</v>
      </c>
      <c r="M15" s="98">
        <f>VLOOKUP($C15,BA!$D$3:$O$500,8,FALSE)</f>
        <v>10</v>
      </c>
      <c r="N15" s="98" t="str">
        <f>VLOOKUP($C15,PB!$D$3:$O$500,8,FALSE)</f>
        <v/>
      </c>
      <c r="O15" s="98" t="e">
        <f>VLOOKUP($C15,TR!$D$3:$O$500,10,FALSE)</f>
        <v>#N/A</v>
      </c>
      <c r="P15" s="98" t="e">
        <f>VLOOKUP($C15,TR!$E$3:$O$500,10,FALSE)</f>
        <v>#N/A</v>
      </c>
      <c r="Q15" s="98" t="e">
        <f>VLOOKUP($C15,BR!$D$3:$O$500,8,FALSE)</f>
        <v>#N/A</v>
      </c>
      <c r="R15" s="97">
        <f t="shared" si="4"/>
        <v>10</v>
      </c>
      <c r="S15" s="97">
        <f t="shared" si="5"/>
        <v>14</v>
      </c>
      <c r="U15" s="15" t="str">
        <f>IF(ISTEXT(VLOOKUP($C15,GT!$D$3:$O$500,1,FALSE)),1,"")</f>
        <v/>
      </c>
      <c r="V15" s="15" t="str">
        <f>IF(ISTEXT(VLOOKUP($C15,BK!$D$3:$O$500,1,FALSE)),1,"")</f>
        <v/>
      </c>
      <c r="W15" s="15">
        <f>IF(ISTEXT(VLOOKUP($C15,BA!$D$3:$O$500,1,FALSE)),1,"")</f>
        <v>1</v>
      </c>
      <c r="X15" s="15">
        <f>IF(ISTEXT(VLOOKUP($C15,PB!$D$3:$O$500,1,FALSE)),1,"")</f>
        <v>1</v>
      </c>
      <c r="Y15" s="15" t="str">
        <f>IF(ISTEXT(VLOOKUP($C15,TR!$D$3:$O$500,1,FALSE)),1,"")</f>
        <v/>
      </c>
      <c r="Z15" s="15" t="str">
        <f>IF(ISTEXT(VLOOKUP($C15,TR!$E$3:$O$500,1,FALSE)),1,"")</f>
        <v/>
      </c>
      <c r="AA15" s="47">
        <f t="shared" si="6"/>
        <v>2</v>
      </c>
    </row>
    <row r="16" spans="1:27" x14ac:dyDescent="0.25">
      <c r="A16" s="97">
        <f t="shared" si="2"/>
        <v>11</v>
      </c>
      <c r="B16" s="34" t="s">
        <v>55</v>
      </c>
      <c r="C16" s="124" t="s">
        <v>389</v>
      </c>
      <c r="D16" s="98" t="e">
        <f>VLOOKUP($C16,GT!$D$3:$O$500,4,FALSE)</f>
        <v>#N/A</v>
      </c>
      <c r="E16" s="98" t="e">
        <f>VLOOKUP($C16,BK!$D$3:$O$500,4,FALSE)</f>
        <v>#N/A</v>
      </c>
      <c r="F16" s="98">
        <f>VLOOKUP($C16,BA!$D$3:$O$500,4,FALSE)</f>
        <v>6</v>
      </c>
      <c r="G16" s="98" t="e">
        <f>VLOOKUP($C16,PB!$D$3:$O$500,4,FALSE)</f>
        <v>#N/A</v>
      </c>
      <c r="H16" s="98" t="e">
        <f>VLOOKUP($C16,TR!$D$3:$O$500,5,FALSE)</f>
        <v>#N/A</v>
      </c>
      <c r="I16" s="98" t="e">
        <f>VLOOKUP($C16,TR!$E$3:$O$500,5,FALSE)</f>
        <v>#N/A</v>
      </c>
      <c r="J16" s="97">
        <f t="shared" si="3"/>
        <v>6</v>
      </c>
      <c r="K16" s="98" t="e">
        <f>VLOOKUP($C16,GT!$D$3:$O$500,8,FALSE)</f>
        <v>#N/A</v>
      </c>
      <c r="L16" s="98" t="e">
        <f>VLOOKUP($C16,BK!$D$3:$O$500,8,FALSE)</f>
        <v>#N/A</v>
      </c>
      <c r="M16" s="98">
        <f>VLOOKUP($C16,BA!$D$3:$O$500,8,FALSE)</f>
        <v>8</v>
      </c>
      <c r="N16" s="98" t="e">
        <f>VLOOKUP($C16,PB!$D$3:$O$500,8,FALSE)</f>
        <v>#N/A</v>
      </c>
      <c r="O16" s="98" t="e">
        <f>VLOOKUP($C16,TR!$D$3:$O$500,10,FALSE)</f>
        <v>#N/A</v>
      </c>
      <c r="P16" s="98" t="e">
        <f>VLOOKUP($C16,TR!$E$3:$O$500,10,FALSE)</f>
        <v>#N/A</v>
      </c>
      <c r="Q16" s="98" t="e">
        <f>VLOOKUP($C16,BR!$D$3:$O$500,8,FALSE)</f>
        <v>#N/A</v>
      </c>
      <c r="R16" s="97">
        <f t="shared" si="4"/>
        <v>8</v>
      </c>
      <c r="S16" s="97">
        <f t="shared" si="5"/>
        <v>14</v>
      </c>
      <c r="U16" s="15" t="str">
        <f>IF(ISTEXT(VLOOKUP($C16,GT!$D$3:$O$500,1,FALSE)),1,"")</f>
        <v/>
      </c>
      <c r="V16" s="15" t="str">
        <f>IF(ISTEXT(VLOOKUP($C16,BK!$D$3:$O$500,1,FALSE)),1,"")</f>
        <v/>
      </c>
      <c r="W16" s="15">
        <f>IF(ISTEXT(VLOOKUP($C16,BA!$D$3:$O$500,1,FALSE)),1,"")</f>
        <v>1</v>
      </c>
      <c r="X16" s="15" t="str">
        <f>IF(ISTEXT(VLOOKUP($C16,PB!$D$3:$O$500,1,FALSE)),1,"")</f>
        <v/>
      </c>
      <c r="Y16" s="15" t="str">
        <f>IF(ISTEXT(VLOOKUP($C16,TR!$D$3:$O$500,1,FALSE)),1,"")</f>
        <v/>
      </c>
      <c r="Z16" s="15" t="str">
        <f>IF(ISTEXT(VLOOKUP($C16,TR!$E$3:$O$500,1,FALSE)),1,"")</f>
        <v/>
      </c>
      <c r="AA16" s="47">
        <f t="shared" si="6"/>
        <v>1</v>
      </c>
    </row>
    <row r="17" spans="1:27" x14ac:dyDescent="0.25">
      <c r="A17" s="97">
        <f t="shared" si="2"/>
        <v>13</v>
      </c>
      <c r="B17" s="34" t="s">
        <v>54</v>
      </c>
      <c r="C17" s="123" t="s">
        <v>106</v>
      </c>
      <c r="D17" s="98" t="str">
        <f>VLOOKUP($C17,GT!$D$3:$O$500,4,FALSE)</f>
        <v/>
      </c>
      <c r="E17" s="98">
        <f>VLOOKUP($C17,BK!$D$3:$O$500,4,FALSE)</f>
        <v>3</v>
      </c>
      <c r="F17" s="98" t="str">
        <f>VLOOKUP($C17,BA!$D$3:$O$500,4,FALSE)</f>
        <v/>
      </c>
      <c r="G17" s="98" t="str">
        <f>VLOOKUP($C17,PB!$D$3:$O$500,4,FALSE)</f>
        <v/>
      </c>
      <c r="H17" s="98">
        <f>VLOOKUP($C17,TR!$D$3:$O$500,5,FALSE)</f>
        <v>10</v>
      </c>
      <c r="I17" s="98" t="e">
        <f>VLOOKUP($C17,TR!$E$3:$O$500,5,FALSE)</f>
        <v>#N/A</v>
      </c>
      <c r="J17" s="97">
        <f t="shared" si="3"/>
        <v>13</v>
      </c>
      <c r="K17" s="98" t="str">
        <f>VLOOKUP($C17,GT!$D$3:$O$500,8,FALSE)</f>
        <v/>
      </c>
      <c r="L17" s="98" t="str">
        <f>VLOOKUP($C17,BK!$D$3:$O$500,8,FALSE)</f>
        <v/>
      </c>
      <c r="M17" s="98" t="str">
        <f>VLOOKUP($C17,BA!$D$3:$O$500,8,FALSE)</f>
        <v/>
      </c>
      <c r="N17" s="98" t="str">
        <f>VLOOKUP($C17,PB!$D$3:$O$500,8,FALSE)</f>
        <v/>
      </c>
      <c r="O17" s="98" t="str">
        <f>VLOOKUP($C17,TR!$D$3:$O$500,10,FALSE)</f>
        <v/>
      </c>
      <c r="P17" s="98" t="e">
        <f>VLOOKUP($C17,TR!$E$3:$O$500,10,FALSE)</f>
        <v>#N/A</v>
      </c>
      <c r="Q17" s="98" t="e">
        <f>VLOOKUP($C17,BR!$D$3:$O$500,8,FALSE)</f>
        <v>#N/A</v>
      </c>
      <c r="R17" s="97">
        <f t="shared" si="4"/>
        <v>0</v>
      </c>
      <c r="S17" s="97">
        <f t="shared" si="5"/>
        <v>13</v>
      </c>
      <c r="U17" s="15">
        <f>IF(ISTEXT(VLOOKUP($C17,GT!$D$3:$O$500,1,FALSE)),1,"")</f>
        <v>1</v>
      </c>
      <c r="V17" s="15">
        <f>IF(ISTEXT(VLOOKUP($C17,BK!$D$3:$O$500,1,FALSE)),1,"")</f>
        <v>1</v>
      </c>
      <c r="W17" s="15">
        <f>IF(ISTEXT(VLOOKUP($C17,BA!$D$3:$O$500,1,FALSE)),1,"")</f>
        <v>1</v>
      </c>
      <c r="X17" s="15">
        <f>IF(ISTEXT(VLOOKUP($C17,PB!$D$3:$O$500,1,FALSE)),1,"")</f>
        <v>1</v>
      </c>
      <c r="Y17" s="15">
        <f>IF(ISTEXT(VLOOKUP($C17,TR!$D$3:$O$500,1,FALSE)),1,"")</f>
        <v>1</v>
      </c>
      <c r="Z17" s="15" t="str">
        <f>IF(ISTEXT(VLOOKUP($C17,TR!$E$3:$O$500,1,FALSE)),1,"")</f>
        <v/>
      </c>
      <c r="AA17" s="47">
        <f t="shared" si="6"/>
        <v>5</v>
      </c>
    </row>
    <row r="18" spans="1:27" x14ac:dyDescent="0.25">
      <c r="A18" s="97">
        <f t="shared" si="2"/>
        <v>13</v>
      </c>
      <c r="B18" s="34" t="s">
        <v>55</v>
      </c>
      <c r="C18" s="126" t="s">
        <v>348</v>
      </c>
      <c r="D18" s="98" t="e">
        <f>VLOOKUP($C18,GT!$D$3:$O$500,4,FALSE)</f>
        <v>#N/A</v>
      </c>
      <c r="E18" s="98" t="str">
        <f>VLOOKUP($C18,BK!$D$3:$O$500,4,FALSE)</f>
        <v/>
      </c>
      <c r="F18" s="98" t="str">
        <f>VLOOKUP($C18,BA!$D$3:$O$500,4,FALSE)</f>
        <v/>
      </c>
      <c r="G18" s="98">
        <f>VLOOKUP($C18,PB!$D$3:$O$500,4,FALSE)</f>
        <v>8</v>
      </c>
      <c r="H18" s="98" t="e">
        <f>VLOOKUP($C18,TR!$D$3:$O$500,5,FALSE)</f>
        <v>#N/A</v>
      </c>
      <c r="I18" s="98" t="str">
        <f>VLOOKUP($C18,TR!$E$3:$O$500,5,FALSE)</f>
        <v/>
      </c>
      <c r="J18" s="97">
        <f t="shared" si="3"/>
        <v>8</v>
      </c>
      <c r="K18" s="98" t="e">
        <f>VLOOKUP($C18,GT!$D$3:$O$500,8,FALSE)</f>
        <v>#N/A</v>
      </c>
      <c r="L18" s="98">
        <f>VLOOKUP($C18,BK!$D$3:$O$500,8,FALSE)</f>
        <v>2</v>
      </c>
      <c r="M18" s="98" t="str">
        <f>VLOOKUP($C18,BA!$D$3:$O$500,8,FALSE)</f>
        <v/>
      </c>
      <c r="N18" s="98">
        <f>VLOOKUP($C18,PB!$D$3:$O$500,8,FALSE)</f>
        <v>3</v>
      </c>
      <c r="O18" s="98" t="e">
        <f>VLOOKUP($C18,TR!$D$3:$O$500,10,FALSE)</f>
        <v>#N/A</v>
      </c>
      <c r="P18" s="98" t="str">
        <f>VLOOKUP($C18,TR!$E$3:$O$500,10,FALSE)</f>
        <v/>
      </c>
      <c r="Q18" s="98" t="e">
        <f>VLOOKUP($C18,BR!$D$3:$O$500,8,FALSE)</f>
        <v>#N/A</v>
      </c>
      <c r="R18" s="97">
        <f t="shared" si="4"/>
        <v>5</v>
      </c>
      <c r="S18" s="97">
        <f t="shared" si="5"/>
        <v>13</v>
      </c>
      <c r="U18" s="15" t="str">
        <f>IF(ISTEXT(VLOOKUP($C18,GT!$D$3:$O$500,1,FALSE)),1,"")</f>
        <v/>
      </c>
      <c r="V18" s="15">
        <f>IF(ISTEXT(VLOOKUP($C18,BK!$D$3:$O$500,1,FALSE)),1,"")</f>
        <v>1</v>
      </c>
      <c r="W18" s="15">
        <f>IF(ISTEXT(VLOOKUP($C18,BA!$D$3:$O$500,1,FALSE)),1,"")</f>
        <v>1</v>
      </c>
      <c r="X18" s="15">
        <f>IF(ISTEXT(VLOOKUP($C18,PB!$D$3:$O$500,1,FALSE)),1,"")</f>
        <v>1</v>
      </c>
      <c r="Y18" s="15" t="str">
        <f>IF(ISTEXT(VLOOKUP($C18,TR!$D$3:$O$500,1,FALSE)),1,"")</f>
        <v/>
      </c>
      <c r="Z18" s="15">
        <f>IF(ISTEXT(VLOOKUP($C18,TR!$E$3:$O$500,1,FALSE)),1,"")</f>
        <v>1</v>
      </c>
      <c r="AA18" s="47">
        <f t="shared" si="6"/>
        <v>4</v>
      </c>
    </row>
    <row r="19" spans="1:27" x14ac:dyDescent="0.25">
      <c r="A19" s="97">
        <f t="shared" si="2"/>
        <v>15</v>
      </c>
      <c r="B19" s="34" t="s">
        <v>196</v>
      </c>
      <c r="C19" s="124" t="s">
        <v>234</v>
      </c>
      <c r="D19" s="98" t="str">
        <f>VLOOKUP($C19,GT!$D$3:$O$500,4,FALSE)</f>
        <v/>
      </c>
      <c r="E19" s="98" t="str">
        <f>VLOOKUP($C19,BK!$D$3:$O$500,4,FALSE)</f>
        <v/>
      </c>
      <c r="F19" s="98" t="str">
        <f>VLOOKUP($C19,BA!$D$3:$O$500,4,FALSE)</f>
        <v/>
      </c>
      <c r="G19" s="98">
        <f>VLOOKUP($C19,PB!$D$3:$O$500,4,FALSE)</f>
        <v>6</v>
      </c>
      <c r="H19" s="98" t="str">
        <f>VLOOKUP($C19,TR!$D$3:$O$500,5,FALSE)</f>
        <v/>
      </c>
      <c r="I19" s="98" t="e">
        <f>VLOOKUP($C19,TR!$E$3:$O$500,5,FALSE)</f>
        <v>#N/A</v>
      </c>
      <c r="J19" s="97">
        <f t="shared" si="3"/>
        <v>6</v>
      </c>
      <c r="K19" s="98" t="str">
        <f>VLOOKUP($C19,GT!$D$3:$O$500,8,FALSE)</f>
        <v/>
      </c>
      <c r="L19" s="98" t="str">
        <f>VLOOKUP($C19,BK!$D$3:$O$500,8,FALSE)</f>
        <v/>
      </c>
      <c r="M19" s="98" t="str">
        <f>VLOOKUP($C19,BA!$D$3:$O$500,8,FALSE)</f>
        <v/>
      </c>
      <c r="N19" s="98">
        <f>VLOOKUP($C19,PB!$D$3:$O$500,8,FALSE)</f>
        <v>5</v>
      </c>
      <c r="O19" s="98" t="str">
        <f>VLOOKUP($C19,TR!$D$3:$O$500,10,FALSE)</f>
        <v/>
      </c>
      <c r="P19" s="98" t="e">
        <f>VLOOKUP($C19,TR!$E$3:$O$500,10,FALSE)</f>
        <v>#N/A</v>
      </c>
      <c r="Q19" s="98" t="e">
        <f>VLOOKUP($C19,BR!$D$3:$O$500,8,FALSE)</f>
        <v>#N/A</v>
      </c>
      <c r="R19" s="97">
        <f t="shared" si="4"/>
        <v>5</v>
      </c>
      <c r="S19" s="97">
        <f t="shared" si="5"/>
        <v>11</v>
      </c>
      <c r="U19" s="15">
        <f>IF(ISTEXT(VLOOKUP($C19,GT!$D$3:$O$500,1,FALSE)),1,"")</f>
        <v>1</v>
      </c>
      <c r="V19" s="15">
        <f>IF(ISTEXT(VLOOKUP($C19,BK!$D$3:$O$500,1,FALSE)),1,"")</f>
        <v>1</v>
      </c>
      <c r="W19" s="15">
        <f>IF(ISTEXT(VLOOKUP($C19,BA!$D$3:$O$500,1,FALSE)),1,"")</f>
        <v>1</v>
      </c>
      <c r="X19" s="15">
        <f>IF(ISTEXT(VLOOKUP($C19,PB!$D$3:$O$500,1,FALSE)),1,"")</f>
        <v>1</v>
      </c>
      <c r="Y19" s="15">
        <f>IF(ISTEXT(VLOOKUP($C19,TR!$D$3:$O$500,1,FALSE)),1,"")</f>
        <v>1</v>
      </c>
      <c r="Z19" s="15" t="str">
        <f>IF(ISTEXT(VLOOKUP($C19,TR!$E$3:$O$500,1,FALSE)),1,"")</f>
        <v/>
      </c>
      <c r="AA19" s="47">
        <f t="shared" si="6"/>
        <v>5</v>
      </c>
    </row>
    <row r="20" spans="1:27" x14ac:dyDescent="0.25">
      <c r="A20" s="97">
        <f t="shared" si="2"/>
        <v>16</v>
      </c>
      <c r="B20" s="34" t="s">
        <v>61</v>
      </c>
      <c r="C20" s="124" t="s">
        <v>199</v>
      </c>
      <c r="D20" s="98" t="e">
        <f>VLOOKUP($C20,GT!$D$3:$O$500,4,FALSE)</f>
        <v>#N/A</v>
      </c>
      <c r="E20" s="98" t="e">
        <f>VLOOKUP($C20,BK!$D$3:$O$500,4,FALSE)</f>
        <v>#N/A</v>
      </c>
      <c r="F20" s="98" t="str">
        <f>VLOOKUP($C20,BA!$D$3:$O$500,4,FALSE)</f>
        <v/>
      </c>
      <c r="G20" s="98">
        <f>VLOOKUP($C20,PB!$D$3:$O$500,4,FALSE)</f>
        <v>10</v>
      </c>
      <c r="H20" s="98" t="e">
        <f>VLOOKUP($C20,TR!$D$3:$O$500,5,FALSE)</f>
        <v>#N/A</v>
      </c>
      <c r="I20" s="98" t="e">
        <f>VLOOKUP($C20,TR!$E$3:$O$500,5,FALSE)</f>
        <v>#N/A</v>
      </c>
      <c r="J20" s="97">
        <f t="shared" si="3"/>
        <v>10</v>
      </c>
      <c r="K20" s="98" t="e">
        <f>VLOOKUP($C20,GT!$D$3:$O$500,8,FALSE)</f>
        <v>#N/A</v>
      </c>
      <c r="L20" s="98" t="e">
        <f>VLOOKUP($C20,BK!$D$3:$O$500,8,FALSE)</f>
        <v>#N/A</v>
      </c>
      <c r="M20" s="98" t="str">
        <f>VLOOKUP($C20,BA!$D$3:$O$500,8,FALSE)</f>
        <v/>
      </c>
      <c r="N20" s="98" t="str">
        <f>VLOOKUP($C20,PB!$D$3:$O$500,8,FALSE)</f>
        <v/>
      </c>
      <c r="O20" s="98" t="e">
        <f>VLOOKUP($C20,TR!$D$3:$O$500,10,FALSE)</f>
        <v>#N/A</v>
      </c>
      <c r="P20" s="98" t="e">
        <f>VLOOKUP($C20,TR!$E$3:$O$500,10,FALSE)</f>
        <v>#N/A</v>
      </c>
      <c r="Q20" s="98" t="e">
        <f>VLOOKUP($C20,BR!$D$3:$O$500,8,FALSE)</f>
        <v>#N/A</v>
      </c>
      <c r="R20" s="97">
        <f t="shared" si="4"/>
        <v>0</v>
      </c>
      <c r="S20" s="97">
        <f t="shared" si="5"/>
        <v>10</v>
      </c>
      <c r="U20" s="15" t="str">
        <f>IF(ISTEXT(VLOOKUP($C20,GT!$D$3:$O$500,1,FALSE)),1,"")</f>
        <v/>
      </c>
      <c r="V20" s="15" t="str">
        <f>IF(ISTEXT(VLOOKUP($C20,BK!$D$3:$O$500,1,FALSE)),1,"")</f>
        <v/>
      </c>
      <c r="W20" s="15">
        <f>IF(ISTEXT(VLOOKUP($C20,BA!$D$3:$O$500,1,FALSE)),1,"")</f>
        <v>1</v>
      </c>
      <c r="X20" s="15">
        <f>IF(ISTEXT(VLOOKUP($C20,PB!$D$3:$O$500,1,FALSE)),1,"")</f>
        <v>1</v>
      </c>
      <c r="Y20" s="15" t="str">
        <f>IF(ISTEXT(VLOOKUP($C20,TR!$D$3:$O$500,1,FALSE)),1,"")</f>
        <v/>
      </c>
      <c r="Z20" s="15" t="str">
        <f>IF(ISTEXT(VLOOKUP($C20,TR!$E$3:$O$500,1,FALSE)),1,"")</f>
        <v/>
      </c>
      <c r="AA20" s="47">
        <f t="shared" si="6"/>
        <v>2</v>
      </c>
    </row>
    <row r="21" spans="1:27" x14ac:dyDescent="0.25">
      <c r="A21" s="97">
        <f t="shared" si="2"/>
        <v>16</v>
      </c>
      <c r="B21" s="34" t="s">
        <v>57</v>
      </c>
      <c r="C21" s="123" t="s">
        <v>200</v>
      </c>
      <c r="D21" s="98" t="e">
        <f>VLOOKUP($C21,GT!$D$3:$O$500,4,FALSE)</f>
        <v>#N/A</v>
      </c>
      <c r="E21" s="98" t="e">
        <f>VLOOKUP($C21,BK!$D$3:$O$500,4,FALSE)</f>
        <v>#N/A</v>
      </c>
      <c r="F21" s="98">
        <f>VLOOKUP($C21,BA!$D$3:$O$500,4,FALSE)</f>
        <v>10</v>
      </c>
      <c r="G21" s="98" t="e">
        <f>VLOOKUP($C21,PB!$D$3:$O$500,4,FALSE)</f>
        <v>#N/A</v>
      </c>
      <c r="H21" s="98" t="e">
        <f>VLOOKUP($C21,TR!$D$3:$O$500,5,FALSE)</f>
        <v>#N/A</v>
      </c>
      <c r="I21" s="98" t="e">
        <f>VLOOKUP($C21,TR!$E$3:$O$500,5,FALSE)</f>
        <v>#N/A</v>
      </c>
      <c r="J21" s="97">
        <f t="shared" si="3"/>
        <v>10</v>
      </c>
      <c r="K21" s="98" t="e">
        <f>VLOOKUP($C21,GT!$D$3:$O$500,8,FALSE)</f>
        <v>#N/A</v>
      </c>
      <c r="L21" s="98" t="e">
        <f>VLOOKUP($C21,BK!$D$3:$O$500,8,FALSE)</f>
        <v>#N/A</v>
      </c>
      <c r="M21" s="98" t="str">
        <f>VLOOKUP($C21,BA!$D$3:$O$500,8,FALSE)</f>
        <v/>
      </c>
      <c r="N21" s="98" t="e">
        <f>VLOOKUP($C21,PB!$D$3:$O$500,8,FALSE)</f>
        <v>#N/A</v>
      </c>
      <c r="O21" s="98" t="e">
        <f>VLOOKUP($C21,TR!$D$3:$O$500,10,FALSE)</f>
        <v>#N/A</v>
      </c>
      <c r="P21" s="98" t="e">
        <f>VLOOKUP($C21,TR!$E$3:$O$500,10,FALSE)</f>
        <v>#N/A</v>
      </c>
      <c r="Q21" s="98" t="e">
        <f>VLOOKUP($C21,BR!$D$3:$O$500,8,FALSE)</f>
        <v>#N/A</v>
      </c>
      <c r="R21" s="97">
        <f t="shared" si="4"/>
        <v>0</v>
      </c>
      <c r="S21" s="97">
        <f t="shared" si="5"/>
        <v>10</v>
      </c>
      <c r="U21" s="15" t="str">
        <f>IF(ISTEXT(VLOOKUP($C21,GT!$D$3:$O$500,1,FALSE)),1,"")</f>
        <v/>
      </c>
      <c r="V21" s="15" t="str">
        <f>IF(ISTEXT(VLOOKUP($C21,BK!$D$3:$O$500,1,FALSE)),1,"")</f>
        <v/>
      </c>
      <c r="W21" s="15">
        <f>IF(ISTEXT(VLOOKUP($C21,BA!$D$3:$O$500,1,FALSE)),1,"")</f>
        <v>1</v>
      </c>
      <c r="X21" s="15" t="str">
        <f>IF(ISTEXT(VLOOKUP($C21,PB!$D$3:$O$500,1,FALSE)),1,"")</f>
        <v/>
      </c>
      <c r="Y21" s="15" t="str">
        <f>IF(ISTEXT(VLOOKUP($C21,TR!$D$3:$O$500,1,FALSE)),1,"")</f>
        <v/>
      </c>
      <c r="Z21" s="15" t="str">
        <f>IF(ISTEXT(VLOOKUP($C21,TR!$E$3:$O$500,1,FALSE)),1,"")</f>
        <v/>
      </c>
      <c r="AA21" s="47">
        <f t="shared" si="6"/>
        <v>1</v>
      </c>
    </row>
    <row r="22" spans="1:27" x14ac:dyDescent="0.25">
      <c r="A22" s="97">
        <f t="shared" si="2"/>
        <v>16</v>
      </c>
      <c r="B22" s="34" t="s">
        <v>196</v>
      </c>
      <c r="C22" s="124" t="s">
        <v>237</v>
      </c>
      <c r="D22" s="98" t="str">
        <f>VLOOKUP($C22,GT!$D$3:$O$500,4,FALSE)</f>
        <v/>
      </c>
      <c r="E22" s="98" t="str">
        <f>VLOOKUP($C22,BK!$D$3:$O$500,4,FALSE)</f>
        <v/>
      </c>
      <c r="F22" s="98" t="str">
        <f>VLOOKUP($C22,BA!$D$3:$O$500,4,FALSE)</f>
        <v/>
      </c>
      <c r="G22" s="98" t="str">
        <f>VLOOKUP($C22,PB!$D$3:$O$500,4,FALSE)</f>
        <v/>
      </c>
      <c r="H22" s="98" t="e">
        <f>VLOOKUP($C22,TR!$D$3:$O$500,5,FALSE)</f>
        <v>#N/A</v>
      </c>
      <c r="I22" s="98" t="str">
        <f>VLOOKUP($C22,TR!$E$3:$O$500,5,FALSE)</f>
        <v/>
      </c>
      <c r="J22" s="97">
        <f t="shared" si="3"/>
        <v>0</v>
      </c>
      <c r="K22" s="98" t="str">
        <f>VLOOKUP($C22,GT!$D$3:$O$500,8,FALSE)</f>
        <v/>
      </c>
      <c r="L22" s="98">
        <f>VLOOKUP($C22,BK!$D$3:$O$500,8,FALSE)</f>
        <v>10</v>
      </c>
      <c r="M22" s="98" t="str">
        <f>VLOOKUP($C22,BA!$D$3:$O$500,8,FALSE)</f>
        <v/>
      </c>
      <c r="N22" s="98" t="str">
        <f>VLOOKUP($C22,PB!$D$3:$O$500,8,FALSE)</f>
        <v/>
      </c>
      <c r="O22" s="98" t="e">
        <f>VLOOKUP($C22,TR!$D$3:$O$500,10,FALSE)</f>
        <v>#N/A</v>
      </c>
      <c r="P22" s="98" t="str">
        <f>VLOOKUP($C22,TR!$E$3:$O$500,10,FALSE)</f>
        <v/>
      </c>
      <c r="Q22" s="98" t="e">
        <f>VLOOKUP($C22,BR!$D$3:$O$500,8,FALSE)</f>
        <v>#N/A</v>
      </c>
      <c r="R22" s="97">
        <f t="shared" si="4"/>
        <v>10</v>
      </c>
      <c r="S22" s="97">
        <f t="shared" si="5"/>
        <v>10</v>
      </c>
      <c r="U22" s="15">
        <f>IF(ISTEXT(VLOOKUP($C22,GT!$D$3:$O$500,1,FALSE)),1,"")</f>
        <v>1</v>
      </c>
      <c r="V22" s="15">
        <f>IF(ISTEXT(VLOOKUP($C22,BK!$D$3:$O$500,1,FALSE)),1,"")</f>
        <v>1</v>
      </c>
      <c r="W22" s="15">
        <f>IF(ISTEXT(VLOOKUP($C22,BA!$D$3:$O$500,1,FALSE)),1,"")</f>
        <v>1</v>
      </c>
      <c r="X22" s="15">
        <f>IF(ISTEXT(VLOOKUP($C22,PB!$D$3:$O$500,1,FALSE)),1,"")</f>
        <v>1</v>
      </c>
      <c r="Y22" s="15" t="str">
        <f>IF(ISTEXT(VLOOKUP($C22,TR!$D$3:$O$500,1,FALSE)),1,"")</f>
        <v/>
      </c>
      <c r="Z22" s="15">
        <f>IF(ISTEXT(VLOOKUP($C22,TR!$E$3:$O$500,1,FALSE)),1,"")</f>
        <v>1</v>
      </c>
      <c r="AA22" s="47">
        <f t="shared" si="6"/>
        <v>5</v>
      </c>
    </row>
    <row r="23" spans="1:27" x14ac:dyDescent="0.25">
      <c r="A23" s="97">
        <f t="shared" si="2"/>
        <v>16</v>
      </c>
      <c r="B23" s="34" t="s">
        <v>57</v>
      </c>
      <c r="C23" s="123" t="s">
        <v>276</v>
      </c>
      <c r="D23" s="98" t="str">
        <f>VLOOKUP($C23,GT!$D$3:$O$500,4,FALSE)</f>
        <v/>
      </c>
      <c r="E23" s="98" t="str">
        <f>VLOOKUP($C23,BK!$D$3:$O$500,4,FALSE)</f>
        <v/>
      </c>
      <c r="F23" s="98" t="str">
        <f>VLOOKUP($C23,BA!$D$3:$O$500,4,FALSE)</f>
        <v/>
      </c>
      <c r="G23" s="98" t="e">
        <f>VLOOKUP($C23,PB!$D$3:$O$500,4,FALSE)</f>
        <v>#N/A</v>
      </c>
      <c r="H23" s="98" t="e">
        <f>VLOOKUP($C23,TR!$D$3:$O$500,5,FALSE)</f>
        <v>#N/A</v>
      </c>
      <c r="I23" s="98" t="e">
        <f>VLOOKUP($C23,TR!$E$3:$O$500,5,FALSE)</f>
        <v>#N/A</v>
      </c>
      <c r="J23" s="97">
        <f t="shared" si="3"/>
        <v>0</v>
      </c>
      <c r="K23" s="98">
        <f>VLOOKUP($C23,GT!$D$3:$O$500,8,FALSE)</f>
        <v>10</v>
      </c>
      <c r="L23" s="98" t="str">
        <f>VLOOKUP($C23,BK!$D$3:$O$500,8,FALSE)</f>
        <v/>
      </c>
      <c r="M23" s="98" t="str">
        <f>VLOOKUP($C23,BA!$D$3:$O$500,8,FALSE)</f>
        <v/>
      </c>
      <c r="N23" s="98" t="e">
        <f>VLOOKUP($C23,PB!$D$3:$O$500,8,FALSE)</f>
        <v>#N/A</v>
      </c>
      <c r="O23" s="98" t="e">
        <f>VLOOKUP($C23,TR!$D$3:$O$500,10,FALSE)</f>
        <v>#N/A</v>
      </c>
      <c r="P23" s="98" t="e">
        <f>VLOOKUP($C23,TR!$E$3:$O$500,10,FALSE)</f>
        <v>#N/A</v>
      </c>
      <c r="Q23" s="98" t="e">
        <f>VLOOKUP($C23,BR!$D$3:$O$500,8,FALSE)</f>
        <v>#N/A</v>
      </c>
      <c r="R23" s="97">
        <f t="shared" si="4"/>
        <v>10</v>
      </c>
      <c r="S23" s="97">
        <f t="shared" si="5"/>
        <v>10</v>
      </c>
      <c r="U23" s="15">
        <f>IF(ISTEXT(VLOOKUP($C23,GT!$D$3:$O$500,1,FALSE)),1,"")</f>
        <v>1</v>
      </c>
      <c r="V23" s="15">
        <f>IF(ISTEXT(VLOOKUP($C23,BK!$D$3:$O$500,1,FALSE)),1,"")</f>
        <v>1</v>
      </c>
      <c r="W23" s="15">
        <f>IF(ISTEXT(VLOOKUP($C23,BA!$D$3:$O$500,1,FALSE)),1,"")</f>
        <v>1</v>
      </c>
      <c r="X23" s="15" t="str">
        <f>IF(ISTEXT(VLOOKUP($C23,PB!$D$3:$O$500,1,FALSE)),1,"")</f>
        <v/>
      </c>
      <c r="Y23" s="15" t="str">
        <f>IF(ISTEXT(VLOOKUP($C23,TR!$D$3:$O$500,1,FALSE)),1,"")</f>
        <v/>
      </c>
      <c r="Z23" s="15" t="str">
        <f>IF(ISTEXT(VLOOKUP($C23,TR!$E$3:$O$500,1,FALSE)),1,"")</f>
        <v/>
      </c>
      <c r="AA23" s="47">
        <f t="shared" si="6"/>
        <v>3</v>
      </c>
    </row>
    <row r="24" spans="1:27" x14ac:dyDescent="0.25">
      <c r="A24" s="97">
        <f t="shared" si="2"/>
        <v>16</v>
      </c>
      <c r="B24" s="34" t="s">
        <v>59</v>
      </c>
      <c r="C24" s="123" t="s">
        <v>186</v>
      </c>
      <c r="D24" s="98" t="str">
        <f>VLOOKUP($C24,GT!$D$3:$O$500,4,FALSE)</f>
        <v/>
      </c>
      <c r="E24" s="98" t="str">
        <f>VLOOKUP($C24,BK!$D$3:$O$500,4,FALSE)</f>
        <v/>
      </c>
      <c r="F24" s="98" t="str">
        <f>VLOOKUP($C24,BA!$D$3:$O$500,4,FALSE)</f>
        <v/>
      </c>
      <c r="G24" s="98" t="str">
        <f>VLOOKUP($C24,PB!$D$3:$O$500,4,FALSE)</f>
        <v/>
      </c>
      <c r="H24" s="98" t="e">
        <f>VLOOKUP($C24,TR!$D$3:$O$500,5,FALSE)</f>
        <v>#N/A</v>
      </c>
      <c r="I24" s="98" t="str">
        <f>VLOOKUP($C24,TR!$E$3:$O$500,5,FALSE)</f>
        <v/>
      </c>
      <c r="J24" s="97">
        <f t="shared" si="3"/>
        <v>0</v>
      </c>
      <c r="K24" s="98">
        <f>VLOOKUP($C24,GT!$D$3:$O$500,8,FALSE)</f>
        <v>4</v>
      </c>
      <c r="L24" s="98" t="str">
        <f>VLOOKUP($C24,BK!$D$3:$O$500,8,FALSE)</f>
        <v/>
      </c>
      <c r="M24" s="98" t="str">
        <f>VLOOKUP($C24,BA!$D$3:$O$500,8,FALSE)</f>
        <v/>
      </c>
      <c r="N24" s="98" t="str">
        <f>VLOOKUP($C24,PB!$D$3:$O$500,8,FALSE)</f>
        <v/>
      </c>
      <c r="O24" s="98" t="e">
        <f>VLOOKUP($C24,TR!$D$3:$O$500,10,FALSE)</f>
        <v>#N/A</v>
      </c>
      <c r="P24" s="98">
        <f>VLOOKUP($C24,TR!$E$3:$O$500,10,FALSE)</f>
        <v>6</v>
      </c>
      <c r="Q24" s="98" t="e">
        <f>VLOOKUP($C24,BR!$D$3:$O$500,8,FALSE)</f>
        <v>#N/A</v>
      </c>
      <c r="R24" s="97">
        <f t="shared" si="4"/>
        <v>10</v>
      </c>
      <c r="S24" s="97">
        <f t="shared" si="5"/>
        <v>10</v>
      </c>
      <c r="U24" s="15">
        <f>IF(ISTEXT(VLOOKUP($C24,GT!$D$3:$O$500,1,FALSE)),1,"")</f>
        <v>1</v>
      </c>
      <c r="V24" s="15">
        <f>IF(ISTEXT(VLOOKUP($C24,BK!$D$3:$O$500,1,FALSE)),1,"")</f>
        <v>1</v>
      </c>
      <c r="W24" s="15">
        <f>IF(ISTEXT(VLOOKUP($C24,BA!$D$3:$O$500,1,FALSE)),1,"")</f>
        <v>1</v>
      </c>
      <c r="X24" s="15">
        <f>IF(ISTEXT(VLOOKUP($C24,PB!$D$3:$O$500,1,FALSE)),1,"")</f>
        <v>1</v>
      </c>
      <c r="Y24" s="15" t="str">
        <f>IF(ISTEXT(VLOOKUP($C24,TR!$D$3:$O$500,1,FALSE)),1,"")</f>
        <v/>
      </c>
      <c r="Z24" s="15">
        <f>IF(ISTEXT(VLOOKUP($C24,TR!$E$3:$O$500,1,FALSE)),1,"")</f>
        <v>1</v>
      </c>
      <c r="AA24" s="47">
        <f t="shared" si="6"/>
        <v>5</v>
      </c>
    </row>
    <row r="25" spans="1:27" x14ac:dyDescent="0.25">
      <c r="A25" s="97">
        <f t="shared" si="2"/>
        <v>21</v>
      </c>
      <c r="B25" s="34" t="s">
        <v>56</v>
      </c>
      <c r="C25" s="123" t="s">
        <v>269</v>
      </c>
      <c r="D25" s="98" t="str">
        <f>VLOOKUP($C25,GT!$D$3:$O$500,4,FALSE)</f>
        <v/>
      </c>
      <c r="E25" s="98">
        <f>VLOOKUP($C25,BK!$D$3:$O$500,4,FALSE)</f>
        <v>4</v>
      </c>
      <c r="F25" s="98" t="str">
        <f>VLOOKUP($C25,BA!$D$3:$O$500,4,FALSE)</f>
        <v/>
      </c>
      <c r="G25" s="98">
        <f>VLOOKUP($C25,PB!$D$3:$O$500,4,FALSE)</f>
        <v>5</v>
      </c>
      <c r="H25" s="98" t="e">
        <f>VLOOKUP($C25,TR!$D$3:$O$500,5,FALSE)</f>
        <v>#N/A</v>
      </c>
      <c r="I25" s="98" t="e">
        <f>VLOOKUP($C25,TR!$E$3:$O$500,5,FALSE)</f>
        <v>#N/A</v>
      </c>
      <c r="J25" s="97">
        <f t="shared" si="3"/>
        <v>9</v>
      </c>
      <c r="K25" s="98" t="str">
        <f>VLOOKUP($C25,GT!$D$3:$O$500,8,FALSE)</f>
        <v/>
      </c>
      <c r="L25" s="98" t="str">
        <f>VLOOKUP($C25,BK!$D$3:$O$500,8,FALSE)</f>
        <v/>
      </c>
      <c r="M25" s="98" t="str">
        <f>VLOOKUP($C25,BA!$D$3:$O$500,8,FALSE)</f>
        <v/>
      </c>
      <c r="N25" s="98" t="str">
        <f>VLOOKUP($C25,PB!$D$3:$O$500,8,FALSE)</f>
        <v/>
      </c>
      <c r="O25" s="98" t="e">
        <f>VLOOKUP($C25,TR!$D$3:$O$500,10,FALSE)</f>
        <v>#N/A</v>
      </c>
      <c r="P25" s="98" t="e">
        <f>VLOOKUP($C25,TR!$E$3:$O$500,10,FALSE)</f>
        <v>#N/A</v>
      </c>
      <c r="Q25" s="98" t="e">
        <f>VLOOKUP($C25,BR!$D$3:$O$500,8,FALSE)</f>
        <v>#N/A</v>
      </c>
      <c r="R25" s="97">
        <f t="shared" si="4"/>
        <v>0</v>
      </c>
      <c r="S25" s="97">
        <f t="shared" si="5"/>
        <v>9</v>
      </c>
      <c r="U25" s="15">
        <f>IF(ISTEXT(VLOOKUP($C25,GT!$D$3:$O$500,1,FALSE)),1,"")</f>
        <v>1</v>
      </c>
      <c r="V25" s="15">
        <f>IF(ISTEXT(VLOOKUP($C25,BK!$D$3:$O$500,1,FALSE)),1,"")</f>
        <v>1</v>
      </c>
      <c r="W25" s="15">
        <f>IF(ISTEXT(VLOOKUP($C25,BA!$D$3:$O$500,1,FALSE)),1,"")</f>
        <v>1</v>
      </c>
      <c r="X25" s="15">
        <f>IF(ISTEXT(VLOOKUP($C25,PB!$D$3:$O$500,1,FALSE)),1,"")</f>
        <v>1</v>
      </c>
      <c r="Y25" s="15" t="str">
        <f>IF(ISTEXT(VLOOKUP($C25,TR!$D$3:$O$500,1,FALSE)),1,"")</f>
        <v/>
      </c>
      <c r="Z25" s="15" t="str">
        <f>IF(ISTEXT(VLOOKUP($C25,TR!$E$3:$O$500,1,FALSE)),1,"")</f>
        <v/>
      </c>
      <c r="AA25" s="47">
        <f t="shared" si="6"/>
        <v>4</v>
      </c>
    </row>
    <row r="26" spans="1:27" x14ac:dyDescent="0.25">
      <c r="A26" s="97">
        <f t="shared" si="2"/>
        <v>21</v>
      </c>
      <c r="B26" s="34" t="s">
        <v>54</v>
      </c>
      <c r="C26" s="124" t="s">
        <v>191</v>
      </c>
      <c r="D26" s="98">
        <f>VLOOKUP($C26,GT!$D$3:$O$500,4,FALSE)</f>
        <v>9</v>
      </c>
      <c r="E26" s="98" t="str">
        <f>VLOOKUP($C26,BK!$D$3:$O$500,4,FALSE)</f>
        <v/>
      </c>
      <c r="F26" s="98" t="str">
        <f>VLOOKUP($C26,BA!$D$3:$O$500,4,FALSE)</f>
        <v/>
      </c>
      <c r="G26" s="98" t="e">
        <f>VLOOKUP($C26,PB!$D$3:$O$500,4,FALSE)</f>
        <v>#N/A</v>
      </c>
      <c r="H26" s="98" t="e">
        <f>VLOOKUP($C26,TR!$D$3:$O$500,5,FALSE)</f>
        <v>#N/A</v>
      </c>
      <c r="I26" s="98" t="str">
        <f>VLOOKUP($C26,TR!$E$3:$O$500,5,FALSE)</f>
        <v/>
      </c>
      <c r="J26" s="97">
        <f t="shared" si="3"/>
        <v>9</v>
      </c>
      <c r="K26" s="98" t="str">
        <f>VLOOKUP($C26,GT!$D$3:$O$500,8,FALSE)</f>
        <v/>
      </c>
      <c r="L26" s="98" t="str">
        <f>VLOOKUP($C26,BK!$D$3:$O$500,8,FALSE)</f>
        <v/>
      </c>
      <c r="M26" s="98" t="str">
        <f>VLOOKUP($C26,BA!$D$3:$O$500,8,FALSE)</f>
        <v/>
      </c>
      <c r="N26" s="98" t="e">
        <f>VLOOKUP($C26,PB!$D$3:$O$500,8,FALSE)</f>
        <v>#N/A</v>
      </c>
      <c r="O26" s="98" t="e">
        <f>VLOOKUP($C26,TR!$D$3:$O$500,10,FALSE)</f>
        <v>#N/A</v>
      </c>
      <c r="P26" s="98" t="str">
        <f>VLOOKUP($C26,TR!$E$3:$O$500,10,FALSE)</f>
        <v/>
      </c>
      <c r="Q26" s="98" t="e">
        <f>VLOOKUP($C26,BR!$D$3:$O$500,8,FALSE)</f>
        <v>#N/A</v>
      </c>
      <c r="R26" s="97">
        <f t="shared" si="4"/>
        <v>0</v>
      </c>
      <c r="S26" s="97">
        <f t="shared" si="5"/>
        <v>9</v>
      </c>
      <c r="U26" s="15">
        <f>IF(ISTEXT(VLOOKUP($C26,GT!$D$3:$O$500,1,FALSE)),1,"")</f>
        <v>1</v>
      </c>
      <c r="V26" s="15">
        <f>IF(ISTEXT(VLOOKUP($C26,BK!$D$3:$O$500,1,FALSE)),1,"")</f>
        <v>1</v>
      </c>
      <c r="W26" s="15">
        <f>IF(ISTEXT(VLOOKUP($C26,BA!$D$3:$O$500,1,FALSE)),1,"")</f>
        <v>1</v>
      </c>
      <c r="X26" s="15" t="str">
        <f>IF(ISTEXT(VLOOKUP($C26,PB!$D$3:$O$500,1,FALSE)),1,"")</f>
        <v/>
      </c>
      <c r="Y26" s="15" t="str">
        <f>IF(ISTEXT(VLOOKUP($C26,TR!$D$3:$O$500,1,FALSE)),1,"")</f>
        <v/>
      </c>
      <c r="Z26" s="15">
        <f>IF(ISTEXT(VLOOKUP($C26,TR!$E$3:$O$500,1,FALSE)),1,"")</f>
        <v>1</v>
      </c>
      <c r="AA26" s="47">
        <f t="shared" si="6"/>
        <v>4</v>
      </c>
    </row>
    <row r="27" spans="1:27" x14ac:dyDescent="0.25">
      <c r="A27" s="97">
        <f t="shared" si="2"/>
        <v>21</v>
      </c>
      <c r="B27" s="34" t="s">
        <v>59</v>
      </c>
      <c r="C27" s="123" t="s">
        <v>140</v>
      </c>
      <c r="D27" s="98" t="str">
        <f>VLOOKUP($C27,GT!$D$3:$O$500,4,FALSE)</f>
        <v/>
      </c>
      <c r="E27" s="98" t="str">
        <f>VLOOKUP($C27,BK!$D$3:$O$500,4,FALSE)</f>
        <v/>
      </c>
      <c r="F27" s="98">
        <f>VLOOKUP($C27,BA!$D$3:$O$500,4,FALSE)</f>
        <v>5</v>
      </c>
      <c r="G27" s="98" t="str">
        <f>VLOOKUP($C27,PB!$D$3:$O$500,4,FALSE)</f>
        <v/>
      </c>
      <c r="H27" s="98" t="str">
        <f>VLOOKUP($C27,TR!$D$3:$O$500,5,FALSE)</f>
        <v/>
      </c>
      <c r="I27" s="98" t="e">
        <f>VLOOKUP($C27,TR!$E$3:$O$500,5,FALSE)</f>
        <v>#N/A</v>
      </c>
      <c r="J27" s="97">
        <f t="shared" si="3"/>
        <v>5</v>
      </c>
      <c r="K27" s="98" t="str">
        <f>VLOOKUP($C27,GT!$D$3:$O$500,8,FALSE)</f>
        <v/>
      </c>
      <c r="L27" s="98" t="str">
        <f>VLOOKUP($C27,BK!$D$3:$O$500,8,FALSE)</f>
        <v/>
      </c>
      <c r="M27" s="98">
        <f>VLOOKUP($C27,BA!$D$3:$O$500,8,FALSE)</f>
        <v>4</v>
      </c>
      <c r="N27" s="98" t="str">
        <f>VLOOKUP($C27,PB!$D$3:$O$500,8,FALSE)</f>
        <v/>
      </c>
      <c r="O27" s="98" t="str">
        <f>VLOOKUP($C27,TR!$D$3:$O$500,10,FALSE)</f>
        <v/>
      </c>
      <c r="P27" s="98" t="e">
        <f>VLOOKUP($C27,TR!$E$3:$O$500,10,FALSE)</f>
        <v>#N/A</v>
      </c>
      <c r="Q27" s="98" t="e">
        <f>VLOOKUP($C27,BR!$D$3:$O$500,8,FALSE)</f>
        <v>#N/A</v>
      </c>
      <c r="R27" s="97">
        <f t="shared" si="4"/>
        <v>4</v>
      </c>
      <c r="S27" s="97">
        <f t="shared" si="5"/>
        <v>9</v>
      </c>
      <c r="U27" s="15">
        <f>IF(ISTEXT(VLOOKUP($C27,GT!$D$3:$O$500,1,FALSE)),1,"")</f>
        <v>1</v>
      </c>
      <c r="V27" s="15">
        <f>IF(ISTEXT(VLOOKUP($C27,BK!$D$3:$O$500,1,FALSE)),1,"")</f>
        <v>1</v>
      </c>
      <c r="W27" s="15">
        <f>IF(ISTEXT(VLOOKUP($C27,BA!$D$3:$O$500,1,FALSE)),1,"")</f>
        <v>1</v>
      </c>
      <c r="X27" s="15">
        <f>IF(ISTEXT(VLOOKUP($C27,PB!$D$3:$O$500,1,FALSE)),1,"")</f>
        <v>1</v>
      </c>
      <c r="Y27" s="15">
        <f>IF(ISTEXT(VLOOKUP($C27,TR!$D$3:$O$500,1,FALSE)),1,"")</f>
        <v>1</v>
      </c>
      <c r="Z27" s="15" t="str">
        <f>IF(ISTEXT(VLOOKUP($C27,TR!$E$3:$O$500,1,FALSE)),1,"")</f>
        <v/>
      </c>
      <c r="AA27" s="47">
        <f t="shared" si="6"/>
        <v>5</v>
      </c>
    </row>
    <row r="28" spans="1:27" x14ac:dyDescent="0.25">
      <c r="A28" s="97">
        <f t="shared" si="2"/>
        <v>21</v>
      </c>
      <c r="B28" s="34" t="s">
        <v>57</v>
      </c>
      <c r="C28" s="123" t="s">
        <v>387</v>
      </c>
      <c r="D28" s="98" t="e">
        <f>VLOOKUP($C28,GT!$D$3:$O$500,4,FALSE)</f>
        <v>#N/A</v>
      </c>
      <c r="E28" s="98" t="e">
        <f>VLOOKUP($C28,BK!$D$3:$O$500,4,FALSE)</f>
        <v>#N/A</v>
      </c>
      <c r="F28" s="98" t="str">
        <f>VLOOKUP($C28,BA!$D$3:$O$500,4,FALSE)</f>
        <v/>
      </c>
      <c r="G28" s="98" t="str">
        <f>VLOOKUP($C28,PB!$D$3:$O$500,4,FALSE)</f>
        <v/>
      </c>
      <c r="H28" s="98" t="e">
        <f>VLOOKUP($C28,TR!$D$3:$O$500,5,FALSE)</f>
        <v>#N/A</v>
      </c>
      <c r="I28" s="98" t="e">
        <f>VLOOKUP($C28,TR!$E$3:$O$500,5,FALSE)</f>
        <v>#N/A</v>
      </c>
      <c r="J28" s="97">
        <f t="shared" si="3"/>
        <v>0</v>
      </c>
      <c r="K28" s="98" t="e">
        <f>VLOOKUP($C28,GT!$D$3:$O$500,8,FALSE)</f>
        <v>#N/A</v>
      </c>
      <c r="L28" s="98" t="e">
        <f>VLOOKUP($C28,BK!$D$3:$O$500,8,FALSE)</f>
        <v>#N/A</v>
      </c>
      <c r="M28" s="98">
        <f>VLOOKUP($C28,BA!$D$3:$O$500,8,FALSE)</f>
        <v>9</v>
      </c>
      <c r="N28" s="98" t="str">
        <f>VLOOKUP($C28,PB!$D$3:$O$500,8,FALSE)</f>
        <v/>
      </c>
      <c r="O28" s="98" t="e">
        <f>VLOOKUP($C28,TR!$D$3:$O$500,10,FALSE)</f>
        <v>#N/A</v>
      </c>
      <c r="P28" s="98" t="e">
        <f>VLOOKUP($C28,TR!$E$3:$O$500,10,FALSE)</f>
        <v>#N/A</v>
      </c>
      <c r="Q28" s="98" t="e">
        <f>VLOOKUP($C28,BR!$D$3:$O$500,8,FALSE)</f>
        <v>#N/A</v>
      </c>
      <c r="R28" s="97">
        <f t="shared" si="4"/>
        <v>9</v>
      </c>
      <c r="S28" s="97">
        <f t="shared" si="5"/>
        <v>9</v>
      </c>
      <c r="U28" s="15" t="str">
        <f>IF(ISTEXT(VLOOKUP($C28,GT!$D$3:$O$500,1,FALSE)),1,"")</f>
        <v/>
      </c>
      <c r="V28" s="15" t="str">
        <f>IF(ISTEXT(VLOOKUP($C28,BK!$D$3:$O$500,1,FALSE)),1,"")</f>
        <v/>
      </c>
      <c r="W28" s="15">
        <f>IF(ISTEXT(VLOOKUP($C28,BA!$D$3:$O$500,1,FALSE)),1,"")</f>
        <v>1</v>
      </c>
      <c r="X28" s="15">
        <f>IF(ISTEXT(VLOOKUP($C28,PB!$D$3:$O$500,1,FALSE)),1,"")</f>
        <v>1</v>
      </c>
      <c r="Y28" s="15" t="str">
        <f>IF(ISTEXT(VLOOKUP($C28,TR!$D$3:$O$500,1,FALSE)),1,"")</f>
        <v/>
      </c>
      <c r="Z28" s="15" t="str">
        <f>IF(ISTEXT(VLOOKUP($C28,TR!$E$3:$O$500,1,FALSE)),1,"")</f>
        <v/>
      </c>
      <c r="AA28" s="47">
        <f t="shared" si="6"/>
        <v>2</v>
      </c>
    </row>
    <row r="29" spans="1:27" x14ac:dyDescent="0.25">
      <c r="A29" s="97">
        <f t="shared" si="2"/>
        <v>25</v>
      </c>
      <c r="B29" s="34" t="s">
        <v>57</v>
      </c>
      <c r="C29" s="124" t="s">
        <v>123</v>
      </c>
      <c r="D29" s="98" t="str">
        <f>VLOOKUP($C29,GT!$D$3:$O$500,4,FALSE)</f>
        <v/>
      </c>
      <c r="E29" s="98" t="str">
        <f>VLOOKUP($C29,BK!$D$3:$O$500,4,FALSE)</f>
        <v/>
      </c>
      <c r="F29" s="98">
        <f>VLOOKUP($C29,BA!$D$3:$O$500,4,FALSE)</f>
        <v>2</v>
      </c>
      <c r="G29" s="98" t="str">
        <f>VLOOKUP($C29,PB!$D$3:$O$500,4,FALSE)</f>
        <v/>
      </c>
      <c r="H29" s="98" t="e">
        <f>VLOOKUP($C29,TR!$D$3:$O$500,5,FALSE)</f>
        <v>#N/A</v>
      </c>
      <c r="I29" s="98" t="e">
        <f>VLOOKUP($C29,TR!$E$3:$O$500,5,FALSE)</f>
        <v>#N/A</v>
      </c>
      <c r="J29" s="97">
        <f t="shared" si="3"/>
        <v>2</v>
      </c>
      <c r="K29" s="98" t="str">
        <f>VLOOKUP($C29,GT!$D$3:$O$500,8,FALSE)</f>
        <v/>
      </c>
      <c r="L29" s="98" t="str">
        <f>VLOOKUP($C29,BK!$D$3:$O$500,8,FALSE)</f>
        <v/>
      </c>
      <c r="M29" s="98">
        <f>VLOOKUP($C29,BA!$D$3:$O$500,8,FALSE)</f>
        <v>6</v>
      </c>
      <c r="N29" s="98" t="str">
        <f>VLOOKUP($C29,PB!$D$3:$O$500,8,FALSE)</f>
        <v/>
      </c>
      <c r="O29" s="98" t="e">
        <f>VLOOKUP($C29,TR!$D$3:$O$500,10,FALSE)</f>
        <v>#N/A</v>
      </c>
      <c r="P29" s="98" t="e">
        <f>VLOOKUP($C29,TR!$E$3:$O$500,10,FALSE)</f>
        <v>#N/A</v>
      </c>
      <c r="Q29" s="98" t="e">
        <f>VLOOKUP($C29,BR!$D$3:$O$500,8,FALSE)</f>
        <v>#N/A</v>
      </c>
      <c r="R29" s="97">
        <f t="shared" si="4"/>
        <v>6</v>
      </c>
      <c r="S29" s="97">
        <f t="shared" si="5"/>
        <v>8</v>
      </c>
      <c r="U29" s="15">
        <f>IF(ISTEXT(VLOOKUP($C29,GT!$D$3:$O$500,1,FALSE)),1,"")</f>
        <v>1</v>
      </c>
      <c r="V29" s="15">
        <f>IF(ISTEXT(VLOOKUP($C29,BK!$D$3:$O$500,1,FALSE)),1,"")</f>
        <v>1</v>
      </c>
      <c r="W29" s="15">
        <f>IF(ISTEXT(VLOOKUP($C29,BA!$D$3:$O$500,1,FALSE)),1,"")</f>
        <v>1</v>
      </c>
      <c r="X29" s="15">
        <f>IF(ISTEXT(VLOOKUP($C29,PB!$D$3:$O$500,1,FALSE)),1,"")</f>
        <v>1</v>
      </c>
      <c r="Y29" s="15" t="str">
        <f>IF(ISTEXT(VLOOKUP($C29,TR!$D$3:$O$500,1,FALSE)),1,"")</f>
        <v/>
      </c>
      <c r="Z29" s="15" t="str">
        <f>IF(ISTEXT(VLOOKUP($C29,TR!$E$3:$O$500,1,FALSE)),1,"")</f>
        <v/>
      </c>
      <c r="AA29" s="47">
        <f t="shared" si="6"/>
        <v>4</v>
      </c>
    </row>
    <row r="30" spans="1:27" x14ac:dyDescent="0.25">
      <c r="A30" s="97">
        <f t="shared" si="2"/>
        <v>25</v>
      </c>
      <c r="B30" s="34" t="s">
        <v>55</v>
      </c>
      <c r="C30" s="124" t="s">
        <v>133</v>
      </c>
      <c r="D30" s="98" t="str">
        <f>VLOOKUP($C30,GT!$D$3:$O$500,4,FALSE)</f>
        <v/>
      </c>
      <c r="E30" s="98" t="str">
        <f>VLOOKUP($C30,BK!$D$3:$O$500,4,FALSE)</f>
        <v/>
      </c>
      <c r="F30" s="98">
        <f>VLOOKUP($C30,BA!$D$3:$O$500,4,FALSE)</f>
        <v>8</v>
      </c>
      <c r="G30" s="98" t="str">
        <f>VLOOKUP($C30,PB!$D$3:$O$500,4,FALSE)</f>
        <v/>
      </c>
      <c r="H30" s="98" t="str">
        <f>VLOOKUP($C30,TR!$D$3:$O$500,5,FALSE)</f>
        <v/>
      </c>
      <c r="I30" s="98" t="e">
        <f>VLOOKUP($C30,TR!$E$3:$O$500,5,FALSE)</f>
        <v>#N/A</v>
      </c>
      <c r="J30" s="97">
        <f t="shared" si="3"/>
        <v>8</v>
      </c>
      <c r="K30" s="98" t="str">
        <f>VLOOKUP($C30,GT!$D$3:$O$500,8,FALSE)</f>
        <v/>
      </c>
      <c r="L30" s="98" t="str">
        <f>VLOOKUP($C30,BK!$D$3:$O$500,8,FALSE)</f>
        <v/>
      </c>
      <c r="M30" s="98" t="str">
        <f>VLOOKUP($C30,BA!$D$3:$O$500,8,FALSE)</f>
        <v/>
      </c>
      <c r="N30" s="98" t="str">
        <f>VLOOKUP($C30,PB!$D$3:$O$500,8,FALSE)</f>
        <v/>
      </c>
      <c r="O30" s="98" t="str">
        <f>VLOOKUP($C30,TR!$D$3:$O$500,10,FALSE)</f>
        <v/>
      </c>
      <c r="P30" s="98" t="e">
        <f>VLOOKUP($C30,TR!$E$3:$O$500,10,FALSE)</f>
        <v>#N/A</v>
      </c>
      <c r="Q30" s="98" t="e">
        <f>VLOOKUP($C30,BR!$D$3:$O$500,8,FALSE)</f>
        <v>#N/A</v>
      </c>
      <c r="R30" s="97">
        <f t="shared" si="4"/>
        <v>0</v>
      </c>
      <c r="S30" s="97">
        <f t="shared" si="5"/>
        <v>8</v>
      </c>
      <c r="U30" s="15">
        <f>IF(ISTEXT(VLOOKUP($C30,GT!$D$3:$O$500,1,FALSE)),1,"")</f>
        <v>1</v>
      </c>
      <c r="V30" s="15">
        <f>IF(ISTEXT(VLOOKUP($C30,BK!$D$3:$O$500,1,FALSE)),1,"")</f>
        <v>1</v>
      </c>
      <c r="W30" s="15">
        <f>IF(ISTEXT(VLOOKUP($C30,BA!$D$3:$O$500,1,FALSE)),1,"")</f>
        <v>1</v>
      </c>
      <c r="X30" s="15">
        <f>IF(ISTEXT(VLOOKUP($C30,PB!$D$3:$O$500,1,FALSE)),1,"")</f>
        <v>1</v>
      </c>
      <c r="Y30" s="15">
        <f>IF(ISTEXT(VLOOKUP($C30,TR!$D$3:$O$500,1,FALSE)),1,"")</f>
        <v>1</v>
      </c>
      <c r="Z30" s="15" t="str">
        <f>IF(ISTEXT(VLOOKUP($C30,TR!$E$3:$O$500,1,FALSE)),1,"")</f>
        <v/>
      </c>
      <c r="AA30" s="47">
        <f t="shared" si="6"/>
        <v>5</v>
      </c>
    </row>
    <row r="31" spans="1:27" x14ac:dyDescent="0.25">
      <c r="A31" s="97">
        <f t="shared" si="2"/>
        <v>27</v>
      </c>
      <c r="B31" s="34" t="s">
        <v>60</v>
      </c>
      <c r="C31" s="125" t="s">
        <v>364</v>
      </c>
      <c r="D31" s="98" t="e">
        <f>VLOOKUP($C31,GT!$D$3:$O$500,4,FALSE)</f>
        <v>#N/A</v>
      </c>
      <c r="E31" s="98">
        <f>VLOOKUP($C31,BK!$D$3:$O$500,4,FALSE)</f>
        <v>7.5</v>
      </c>
      <c r="F31" s="98" t="str">
        <f>VLOOKUP($C31,BA!$D$3:$O$500,4,FALSE)</f>
        <v/>
      </c>
      <c r="G31" s="98" t="e">
        <f>VLOOKUP($C31,PB!$D$3:$O$500,4,FALSE)</f>
        <v>#N/A</v>
      </c>
      <c r="H31" s="98" t="e">
        <f>VLOOKUP($C31,TR!$D$3:$O$500,5,FALSE)</f>
        <v>#N/A</v>
      </c>
      <c r="I31" s="98" t="e">
        <f>VLOOKUP($C31,TR!$E$3:$O$500,5,FALSE)</f>
        <v>#N/A</v>
      </c>
      <c r="J31" s="97">
        <f t="shared" si="3"/>
        <v>7.5</v>
      </c>
      <c r="K31" s="98" t="e">
        <f>VLOOKUP($C31,GT!$D$3:$O$500,8,FALSE)</f>
        <v>#N/A</v>
      </c>
      <c r="L31" s="98" t="str">
        <f>VLOOKUP($C31,BK!$D$3:$O$500,8,FALSE)</f>
        <v/>
      </c>
      <c r="M31" s="98" t="str">
        <f>VLOOKUP($C31,BA!$D$3:$O$500,8,FALSE)</f>
        <v/>
      </c>
      <c r="N31" s="98" t="e">
        <f>VLOOKUP($C31,PB!$D$3:$O$500,8,FALSE)</f>
        <v>#N/A</v>
      </c>
      <c r="O31" s="98" t="e">
        <f>VLOOKUP($C31,TR!$D$3:$O$500,10,FALSE)</f>
        <v>#N/A</v>
      </c>
      <c r="P31" s="98" t="e">
        <f>VLOOKUP($C31,TR!$E$3:$O$500,10,FALSE)</f>
        <v>#N/A</v>
      </c>
      <c r="Q31" s="98" t="e">
        <f>VLOOKUP($C31,BR!$D$3:$O$500,8,FALSE)</f>
        <v>#N/A</v>
      </c>
      <c r="R31" s="97">
        <f t="shared" si="4"/>
        <v>0</v>
      </c>
      <c r="S31" s="97">
        <f t="shared" si="5"/>
        <v>7.5</v>
      </c>
      <c r="U31" s="15" t="str">
        <f>IF(ISTEXT(VLOOKUP($C31,GT!$D$3:$O$500,1,FALSE)),1,"")</f>
        <v/>
      </c>
      <c r="V31" s="15">
        <f>IF(ISTEXT(VLOOKUP($C31,BK!$D$3:$O$500,1,FALSE)),1,"")</f>
        <v>1</v>
      </c>
      <c r="W31" s="15">
        <f>IF(ISTEXT(VLOOKUP($C31,BA!$D$3:$O$500,1,FALSE)),1,"")</f>
        <v>1</v>
      </c>
      <c r="X31" s="15" t="str">
        <f>IF(ISTEXT(VLOOKUP($C31,PB!$D$3:$O$500,1,FALSE)),1,"")</f>
        <v/>
      </c>
      <c r="Y31" s="15" t="str">
        <f>IF(ISTEXT(VLOOKUP($C31,TR!$D$3:$O$500,1,FALSE)),1,"")</f>
        <v/>
      </c>
      <c r="Z31" s="15" t="str">
        <f>IF(ISTEXT(VLOOKUP($C31,TR!$E$3:$O$500,1,FALSE)),1,"")</f>
        <v/>
      </c>
      <c r="AA31" s="47">
        <f t="shared" si="6"/>
        <v>2</v>
      </c>
    </row>
    <row r="32" spans="1:27" x14ac:dyDescent="0.25">
      <c r="A32" s="97">
        <f t="shared" si="2"/>
        <v>28</v>
      </c>
      <c r="B32" s="34" t="s">
        <v>55</v>
      </c>
      <c r="C32" s="123" t="s">
        <v>354</v>
      </c>
      <c r="D32" s="98" t="e">
        <f>VLOOKUP($C32,GT!$D$3:$O$500,4,FALSE)</f>
        <v>#N/A</v>
      </c>
      <c r="E32" s="98" t="str">
        <f>VLOOKUP($C32,BK!$D$3:$O$500,4,FALSE)</f>
        <v/>
      </c>
      <c r="F32" s="98" t="str">
        <f>VLOOKUP($C32,BA!$D$3:$O$500,4,FALSE)</f>
        <v/>
      </c>
      <c r="G32" s="98" t="str">
        <f>VLOOKUP($C32,PB!$D$3:$O$500,4,FALSE)</f>
        <v/>
      </c>
      <c r="H32" s="98">
        <f>VLOOKUP($C32,TR!$D$3:$O$500,5,FALSE)</f>
        <v>5</v>
      </c>
      <c r="I32" s="98" t="e">
        <f>VLOOKUP($C32,TR!$E$3:$O$500,5,FALSE)</f>
        <v>#N/A</v>
      </c>
      <c r="J32" s="97">
        <f t="shared" si="3"/>
        <v>5</v>
      </c>
      <c r="K32" s="98" t="e">
        <f>VLOOKUP($C32,GT!$D$3:$O$500,8,FALSE)</f>
        <v>#N/A</v>
      </c>
      <c r="L32" s="98" t="str">
        <f>VLOOKUP($C32,BK!$D$3:$O$500,8,FALSE)</f>
        <v/>
      </c>
      <c r="M32" s="98" t="str">
        <f>VLOOKUP($C32,BA!$D$3:$O$500,8,FALSE)</f>
        <v/>
      </c>
      <c r="N32" s="98">
        <f>VLOOKUP($C32,PB!$D$3:$O$500,8,FALSE)</f>
        <v>2</v>
      </c>
      <c r="O32" s="98" t="str">
        <f>VLOOKUP($C32,TR!$D$3:$O$500,10,FALSE)</f>
        <v/>
      </c>
      <c r="P32" s="98" t="e">
        <f>VLOOKUP($C32,TR!$E$3:$O$500,10,FALSE)</f>
        <v>#N/A</v>
      </c>
      <c r="Q32" s="98" t="e">
        <f>VLOOKUP($C32,BR!$D$3:$O$500,8,FALSE)</f>
        <v>#N/A</v>
      </c>
      <c r="R32" s="97">
        <f t="shared" si="4"/>
        <v>2</v>
      </c>
      <c r="S32" s="97">
        <f t="shared" si="5"/>
        <v>7</v>
      </c>
      <c r="U32" s="15" t="str">
        <f>IF(ISTEXT(VLOOKUP($C32,GT!$D$3:$O$500,1,FALSE)),1,"")</f>
        <v/>
      </c>
      <c r="V32" s="15">
        <f>IF(ISTEXT(VLOOKUP($C32,BK!$D$3:$O$500,1,FALSE)),1,"")</f>
        <v>1</v>
      </c>
      <c r="W32" s="15">
        <f>IF(ISTEXT(VLOOKUP($C32,BA!$D$3:$O$500,1,FALSE)),1,"")</f>
        <v>1</v>
      </c>
      <c r="X32" s="15">
        <f>IF(ISTEXT(VLOOKUP($C32,PB!$D$3:$O$500,1,FALSE)),1,"")</f>
        <v>1</v>
      </c>
      <c r="Y32" s="15">
        <f>IF(ISTEXT(VLOOKUP($C32,TR!$D$3:$O$500,1,FALSE)),1,"")</f>
        <v>1</v>
      </c>
      <c r="Z32" s="15" t="str">
        <f>IF(ISTEXT(VLOOKUP($C32,TR!$E$3:$O$500,1,FALSE)),1,"")</f>
        <v/>
      </c>
      <c r="AA32" s="47">
        <f t="shared" si="6"/>
        <v>4</v>
      </c>
    </row>
    <row r="33" spans="1:27" x14ac:dyDescent="0.25">
      <c r="A33" s="97">
        <f t="shared" si="2"/>
        <v>28</v>
      </c>
      <c r="B33" s="34" t="s">
        <v>57</v>
      </c>
      <c r="C33" s="124" t="s">
        <v>205</v>
      </c>
      <c r="D33" s="98" t="e">
        <f>VLOOKUP($C33,GT!$D$3:$O$500,4,FALSE)</f>
        <v>#N/A</v>
      </c>
      <c r="E33" s="98" t="e">
        <f>VLOOKUP($C33,BK!$D$3:$O$500,4,FALSE)</f>
        <v>#N/A</v>
      </c>
      <c r="F33" s="98" t="str">
        <f>VLOOKUP($C33,BA!$D$3:$O$500,4,FALSE)</f>
        <v/>
      </c>
      <c r="G33" s="98" t="str">
        <f>VLOOKUP($C33,PB!$D$3:$O$500,4,FALSE)</f>
        <v/>
      </c>
      <c r="H33" s="98" t="e">
        <f>VLOOKUP($C33,TR!$D$3:$O$500,5,FALSE)</f>
        <v>#N/A</v>
      </c>
      <c r="I33" s="98" t="e">
        <f>VLOOKUP($C33,TR!$E$3:$O$500,5,FALSE)</f>
        <v>#N/A</v>
      </c>
      <c r="J33" s="97">
        <f t="shared" si="3"/>
        <v>0</v>
      </c>
      <c r="K33" s="98" t="e">
        <f>VLOOKUP($C33,GT!$D$3:$O$500,8,FALSE)</f>
        <v>#N/A</v>
      </c>
      <c r="L33" s="98" t="e">
        <f>VLOOKUP($C33,BK!$D$3:$O$500,8,FALSE)</f>
        <v>#N/A</v>
      </c>
      <c r="M33" s="98">
        <f>VLOOKUP($C33,BA!$D$3:$O$500,8,FALSE)</f>
        <v>7</v>
      </c>
      <c r="N33" s="98" t="str">
        <f>VLOOKUP($C33,PB!$D$3:$O$500,8,FALSE)</f>
        <v/>
      </c>
      <c r="O33" s="98" t="e">
        <f>VLOOKUP($C33,TR!$D$3:$O$500,10,FALSE)</f>
        <v>#N/A</v>
      </c>
      <c r="P33" s="98" t="e">
        <f>VLOOKUP($C33,TR!$E$3:$O$500,10,FALSE)</f>
        <v>#N/A</v>
      </c>
      <c r="Q33" s="98" t="e">
        <f>VLOOKUP($C33,BR!$D$3:$O$500,8,FALSE)</f>
        <v>#N/A</v>
      </c>
      <c r="R33" s="97">
        <f t="shared" si="4"/>
        <v>7</v>
      </c>
      <c r="S33" s="97">
        <f t="shared" si="5"/>
        <v>7</v>
      </c>
      <c r="U33" s="15" t="str">
        <f>IF(ISTEXT(VLOOKUP($C33,GT!$D$3:$O$500,1,FALSE)),1,"")</f>
        <v/>
      </c>
      <c r="V33" s="15" t="str">
        <f>IF(ISTEXT(VLOOKUP($C33,BK!$D$3:$O$500,1,FALSE)),1,"")</f>
        <v/>
      </c>
      <c r="W33" s="15">
        <f>IF(ISTEXT(VLOOKUP($C33,BA!$D$3:$O$500,1,FALSE)),1,"")</f>
        <v>1</v>
      </c>
      <c r="X33" s="15">
        <f>IF(ISTEXT(VLOOKUP($C33,PB!$D$3:$O$500,1,FALSE)),1,"")</f>
        <v>1</v>
      </c>
      <c r="Y33" s="15" t="str">
        <f>IF(ISTEXT(VLOOKUP($C33,TR!$D$3:$O$500,1,FALSE)),1,"")</f>
        <v/>
      </c>
      <c r="Z33" s="15" t="str">
        <f>IF(ISTEXT(VLOOKUP($C33,TR!$E$3:$O$500,1,FALSE)),1,"")</f>
        <v/>
      </c>
      <c r="AA33" s="47">
        <f t="shared" si="6"/>
        <v>2</v>
      </c>
    </row>
    <row r="34" spans="1:27" x14ac:dyDescent="0.25">
      <c r="A34" s="97">
        <f t="shared" si="2"/>
        <v>30</v>
      </c>
      <c r="B34" s="34" t="s">
        <v>76</v>
      </c>
      <c r="C34" s="123" t="s">
        <v>349</v>
      </c>
      <c r="D34" s="98" t="e">
        <f>VLOOKUP($C34,GT!$D$3:$O$500,4,FALSE)</f>
        <v>#N/A</v>
      </c>
      <c r="E34" s="98">
        <f>VLOOKUP($C34,BK!$D$3:$O$500,4,FALSE)</f>
        <v>5.5</v>
      </c>
      <c r="F34" s="98" t="str">
        <f>VLOOKUP($C34,BA!$D$3:$O$500,4,FALSE)</f>
        <v/>
      </c>
      <c r="G34" s="98" t="e">
        <f>VLOOKUP($C34,PB!$D$3:$O$500,4,FALSE)</f>
        <v>#N/A</v>
      </c>
      <c r="H34" s="98" t="e">
        <f>VLOOKUP($C34,TR!$D$3:$O$500,5,FALSE)</f>
        <v>#N/A</v>
      </c>
      <c r="I34" s="98" t="e">
        <f>VLOOKUP($C34,TR!$E$3:$O$500,5,FALSE)</f>
        <v>#N/A</v>
      </c>
      <c r="J34" s="97">
        <f t="shared" si="3"/>
        <v>5.5</v>
      </c>
      <c r="K34" s="98" t="e">
        <f>VLOOKUP($C34,GT!$D$3:$O$500,8,FALSE)</f>
        <v>#N/A</v>
      </c>
      <c r="L34" s="98" t="str">
        <f>VLOOKUP($C34,BK!$D$3:$O$500,8,FALSE)</f>
        <v/>
      </c>
      <c r="M34" s="98" t="str">
        <f>VLOOKUP($C34,BA!$D$3:$O$500,8,FALSE)</f>
        <v/>
      </c>
      <c r="N34" s="98" t="e">
        <f>VLOOKUP($C34,PB!$D$3:$O$500,8,FALSE)</f>
        <v>#N/A</v>
      </c>
      <c r="O34" s="98" t="e">
        <f>VLOOKUP($C34,TR!$D$3:$O$500,10,FALSE)</f>
        <v>#N/A</v>
      </c>
      <c r="P34" s="98" t="e">
        <f>VLOOKUP($C34,TR!$E$3:$O$500,10,FALSE)</f>
        <v>#N/A</v>
      </c>
      <c r="Q34" s="98" t="e">
        <f>VLOOKUP($C34,BR!$D$3:$O$500,8,FALSE)</f>
        <v>#N/A</v>
      </c>
      <c r="R34" s="97">
        <f t="shared" si="4"/>
        <v>0</v>
      </c>
      <c r="S34" s="97">
        <f t="shared" si="5"/>
        <v>5.5</v>
      </c>
      <c r="U34" s="15" t="str">
        <f>IF(ISTEXT(VLOOKUP($C34,GT!$D$3:$O$500,1,FALSE)),1,"")</f>
        <v/>
      </c>
      <c r="V34" s="15">
        <f>IF(ISTEXT(VLOOKUP($C34,BK!$D$3:$O$500,1,FALSE)),1,"")</f>
        <v>1</v>
      </c>
      <c r="W34" s="15">
        <f>IF(ISTEXT(VLOOKUP($C34,BA!$D$3:$O$500,1,FALSE)),1,"")</f>
        <v>1</v>
      </c>
      <c r="X34" s="15" t="str">
        <f>IF(ISTEXT(VLOOKUP($C34,PB!$D$3:$O$500,1,FALSE)),1,"")</f>
        <v/>
      </c>
      <c r="Y34" s="15" t="str">
        <f>IF(ISTEXT(VLOOKUP($C34,TR!$D$3:$O$500,1,FALSE)),1,"")</f>
        <v/>
      </c>
      <c r="Z34" s="15" t="str">
        <f>IF(ISTEXT(VLOOKUP($C34,TR!$E$3:$O$500,1,FALSE)),1,"")</f>
        <v/>
      </c>
      <c r="AA34" s="47">
        <f t="shared" si="6"/>
        <v>2</v>
      </c>
    </row>
    <row r="35" spans="1:27" x14ac:dyDescent="0.25">
      <c r="A35" s="97">
        <f t="shared" si="2"/>
        <v>31</v>
      </c>
      <c r="B35" s="34" t="s">
        <v>55</v>
      </c>
      <c r="C35" s="123" t="s">
        <v>209</v>
      </c>
      <c r="D35" s="98" t="e">
        <f>VLOOKUP($C35,GT!$D$3:$O$500,4,FALSE)</f>
        <v>#N/A</v>
      </c>
      <c r="E35" s="98" t="e">
        <f>VLOOKUP($C35,BK!$D$3:$O$500,4,FALSE)</f>
        <v>#N/A</v>
      </c>
      <c r="F35" s="98" t="str">
        <f>VLOOKUP($C35,BA!$D$3:$O$500,4,FALSE)</f>
        <v/>
      </c>
      <c r="G35" s="98">
        <f>VLOOKUP($C35,PB!$D$3:$O$500,4,FALSE)</f>
        <v>4</v>
      </c>
      <c r="H35" s="98" t="e">
        <f>VLOOKUP($C35,TR!$D$3:$O$500,5,FALSE)</f>
        <v>#N/A</v>
      </c>
      <c r="I35" s="98" t="e">
        <f>VLOOKUP($C35,TR!$E$3:$O$500,5,FALSE)</f>
        <v>#N/A</v>
      </c>
      <c r="J35" s="97">
        <f t="shared" si="3"/>
        <v>4</v>
      </c>
      <c r="K35" s="98" t="e">
        <f>VLOOKUP($C35,GT!$D$3:$O$500,8,FALSE)</f>
        <v>#N/A</v>
      </c>
      <c r="L35" s="98" t="e">
        <f>VLOOKUP($C35,BK!$D$3:$O$500,8,FALSE)</f>
        <v>#N/A</v>
      </c>
      <c r="M35" s="98" t="str">
        <f>VLOOKUP($C35,BA!$D$3:$O$500,8,FALSE)</f>
        <v/>
      </c>
      <c r="N35" s="98">
        <f>VLOOKUP($C35,PB!$D$3:$O$500,8,FALSE)</f>
        <v>1</v>
      </c>
      <c r="O35" s="98" t="e">
        <f>VLOOKUP($C35,TR!$D$3:$O$500,10,FALSE)</f>
        <v>#N/A</v>
      </c>
      <c r="P35" s="98" t="e">
        <f>VLOOKUP($C35,TR!$E$3:$O$500,10,FALSE)</f>
        <v>#N/A</v>
      </c>
      <c r="Q35" s="98" t="e">
        <f>VLOOKUP($C35,BR!$D$3:$O$500,8,FALSE)</f>
        <v>#N/A</v>
      </c>
      <c r="R35" s="97">
        <f t="shared" si="4"/>
        <v>1</v>
      </c>
      <c r="S35" s="97">
        <f t="shared" si="5"/>
        <v>5</v>
      </c>
      <c r="U35" s="15" t="str">
        <f>IF(ISTEXT(VLOOKUP($C35,GT!$D$3:$O$500,1,FALSE)),1,"")</f>
        <v/>
      </c>
      <c r="V35" s="15" t="str">
        <f>IF(ISTEXT(VLOOKUP($C35,BK!$D$3:$O$500,1,FALSE)),1,"")</f>
        <v/>
      </c>
      <c r="W35" s="15">
        <f>IF(ISTEXT(VLOOKUP($C35,BA!$D$3:$O$500,1,FALSE)),1,"")</f>
        <v>1</v>
      </c>
      <c r="X35" s="15">
        <f>IF(ISTEXT(VLOOKUP($C35,PB!$D$3:$O$500,1,FALSE)),1,"")</f>
        <v>1</v>
      </c>
      <c r="Y35" s="15" t="str">
        <f>IF(ISTEXT(VLOOKUP($C35,TR!$D$3:$O$500,1,FALSE)),1,"")</f>
        <v/>
      </c>
      <c r="Z35" s="15" t="str">
        <f>IF(ISTEXT(VLOOKUP($C35,TR!$E$3:$O$500,1,FALSE)),1,"")</f>
        <v/>
      </c>
      <c r="AA35" s="47">
        <f t="shared" si="6"/>
        <v>2</v>
      </c>
    </row>
    <row r="36" spans="1:27" x14ac:dyDescent="0.25">
      <c r="A36" s="97">
        <f t="shared" si="2"/>
        <v>31</v>
      </c>
      <c r="B36" s="34" t="s">
        <v>55</v>
      </c>
      <c r="C36" s="123" t="s">
        <v>406</v>
      </c>
      <c r="D36" s="98" t="e">
        <f>VLOOKUP($C36,GT!$D$3:$O$500,4,FALSE)</f>
        <v>#N/A</v>
      </c>
      <c r="E36" s="98" t="e">
        <f>VLOOKUP($C36,BK!$D$3:$O$500,4,FALSE)</f>
        <v>#N/A</v>
      </c>
      <c r="F36" s="98" t="str">
        <f>VLOOKUP($C36,BA!$D$3:$O$500,4,FALSE)</f>
        <v/>
      </c>
      <c r="G36" s="98" t="e">
        <f>VLOOKUP($C36,PB!$D$3:$O$500,4,FALSE)</f>
        <v>#N/A</v>
      </c>
      <c r="H36" s="98" t="e">
        <f>VLOOKUP($C36,TR!$D$3:$O$500,5,FALSE)</f>
        <v>#N/A</v>
      </c>
      <c r="I36" s="98" t="e">
        <f>VLOOKUP($C36,TR!$E$3:$O$500,5,FALSE)</f>
        <v>#N/A</v>
      </c>
      <c r="J36" s="97">
        <f t="shared" si="3"/>
        <v>0</v>
      </c>
      <c r="K36" s="98" t="e">
        <f>VLOOKUP($C36,GT!$D$3:$O$500,8,FALSE)</f>
        <v>#N/A</v>
      </c>
      <c r="L36" s="98" t="e">
        <f>VLOOKUP($C36,BK!$D$3:$O$500,8,FALSE)</f>
        <v>#N/A</v>
      </c>
      <c r="M36" s="98">
        <f>VLOOKUP($C36,BA!$D$3:$O$500,8,FALSE)</f>
        <v>5</v>
      </c>
      <c r="N36" s="98" t="e">
        <f>VLOOKUP($C36,PB!$D$3:$O$500,8,FALSE)</f>
        <v>#N/A</v>
      </c>
      <c r="O36" s="98" t="e">
        <f>VLOOKUP($C36,TR!$D$3:$O$500,10,FALSE)</f>
        <v>#N/A</v>
      </c>
      <c r="P36" s="98" t="e">
        <f>VLOOKUP($C36,TR!$E$3:$O$500,10,FALSE)</f>
        <v>#N/A</v>
      </c>
      <c r="Q36" s="98" t="e">
        <f>VLOOKUP($C36,BR!$D$3:$O$500,8,FALSE)</f>
        <v>#N/A</v>
      </c>
      <c r="R36" s="97">
        <f t="shared" si="4"/>
        <v>5</v>
      </c>
      <c r="S36" s="97">
        <f t="shared" si="5"/>
        <v>5</v>
      </c>
      <c r="U36" s="15" t="str">
        <f>IF(ISTEXT(VLOOKUP($C36,GT!$D$3:$O$500,1,FALSE)),1,"")</f>
        <v/>
      </c>
      <c r="V36" s="15" t="str">
        <f>IF(ISTEXT(VLOOKUP($C36,BK!$D$3:$O$500,1,FALSE)),1,"")</f>
        <v/>
      </c>
      <c r="W36" s="15">
        <f>IF(ISTEXT(VLOOKUP($C36,BA!$D$3:$O$500,1,FALSE)),1,"")</f>
        <v>1</v>
      </c>
      <c r="X36" s="15" t="str">
        <f>IF(ISTEXT(VLOOKUP($C36,PB!$D$3:$O$500,1,FALSE)),1,"")</f>
        <v/>
      </c>
      <c r="Y36" s="15" t="str">
        <f>IF(ISTEXT(VLOOKUP($C36,TR!$D$3:$O$500,1,FALSE)),1,"")</f>
        <v/>
      </c>
      <c r="Z36" s="15" t="str">
        <f>IF(ISTEXT(VLOOKUP($C36,TR!$E$3:$O$500,1,FALSE)),1,"")</f>
        <v/>
      </c>
      <c r="AA36" s="47">
        <f t="shared" si="6"/>
        <v>1</v>
      </c>
    </row>
    <row r="37" spans="1:27" x14ac:dyDescent="0.25">
      <c r="A37" s="97">
        <f t="shared" ref="A37:A68" si="7">IF(S37&gt;0,RANK($S37,$S$5:$S$500),"")</f>
        <v>31</v>
      </c>
      <c r="B37" s="34" t="s">
        <v>55</v>
      </c>
      <c r="C37" s="123" t="s">
        <v>112</v>
      </c>
      <c r="D37" s="98" t="str">
        <f>VLOOKUP($C37,GT!$D$3:$O$500,4,FALSE)</f>
        <v/>
      </c>
      <c r="E37" s="98" t="str">
        <f>VLOOKUP($C37,BK!$D$3:$O$500,4,FALSE)</f>
        <v/>
      </c>
      <c r="F37" s="98" t="str">
        <f>VLOOKUP($C37,BA!$D$3:$O$500,4,FALSE)</f>
        <v/>
      </c>
      <c r="G37" s="98">
        <f>VLOOKUP($C37,PB!$D$3:$O$500,4,FALSE)</f>
        <v>3</v>
      </c>
      <c r="H37" s="98">
        <f>VLOOKUP($C37,TR!$D$3:$O$500,5,FALSE)</f>
        <v>2</v>
      </c>
      <c r="I37" s="98" t="e">
        <f>VLOOKUP($C37,TR!$E$3:$O$500,5,FALSE)</f>
        <v>#N/A</v>
      </c>
      <c r="J37" s="97">
        <f t="shared" ref="J37:J68" si="8">SUMIF(D37:I37,"&gt;0")</f>
        <v>5</v>
      </c>
      <c r="K37" s="98" t="str">
        <f>VLOOKUP($C37,GT!$D$3:$O$500,8,FALSE)</f>
        <v/>
      </c>
      <c r="L37" s="98" t="str">
        <f>VLOOKUP($C37,BK!$D$3:$O$500,8,FALSE)</f>
        <v/>
      </c>
      <c r="M37" s="98" t="str">
        <f>VLOOKUP($C37,BA!$D$3:$O$500,8,FALSE)</f>
        <v/>
      </c>
      <c r="N37" s="98" t="str">
        <f>VLOOKUP($C37,PB!$D$3:$O$500,8,FALSE)</f>
        <v/>
      </c>
      <c r="O37" s="98" t="str">
        <f>VLOOKUP($C37,TR!$D$3:$O$500,10,FALSE)</f>
        <v/>
      </c>
      <c r="P37" s="98" t="e">
        <f>VLOOKUP($C37,TR!$E$3:$O$500,10,FALSE)</f>
        <v>#N/A</v>
      </c>
      <c r="Q37" s="98" t="e">
        <f>VLOOKUP($C37,BR!$D$3:$O$500,8,FALSE)</f>
        <v>#N/A</v>
      </c>
      <c r="R37" s="97">
        <f t="shared" ref="R37:R68" si="9">SUMIF(K37:Q37,"&gt;0")</f>
        <v>0</v>
      </c>
      <c r="S37" s="97">
        <f t="shared" ref="S37:S68" si="10">J37+R37</f>
        <v>5</v>
      </c>
      <c r="U37" s="15">
        <f>IF(ISTEXT(VLOOKUP($C37,GT!$D$3:$O$500,1,FALSE)),1,"")</f>
        <v>1</v>
      </c>
      <c r="V37" s="15">
        <f>IF(ISTEXT(VLOOKUP($C37,BK!$D$3:$O$500,1,FALSE)),1,"")</f>
        <v>1</v>
      </c>
      <c r="W37" s="15">
        <f>IF(ISTEXT(VLOOKUP($C37,BA!$D$3:$O$500,1,FALSE)),1,"")</f>
        <v>1</v>
      </c>
      <c r="X37" s="15">
        <f>IF(ISTEXT(VLOOKUP($C37,PB!$D$3:$O$500,1,FALSE)),1,"")</f>
        <v>1</v>
      </c>
      <c r="Y37" s="15">
        <f>IF(ISTEXT(VLOOKUP($C37,TR!$D$3:$O$500,1,FALSE)),1,"")</f>
        <v>1</v>
      </c>
      <c r="Z37" s="15" t="str">
        <f>IF(ISTEXT(VLOOKUP($C37,TR!$E$3:$O$500,1,FALSE)),1,"")</f>
        <v/>
      </c>
      <c r="AA37" s="47">
        <f t="shared" si="6"/>
        <v>5</v>
      </c>
    </row>
    <row r="38" spans="1:27" x14ac:dyDescent="0.25">
      <c r="A38" s="97">
        <f t="shared" si="7"/>
        <v>34</v>
      </c>
      <c r="B38" s="34" t="s">
        <v>196</v>
      </c>
      <c r="C38" s="123" t="s">
        <v>211</v>
      </c>
      <c r="D38" s="98" t="str">
        <f>VLOOKUP($C38,GT!$D$3:$O$500,4,FALSE)</f>
        <v/>
      </c>
      <c r="E38" s="98" t="str">
        <f>VLOOKUP($C38,BK!$D$3:$O$500,4,FALSE)</f>
        <v/>
      </c>
      <c r="F38" s="98" t="str">
        <f>VLOOKUP($C38,BA!$D$3:$O$500,4,FALSE)</f>
        <v/>
      </c>
      <c r="G38" s="98" t="str">
        <f>VLOOKUP($C38,PB!$D$3:$O$500,4,FALSE)</f>
        <v/>
      </c>
      <c r="H38" s="98" t="str">
        <f>VLOOKUP($C38,TR!$D$3:$O$500,5,FALSE)</f>
        <v/>
      </c>
      <c r="I38" s="98" t="e">
        <f>VLOOKUP($C38,TR!$E$3:$O$500,5,FALSE)</f>
        <v>#N/A</v>
      </c>
      <c r="J38" s="97">
        <f t="shared" si="8"/>
        <v>0</v>
      </c>
      <c r="K38" s="98" t="str">
        <f>VLOOKUP($C38,GT!$D$3:$O$500,8,FALSE)</f>
        <v/>
      </c>
      <c r="L38" s="98" t="str">
        <f>VLOOKUP($C38,BK!$D$3:$O$500,8,FALSE)</f>
        <v/>
      </c>
      <c r="M38" s="98" t="str">
        <f>VLOOKUP($C38,BA!$D$3:$O$500,8,FALSE)</f>
        <v/>
      </c>
      <c r="N38" s="98">
        <f>VLOOKUP($C38,PB!$D$3:$O$500,8,FALSE)</f>
        <v>4</v>
      </c>
      <c r="O38" s="98" t="str">
        <f>VLOOKUP($C38,TR!$D$3:$O$500,10,FALSE)</f>
        <v/>
      </c>
      <c r="P38" s="98" t="e">
        <f>VLOOKUP($C38,TR!$E$3:$O$500,10,FALSE)</f>
        <v>#N/A</v>
      </c>
      <c r="Q38" s="98" t="e">
        <f>VLOOKUP($C38,BR!$D$3:$O$500,8,FALSE)</f>
        <v>#N/A</v>
      </c>
      <c r="R38" s="97">
        <f t="shared" si="9"/>
        <v>4</v>
      </c>
      <c r="S38" s="97">
        <f t="shared" si="10"/>
        <v>4</v>
      </c>
      <c r="U38" s="15">
        <f>IF(ISTEXT(VLOOKUP($C38,GT!$D$3:$O$500,1,FALSE)),1,"")</f>
        <v>1</v>
      </c>
      <c r="V38" s="15">
        <f>IF(ISTEXT(VLOOKUP($C38,BK!$D$3:$O$500,1,FALSE)),1,"")</f>
        <v>1</v>
      </c>
      <c r="W38" s="15">
        <f>IF(ISTEXT(VLOOKUP($C38,BA!$D$3:$O$500,1,FALSE)),1,"")</f>
        <v>1</v>
      </c>
      <c r="X38" s="15">
        <f>IF(ISTEXT(VLOOKUP($C38,PB!$D$3:$O$500,1,FALSE)),1,"")</f>
        <v>1</v>
      </c>
      <c r="Y38" s="15">
        <f>IF(ISTEXT(VLOOKUP($C38,TR!$D$3:$O$500,1,FALSE)),1,"")</f>
        <v>1</v>
      </c>
      <c r="Z38" s="15" t="str">
        <f>IF(ISTEXT(VLOOKUP($C38,TR!$E$3:$O$500,1,FALSE)),1,"")</f>
        <v/>
      </c>
      <c r="AA38" s="47">
        <f t="shared" si="6"/>
        <v>5</v>
      </c>
    </row>
    <row r="39" spans="1:27" x14ac:dyDescent="0.25">
      <c r="A39" s="97">
        <f t="shared" si="7"/>
        <v>34</v>
      </c>
      <c r="B39" s="34" t="s">
        <v>61</v>
      </c>
      <c r="C39" s="123" t="s">
        <v>185</v>
      </c>
      <c r="D39" s="98" t="e">
        <f>VLOOKUP($C39,GT!$D$3:$O$500,4,FALSE)</f>
        <v>#N/A</v>
      </c>
      <c r="E39" s="98" t="str">
        <f>VLOOKUP($C39,BK!$D$3:$O$500,4,FALSE)</f>
        <v/>
      </c>
      <c r="F39" s="98">
        <f>VLOOKUP($C39,BA!$D$3:$O$500,4,FALSE)</f>
        <v>3</v>
      </c>
      <c r="G39" s="98" t="e">
        <f>VLOOKUP($C39,PB!$D$3:$O$500,4,FALSE)</f>
        <v>#N/A</v>
      </c>
      <c r="H39" s="98" t="e">
        <f>VLOOKUP($C39,TR!$D$3:$O$500,5,FALSE)</f>
        <v>#N/A</v>
      </c>
      <c r="I39" s="98" t="e">
        <f>VLOOKUP($C39,TR!$E$3:$O$500,5,FALSE)</f>
        <v>#N/A</v>
      </c>
      <c r="J39" s="97">
        <f t="shared" si="8"/>
        <v>3</v>
      </c>
      <c r="K39" s="98" t="e">
        <f>VLOOKUP($C39,GT!$D$3:$O$500,8,FALSE)</f>
        <v>#N/A</v>
      </c>
      <c r="L39" s="98" t="str">
        <f>VLOOKUP($C39,BK!$D$3:$O$500,8,FALSE)</f>
        <v/>
      </c>
      <c r="M39" s="98">
        <f>VLOOKUP($C39,BA!$D$3:$O$500,8,FALSE)</f>
        <v>1</v>
      </c>
      <c r="N39" s="98" t="e">
        <f>VLOOKUP($C39,PB!$D$3:$O$500,8,FALSE)</f>
        <v>#N/A</v>
      </c>
      <c r="O39" s="98" t="e">
        <f>VLOOKUP($C39,TR!$D$3:$O$500,10,FALSE)</f>
        <v>#N/A</v>
      </c>
      <c r="P39" s="98" t="e">
        <f>VLOOKUP($C39,TR!$E$3:$O$500,10,FALSE)</f>
        <v>#N/A</v>
      </c>
      <c r="Q39" s="98" t="e">
        <f>VLOOKUP($C39,BR!$D$3:$O$500,8,FALSE)</f>
        <v>#N/A</v>
      </c>
      <c r="R39" s="97">
        <f t="shared" si="9"/>
        <v>1</v>
      </c>
      <c r="S39" s="97">
        <f t="shared" si="10"/>
        <v>4</v>
      </c>
      <c r="U39" s="15" t="str">
        <f>IF(ISTEXT(VLOOKUP($C39,GT!$D$3:$O$500,1,FALSE)),1,"")</f>
        <v/>
      </c>
      <c r="V39" s="15">
        <f>IF(ISTEXT(VLOOKUP($C39,BK!$D$3:$O$500,1,FALSE)),1,"")</f>
        <v>1</v>
      </c>
      <c r="W39" s="15">
        <f>IF(ISTEXT(VLOOKUP($C39,BA!$D$3:$O$500,1,FALSE)),1,"")</f>
        <v>1</v>
      </c>
      <c r="X39" s="15" t="str">
        <f>IF(ISTEXT(VLOOKUP($C39,PB!$D$3:$O$500,1,FALSE)),1,"")</f>
        <v/>
      </c>
      <c r="Y39" s="15" t="str">
        <f>IF(ISTEXT(VLOOKUP($C39,TR!$D$3:$O$500,1,FALSE)),1,"")</f>
        <v/>
      </c>
      <c r="Z39" s="15" t="str">
        <f>IF(ISTEXT(VLOOKUP($C39,TR!$E$3:$O$500,1,FALSE)),1,"")</f>
        <v/>
      </c>
      <c r="AA39" s="47">
        <f t="shared" si="6"/>
        <v>2</v>
      </c>
    </row>
    <row r="40" spans="1:27" x14ac:dyDescent="0.25">
      <c r="A40" s="97">
        <f t="shared" si="7"/>
        <v>36</v>
      </c>
      <c r="B40" s="34" t="s">
        <v>56</v>
      </c>
      <c r="C40" s="123" t="s">
        <v>359</v>
      </c>
      <c r="D40" s="98" t="e">
        <f>VLOOKUP($C40,GT!$D$3:$O$500,4,FALSE)</f>
        <v>#N/A</v>
      </c>
      <c r="E40" s="98">
        <f>VLOOKUP($C40,BK!$D$3:$O$500,4,FALSE)</f>
        <v>2</v>
      </c>
      <c r="F40" s="98" t="str">
        <f>VLOOKUP($C40,BA!$D$3:$O$500,4,FALSE)</f>
        <v/>
      </c>
      <c r="G40" s="98" t="str">
        <f>VLOOKUP($C40,PB!$D$3:$O$500,4,FALSE)</f>
        <v/>
      </c>
      <c r="H40" s="98" t="e">
        <f>VLOOKUP($C40,TR!$D$3:$O$500,5,FALSE)</f>
        <v>#N/A</v>
      </c>
      <c r="I40" s="98" t="e">
        <f>VLOOKUP($C40,TR!$E$3:$O$500,5,FALSE)</f>
        <v>#N/A</v>
      </c>
      <c r="J40" s="97">
        <f t="shared" si="8"/>
        <v>2</v>
      </c>
      <c r="K40" s="98" t="e">
        <f>VLOOKUP($C40,GT!$D$3:$O$500,8,FALSE)</f>
        <v>#N/A</v>
      </c>
      <c r="L40" s="98" t="str">
        <f>VLOOKUP($C40,BK!$D$3:$O$500,8,FALSE)</f>
        <v/>
      </c>
      <c r="M40" s="98" t="str">
        <f>VLOOKUP($C40,BA!$D$3:$O$500,8,FALSE)</f>
        <v/>
      </c>
      <c r="N40" s="98" t="str">
        <f>VLOOKUP($C40,PB!$D$3:$O$500,8,FALSE)</f>
        <v/>
      </c>
      <c r="O40" s="98" t="e">
        <f>VLOOKUP($C40,TR!$D$3:$O$500,10,FALSE)</f>
        <v>#N/A</v>
      </c>
      <c r="P40" s="98" t="e">
        <f>VLOOKUP($C40,TR!$E$3:$O$500,10,FALSE)</f>
        <v>#N/A</v>
      </c>
      <c r="Q40" s="98" t="e">
        <f>VLOOKUP($C40,BR!$D$3:$O$500,8,FALSE)</f>
        <v>#N/A</v>
      </c>
      <c r="R40" s="97">
        <f t="shared" si="9"/>
        <v>0</v>
      </c>
      <c r="S40" s="97">
        <f t="shared" si="10"/>
        <v>2</v>
      </c>
      <c r="U40" s="15" t="str">
        <f>IF(ISTEXT(VLOOKUP($C40,GT!$D$3:$O$500,1,FALSE)),1,"")</f>
        <v/>
      </c>
      <c r="V40" s="15">
        <f>IF(ISTEXT(VLOOKUP($C40,BK!$D$3:$O$500,1,FALSE)),1,"")</f>
        <v>1</v>
      </c>
      <c r="W40" s="15">
        <f>IF(ISTEXT(VLOOKUP($C40,BA!$D$3:$O$500,1,FALSE)),1,"")</f>
        <v>1</v>
      </c>
      <c r="X40" s="15">
        <f>IF(ISTEXT(VLOOKUP($C40,PB!$D$3:$O$500,1,FALSE)),1,"")</f>
        <v>1</v>
      </c>
      <c r="Y40" s="15" t="str">
        <f>IF(ISTEXT(VLOOKUP($C40,TR!$D$3:$O$500,1,FALSE)),1,"")</f>
        <v/>
      </c>
      <c r="Z40" s="15" t="str">
        <f>IF(ISTEXT(VLOOKUP($C40,TR!$E$3:$O$500,1,FALSE)),1,"")</f>
        <v/>
      </c>
      <c r="AA40" s="47">
        <f t="shared" si="6"/>
        <v>3</v>
      </c>
    </row>
    <row r="41" spans="1:27" x14ac:dyDescent="0.25">
      <c r="A41" s="97">
        <f t="shared" si="7"/>
        <v>36</v>
      </c>
      <c r="B41" s="34" t="s">
        <v>56</v>
      </c>
      <c r="C41" s="123" t="s">
        <v>290</v>
      </c>
      <c r="D41" s="98" t="str">
        <f>VLOOKUP($C41,GT!$D$3:$O$500,4,FALSE)</f>
        <v/>
      </c>
      <c r="E41" s="98" t="str">
        <f>VLOOKUP($C41,BK!$D$3:$O$500,4,FALSE)</f>
        <v/>
      </c>
      <c r="F41" s="98" t="str">
        <f>VLOOKUP($C41,BA!$D$3:$O$500,4,FALSE)</f>
        <v/>
      </c>
      <c r="G41" s="98" t="str">
        <f>VLOOKUP($C41,PB!$D$3:$O$500,4,FALSE)</f>
        <v/>
      </c>
      <c r="H41" s="98" t="e">
        <f>VLOOKUP($C41,TR!$D$3:$O$500,5,FALSE)</f>
        <v>#N/A</v>
      </c>
      <c r="I41" s="98" t="e">
        <f>VLOOKUP($C41,TR!$E$3:$O$500,5,FALSE)</f>
        <v>#N/A</v>
      </c>
      <c r="J41" s="97">
        <f t="shared" si="8"/>
        <v>0</v>
      </c>
      <c r="K41" s="98">
        <f>VLOOKUP($C41,GT!$D$3:$O$500,8,FALSE)</f>
        <v>1</v>
      </c>
      <c r="L41" s="98">
        <f>VLOOKUP($C41,BK!$D$3:$O$500,8,FALSE)</f>
        <v>1</v>
      </c>
      <c r="M41" s="98" t="str">
        <f>VLOOKUP($C41,BA!$D$3:$O$500,8,FALSE)</f>
        <v/>
      </c>
      <c r="N41" s="98" t="str">
        <f>VLOOKUP($C41,PB!$D$3:$O$500,8,FALSE)</f>
        <v/>
      </c>
      <c r="O41" s="98" t="e">
        <f>VLOOKUP($C41,TR!$D$3:$O$500,10,FALSE)</f>
        <v>#N/A</v>
      </c>
      <c r="P41" s="98" t="e">
        <f>VLOOKUP($C41,TR!$E$3:$O$500,10,FALSE)</f>
        <v>#N/A</v>
      </c>
      <c r="Q41" s="98" t="e">
        <f>VLOOKUP($C41,BR!$D$3:$O$500,8,FALSE)</f>
        <v>#N/A</v>
      </c>
      <c r="R41" s="97">
        <f t="shared" si="9"/>
        <v>2</v>
      </c>
      <c r="S41" s="97">
        <f t="shared" si="10"/>
        <v>2</v>
      </c>
      <c r="U41" s="15">
        <f>IF(ISTEXT(VLOOKUP($C41,GT!$D$3:$O$500,1,FALSE)),1,"")</f>
        <v>1</v>
      </c>
      <c r="V41" s="15">
        <f>IF(ISTEXT(VLOOKUP($C41,BK!$D$3:$O$500,1,FALSE)),1,"")</f>
        <v>1</v>
      </c>
      <c r="W41" s="15">
        <f>IF(ISTEXT(VLOOKUP($C41,BA!$D$3:$O$500,1,FALSE)),1,"")</f>
        <v>1</v>
      </c>
      <c r="X41" s="15">
        <f>IF(ISTEXT(VLOOKUP($C41,PB!$D$3:$O$500,1,FALSE)),1,"")</f>
        <v>1</v>
      </c>
      <c r="Y41" s="15" t="str">
        <f>IF(ISTEXT(VLOOKUP($C41,TR!$D$3:$O$500,1,FALSE)),1,"")</f>
        <v/>
      </c>
      <c r="Z41" s="15" t="str">
        <f>IF(ISTEXT(VLOOKUP($C41,TR!$E$3:$O$500,1,FALSE)),1,"")</f>
        <v/>
      </c>
      <c r="AA41" s="47">
        <f t="shared" si="6"/>
        <v>4</v>
      </c>
    </row>
    <row r="42" spans="1:27" x14ac:dyDescent="0.25">
      <c r="A42" s="97">
        <f t="shared" si="7"/>
        <v>38</v>
      </c>
      <c r="B42" s="34" t="s">
        <v>55</v>
      </c>
      <c r="C42" s="123" t="s">
        <v>195</v>
      </c>
      <c r="D42" s="98" t="str">
        <f>VLOOKUP($C42,GT!$D$3:$O$500,4,FALSE)</f>
        <v/>
      </c>
      <c r="E42" s="98" t="e">
        <f>VLOOKUP($C42,BK!$D$3:$O$500,4,FALSE)</f>
        <v>#N/A</v>
      </c>
      <c r="F42" s="98" t="str">
        <f>VLOOKUP($C42,BA!$D$3:$O$500,4,FALSE)</f>
        <v/>
      </c>
      <c r="G42" s="98">
        <f>VLOOKUP($C42,PB!$D$3:$O$500,4,FALSE)</f>
        <v>1</v>
      </c>
      <c r="H42" s="98" t="e">
        <f>VLOOKUP($C42,TR!$D$3:$O$500,5,FALSE)</f>
        <v>#N/A</v>
      </c>
      <c r="I42" s="98" t="e">
        <f>VLOOKUP($C42,TR!$E$3:$O$500,5,FALSE)</f>
        <v>#N/A</v>
      </c>
      <c r="J42" s="97">
        <f t="shared" si="8"/>
        <v>1</v>
      </c>
      <c r="K42" s="98" t="str">
        <f>VLOOKUP($C42,GT!$D$3:$O$500,8,FALSE)</f>
        <v/>
      </c>
      <c r="L42" s="98" t="e">
        <f>VLOOKUP($C42,BK!$D$3:$O$500,8,FALSE)</f>
        <v>#N/A</v>
      </c>
      <c r="M42" s="98" t="str">
        <f>VLOOKUP($C42,BA!$D$3:$O$500,8,FALSE)</f>
        <v/>
      </c>
      <c r="N42" s="98" t="str">
        <f>VLOOKUP($C42,PB!$D$3:$O$500,8,FALSE)</f>
        <v/>
      </c>
      <c r="O42" s="98" t="e">
        <f>VLOOKUP($C42,TR!$D$3:$O$500,10,FALSE)</f>
        <v>#N/A</v>
      </c>
      <c r="P42" s="98" t="e">
        <f>VLOOKUP($C42,TR!$E$3:$O$500,10,FALSE)</f>
        <v>#N/A</v>
      </c>
      <c r="Q42" s="98" t="e">
        <f>VLOOKUP($C42,BR!$D$3:$O$500,8,FALSE)</f>
        <v>#N/A</v>
      </c>
      <c r="R42" s="97">
        <f t="shared" si="9"/>
        <v>0</v>
      </c>
      <c r="S42" s="97">
        <f t="shared" si="10"/>
        <v>1</v>
      </c>
      <c r="U42" s="15">
        <f>IF(ISTEXT(VLOOKUP($C42,GT!$D$3:$O$500,1,FALSE)),1,"")</f>
        <v>1</v>
      </c>
      <c r="V42" s="15" t="str">
        <f>IF(ISTEXT(VLOOKUP($C42,BK!$D$3:$O$500,1,FALSE)),1,"")</f>
        <v/>
      </c>
      <c r="W42" s="15">
        <f>IF(ISTEXT(VLOOKUP($C42,BA!$D$3:$O$500,1,FALSE)),1,"")</f>
        <v>1</v>
      </c>
      <c r="X42" s="15">
        <f>IF(ISTEXT(VLOOKUP($C42,PB!$D$3:$O$500,1,FALSE)),1,"")</f>
        <v>1</v>
      </c>
      <c r="Y42" s="15" t="str">
        <f>IF(ISTEXT(VLOOKUP($C42,TR!$D$3:$O$500,1,FALSE)),1,"")</f>
        <v/>
      </c>
      <c r="Z42" s="15" t="str">
        <f>IF(ISTEXT(VLOOKUP($C42,TR!$E$3:$O$500,1,FALSE)),1,"")</f>
        <v/>
      </c>
      <c r="AA42" s="47">
        <f t="shared" si="6"/>
        <v>3</v>
      </c>
    </row>
    <row r="43" spans="1:27" x14ac:dyDescent="0.25">
      <c r="A43" s="97">
        <f t="shared" si="7"/>
        <v>38</v>
      </c>
      <c r="B43" s="34" t="s">
        <v>57</v>
      </c>
      <c r="C43" s="124" t="s">
        <v>204</v>
      </c>
      <c r="D43" s="98" t="e">
        <f>VLOOKUP($C43,GT!$D$3:$O$500,4,FALSE)</f>
        <v>#N/A</v>
      </c>
      <c r="E43" s="98" t="e">
        <f>VLOOKUP($C43,BK!$D$3:$O$500,4,FALSE)</f>
        <v>#N/A</v>
      </c>
      <c r="F43" s="98">
        <f>VLOOKUP($C43,BA!$D$3:$O$500,4,FALSE)</f>
        <v>1</v>
      </c>
      <c r="G43" s="98" t="str">
        <f>VLOOKUP($C43,PB!$D$3:$O$500,4,FALSE)</f>
        <v/>
      </c>
      <c r="H43" s="98" t="e">
        <f>VLOOKUP($C43,TR!$D$3:$O$500,5,FALSE)</f>
        <v>#N/A</v>
      </c>
      <c r="I43" s="98" t="e">
        <f>VLOOKUP($C43,TR!$E$3:$O$500,5,FALSE)</f>
        <v>#N/A</v>
      </c>
      <c r="J43" s="97">
        <f t="shared" si="8"/>
        <v>1</v>
      </c>
      <c r="K43" s="98" t="e">
        <f>VLOOKUP($C43,GT!$D$3:$O$500,8,FALSE)</f>
        <v>#N/A</v>
      </c>
      <c r="L43" s="98" t="e">
        <f>VLOOKUP($C43,BK!$D$3:$O$500,8,FALSE)</f>
        <v>#N/A</v>
      </c>
      <c r="M43" s="98" t="str">
        <f>VLOOKUP($C43,BA!$D$3:$O$500,8,FALSE)</f>
        <v/>
      </c>
      <c r="N43" s="98" t="str">
        <f>VLOOKUP($C43,PB!$D$3:$O$500,8,FALSE)</f>
        <v/>
      </c>
      <c r="O43" s="98" t="e">
        <f>VLOOKUP($C43,TR!$D$3:$O$500,10,FALSE)</f>
        <v>#N/A</v>
      </c>
      <c r="P43" s="98" t="e">
        <f>VLOOKUP($C43,TR!$E$3:$O$500,10,FALSE)</f>
        <v>#N/A</v>
      </c>
      <c r="Q43" s="98" t="e">
        <f>VLOOKUP($C43,BR!$D$3:$O$500,8,FALSE)</f>
        <v>#N/A</v>
      </c>
      <c r="R43" s="97">
        <f t="shared" si="9"/>
        <v>0</v>
      </c>
      <c r="S43" s="97">
        <f t="shared" si="10"/>
        <v>1</v>
      </c>
      <c r="U43" s="15" t="str">
        <f>IF(ISTEXT(VLOOKUP($C43,GT!$D$3:$O$500,1,FALSE)),1,"")</f>
        <v/>
      </c>
      <c r="V43" s="15" t="str">
        <f>IF(ISTEXT(VLOOKUP($C43,BK!$D$3:$O$500,1,FALSE)),1,"")</f>
        <v/>
      </c>
      <c r="W43" s="15">
        <f>IF(ISTEXT(VLOOKUP($C43,BA!$D$3:$O$500,1,FALSE)),1,"")</f>
        <v>1</v>
      </c>
      <c r="X43" s="15">
        <f>IF(ISTEXT(VLOOKUP($C43,PB!$D$3:$O$500,1,FALSE)),1,"")</f>
        <v>1</v>
      </c>
      <c r="Y43" s="15" t="str">
        <f>IF(ISTEXT(VLOOKUP($C43,TR!$D$3:$O$500,1,FALSE)),1,"")</f>
        <v/>
      </c>
      <c r="Z43" s="15" t="str">
        <f>IF(ISTEXT(VLOOKUP($C43,TR!$E$3:$O$500,1,FALSE)),1,"")</f>
        <v/>
      </c>
      <c r="AA43" s="47">
        <f t="shared" si="6"/>
        <v>2</v>
      </c>
    </row>
    <row r="44" spans="1:27" x14ac:dyDescent="0.25">
      <c r="A44" s="97">
        <f t="shared" si="7"/>
        <v>38</v>
      </c>
      <c r="B44" s="34" t="s">
        <v>58</v>
      </c>
      <c r="C44" s="124" t="s">
        <v>208</v>
      </c>
      <c r="D44" s="98" t="e">
        <f>VLOOKUP($C44,GT!$D$3:$O$500,4,FALSE)</f>
        <v>#N/A</v>
      </c>
      <c r="E44" s="98">
        <f>VLOOKUP($C44,BK!$D$3:$O$500,4,FALSE)</f>
        <v>1</v>
      </c>
      <c r="F44" s="98" t="str">
        <f>VLOOKUP($C44,BA!$D$3:$O$500,4,FALSE)</f>
        <v/>
      </c>
      <c r="G44" s="98" t="e">
        <f>VLOOKUP($C44,PB!$D$3:$O$500,4,FALSE)</f>
        <v>#N/A</v>
      </c>
      <c r="H44" s="98" t="e">
        <f>VLOOKUP($C44,TR!$D$3:$O$500,5,FALSE)</f>
        <v>#N/A</v>
      </c>
      <c r="I44" s="98" t="e">
        <f>VLOOKUP($C44,TR!$E$3:$O$500,5,FALSE)</f>
        <v>#N/A</v>
      </c>
      <c r="J44" s="97">
        <f t="shared" si="8"/>
        <v>1</v>
      </c>
      <c r="K44" s="98" t="e">
        <f>VLOOKUP($C44,GT!$D$3:$O$500,8,FALSE)</f>
        <v>#N/A</v>
      </c>
      <c r="L44" s="98" t="str">
        <f>VLOOKUP($C44,BK!$D$3:$O$500,8,FALSE)</f>
        <v/>
      </c>
      <c r="M44" s="98" t="str">
        <f>VLOOKUP($C44,BA!$D$3:$O$500,8,FALSE)</f>
        <v/>
      </c>
      <c r="N44" s="98" t="e">
        <f>VLOOKUP($C44,PB!$D$3:$O$500,8,FALSE)</f>
        <v>#N/A</v>
      </c>
      <c r="O44" s="98" t="e">
        <f>VLOOKUP($C44,TR!$D$3:$O$500,10,FALSE)</f>
        <v>#N/A</v>
      </c>
      <c r="P44" s="98" t="e">
        <f>VLOOKUP($C44,TR!$E$3:$O$500,10,FALSE)</f>
        <v>#N/A</v>
      </c>
      <c r="Q44" s="98" t="e">
        <f>VLOOKUP($C44,BR!$D$3:$O$500,8,FALSE)</f>
        <v>#N/A</v>
      </c>
      <c r="R44" s="97">
        <f t="shared" si="9"/>
        <v>0</v>
      </c>
      <c r="S44" s="97">
        <f t="shared" si="10"/>
        <v>1</v>
      </c>
      <c r="U44" s="15" t="str">
        <f>IF(ISTEXT(VLOOKUP($C44,GT!$D$3:$O$500,1,FALSE)),1,"")</f>
        <v/>
      </c>
      <c r="V44" s="15">
        <f>IF(ISTEXT(VLOOKUP($C44,BK!$D$3:$O$500,1,FALSE)),1,"")</f>
        <v>1</v>
      </c>
      <c r="W44" s="15">
        <f>IF(ISTEXT(VLOOKUP($C44,BA!$D$3:$O$500,1,FALSE)),1,"")</f>
        <v>1</v>
      </c>
      <c r="X44" s="15" t="str">
        <f>IF(ISTEXT(VLOOKUP($C44,PB!$D$3:$O$500,1,FALSE)),1,"")</f>
        <v/>
      </c>
      <c r="Y44" s="15" t="str">
        <f>IF(ISTEXT(VLOOKUP($C44,TR!$D$3:$O$500,1,FALSE)),1,"")</f>
        <v/>
      </c>
      <c r="Z44" s="15" t="str">
        <f>IF(ISTEXT(VLOOKUP($C44,TR!$E$3:$O$500,1,FALSE)),1,"")</f>
        <v/>
      </c>
      <c r="AA44" s="47">
        <f t="shared" si="6"/>
        <v>2</v>
      </c>
    </row>
    <row r="45" spans="1:27" x14ac:dyDescent="0.25">
      <c r="A45" s="97">
        <f t="shared" si="7"/>
        <v>38</v>
      </c>
      <c r="B45" s="34" t="s">
        <v>55</v>
      </c>
      <c r="C45" s="124" t="s">
        <v>287</v>
      </c>
      <c r="D45" s="98">
        <f>VLOOKUP($C45,GT!$D$3:$O$500,4,FALSE)</f>
        <v>1</v>
      </c>
      <c r="E45" s="98" t="e">
        <f>VLOOKUP($C45,BK!$D$3:$O$500,4,FALSE)</f>
        <v>#N/A</v>
      </c>
      <c r="F45" s="98" t="str">
        <f>VLOOKUP($C45,BA!$D$3:$O$500,4,FALSE)</f>
        <v/>
      </c>
      <c r="G45" s="98" t="str">
        <f>VLOOKUP($C45,PB!$D$3:$O$500,4,FALSE)</f>
        <v/>
      </c>
      <c r="H45" s="98" t="e">
        <f>VLOOKUP($C45,TR!$D$3:$O$500,5,FALSE)</f>
        <v>#N/A</v>
      </c>
      <c r="I45" s="98" t="e">
        <f>VLOOKUP($C45,TR!$E$3:$O$500,5,FALSE)</f>
        <v>#N/A</v>
      </c>
      <c r="J45" s="97">
        <f t="shared" si="8"/>
        <v>1</v>
      </c>
      <c r="K45" s="98" t="str">
        <f>VLOOKUP($C45,GT!$D$3:$O$500,8,FALSE)</f>
        <v/>
      </c>
      <c r="L45" s="98" t="e">
        <f>VLOOKUP($C45,BK!$D$3:$O$500,8,FALSE)</f>
        <v>#N/A</v>
      </c>
      <c r="M45" s="98" t="str">
        <f>VLOOKUP($C45,BA!$D$3:$O$500,8,FALSE)</f>
        <v/>
      </c>
      <c r="N45" s="98" t="str">
        <f>VLOOKUP($C45,PB!$D$3:$O$500,8,FALSE)</f>
        <v/>
      </c>
      <c r="O45" s="98" t="e">
        <f>VLOOKUP($C45,TR!$D$3:$O$500,10,FALSE)</f>
        <v>#N/A</v>
      </c>
      <c r="P45" s="98" t="e">
        <f>VLOOKUP($C45,TR!$E$3:$O$500,10,FALSE)</f>
        <v>#N/A</v>
      </c>
      <c r="Q45" s="98" t="e">
        <f>VLOOKUP($C45,BR!$D$3:$O$500,8,FALSE)</f>
        <v>#N/A</v>
      </c>
      <c r="R45" s="97">
        <f t="shared" si="9"/>
        <v>0</v>
      </c>
      <c r="S45" s="97">
        <f t="shared" si="10"/>
        <v>1</v>
      </c>
      <c r="U45" s="15">
        <f>IF(ISTEXT(VLOOKUP($C45,GT!$D$3:$O$500,1,FALSE)),1,"")</f>
        <v>1</v>
      </c>
      <c r="V45" s="15" t="str">
        <f>IF(ISTEXT(VLOOKUP($C45,BK!$D$3:$O$500,1,FALSE)),1,"")</f>
        <v/>
      </c>
      <c r="W45" s="15">
        <f>IF(ISTEXT(VLOOKUP($C45,BA!$D$3:$O$500,1,FALSE)),1,"")</f>
        <v>1</v>
      </c>
      <c r="X45" s="15">
        <f>IF(ISTEXT(VLOOKUP($C45,PB!$D$3:$O$500,1,FALSE)),1,"")</f>
        <v>1</v>
      </c>
      <c r="Y45" s="15" t="str">
        <f>IF(ISTEXT(VLOOKUP($C45,TR!$D$3:$O$500,1,FALSE)),1,"")</f>
        <v/>
      </c>
      <c r="Z45" s="15" t="str">
        <f>IF(ISTEXT(VLOOKUP($C45,TR!$E$3:$O$500,1,FALSE)),1,"")</f>
        <v/>
      </c>
      <c r="AA45" s="47">
        <f t="shared" si="6"/>
        <v>3</v>
      </c>
    </row>
    <row r="46" spans="1:27" x14ac:dyDescent="0.25">
      <c r="A46" s="97" t="str">
        <f t="shared" si="7"/>
        <v/>
      </c>
      <c r="B46" s="34" t="s">
        <v>76</v>
      </c>
      <c r="C46" s="123" t="s">
        <v>214</v>
      </c>
      <c r="D46" s="98" t="e">
        <f>VLOOKUP($C46,GT!$D$3:$O$500,4,FALSE)</f>
        <v>#N/A</v>
      </c>
      <c r="E46" s="98" t="str">
        <f>VLOOKUP($C46,BK!$D$3:$O$500,4,FALSE)</f>
        <v/>
      </c>
      <c r="F46" s="98" t="str">
        <f>VLOOKUP($C46,BA!$D$3:$O$500,4,FALSE)</f>
        <v/>
      </c>
      <c r="G46" s="98" t="str">
        <f>VLOOKUP($C46,PB!$D$3:$O$500,4,FALSE)</f>
        <v/>
      </c>
      <c r="H46" s="98" t="e">
        <f>VLOOKUP($C46,TR!$D$3:$O$500,5,FALSE)</f>
        <v>#N/A</v>
      </c>
      <c r="I46" s="98" t="e">
        <f>VLOOKUP($C46,TR!$E$3:$O$500,5,FALSE)</f>
        <v>#N/A</v>
      </c>
      <c r="J46" s="97">
        <f t="shared" si="8"/>
        <v>0</v>
      </c>
      <c r="K46" s="98" t="e">
        <f>VLOOKUP($C46,GT!$D$3:$O$500,8,FALSE)</f>
        <v>#N/A</v>
      </c>
      <c r="L46" s="98" t="str">
        <f>VLOOKUP($C46,BK!$D$3:$O$500,8,FALSE)</f>
        <v/>
      </c>
      <c r="M46" s="98" t="str">
        <f>VLOOKUP($C46,BA!$D$3:$O$500,8,FALSE)</f>
        <v/>
      </c>
      <c r="N46" s="98" t="str">
        <f>VLOOKUP($C46,PB!$D$3:$O$500,8,FALSE)</f>
        <v/>
      </c>
      <c r="O46" s="98" t="e">
        <f>VLOOKUP($C46,TR!$D$3:$O$500,10,FALSE)</f>
        <v>#N/A</v>
      </c>
      <c r="P46" s="98" t="e">
        <f>VLOOKUP($C46,TR!$E$3:$O$500,10,FALSE)</f>
        <v>#N/A</v>
      </c>
      <c r="Q46" s="98" t="e">
        <f>VLOOKUP($C46,BR!$D$3:$O$500,8,FALSE)</f>
        <v>#N/A</v>
      </c>
      <c r="R46" s="97">
        <f t="shared" si="9"/>
        <v>0</v>
      </c>
      <c r="S46" s="97">
        <f t="shared" si="10"/>
        <v>0</v>
      </c>
      <c r="U46" s="15" t="str">
        <f>IF(ISTEXT(VLOOKUP($C46,GT!$D$3:$O$500,1,FALSE)),1,"")</f>
        <v/>
      </c>
      <c r="V46" s="15">
        <f>IF(ISTEXT(VLOOKUP($C46,BK!$D$3:$O$500,1,FALSE)),1,"")</f>
        <v>1</v>
      </c>
      <c r="W46" s="15">
        <f>IF(ISTEXT(VLOOKUP($C46,BA!$D$3:$O$500,1,FALSE)),1,"")</f>
        <v>1</v>
      </c>
      <c r="X46" s="15">
        <f>IF(ISTEXT(VLOOKUP($C46,PB!$D$3:$O$500,1,FALSE)),1,"")</f>
        <v>1</v>
      </c>
      <c r="Y46" s="15" t="str">
        <f>IF(ISTEXT(VLOOKUP($C46,TR!$D$3:$O$500,1,FALSE)),1,"")</f>
        <v/>
      </c>
      <c r="Z46" s="15" t="str">
        <f>IF(ISTEXT(VLOOKUP($C46,TR!$E$3:$O$500,1,FALSE)),1,"")</f>
        <v/>
      </c>
      <c r="AA46" s="47">
        <f t="shared" si="6"/>
        <v>3</v>
      </c>
    </row>
    <row r="47" spans="1:27" x14ac:dyDescent="0.25">
      <c r="A47" s="97" t="str">
        <f t="shared" si="7"/>
        <v/>
      </c>
      <c r="B47" s="34" t="s">
        <v>56</v>
      </c>
      <c r="C47" s="123" t="s">
        <v>358</v>
      </c>
      <c r="D47" s="98" t="e">
        <f>VLOOKUP($C47,GT!$D$3:$O$500,4,FALSE)</f>
        <v>#N/A</v>
      </c>
      <c r="E47" s="98" t="str">
        <f>VLOOKUP($C47,BK!$D$3:$O$500,4,FALSE)</f>
        <v/>
      </c>
      <c r="F47" s="98" t="str">
        <f>VLOOKUP($C47,BA!$D$3:$O$500,4,FALSE)</f>
        <v/>
      </c>
      <c r="G47" s="98" t="str">
        <f>VLOOKUP($C47,PB!$D$3:$O$500,4,FALSE)</f>
        <v/>
      </c>
      <c r="H47" s="98" t="e">
        <f>VLOOKUP($C47,TR!$D$3:$O$500,5,FALSE)</f>
        <v>#N/A</v>
      </c>
      <c r="I47" s="98" t="e">
        <f>VLOOKUP($C47,TR!$E$3:$O$500,5,FALSE)</f>
        <v>#N/A</v>
      </c>
      <c r="J47" s="97">
        <f t="shared" si="8"/>
        <v>0</v>
      </c>
      <c r="K47" s="98" t="e">
        <f>VLOOKUP($C47,GT!$D$3:$O$500,8,FALSE)</f>
        <v>#N/A</v>
      </c>
      <c r="L47" s="98" t="str">
        <f>VLOOKUP($C47,BK!$D$3:$O$500,8,FALSE)</f>
        <v/>
      </c>
      <c r="M47" s="98" t="str">
        <f>VLOOKUP($C47,BA!$D$3:$O$500,8,FALSE)</f>
        <v/>
      </c>
      <c r="N47" s="98" t="str">
        <f>VLOOKUP($C47,PB!$D$3:$O$500,8,FALSE)</f>
        <v/>
      </c>
      <c r="O47" s="98" t="e">
        <f>VLOOKUP($C47,TR!$D$3:$O$500,10,FALSE)</f>
        <v>#N/A</v>
      </c>
      <c r="P47" s="98" t="e">
        <f>VLOOKUP($C47,TR!$E$3:$O$500,10,FALSE)</f>
        <v>#N/A</v>
      </c>
      <c r="Q47" s="98" t="e">
        <f>VLOOKUP($C47,BR!$D$3:$O$500,8,FALSE)</f>
        <v>#N/A</v>
      </c>
      <c r="R47" s="97">
        <f t="shared" si="9"/>
        <v>0</v>
      </c>
      <c r="S47" s="97">
        <f t="shared" si="10"/>
        <v>0</v>
      </c>
      <c r="U47" s="15" t="str">
        <f>IF(ISTEXT(VLOOKUP($C47,GT!$D$3:$O$500,1,FALSE)),1,"")</f>
        <v/>
      </c>
      <c r="V47" s="15">
        <f>IF(ISTEXT(VLOOKUP($C47,BK!$D$3:$O$500,1,FALSE)),1,"")</f>
        <v>1</v>
      </c>
      <c r="W47" s="15">
        <f>IF(ISTEXT(VLOOKUP($C47,BA!$D$3:$O$500,1,FALSE)),1,"")</f>
        <v>1</v>
      </c>
      <c r="X47" s="15">
        <f>IF(ISTEXT(VLOOKUP($C47,PB!$D$3:$O$500,1,FALSE)),1,"")</f>
        <v>1</v>
      </c>
      <c r="Y47" s="15" t="str">
        <f>IF(ISTEXT(VLOOKUP($C47,TR!$D$3:$O$500,1,FALSE)),1,"")</f>
        <v/>
      </c>
      <c r="Z47" s="15" t="str">
        <f>IF(ISTEXT(VLOOKUP($C47,TR!$E$3:$O$500,1,FALSE)),1,"")</f>
        <v/>
      </c>
      <c r="AA47" s="47">
        <f t="shared" si="6"/>
        <v>3</v>
      </c>
    </row>
    <row r="48" spans="1:27" x14ac:dyDescent="0.25">
      <c r="A48" s="97" t="str">
        <f t="shared" si="7"/>
        <v/>
      </c>
      <c r="B48" s="34" t="s">
        <v>54</v>
      </c>
      <c r="C48" s="124" t="s">
        <v>116</v>
      </c>
      <c r="D48" s="98" t="str">
        <f>VLOOKUP($C48,GT!$D$3:$O$500,4,FALSE)</f>
        <v/>
      </c>
      <c r="E48" s="98" t="str">
        <f>VLOOKUP($C48,BK!$D$3:$O$500,4,FALSE)</f>
        <v/>
      </c>
      <c r="F48" s="98" t="str">
        <f>VLOOKUP($C48,BA!$D$3:$O$500,4,FALSE)</f>
        <v/>
      </c>
      <c r="G48" s="98" t="str">
        <f>VLOOKUP($C48,PB!$D$3:$O$500,4,FALSE)</f>
        <v/>
      </c>
      <c r="H48" s="98" t="e">
        <f>VLOOKUP($C48,TR!$D$3:$O$500,5,FALSE)</f>
        <v>#N/A</v>
      </c>
      <c r="I48" s="98" t="e">
        <f>VLOOKUP($C48,TR!$E$3:$O$500,5,FALSE)</f>
        <v>#N/A</v>
      </c>
      <c r="J48" s="97">
        <f t="shared" si="8"/>
        <v>0</v>
      </c>
      <c r="K48" s="98" t="str">
        <f>VLOOKUP($C48,GT!$D$3:$O$500,8,FALSE)</f>
        <v/>
      </c>
      <c r="L48" s="98" t="str">
        <f>VLOOKUP($C48,BK!$D$3:$O$500,8,FALSE)</f>
        <v/>
      </c>
      <c r="M48" s="98" t="str">
        <f>VLOOKUP($C48,BA!$D$3:$O$500,8,FALSE)</f>
        <v/>
      </c>
      <c r="N48" s="98" t="str">
        <f>VLOOKUP($C48,PB!$D$3:$O$500,8,FALSE)</f>
        <v/>
      </c>
      <c r="O48" s="98" t="e">
        <f>VLOOKUP($C48,TR!$D$3:$O$500,10,FALSE)</f>
        <v>#N/A</v>
      </c>
      <c r="P48" s="98" t="e">
        <f>VLOOKUP($C48,TR!$E$3:$O$500,10,FALSE)</f>
        <v>#N/A</v>
      </c>
      <c r="Q48" s="98" t="e">
        <f>VLOOKUP($C48,BR!$D$3:$O$500,8,FALSE)</f>
        <v>#N/A</v>
      </c>
      <c r="R48" s="97">
        <f t="shared" si="9"/>
        <v>0</v>
      </c>
      <c r="S48" s="97">
        <f t="shared" si="10"/>
        <v>0</v>
      </c>
      <c r="U48" s="15">
        <f>IF(ISTEXT(VLOOKUP($C48,GT!$D$3:$O$500,1,FALSE)),1,"")</f>
        <v>1</v>
      </c>
      <c r="V48" s="15">
        <f>IF(ISTEXT(VLOOKUP($C48,BK!$D$3:$O$500,1,FALSE)),1,"")</f>
        <v>1</v>
      </c>
      <c r="W48" s="15">
        <f>IF(ISTEXT(VLOOKUP($C48,BA!$D$3:$O$500,1,FALSE)),1,"")</f>
        <v>1</v>
      </c>
      <c r="X48" s="15">
        <f>IF(ISTEXT(VLOOKUP($C48,PB!$D$3:$O$500,1,FALSE)),1,"")</f>
        <v>1</v>
      </c>
      <c r="Y48" s="15" t="str">
        <f>IF(ISTEXT(VLOOKUP($C48,TR!$D$3:$O$500,1,FALSE)),1,"")</f>
        <v/>
      </c>
      <c r="Z48" s="15" t="str">
        <f>IF(ISTEXT(VLOOKUP($C48,TR!$E$3:$O$500,1,FALSE)),1,"")</f>
        <v/>
      </c>
      <c r="AA48" s="47">
        <f t="shared" si="6"/>
        <v>4</v>
      </c>
    </row>
    <row r="49" spans="1:27" x14ac:dyDescent="0.25">
      <c r="A49" s="97" t="str">
        <f t="shared" si="7"/>
        <v/>
      </c>
      <c r="B49" s="34" t="s">
        <v>54</v>
      </c>
      <c r="C49" s="124" t="s">
        <v>189</v>
      </c>
      <c r="D49" s="98" t="e">
        <f>VLOOKUP($C49,GT!$D$3:$O$500,4,FALSE)</f>
        <v>#N/A</v>
      </c>
      <c r="E49" s="98" t="e">
        <f>VLOOKUP($C49,BK!$D$3:$O$500,4,FALSE)</f>
        <v>#N/A</v>
      </c>
      <c r="F49" s="98" t="str">
        <f>VLOOKUP($C49,BA!$D$3:$O$500,4,FALSE)</f>
        <v/>
      </c>
      <c r="G49" s="98" t="str">
        <f>VLOOKUP($C49,PB!$D$3:$O$500,4,FALSE)</f>
        <v/>
      </c>
      <c r="H49" s="98" t="e">
        <f>VLOOKUP($C49,TR!$D$3:$O$500,5,FALSE)</f>
        <v>#N/A</v>
      </c>
      <c r="I49" s="98" t="e">
        <f>VLOOKUP($C49,TR!$E$3:$O$500,5,FALSE)</f>
        <v>#N/A</v>
      </c>
      <c r="J49" s="97">
        <f t="shared" si="8"/>
        <v>0</v>
      </c>
      <c r="K49" s="98" t="e">
        <f>VLOOKUP($C49,GT!$D$3:$O$500,8,FALSE)</f>
        <v>#N/A</v>
      </c>
      <c r="L49" s="98" t="e">
        <f>VLOOKUP($C49,BK!$D$3:$O$500,8,FALSE)</f>
        <v>#N/A</v>
      </c>
      <c r="M49" s="98" t="str">
        <f>VLOOKUP($C49,BA!$D$3:$O$500,8,FALSE)</f>
        <v/>
      </c>
      <c r="N49" s="98" t="str">
        <f>VLOOKUP($C49,PB!$D$3:$O$500,8,FALSE)</f>
        <v/>
      </c>
      <c r="O49" s="98" t="e">
        <f>VLOOKUP($C49,TR!$D$3:$O$500,10,FALSE)</f>
        <v>#N/A</v>
      </c>
      <c r="P49" s="98" t="e">
        <f>VLOOKUP($C49,TR!$E$3:$O$500,10,FALSE)</f>
        <v>#N/A</v>
      </c>
      <c r="Q49" s="98" t="e">
        <f>VLOOKUP($C49,BR!$D$3:$O$500,8,FALSE)</f>
        <v>#N/A</v>
      </c>
      <c r="R49" s="97">
        <f t="shared" si="9"/>
        <v>0</v>
      </c>
      <c r="S49" s="97">
        <f t="shared" si="10"/>
        <v>0</v>
      </c>
      <c r="U49" s="15" t="str">
        <f>IF(ISTEXT(VLOOKUP($C49,GT!$D$3:$O$500,1,FALSE)),1,"")</f>
        <v/>
      </c>
      <c r="V49" s="15" t="str">
        <f>IF(ISTEXT(VLOOKUP($C49,BK!$D$3:$O$500,1,FALSE)),1,"")</f>
        <v/>
      </c>
      <c r="W49" s="15">
        <f>IF(ISTEXT(VLOOKUP($C49,BA!$D$3:$O$500,1,FALSE)),1,"")</f>
        <v>1</v>
      </c>
      <c r="X49" s="15">
        <f>IF(ISTEXT(VLOOKUP($C49,PB!$D$3:$O$500,1,FALSE)),1,"")</f>
        <v>1</v>
      </c>
      <c r="Y49" s="15" t="str">
        <f>IF(ISTEXT(VLOOKUP($C49,TR!$D$3:$O$500,1,FALSE)),1,"")</f>
        <v/>
      </c>
      <c r="Z49" s="15" t="str">
        <f>IF(ISTEXT(VLOOKUP($C49,TR!$E$3:$O$500,1,FALSE)),1,"")</f>
        <v/>
      </c>
      <c r="AA49" s="47">
        <f t="shared" si="6"/>
        <v>2</v>
      </c>
    </row>
    <row r="50" spans="1:27" x14ac:dyDescent="0.25">
      <c r="A50" s="97" t="str">
        <f t="shared" si="7"/>
        <v/>
      </c>
      <c r="B50" s="34" t="s">
        <v>58</v>
      </c>
      <c r="C50" s="124" t="s">
        <v>190</v>
      </c>
      <c r="D50" s="98" t="e">
        <f>VLOOKUP($C50,GT!$D$3:$O$500,4,FALSE)</f>
        <v>#N/A</v>
      </c>
      <c r="E50" s="98" t="e">
        <f>VLOOKUP($C50,BK!$D$3:$O$500,4,FALSE)</f>
        <v>#N/A</v>
      </c>
      <c r="F50" s="98" t="str">
        <f>VLOOKUP($C50,BA!$D$3:$O$500,4,FALSE)</f>
        <v/>
      </c>
      <c r="G50" s="98" t="str">
        <f>VLOOKUP($C50,PB!$D$3:$O$500,4,FALSE)</f>
        <v/>
      </c>
      <c r="H50" s="98" t="e">
        <f>VLOOKUP($C50,TR!$D$3:$O$500,5,FALSE)</f>
        <v>#N/A</v>
      </c>
      <c r="I50" s="98" t="e">
        <f>VLOOKUP($C50,TR!$E$3:$O$500,5,FALSE)</f>
        <v>#N/A</v>
      </c>
      <c r="J50" s="97">
        <f t="shared" si="8"/>
        <v>0</v>
      </c>
      <c r="K50" s="98" t="e">
        <f>VLOOKUP($C50,GT!$D$3:$O$500,8,FALSE)</f>
        <v>#N/A</v>
      </c>
      <c r="L50" s="98" t="e">
        <f>VLOOKUP($C50,BK!$D$3:$O$500,8,FALSE)</f>
        <v>#N/A</v>
      </c>
      <c r="M50" s="98" t="str">
        <f>VLOOKUP($C50,BA!$D$3:$O$500,8,FALSE)</f>
        <v/>
      </c>
      <c r="N50" s="98" t="str">
        <f>VLOOKUP($C50,PB!$D$3:$O$500,8,FALSE)</f>
        <v/>
      </c>
      <c r="O50" s="98" t="e">
        <f>VLOOKUP($C50,TR!$D$3:$O$500,10,FALSE)</f>
        <v>#N/A</v>
      </c>
      <c r="P50" s="98" t="e">
        <f>VLOOKUP($C50,TR!$E$3:$O$500,10,FALSE)</f>
        <v>#N/A</v>
      </c>
      <c r="Q50" s="98" t="e">
        <f>VLOOKUP($C50,BR!$D$3:$O$500,8,FALSE)</f>
        <v>#N/A</v>
      </c>
      <c r="R50" s="97">
        <f t="shared" si="9"/>
        <v>0</v>
      </c>
      <c r="S50" s="97">
        <f t="shared" si="10"/>
        <v>0</v>
      </c>
      <c r="U50" s="15" t="str">
        <f>IF(ISTEXT(VLOOKUP($C50,GT!$D$3:$O$500,1,FALSE)),1,"")</f>
        <v/>
      </c>
      <c r="V50" s="15" t="str">
        <f>IF(ISTEXT(VLOOKUP($C50,BK!$D$3:$O$500,1,FALSE)),1,"")</f>
        <v/>
      </c>
      <c r="W50" s="15">
        <f>IF(ISTEXT(VLOOKUP($C50,BA!$D$3:$O$500,1,FALSE)),1,"")</f>
        <v>1</v>
      </c>
      <c r="X50" s="15">
        <f>IF(ISTEXT(VLOOKUP($C50,PB!$D$3:$O$500,1,FALSE)),1,"")</f>
        <v>1</v>
      </c>
      <c r="Y50" s="15" t="str">
        <f>IF(ISTEXT(VLOOKUP($C50,TR!$D$3:$O$500,1,FALSE)),1,"")</f>
        <v/>
      </c>
      <c r="Z50" s="15" t="str">
        <f>IF(ISTEXT(VLOOKUP($C50,TR!$E$3:$O$500,1,FALSE)),1,"")</f>
        <v/>
      </c>
      <c r="AA50" s="47">
        <f t="shared" si="6"/>
        <v>2</v>
      </c>
    </row>
    <row r="51" spans="1:27" x14ac:dyDescent="0.25">
      <c r="A51" s="97" t="str">
        <f t="shared" si="7"/>
        <v/>
      </c>
      <c r="B51" s="34" t="s">
        <v>57</v>
      </c>
      <c r="C51" s="124" t="s">
        <v>192</v>
      </c>
      <c r="D51" s="98" t="str">
        <f>VLOOKUP($C51,GT!$D$3:$O$500,4,FALSE)</f>
        <v/>
      </c>
      <c r="E51" s="98" t="e">
        <f>VLOOKUP($C51,BK!$D$3:$O$500,4,FALSE)</f>
        <v>#N/A</v>
      </c>
      <c r="F51" s="98" t="str">
        <f>VLOOKUP($C51,BA!$D$3:$O$500,4,FALSE)</f>
        <v/>
      </c>
      <c r="G51" s="98" t="e">
        <f>VLOOKUP($C51,PB!$D$3:$O$500,4,FALSE)</f>
        <v>#N/A</v>
      </c>
      <c r="H51" s="98" t="e">
        <f>VLOOKUP($C51,TR!$D$3:$O$500,5,FALSE)</f>
        <v>#N/A</v>
      </c>
      <c r="I51" s="98" t="e">
        <f>VLOOKUP($C51,TR!$E$3:$O$500,5,FALSE)</f>
        <v>#N/A</v>
      </c>
      <c r="J51" s="97">
        <f t="shared" si="8"/>
        <v>0</v>
      </c>
      <c r="K51" s="98" t="str">
        <f>VLOOKUP($C51,GT!$D$3:$O$500,8,FALSE)</f>
        <v/>
      </c>
      <c r="L51" s="98" t="e">
        <f>VLOOKUP($C51,BK!$D$3:$O$500,8,FALSE)</f>
        <v>#N/A</v>
      </c>
      <c r="M51" s="98" t="str">
        <f>VLOOKUP($C51,BA!$D$3:$O$500,8,FALSE)</f>
        <v/>
      </c>
      <c r="N51" s="98" t="e">
        <f>VLOOKUP($C51,PB!$D$3:$O$500,8,FALSE)</f>
        <v>#N/A</v>
      </c>
      <c r="O51" s="98" t="e">
        <f>VLOOKUP($C51,TR!$D$3:$O$500,10,FALSE)</f>
        <v>#N/A</v>
      </c>
      <c r="P51" s="98" t="e">
        <f>VLOOKUP($C51,TR!$E$3:$O$500,10,FALSE)</f>
        <v>#N/A</v>
      </c>
      <c r="Q51" s="98" t="e">
        <f>VLOOKUP($C51,BR!$D$3:$O$500,8,FALSE)</f>
        <v>#N/A</v>
      </c>
      <c r="R51" s="97">
        <f t="shared" si="9"/>
        <v>0</v>
      </c>
      <c r="S51" s="97">
        <f t="shared" si="10"/>
        <v>0</v>
      </c>
      <c r="U51" s="15">
        <f>IF(ISTEXT(VLOOKUP($C51,GT!$D$3:$O$500,1,FALSE)),1,"")</f>
        <v>1</v>
      </c>
      <c r="V51" s="15" t="str">
        <f>IF(ISTEXT(VLOOKUP($C51,BK!$D$3:$O$500,1,FALSE)),1,"")</f>
        <v/>
      </c>
      <c r="W51" s="15">
        <f>IF(ISTEXT(VLOOKUP($C51,BA!$D$3:$O$500,1,FALSE)),1,"")</f>
        <v>1</v>
      </c>
      <c r="X51" s="15" t="str">
        <f>IF(ISTEXT(VLOOKUP($C51,PB!$D$3:$O$500,1,FALSE)),1,"")</f>
        <v/>
      </c>
      <c r="Y51" s="15" t="str">
        <f>IF(ISTEXT(VLOOKUP($C51,TR!$D$3:$O$500,1,FALSE)),1,"")</f>
        <v/>
      </c>
      <c r="Z51" s="15" t="str">
        <f>IF(ISTEXT(VLOOKUP($C51,TR!$E$3:$O$500,1,FALSE)),1,"")</f>
        <v/>
      </c>
      <c r="AA51" s="47">
        <f t="shared" si="6"/>
        <v>2</v>
      </c>
    </row>
    <row r="52" spans="1:27" x14ac:dyDescent="0.25">
      <c r="A52" s="97" t="str">
        <f t="shared" si="7"/>
        <v/>
      </c>
      <c r="B52" s="34" t="s">
        <v>55</v>
      </c>
      <c r="C52" s="123" t="s">
        <v>193</v>
      </c>
      <c r="D52" s="98" t="e">
        <f>VLOOKUP($C52,GT!$D$3:$O$500,4,FALSE)</f>
        <v>#N/A</v>
      </c>
      <c r="E52" s="98" t="e">
        <f>VLOOKUP($C52,BK!$D$3:$O$500,4,FALSE)</f>
        <v>#N/A</v>
      </c>
      <c r="F52" s="98" t="str">
        <f>VLOOKUP($C52,BA!$D$3:$O$500,4,FALSE)</f>
        <v/>
      </c>
      <c r="G52" s="98" t="str">
        <f>VLOOKUP($C52,PB!$D$3:$O$500,4,FALSE)</f>
        <v/>
      </c>
      <c r="H52" s="98" t="e">
        <f>VLOOKUP($C52,TR!$D$3:$O$500,5,FALSE)</f>
        <v>#N/A</v>
      </c>
      <c r="I52" s="98" t="e">
        <f>VLOOKUP($C52,TR!$E$3:$O$500,5,FALSE)</f>
        <v>#N/A</v>
      </c>
      <c r="J52" s="97">
        <f t="shared" si="8"/>
        <v>0</v>
      </c>
      <c r="K52" s="98" t="e">
        <f>VLOOKUP($C52,GT!$D$3:$O$500,8,FALSE)</f>
        <v>#N/A</v>
      </c>
      <c r="L52" s="98" t="e">
        <f>VLOOKUP($C52,BK!$D$3:$O$500,8,FALSE)</f>
        <v>#N/A</v>
      </c>
      <c r="M52" s="98" t="str">
        <f>VLOOKUP($C52,BA!$D$3:$O$500,8,FALSE)</f>
        <v/>
      </c>
      <c r="N52" s="98" t="str">
        <f>VLOOKUP($C52,PB!$D$3:$O$500,8,FALSE)</f>
        <v/>
      </c>
      <c r="O52" s="98" t="e">
        <f>VLOOKUP($C52,TR!$D$3:$O$500,10,FALSE)</f>
        <v>#N/A</v>
      </c>
      <c r="P52" s="98" t="e">
        <f>VLOOKUP($C52,TR!$E$3:$O$500,10,FALSE)</f>
        <v>#N/A</v>
      </c>
      <c r="Q52" s="98" t="e">
        <f>VLOOKUP($C52,BR!$D$3:$O$500,8,FALSE)</f>
        <v>#N/A</v>
      </c>
      <c r="R52" s="97">
        <f t="shared" si="9"/>
        <v>0</v>
      </c>
      <c r="S52" s="97">
        <f t="shared" si="10"/>
        <v>0</v>
      </c>
      <c r="U52" s="15" t="str">
        <f>IF(ISTEXT(VLOOKUP($C52,GT!$D$3:$O$500,1,FALSE)),1,"")</f>
        <v/>
      </c>
      <c r="V52" s="15" t="str">
        <f>IF(ISTEXT(VLOOKUP($C52,BK!$D$3:$O$500,1,FALSE)),1,"")</f>
        <v/>
      </c>
      <c r="W52" s="15">
        <f>IF(ISTEXT(VLOOKUP($C52,BA!$D$3:$O$500,1,FALSE)),1,"")</f>
        <v>1</v>
      </c>
      <c r="X52" s="15">
        <f>IF(ISTEXT(VLOOKUP($C52,PB!$D$3:$O$500,1,FALSE)),1,"")</f>
        <v>1</v>
      </c>
      <c r="Y52" s="15" t="str">
        <f>IF(ISTEXT(VLOOKUP($C52,TR!$D$3:$O$500,1,FALSE)),1,"")</f>
        <v/>
      </c>
      <c r="Z52" s="15" t="str">
        <f>IF(ISTEXT(VLOOKUP($C52,TR!$E$3:$O$500,1,FALSE)),1,"")</f>
        <v/>
      </c>
      <c r="AA52" s="47">
        <f t="shared" si="6"/>
        <v>2</v>
      </c>
    </row>
    <row r="53" spans="1:27" x14ac:dyDescent="0.25">
      <c r="A53" s="97" t="str">
        <f t="shared" si="7"/>
        <v/>
      </c>
      <c r="B53" s="34" t="s">
        <v>59</v>
      </c>
      <c r="C53" s="123" t="s">
        <v>173</v>
      </c>
      <c r="D53" s="98" t="e">
        <f>VLOOKUP($C53,GT!$D$3:$O$500,4,FALSE)</f>
        <v>#N/A</v>
      </c>
      <c r="E53" s="98" t="str">
        <f>VLOOKUP($C53,BK!$D$3:$O$500,4,FALSE)</f>
        <v/>
      </c>
      <c r="F53" s="98" t="str">
        <f>VLOOKUP($C53,BA!$D$3:$O$500,4,FALSE)</f>
        <v/>
      </c>
      <c r="G53" s="98" t="str">
        <f>VLOOKUP($C53,PB!$D$3:$O$500,4,FALSE)</f>
        <v/>
      </c>
      <c r="H53" s="98" t="e">
        <f>VLOOKUP($C53,TR!$D$3:$O$500,5,FALSE)</f>
        <v>#N/A</v>
      </c>
      <c r="I53" s="98" t="e">
        <f>VLOOKUP($C53,TR!$E$3:$O$500,5,FALSE)</f>
        <v>#N/A</v>
      </c>
      <c r="J53" s="97">
        <f t="shared" si="8"/>
        <v>0</v>
      </c>
      <c r="K53" s="98" t="e">
        <f>VLOOKUP($C53,GT!$D$3:$O$500,8,FALSE)</f>
        <v>#N/A</v>
      </c>
      <c r="L53" s="98" t="str">
        <f>VLOOKUP($C53,BK!$D$3:$O$500,8,FALSE)</f>
        <v/>
      </c>
      <c r="M53" s="98" t="str">
        <f>VLOOKUP($C53,BA!$D$3:$O$500,8,FALSE)</f>
        <v/>
      </c>
      <c r="N53" s="98" t="str">
        <f>VLOOKUP($C53,PB!$D$3:$O$500,8,FALSE)</f>
        <v/>
      </c>
      <c r="O53" s="98" t="e">
        <f>VLOOKUP($C53,TR!$D$3:$O$500,10,FALSE)</f>
        <v>#N/A</v>
      </c>
      <c r="P53" s="98" t="e">
        <f>VLOOKUP($C53,TR!$E$3:$O$500,10,FALSE)</f>
        <v>#N/A</v>
      </c>
      <c r="Q53" s="98" t="e">
        <f>VLOOKUP($C53,BR!$D$3:$O$500,8,FALSE)</f>
        <v>#N/A</v>
      </c>
      <c r="R53" s="97">
        <f t="shared" si="9"/>
        <v>0</v>
      </c>
      <c r="S53" s="97">
        <f t="shared" si="10"/>
        <v>0</v>
      </c>
      <c r="U53" s="15" t="str">
        <f>IF(ISTEXT(VLOOKUP($C53,GT!$D$3:$O$500,1,FALSE)),1,"")</f>
        <v/>
      </c>
      <c r="V53" s="15">
        <f>IF(ISTEXT(VLOOKUP($C53,BK!$D$3:$O$500,1,FALSE)),1,"")</f>
        <v>1</v>
      </c>
      <c r="W53" s="15">
        <f>IF(ISTEXT(VLOOKUP($C53,BA!$D$3:$O$500,1,FALSE)),1,"")</f>
        <v>1</v>
      </c>
      <c r="X53" s="15">
        <f>IF(ISTEXT(VLOOKUP($C53,PB!$D$3:$O$500,1,FALSE)),1,"")</f>
        <v>1</v>
      </c>
      <c r="Y53" s="15" t="str">
        <f>IF(ISTEXT(VLOOKUP($C53,TR!$D$3:$O$500,1,FALSE)),1,"")</f>
        <v/>
      </c>
      <c r="Z53" s="15" t="str">
        <f>IF(ISTEXT(VLOOKUP($C53,TR!$E$3:$O$500,1,FALSE)),1,"")</f>
        <v/>
      </c>
      <c r="AA53" s="47">
        <f t="shared" si="6"/>
        <v>3</v>
      </c>
    </row>
    <row r="54" spans="1:27" x14ac:dyDescent="0.25">
      <c r="A54" s="97" t="str">
        <f t="shared" si="7"/>
        <v/>
      </c>
      <c r="B54" s="34" t="s">
        <v>54</v>
      </c>
      <c r="C54" s="124" t="s">
        <v>194</v>
      </c>
      <c r="D54" s="98" t="e">
        <f>VLOOKUP($C54,GT!$D$3:$O$500,4,FALSE)</f>
        <v>#N/A</v>
      </c>
      <c r="E54" s="98" t="str">
        <f>VLOOKUP($C54,BK!$D$3:$O$500,4,FALSE)</f>
        <v/>
      </c>
      <c r="F54" s="98" t="str">
        <f>VLOOKUP($C54,BA!$D$3:$O$500,4,FALSE)</f>
        <v/>
      </c>
      <c r="G54" s="98" t="e">
        <f>VLOOKUP($C54,PB!$D$3:$O$500,4,FALSE)</f>
        <v>#N/A</v>
      </c>
      <c r="H54" s="98" t="str">
        <f>VLOOKUP($C54,TR!$D$3:$O$500,5,FALSE)</f>
        <v/>
      </c>
      <c r="I54" s="98" t="e">
        <f>VLOOKUP($C54,TR!$E$3:$O$500,5,FALSE)</f>
        <v>#N/A</v>
      </c>
      <c r="J54" s="97">
        <f t="shared" si="8"/>
        <v>0</v>
      </c>
      <c r="K54" s="98" t="e">
        <f>VLOOKUP($C54,GT!$D$3:$O$500,8,FALSE)</f>
        <v>#N/A</v>
      </c>
      <c r="L54" s="98" t="str">
        <f>VLOOKUP($C54,BK!$D$3:$O$500,8,FALSE)</f>
        <v/>
      </c>
      <c r="M54" s="98" t="str">
        <f>VLOOKUP($C54,BA!$D$3:$O$500,8,FALSE)</f>
        <v/>
      </c>
      <c r="N54" s="98" t="e">
        <f>VLOOKUP($C54,PB!$D$3:$O$500,8,FALSE)</f>
        <v>#N/A</v>
      </c>
      <c r="O54" s="98" t="str">
        <f>VLOOKUP($C54,TR!$D$3:$O$500,10,FALSE)</f>
        <v/>
      </c>
      <c r="P54" s="98" t="e">
        <f>VLOOKUP($C54,TR!$E$3:$O$500,10,FALSE)</f>
        <v>#N/A</v>
      </c>
      <c r="Q54" s="98" t="e">
        <f>VLOOKUP($C54,BR!$D$3:$O$500,8,FALSE)</f>
        <v>#N/A</v>
      </c>
      <c r="R54" s="97">
        <f t="shared" si="9"/>
        <v>0</v>
      </c>
      <c r="S54" s="97">
        <f t="shared" si="10"/>
        <v>0</v>
      </c>
      <c r="U54" s="15" t="str">
        <f>IF(ISTEXT(VLOOKUP($C54,GT!$D$3:$O$500,1,FALSE)),1,"")</f>
        <v/>
      </c>
      <c r="V54" s="15">
        <f>IF(ISTEXT(VLOOKUP($C54,BK!$D$3:$O$500,1,FALSE)),1,"")</f>
        <v>1</v>
      </c>
      <c r="W54" s="15">
        <f>IF(ISTEXT(VLOOKUP($C54,BA!$D$3:$O$500,1,FALSE)),1,"")</f>
        <v>1</v>
      </c>
      <c r="X54" s="15" t="str">
        <f>IF(ISTEXT(VLOOKUP($C54,PB!$D$3:$O$500,1,FALSE)),1,"")</f>
        <v/>
      </c>
      <c r="Y54" s="15">
        <f>IF(ISTEXT(VLOOKUP($C54,TR!$D$3:$O$500,1,FALSE)),1,"")</f>
        <v>1</v>
      </c>
      <c r="Z54" s="15" t="str">
        <f>IF(ISTEXT(VLOOKUP($C54,TR!$E$3:$O$500,1,FALSE)),1,"")</f>
        <v/>
      </c>
      <c r="AA54" s="47">
        <f t="shared" si="6"/>
        <v>3</v>
      </c>
    </row>
    <row r="55" spans="1:27" x14ac:dyDescent="0.25">
      <c r="A55" s="97" t="str">
        <f t="shared" si="7"/>
        <v/>
      </c>
      <c r="B55" s="34" t="s">
        <v>196</v>
      </c>
      <c r="C55" s="123" t="s">
        <v>197</v>
      </c>
      <c r="D55" s="98" t="str">
        <f>VLOOKUP($C55,GT!$D$3:$O$500,4,FALSE)</f>
        <v/>
      </c>
      <c r="E55" s="98" t="e">
        <f>VLOOKUP($C55,BK!$D$3:$O$500,4,FALSE)</f>
        <v>#N/A</v>
      </c>
      <c r="F55" s="98" t="str">
        <f>VLOOKUP($C55,BA!$D$3:$O$500,4,FALSE)</f>
        <v/>
      </c>
      <c r="G55" s="98" t="str">
        <f>VLOOKUP($C55,PB!$D$3:$O$500,4,FALSE)</f>
        <v/>
      </c>
      <c r="H55" s="98" t="e">
        <f>VLOOKUP($C55,TR!$D$3:$O$500,5,FALSE)</f>
        <v>#N/A</v>
      </c>
      <c r="I55" s="98" t="e">
        <f>VLOOKUP($C55,TR!$E$3:$O$500,5,FALSE)</f>
        <v>#N/A</v>
      </c>
      <c r="J55" s="97">
        <f t="shared" si="8"/>
        <v>0</v>
      </c>
      <c r="K55" s="98" t="str">
        <f>VLOOKUP($C55,GT!$D$3:$O$500,8,FALSE)</f>
        <v/>
      </c>
      <c r="L55" s="98" t="e">
        <f>VLOOKUP($C55,BK!$D$3:$O$500,8,FALSE)</f>
        <v>#N/A</v>
      </c>
      <c r="M55" s="98" t="str">
        <f>VLOOKUP($C55,BA!$D$3:$O$500,8,FALSE)</f>
        <v/>
      </c>
      <c r="N55" s="98" t="str">
        <f>VLOOKUP($C55,PB!$D$3:$O$500,8,FALSE)</f>
        <v/>
      </c>
      <c r="O55" s="98" t="e">
        <f>VLOOKUP($C55,TR!$D$3:$O$500,10,FALSE)</f>
        <v>#N/A</v>
      </c>
      <c r="P55" s="98" t="e">
        <f>VLOOKUP($C55,TR!$E$3:$O$500,10,FALSE)</f>
        <v>#N/A</v>
      </c>
      <c r="Q55" s="98" t="e">
        <f>VLOOKUP($C55,BR!$D$3:$O$500,8,FALSE)</f>
        <v>#N/A</v>
      </c>
      <c r="R55" s="97">
        <f t="shared" si="9"/>
        <v>0</v>
      </c>
      <c r="S55" s="97">
        <f t="shared" si="10"/>
        <v>0</v>
      </c>
      <c r="U55" s="15">
        <f>IF(ISTEXT(VLOOKUP($C55,GT!$D$3:$O$500,1,FALSE)),1,"")</f>
        <v>1</v>
      </c>
      <c r="V55" s="15" t="str">
        <f>IF(ISTEXT(VLOOKUP($C55,BK!$D$3:$O$500,1,FALSE)),1,"")</f>
        <v/>
      </c>
      <c r="W55" s="15">
        <f>IF(ISTEXT(VLOOKUP($C55,BA!$D$3:$O$500,1,FALSE)),1,"")</f>
        <v>1</v>
      </c>
      <c r="X55" s="15">
        <f>IF(ISTEXT(VLOOKUP($C55,PB!$D$3:$O$500,1,FALSE)),1,"")</f>
        <v>1</v>
      </c>
      <c r="Y55" s="15" t="str">
        <f>IF(ISTEXT(VLOOKUP($C55,TR!$D$3:$O$500,1,FALSE)),1,"")</f>
        <v/>
      </c>
      <c r="Z55" s="15" t="str">
        <f>IF(ISTEXT(VLOOKUP($C55,TR!$E$3:$O$500,1,FALSE)),1,"")</f>
        <v/>
      </c>
      <c r="AA55" s="47">
        <f t="shared" si="6"/>
        <v>3</v>
      </c>
    </row>
    <row r="56" spans="1:27" x14ac:dyDescent="0.25">
      <c r="A56" s="97" t="str">
        <f t="shared" si="7"/>
        <v/>
      </c>
      <c r="B56" s="34" t="s">
        <v>55</v>
      </c>
      <c r="C56" s="123" t="s">
        <v>198</v>
      </c>
      <c r="D56" s="98" t="e">
        <f>VLOOKUP($C56,GT!$D$3:$O$500,4,FALSE)</f>
        <v>#N/A</v>
      </c>
      <c r="E56" s="98" t="e">
        <f>VLOOKUP($C56,BK!$D$3:$O$500,4,FALSE)</f>
        <v>#N/A</v>
      </c>
      <c r="F56" s="98" t="str">
        <f>VLOOKUP($C56,BA!$D$3:$O$500,4,FALSE)</f>
        <v/>
      </c>
      <c r="G56" s="98" t="e">
        <f>VLOOKUP($C56,PB!$D$3:$O$500,4,FALSE)</f>
        <v>#N/A</v>
      </c>
      <c r="H56" s="98" t="e">
        <f>VLOOKUP($C56,TR!$D$3:$O$500,5,FALSE)</f>
        <v>#N/A</v>
      </c>
      <c r="I56" s="98" t="e">
        <f>VLOOKUP($C56,TR!$E$3:$O$500,5,FALSE)</f>
        <v>#N/A</v>
      </c>
      <c r="J56" s="97">
        <f t="shared" si="8"/>
        <v>0</v>
      </c>
      <c r="K56" s="98" t="e">
        <f>VLOOKUP($C56,GT!$D$3:$O$500,8,FALSE)</f>
        <v>#N/A</v>
      </c>
      <c r="L56" s="98" t="e">
        <f>VLOOKUP($C56,BK!$D$3:$O$500,8,FALSE)</f>
        <v>#N/A</v>
      </c>
      <c r="M56" s="98" t="str">
        <f>VLOOKUP($C56,BA!$D$3:$O$500,8,FALSE)</f>
        <v/>
      </c>
      <c r="N56" s="98" t="e">
        <f>VLOOKUP($C56,PB!$D$3:$O$500,8,FALSE)</f>
        <v>#N/A</v>
      </c>
      <c r="O56" s="98" t="e">
        <f>VLOOKUP($C56,TR!$D$3:$O$500,10,FALSE)</f>
        <v>#N/A</v>
      </c>
      <c r="P56" s="98" t="e">
        <f>VLOOKUP($C56,TR!$E$3:$O$500,10,FALSE)</f>
        <v>#N/A</v>
      </c>
      <c r="Q56" s="98" t="e">
        <f>VLOOKUP($C56,BR!$D$3:$O$500,8,FALSE)</f>
        <v>#N/A</v>
      </c>
      <c r="R56" s="97">
        <f t="shared" si="9"/>
        <v>0</v>
      </c>
      <c r="S56" s="97">
        <f t="shared" si="10"/>
        <v>0</v>
      </c>
      <c r="U56" s="15" t="str">
        <f>IF(ISTEXT(VLOOKUP($C56,GT!$D$3:$O$500,1,FALSE)),1,"")</f>
        <v/>
      </c>
      <c r="V56" s="15" t="str">
        <f>IF(ISTEXT(VLOOKUP($C56,BK!$D$3:$O$500,1,FALSE)),1,"")</f>
        <v/>
      </c>
      <c r="W56" s="15">
        <f>IF(ISTEXT(VLOOKUP($C56,BA!$D$3:$O$500,1,FALSE)),1,"")</f>
        <v>1</v>
      </c>
      <c r="X56" s="15" t="str">
        <f>IF(ISTEXT(VLOOKUP($C56,PB!$D$3:$O$500,1,FALSE)),1,"")</f>
        <v/>
      </c>
      <c r="Y56" s="15" t="str">
        <f>IF(ISTEXT(VLOOKUP($C56,TR!$D$3:$O$500,1,FALSE)),1,"")</f>
        <v/>
      </c>
      <c r="Z56" s="15" t="str">
        <f>IF(ISTEXT(VLOOKUP($C56,TR!$E$3:$O$500,1,FALSE)),1,"")</f>
        <v/>
      </c>
      <c r="AA56" s="47">
        <f t="shared" si="6"/>
        <v>1</v>
      </c>
    </row>
    <row r="57" spans="1:27" x14ac:dyDescent="0.25">
      <c r="A57" s="97" t="str">
        <f t="shared" si="7"/>
        <v/>
      </c>
      <c r="B57" s="34" t="s">
        <v>59</v>
      </c>
      <c r="C57" s="124" t="s">
        <v>121</v>
      </c>
      <c r="D57" s="98" t="str">
        <f>VLOOKUP($C57,GT!$D$3:$O$500,4,FALSE)</f>
        <v/>
      </c>
      <c r="E57" s="98" t="str">
        <f>VLOOKUP($C57,BK!$D$3:$O$500,4,FALSE)</f>
        <v/>
      </c>
      <c r="F57" s="98" t="str">
        <f>VLOOKUP($C57,BA!$D$3:$O$500,4,FALSE)</f>
        <v/>
      </c>
      <c r="G57" s="98" t="str">
        <f>VLOOKUP($C57,PB!$D$3:$O$500,4,FALSE)</f>
        <v/>
      </c>
      <c r="H57" s="98" t="e">
        <f>VLOOKUP($C57,TR!$D$3:$O$500,5,FALSE)</f>
        <v>#N/A</v>
      </c>
      <c r="I57" s="98" t="e">
        <f>VLOOKUP($C57,TR!$E$3:$O$500,5,FALSE)</f>
        <v>#N/A</v>
      </c>
      <c r="J57" s="97">
        <f t="shared" si="8"/>
        <v>0</v>
      </c>
      <c r="K57" s="98" t="str">
        <f>VLOOKUP($C57,GT!$D$3:$O$500,8,FALSE)</f>
        <v/>
      </c>
      <c r="L57" s="98" t="str">
        <f>VLOOKUP($C57,BK!$D$3:$O$500,8,FALSE)</f>
        <v/>
      </c>
      <c r="M57" s="98" t="str">
        <f>VLOOKUP($C57,BA!$D$3:$O$500,8,FALSE)</f>
        <v/>
      </c>
      <c r="N57" s="98" t="str">
        <f>VLOOKUP($C57,PB!$D$3:$O$500,8,FALSE)</f>
        <v/>
      </c>
      <c r="O57" s="98" t="e">
        <f>VLOOKUP($C57,TR!$D$3:$O$500,10,FALSE)</f>
        <v>#N/A</v>
      </c>
      <c r="P57" s="98" t="e">
        <f>VLOOKUP($C57,TR!$E$3:$O$500,10,FALSE)</f>
        <v>#N/A</v>
      </c>
      <c r="Q57" s="98" t="e">
        <f>VLOOKUP($C57,BR!$D$3:$O$500,8,FALSE)</f>
        <v>#N/A</v>
      </c>
      <c r="R57" s="97">
        <f t="shared" si="9"/>
        <v>0</v>
      </c>
      <c r="S57" s="97">
        <f t="shared" si="10"/>
        <v>0</v>
      </c>
      <c r="U57" s="15">
        <f>IF(ISTEXT(VLOOKUP($C57,GT!$D$3:$O$500,1,FALSE)),1,"")</f>
        <v>1</v>
      </c>
      <c r="V57" s="15">
        <f>IF(ISTEXT(VLOOKUP($C57,BK!$D$3:$O$500,1,FALSE)),1,"")</f>
        <v>1</v>
      </c>
      <c r="W57" s="15">
        <f>IF(ISTEXT(VLOOKUP($C57,BA!$D$3:$O$500,1,FALSE)),1,"")</f>
        <v>1</v>
      </c>
      <c r="X57" s="15">
        <f>IF(ISTEXT(VLOOKUP($C57,PB!$D$3:$O$500,1,FALSE)),1,"")</f>
        <v>1</v>
      </c>
      <c r="Y57" s="15" t="str">
        <f>IF(ISTEXT(VLOOKUP($C57,TR!$D$3:$O$500,1,FALSE)),1,"")</f>
        <v/>
      </c>
      <c r="Z57" s="15" t="str">
        <f>IF(ISTEXT(VLOOKUP($C57,TR!$E$3:$O$500,1,FALSE)),1,"")</f>
        <v/>
      </c>
      <c r="AA57" s="47">
        <f t="shared" si="6"/>
        <v>4</v>
      </c>
    </row>
    <row r="58" spans="1:27" x14ac:dyDescent="0.25">
      <c r="A58" s="97" t="str">
        <f t="shared" si="7"/>
        <v/>
      </c>
      <c r="B58" s="34" t="s">
        <v>59</v>
      </c>
      <c r="C58" s="124" t="s">
        <v>201</v>
      </c>
      <c r="D58" s="98" t="e">
        <f>VLOOKUP($C58,GT!$D$3:$O$500,4,FALSE)</f>
        <v>#N/A</v>
      </c>
      <c r="E58" s="98" t="e">
        <f>VLOOKUP($C58,BK!$D$3:$O$500,4,FALSE)</f>
        <v>#N/A</v>
      </c>
      <c r="F58" s="98" t="str">
        <f>VLOOKUP($C58,BA!$D$3:$O$500,4,FALSE)</f>
        <v/>
      </c>
      <c r="G58" s="98" t="str">
        <f>VLOOKUP($C58,PB!$D$3:$O$500,4,FALSE)</f>
        <v/>
      </c>
      <c r="H58" s="98" t="e">
        <f>VLOOKUP($C58,TR!$D$3:$O$500,5,FALSE)</f>
        <v>#N/A</v>
      </c>
      <c r="I58" s="98" t="e">
        <f>VLOOKUP($C58,TR!$E$3:$O$500,5,FALSE)</f>
        <v>#N/A</v>
      </c>
      <c r="J58" s="97">
        <f t="shared" si="8"/>
        <v>0</v>
      </c>
      <c r="K58" s="98" t="e">
        <f>VLOOKUP($C58,GT!$D$3:$O$500,8,FALSE)</f>
        <v>#N/A</v>
      </c>
      <c r="L58" s="98" t="e">
        <f>VLOOKUP($C58,BK!$D$3:$O$500,8,FALSE)</f>
        <v>#N/A</v>
      </c>
      <c r="M58" s="98" t="str">
        <f>VLOOKUP($C58,BA!$D$3:$O$500,8,FALSE)</f>
        <v/>
      </c>
      <c r="N58" s="98" t="str">
        <f>VLOOKUP($C58,PB!$D$3:$O$500,8,FALSE)</f>
        <v/>
      </c>
      <c r="O58" s="98" t="e">
        <f>VLOOKUP($C58,TR!$D$3:$O$500,10,FALSE)</f>
        <v>#N/A</v>
      </c>
      <c r="P58" s="98" t="e">
        <f>VLOOKUP($C58,TR!$E$3:$O$500,10,FALSE)</f>
        <v>#N/A</v>
      </c>
      <c r="Q58" s="98" t="e">
        <f>VLOOKUP($C58,BR!$D$3:$O$500,8,FALSE)</f>
        <v>#N/A</v>
      </c>
      <c r="R58" s="97">
        <f t="shared" si="9"/>
        <v>0</v>
      </c>
      <c r="S58" s="97">
        <f t="shared" si="10"/>
        <v>0</v>
      </c>
      <c r="U58" s="15" t="str">
        <f>IF(ISTEXT(VLOOKUP($C58,GT!$D$3:$O$500,1,FALSE)),1,"")</f>
        <v/>
      </c>
      <c r="V58" s="15" t="str">
        <f>IF(ISTEXT(VLOOKUP($C58,BK!$D$3:$O$500,1,FALSE)),1,"")</f>
        <v/>
      </c>
      <c r="W58" s="15">
        <f>IF(ISTEXT(VLOOKUP($C58,BA!$D$3:$O$500,1,FALSE)),1,"")</f>
        <v>1</v>
      </c>
      <c r="X58" s="15">
        <f>IF(ISTEXT(VLOOKUP($C58,PB!$D$3:$O$500,1,FALSE)),1,"")</f>
        <v>1</v>
      </c>
      <c r="Y58" s="15" t="str">
        <f>IF(ISTEXT(VLOOKUP($C58,TR!$D$3:$O$500,1,FALSE)),1,"")</f>
        <v/>
      </c>
      <c r="Z58" s="15" t="str">
        <f>IF(ISTEXT(VLOOKUP($C58,TR!$E$3:$O$500,1,FALSE)),1,"")</f>
        <v/>
      </c>
      <c r="AA58" s="47">
        <f t="shared" si="6"/>
        <v>2</v>
      </c>
    </row>
    <row r="59" spans="1:27" x14ac:dyDescent="0.25">
      <c r="A59" s="97" t="str">
        <f t="shared" si="7"/>
        <v/>
      </c>
      <c r="B59" s="34" t="s">
        <v>55</v>
      </c>
      <c r="C59" s="123" t="s">
        <v>171</v>
      </c>
      <c r="D59" s="98" t="e">
        <f>VLOOKUP($C59,GT!$D$3:$O$500,4,FALSE)</f>
        <v>#N/A</v>
      </c>
      <c r="E59" s="98" t="str">
        <f>VLOOKUP($C59,BK!$D$3:$O$500,4,FALSE)</f>
        <v/>
      </c>
      <c r="F59" s="98" t="str">
        <f>VLOOKUP($C59,BA!$D$3:$O$500,4,FALSE)</f>
        <v/>
      </c>
      <c r="G59" s="98" t="str">
        <f>VLOOKUP($C59,PB!$D$3:$O$500,4,FALSE)</f>
        <v/>
      </c>
      <c r="H59" s="98" t="str">
        <f>VLOOKUP($C59,TR!$D$3:$O$500,5,FALSE)</f>
        <v/>
      </c>
      <c r="I59" s="98" t="e">
        <f>VLOOKUP($C59,TR!$E$3:$O$500,5,FALSE)</f>
        <v>#N/A</v>
      </c>
      <c r="J59" s="97">
        <f t="shared" si="8"/>
        <v>0</v>
      </c>
      <c r="K59" s="98" t="e">
        <f>VLOOKUP($C59,GT!$D$3:$O$500,8,FALSE)</f>
        <v>#N/A</v>
      </c>
      <c r="L59" s="98" t="str">
        <f>VLOOKUP($C59,BK!$D$3:$O$500,8,FALSE)</f>
        <v/>
      </c>
      <c r="M59" s="98" t="str">
        <f>VLOOKUP($C59,BA!$D$3:$O$500,8,FALSE)</f>
        <v/>
      </c>
      <c r="N59" s="98" t="str">
        <f>VLOOKUP($C59,PB!$D$3:$O$500,8,FALSE)</f>
        <v/>
      </c>
      <c r="O59" s="98" t="str">
        <f>VLOOKUP($C59,TR!$D$3:$O$500,10,FALSE)</f>
        <v/>
      </c>
      <c r="P59" s="98" t="e">
        <f>VLOOKUP($C59,TR!$E$3:$O$500,10,FALSE)</f>
        <v>#N/A</v>
      </c>
      <c r="Q59" s="98" t="e">
        <f>VLOOKUP($C59,BR!$D$3:$O$500,8,FALSE)</f>
        <v>#N/A</v>
      </c>
      <c r="R59" s="97">
        <f t="shared" si="9"/>
        <v>0</v>
      </c>
      <c r="S59" s="97">
        <f t="shared" si="10"/>
        <v>0</v>
      </c>
      <c r="U59" s="15" t="str">
        <f>IF(ISTEXT(VLOOKUP($C59,GT!$D$3:$O$500,1,FALSE)),1,"")</f>
        <v/>
      </c>
      <c r="V59" s="15">
        <f>IF(ISTEXT(VLOOKUP($C59,BK!$D$3:$O$500,1,FALSE)),1,"")</f>
        <v>1</v>
      </c>
      <c r="W59" s="15">
        <f>IF(ISTEXT(VLOOKUP($C59,BA!$D$3:$O$500,1,FALSE)),1,"")</f>
        <v>1</v>
      </c>
      <c r="X59" s="15">
        <f>IF(ISTEXT(VLOOKUP($C59,PB!$D$3:$O$500,1,FALSE)),1,"")</f>
        <v>1</v>
      </c>
      <c r="Y59" s="15">
        <f>IF(ISTEXT(VLOOKUP($C59,TR!$D$3:$O$500,1,FALSE)),1,"")</f>
        <v>1</v>
      </c>
      <c r="Z59" s="15" t="str">
        <f>IF(ISTEXT(VLOOKUP($C59,TR!$E$3:$O$500,1,FALSE)),1,"")</f>
        <v/>
      </c>
      <c r="AA59" s="47">
        <f t="shared" si="6"/>
        <v>4</v>
      </c>
    </row>
    <row r="60" spans="1:27" x14ac:dyDescent="0.25">
      <c r="A60" s="97" t="str">
        <f t="shared" si="7"/>
        <v/>
      </c>
      <c r="B60" s="34" t="s">
        <v>57</v>
      </c>
      <c r="C60" s="124" t="s">
        <v>202</v>
      </c>
      <c r="D60" s="98" t="e">
        <f>VLOOKUP($C60,GT!$D$3:$O$500,4,FALSE)</f>
        <v>#N/A</v>
      </c>
      <c r="E60" s="98" t="e">
        <f>VLOOKUP($C60,BK!$D$3:$O$500,4,FALSE)</f>
        <v>#N/A</v>
      </c>
      <c r="F60" s="98" t="str">
        <f>VLOOKUP($C60,BA!$D$3:$O$500,4,FALSE)</f>
        <v/>
      </c>
      <c r="G60" s="98" t="e">
        <f>VLOOKUP($C60,PB!$D$3:$O$500,4,FALSE)</f>
        <v>#N/A</v>
      </c>
      <c r="H60" s="98" t="e">
        <f>VLOOKUP($C60,TR!$D$3:$O$500,5,FALSE)</f>
        <v>#N/A</v>
      </c>
      <c r="I60" s="98" t="e">
        <f>VLOOKUP($C60,TR!$E$3:$O$500,5,FALSE)</f>
        <v>#N/A</v>
      </c>
      <c r="J60" s="97">
        <f t="shared" si="8"/>
        <v>0</v>
      </c>
      <c r="K60" s="98" t="e">
        <f>VLOOKUP($C60,GT!$D$3:$O$500,8,FALSE)</f>
        <v>#N/A</v>
      </c>
      <c r="L60" s="98" t="e">
        <f>VLOOKUP($C60,BK!$D$3:$O$500,8,FALSE)</f>
        <v>#N/A</v>
      </c>
      <c r="M60" s="98" t="str">
        <f>VLOOKUP($C60,BA!$D$3:$O$500,8,FALSE)</f>
        <v/>
      </c>
      <c r="N60" s="98" t="e">
        <f>VLOOKUP($C60,PB!$D$3:$O$500,8,FALSE)</f>
        <v>#N/A</v>
      </c>
      <c r="O60" s="98" t="e">
        <f>VLOOKUP($C60,TR!$D$3:$O$500,10,FALSE)</f>
        <v>#N/A</v>
      </c>
      <c r="P60" s="98" t="e">
        <f>VLOOKUP($C60,TR!$E$3:$O$500,10,FALSE)</f>
        <v>#N/A</v>
      </c>
      <c r="Q60" s="98" t="e">
        <f>VLOOKUP($C60,BR!$D$3:$O$500,8,FALSE)</f>
        <v>#N/A</v>
      </c>
      <c r="R60" s="97">
        <f t="shared" si="9"/>
        <v>0</v>
      </c>
      <c r="S60" s="97">
        <f t="shared" si="10"/>
        <v>0</v>
      </c>
      <c r="U60" s="15" t="str">
        <f>IF(ISTEXT(VLOOKUP($C60,GT!$D$3:$O$500,1,FALSE)),1,"")</f>
        <v/>
      </c>
      <c r="V60" s="15" t="str">
        <f>IF(ISTEXT(VLOOKUP($C60,BK!$D$3:$O$500,1,FALSE)),1,"")</f>
        <v/>
      </c>
      <c r="W60" s="15">
        <f>IF(ISTEXT(VLOOKUP($C60,BA!$D$3:$O$500,1,FALSE)),1,"")</f>
        <v>1</v>
      </c>
      <c r="X60" s="15" t="str">
        <f>IF(ISTEXT(VLOOKUP($C60,PB!$D$3:$O$500,1,FALSE)),1,"")</f>
        <v/>
      </c>
      <c r="Y60" s="15" t="str">
        <f>IF(ISTEXT(VLOOKUP($C60,TR!$D$3:$O$500,1,FALSE)),1,"")</f>
        <v/>
      </c>
      <c r="Z60" s="15" t="str">
        <f>IF(ISTEXT(VLOOKUP($C60,TR!$E$3:$O$500,1,FALSE)),1,"")</f>
        <v/>
      </c>
      <c r="AA60" s="47">
        <f t="shared" si="6"/>
        <v>1</v>
      </c>
    </row>
    <row r="61" spans="1:27" x14ac:dyDescent="0.25">
      <c r="A61" s="97" t="str">
        <f t="shared" si="7"/>
        <v/>
      </c>
      <c r="B61" s="34" t="s">
        <v>54</v>
      </c>
      <c r="C61" s="124" t="s">
        <v>203</v>
      </c>
      <c r="D61" s="98" t="str">
        <f>VLOOKUP($C61,GT!$D$3:$O$500,4,FALSE)</f>
        <v/>
      </c>
      <c r="E61" s="98" t="e">
        <f>VLOOKUP($C61,BK!$D$3:$O$500,4,FALSE)</f>
        <v>#N/A</v>
      </c>
      <c r="F61" s="98" t="str">
        <f>VLOOKUP($C61,BA!$D$3:$O$500,4,FALSE)</f>
        <v/>
      </c>
      <c r="G61" s="98" t="e">
        <f>VLOOKUP($C61,PB!$D$3:$O$500,4,FALSE)</f>
        <v>#N/A</v>
      </c>
      <c r="H61" s="98" t="e">
        <f>VLOOKUP($C61,TR!$D$3:$O$500,5,FALSE)</f>
        <v>#N/A</v>
      </c>
      <c r="I61" s="98" t="e">
        <f>VLOOKUP($C61,TR!$E$3:$O$500,5,FALSE)</f>
        <v>#N/A</v>
      </c>
      <c r="J61" s="97">
        <f t="shared" si="8"/>
        <v>0</v>
      </c>
      <c r="K61" s="98" t="str">
        <f>VLOOKUP($C61,GT!$D$3:$O$500,8,FALSE)</f>
        <v/>
      </c>
      <c r="L61" s="98" t="e">
        <f>VLOOKUP($C61,BK!$D$3:$O$500,8,FALSE)</f>
        <v>#N/A</v>
      </c>
      <c r="M61" s="98" t="str">
        <f>VLOOKUP($C61,BA!$D$3:$O$500,8,FALSE)</f>
        <v/>
      </c>
      <c r="N61" s="98" t="e">
        <f>VLOOKUP($C61,PB!$D$3:$O$500,8,FALSE)</f>
        <v>#N/A</v>
      </c>
      <c r="O61" s="98" t="e">
        <f>VLOOKUP($C61,TR!$D$3:$O$500,10,FALSE)</f>
        <v>#N/A</v>
      </c>
      <c r="P61" s="98" t="e">
        <f>VLOOKUP($C61,TR!$E$3:$O$500,10,FALSE)</f>
        <v>#N/A</v>
      </c>
      <c r="Q61" s="98" t="e">
        <f>VLOOKUP($C61,BR!$D$3:$O$500,8,FALSE)</f>
        <v>#N/A</v>
      </c>
      <c r="R61" s="97">
        <f t="shared" si="9"/>
        <v>0</v>
      </c>
      <c r="S61" s="97">
        <f t="shared" si="10"/>
        <v>0</v>
      </c>
      <c r="U61" s="15">
        <f>IF(ISTEXT(VLOOKUP($C61,GT!$D$3:$O$500,1,FALSE)),1,"")</f>
        <v>1</v>
      </c>
      <c r="V61" s="15" t="str">
        <f>IF(ISTEXT(VLOOKUP($C61,BK!$D$3:$O$500,1,FALSE)),1,"")</f>
        <v/>
      </c>
      <c r="W61" s="15">
        <f>IF(ISTEXT(VLOOKUP($C61,BA!$D$3:$O$500,1,FALSE)),1,"")</f>
        <v>1</v>
      </c>
      <c r="X61" s="15" t="str">
        <f>IF(ISTEXT(VLOOKUP($C61,PB!$D$3:$O$500,1,FALSE)),1,"")</f>
        <v/>
      </c>
      <c r="Y61" s="15" t="str">
        <f>IF(ISTEXT(VLOOKUP($C61,TR!$D$3:$O$500,1,FALSE)),1,"")</f>
        <v/>
      </c>
      <c r="Z61" s="15" t="str">
        <f>IF(ISTEXT(VLOOKUP($C61,TR!$E$3:$O$500,1,FALSE)),1,"")</f>
        <v/>
      </c>
      <c r="AA61" s="47">
        <f t="shared" si="6"/>
        <v>2</v>
      </c>
    </row>
    <row r="62" spans="1:27" x14ac:dyDescent="0.25">
      <c r="A62" s="97" t="str">
        <f t="shared" si="7"/>
        <v/>
      </c>
      <c r="B62" s="34" t="s">
        <v>57</v>
      </c>
      <c r="C62" s="123" t="s">
        <v>119</v>
      </c>
      <c r="D62" s="98" t="str">
        <f>VLOOKUP($C62,GT!$D$3:$O$500,4,FALSE)</f>
        <v/>
      </c>
      <c r="E62" s="98" t="str">
        <f>VLOOKUP($C62,BK!$D$3:$O$500,4,FALSE)</f>
        <v/>
      </c>
      <c r="F62" s="98" t="str">
        <f>VLOOKUP($C62,BA!$D$3:$O$500,4,FALSE)</f>
        <v/>
      </c>
      <c r="G62" s="98" t="str">
        <f>VLOOKUP($C62,PB!$D$3:$O$500,4,FALSE)</f>
        <v/>
      </c>
      <c r="H62" s="98" t="e">
        <f>VLOOKUP($C62,TR!$D$3:$O$500,5,FALSE)</f>
        <v>#N/A</v>
      </c>
      <c r="I62" s="98" t="e">
        <f>VLOOKUP($C62,TR!$E$3:$O$500,5,FALSE)</f>
        <v>#N/A</v>
      </c>
      <c r="J62" s="97">
        <f t="shared" si="8"/>
        <v>0</v>
      </c>
      <c r="K62" s="98" t="str">
        <f>VLOOKUP($C62,GT!$D$3:$O$500,8,FALSE)</f>
        <v/>
      </c>
      <c r="L62" s="98" t="str">
        <f>VLOOKUP($C62,BK!$D$3:$O$500,8,FALSE)</f>
        <v/>
      </c>
      <c r="M62" s="98" t="str">
        <f>VLOOKUP($C62,BA!$D$3:$O$500,8,FALSE)</f>
        <v/>
      </c>
      <c r="N62" s="98" t="str">
        <f>VLOOKUP($C62,PB!$D$3:$O$500,8,FALSE)</f>
        <v/>
      </c>
      <c r="O62" s="98" t="e">
        <f>VLOOKUP($C62,TR!$D$3:$O$500,10,FALSE)</f>
        <v>#N/A</v>
      </c>
      <c r="P62" s="98" t="e">
        <f>VLOOKUP($C62,TR!$E$3:$O$500,10,FALSE)</f>
        <v>#N/A</v>
      </c>
      <c r="Q62" s="98" t="e">
        <f>VLOOKUP($C62,BR!$D$3:$O$500,8,FALSE)</f>
        <v>#N/A</v>
      </c>
      <c r="R62" s="97">
        <f t="shared" si="9"/>
        <v>0</v>
      </c>
      <c r="S62" s="97">
        <f t="shared" si="10"/>
        <v>0</v>
      </c>
      <c r="U62" s="15">
        <f>IF(ISTEXT(VLOOKUP($C62,GT!$D$3:$O$500,1,FALSE)),1,"")</f>
        <v>1</v>
      </c>
      <c r="V62" s="15">
        <f>IF(ISTEXT(VLOOKUP($C62,BK!$D$3:$O$500,1,FALSE)),1,"")</f>
        <v>1</v>
      </c>
      <c r="W62" s="15">
        <f>IF(ISTEXT(VLOOKUP($C62,BA!$D$3:$O$500,1,FALSE)),1,"")</f>
        <v>1</v>
      </c>
      <c r="X62" s="15">
        <f>IF(ISTEXT(VLOOKUP($C62,PB!$D$3:$O$500,1,FALSE)),1,"")</f>
        <v>1</v>
      </c>
      <c r="Y62" s="15" t="str">
        <f>IF(ISTEXT(VLOOKUP($C62,TR!$D$3:$O$500,1,FALSE)),1,"")</f>
        <v/>
      </c>
      <c r="Z62" s="15" t="str">
        <f>IF(ISTEXT(VLOOKUP($C62,TR!$E$3:$O$500,1,FALSE)),1,"")</f>
        <v/>
      </c>
      <c r="AA62" s="47">
        <f t="shared" si="6"/>
        <v>4</v>
      </c>
    </row>
    <row r="63" spans="1:27" x14ac:dyDescent="0.25">
      <c r="A63" s="97" t="str">
        <f t="shared" si="7"/>
        <v/>
      </c>
      <c r="B63" s="34" t="s">
        <v>59</v>
      </c>
      <c r="C63" s="123" t="s">
        <v>206</v>
      </c>
      <c r="D63" s="98" t="e">
        <f>VLOOKUP($C63,GT!$D$3:$O$500,4,FALSE)</f>
        <v>#N/A</v>
      </c>
      <c r="E63" s="98" t="e">
        <f>VLOOKUP($C63,BK!$D$3:$O$500,4,FALSE)</f>
        <v>#N/A</v>
      </c>
      <c r="F63" s="98" t="str">
        <f>VLOOKUP($C63,BA!$D$3:$O$500,4,FALSE)</f>
        <v/>
      </c>
      <c r="G63" s="98" t="e">
        <f>VLOOKUP($C63,PB!$D$3:$O$500,4,FALSE)</f>
        <v>#N/A</v>
      </c>
      <c r="H63" s="98" t="e">
        <f>VLOOKUP($C63,TR!$D$3:$O$500,5,FALSE)</f>
        <v>#N/A</v>
      </c>
      <c r="I63" s="98" t="e">
        <f>VLOOKUP($C63,TR!$E$3:$O$500,5,FALSE)</f>
        <v>#N/A</v>
      </c>
      <c r="J63" s="97">
        <f t="shared" si="8"/>
        <v>0</v>
      </c>
      <c r="K63" s="98" t="e">
        <f>VLOOKUP($C63,GT!$D$3:$O$500,8,FALSE)</f>
        <v>#N/A</v>
      </c>
      <c r="L63" s="98" t="e">
        <f>VLOOKUP($C63,BK!$D$3:$O$500,8,FALSE)</f>
        <v>#N/A</v>
      </c>
      <c r="M63" s="98" t="str">
        <f>VLOOKUP($C63,BA!$D$3:$O$500,8,FALSE)</f>
        <v/>
      </c>
      <c r="N63" s="98" t="e">
        <f>VLOOKUP($C63,PB!$D$3:$O$500,8,FALSE)</f>
        <v>#N/A</v>
      </c>
      <c r="O63" s="98" t="e">
        <f>VLOOKUP($C63,TR!$D$3:$O$500,10,FALSE)</f>
        <v>#N/A</v>
      </c>
      <c r="P63" s="98" t="e">
        <f>VLOOKUP($C63,TR!$E$3:$O$500,10,FALSE)</f>
        <v>#N/A</v>
      </c>
      <c r="Q63" s="98" t="e">
        <f>VLOOKUP($C63,BR!$D$3:$O$500,8,FALSE)</f>
        <v>#N/A</v>
      </c>
      <c r="R63" s="97">
        <f t="shared" si="9"/>
        <v>0</v>
      </c>
      <c r="S63" s="97">
        <f t="shared" si="10"/>
        <v>0</v>
      </c>
      <c r="U63" s="15" t="str">
        <f>IF(ISTEXT(VLOOKUP($C63,GT!$D$3:$O$500,1,FALSE)),1,"")</f>
        <v/>
      </c>
      <c r="V63" s="15" t="str">
        <f>IF(ISTEXT(VLOOKUP($C63,BK!$D$3:$O$500,1,FALSE)),1,"")</f>
        <v/>
      </c>
      <c r="W63" s="15">
        <f>IF(ISTEXT(VLOOKUP($C63,BA!$D$3:$O$500,1,FALSE)),1,"")</f>
        <v>1</v>
      </c>
      <c r="X63" s="15" t="str">
        <f>IF(ISTEXT(VLOOKUP($C63,PB!$D$3:$O$500,1,FALSE)),1,"")</f>
        <v/>
      </c>
      <c r="Y63" s="15" t="str">
        <f>IF(ISTEXT(VLOOKUP($C63,TR!$D$3:$O$500,1,FALSE)),1,"")</f>
        <v/>
      </c>
      <c r="Z63" s="15" t="str">
        <f>IF(ISTEXT(VLOOKUP($C63,TR!$E$3:$O$500,1,FALSE)),1,"")</f>
        <v/>
      </c>
      <c r="AA63" s="47">
        <f t="shared" si="6"/>
        <v>1</v>
      </c>
    </row>
    <row r="64" spans="1:27" x14ac:dyDescent="0.25">
      <c r="A64" s="97" t="str">
        <f t="shared" si="7"/>
        <v/>
      </c>
      <c r="B64" s="34" t="s">
        <v>59</v>
      </c>
      <c r="C64" s="123" t="s">
        <v>110</v>
      </c>
      <c r="D64" s="98" t="str">
        <f>VLOOKUP($C64,GT!$D$3:$O$500,4,FALSE)</f>
        <v/>
      </c>
      <c r="E64" s="98" t="e">
        <f>VLOOKUP($C64,BK!$D$3:$O$500,4,FALSE)</f>
        <v>#N/A</v>
      </c>
      <c r="F64" s="98" t="str">
        <f>VLOOKUP($C64,BA!$D$3:$O$500,4,FALSE)</f>
        <v/>
      </c>
      <c r="G64" s="98" t="str">
        <f>VLOOKUP($C64,PB!$D$3:$O$500,4,FALSE)</f>
        <v/>
      </c>
      <c r="H64" s="98" t="e">
        <f>VLOOKUP($C64,TR!$D$3:$O$500,5,FALSE)</f>
        <v>#N/A</v>
      </c>
      <c r="I64" s="98" t="e">
        <f>VLOOKUP($C64,TR!$E$3:$O$500,5,FALSE)</f>
        <v>#N/A</v>
      </c>
      <c r="J64" s="97">
        <f t="shared" si="8"/>
        <v>0</v>
      </c>
      <c r="K64" s="98" t="str">
        <f>VLOOKUP($C64,GT!$D$3:$O$500,8,FALSE)</f>
        <v/>
      </c>
      <c r="L64" s="98" t="e">
        <f>VLOOKUP($C64,BK!$D$3:$O$500,8,FALSE)</f>
        <v>#N/A</v>
      </c>
      <c r="M64" s="98" t="str">
        <f>VLOOKUP($C64,BA!$D$3:$O$500,8,FALSE)</f>
        <v/>
      </c>
      <c r="N64" s="98" t="str">
        <f>VLOOKUP($C64,PB!$D$3:$O$500,8,FALSE)</f>
        <v/>
      </c>
      <c r="O64" s="98" t="e">
        <f>VLOOKUP($C64,TR!$D$3:$O$500,10,FALSE)</f>
        <v>#N/A</v>
      </c>
      <c r="P64" s="98" t="e">
        <f>VLOOKUP($C64,TR!$E$3:$O$500,10,FALSE)</f>
        <v>#N/A</v>
      </c>
      <c r="Q64" s="98" t="e">
        <f>VLOOKUP($C64,BR!$D$3:$O$500,8,FALSE)</f>
        <v>#N/A</v>
      </c>
      <c r="R64" s="97">
        <f t="shared" si="9"/>
        <v>0</v>
      </c>
      <c r="S64" s="97">
        <f t="shared" si="10"/>
        <v>0</v>
      </c>
      <c r="U64" s="15">
        <f>IF(ISTEXT(VLOOKUP($C64,GT!$D$3:$O$500,1,FALSE)),1,"")</f>
        <v>1</v>
      </c>
      <c r="V64" s="15" t="str">
        <f>IF(ISTEXT(VLOOKUP($C64,BK!$D$3:$O$500,1,FALSE)),1,"")</f>
        <v/>
      </c>
      <c r="W64" s="15">
        <f>IF(ISTEXT(VLOOKUP($C64,BA!$D$3:$O$500,1,FALSE)),1,"")</f>
        <v>1</v>
      </c>
      <c r="X64" s="15">
        <f>IF(ISTEXT(VLOOKUP($C64,PB!$D$3:$O$500,1,FALSE)),1,"")</f>
        <v>1</v>
      </c>
      <c r="Y64" s="15" t="str">
        <f>IF(ISTEXT(VLOOKUP($C64,TR!$D$3:$O$500,1,FALSE)),1,"")</f>
        <v/>
      </c>
      <c r="Z64" s="15" t="str">
        <f>IF(ISTEXT(VLOOKUP($C64,TR!$E$3:$O$500,1,FALSE)),1,"")</f>
        <v/>
      </c>
      <c r="AA64" s="47">
        <f t="shared" si="6"/>
        <v>3</v>
      </c>
    </row>
    <row r="65" spans="1:27" x14ac:dyDescent="0.25">
      <c r="A65" s="97" t="str">
        <f t="shared" si="7"/>
        <v/>
      </c>
      <c r="B65" s="34" t="s">
        <v>58</v>
      </c>
      <c r="C65" s="124" t="s">
        <v>188</v>
      </c>
      <c r="D65" s="98" t="e">
        <f>VLOOKUP($C65,GT!$D$3:$O$500,4,FALSE)</f>
        <v>#N/A</v>
      </c>
      <c r="E65" s="98" t="str">
        <f>VLOOKUP($C65,BK!$D$3:$O$500,4,FALSE)</f>
        <v/>
      </c>
      <c r="F65" s="98" t="str">
        <f>VLOOKUP($C65,BA!$D$3:$O$500,4,FALSE)</f>
        <v/>
      </c>
      <c r="G65" s="98" t="str">
        <f>VLOOKUP($C65,PB!$D$3:$O$500,4,FALSE)</f>
        <v/>
      </c>
      <c r="H65" s="98" t="e">
        <f>VLOOKUP($C65,TR!$D$3:$O$500,5,FALSE)</f>
        <v>#N/A</v>
      </c>
      <c r="I65" s="98" t="e">
        <f>VLOOKUP($C65,TR!$E$3:$O$500,5,FALSE)</f>
        <v>#N/A</v>
      </c>
      <c r="J65" s="97">
        <f t="shared" si="8"/>
        <v>0</v>
      </c>
      <c r="K65" s="98" t="e">
        <f>VLOOKUP($C65,GT!$D$3:$O$500,8,FALSE)</f>
        <v>#N/A</v>
      </c>
      <c r="L65" s="98" t="str">
        <f>VLOOKUP($C65,BK!$D$3:$O$500,8,FALSE)</f>
        <v/>
      </c>
      <c r="M65" s="98" t="str">
        <f>VLOOKUP($C65,BA!$D$3:$O$500,8,FALSE)</f>
        <v/>
      </c>
      <c r="N65" s="98" t="str">
        <f>VLOOKUP($C65,PB!$D$3:$O$500,8,FALSE)</f>
        <v/>
      </c>
      <c r="O65" s="98" t="e">
        <f>VLOOKUP($C65,TR!$D$3:$O$500,10,FALSE)</f>
        <v>#N/A</v>
      </c>
      <c r="P65" s="98" t="e">
        <f>VLOOKUP($C65,TR!$E$3:$O$500,10,FALSE)</f>
        <v>#N/A</v>
      </c>
      <c r="Q65" s="98" t="e">
        <f>VLOOKUP($C65,BR!$D$3:$O$500,8,FALSE)</f>
        <v>#N/A</v>
      </c>
      <c r="R65" s="97">
        <f t="shared" si="9"/>
        <v>0</v>
      </c>
      <c r="S65" s="97">
        <f t="shared" si="10"/>
        <v>0</v>
      </c>
      <c r="U65" s="15" t="str">
        <f>IF(ISTEXT(VLOOKUP($C65,GT!$D$3:$O$500,1,FALSE)),1,"")</f>
        <v/>
      </c>
      <c r="V65" s="15">
        <f>IF(ISTEXT(VLOOKUP($C65,BK!$D$3:$O$500,1,FALSE)),1,"")</f>
        <v>1</v>
      </c>
      <c r="W65" s="15">
        <f>IF(ISTEXT(VLOOKUP($C65,BA!$D$3:$O$500,1,FALSE)),1,"")</f>
        <v>1</v>
      </c>
      <c r="X65" s="15">
        <f>IF(ISTEXT(VLOOKUP($C65,PB!$D$3:$O$500,1,FALSE)),1,"")</f>
        <v>1</v>
      </c>
      <c r="Y65" s="15" t="str">
        <f>IF(ISTEXT(VLOOKUP($C65,TR!$D$3:$O$500,1,FALSE)),1,"")</f>
        <v/>
      </c>
      <c r="Z65" s="15" t="str">
        <f>IF(ISTEXT(VLOOKUP($C65,TR!$E$3:$O$500,1,FALSE)),1,"")</f>
        <v/>
      </c>
      <c r="AA65" s="47">
        <f t="shared" si="6"/>
        <v>3</v>
      </c>
    </row>
    <row r="66" spans="1:27" x14ac:dyDescent="0.25">
      <c r="A66" s="97" t="str">
        <f t="shared" si="7"/>
        <v/>
      </c>
      <c r="B66" s="34" t="s">
        <v>196</v>
      </c>
      <c r="C66" s="124" t="s">
        <v>207</v>
      </c>
      <c r="D66" s="98" t="e">
        <f>VLOOKUP($C66,GT!$D$3:$O$500,4,FALSE)</f>
        <v>#N/A</v>
      </c>
      <c r="E66" s="98" t="e">
        <f>VLOOKUP($C66,BK!$D$3:$O$500,4,FALSE)</f>
        <v>#N/A</v>
      </c>
      <c r="F66" s="98" t="str">
        <f>VLOOKUP($C66,BA!$D$3:$O$500,4,FALSE)</f>
        <v/>
      </c>
      <c r="G66" s="98" t="str">
        <f>VLOOKUP($C66,PB!$D$3:$O$500,4,FALSE)</f>
        <v/>
      </c>
      <c r="H66" s="98" t="e">
        <f>VLOOKUP($C66,TR!$D$3:$O$500,5,FALSE)</f>
        <v>#N/A</v>
      </c>
      <c r="I66" s="98" t="e">
        <f>VLOOKUP($C66,TR!$E$3:$O$500,5,FALSE)</f>
        <v>#N/A</v>
      </c>
      <c r="J66" s="97">
        <f t="shared" si="8"/>
        <v>0</v>
      </c>
      <c r="K66" s="98" t="e">
        <f>VLOOKUP($C66,GT!$D$3:$O$500,8,FALSE)</f>
        <v>#N/A</v>
      </c>
      <c r="L66" s="98" t="e">
        <f>VLOOKUP($C66,BK!$D$3:$O$500,8,FALSE)</f>
        <v>#N/A</v>
      </c>
      <c r="M66" s="98" t="str">
        <f>VLOOKUP($C66,BA!$D$3:$O$500,8,FALSE)</f>
        <v/>
      </c>
      <c r="N66" s="98" t="str">
        <f>VLOOKUP($C66,PB!$D$3:$O$500,8,FALSE)</f>
        <v/>
      </c>
      <c r="O66" s="98" t="e">
        <f>VLOOKUP($C66,TR!$D$3:$O$500,10,FALSE)</f>
        <v>#N/A</v>
      </c>
      <c r="P66" s="98" t="e">
        <f>VLOOKUP($C66,TR!$E$3:$O$500,10,FALSE)</f>
        <v>#N/A</v>
      </c>
      <c r="Q66" s="98" t="e">
        <f>VLOOKUP($C66,BR!$D$3:$O$500,8,FALSE)</f>
        <v>#N/A</v>
      </c>
      <c r="R66" s="97">
        <f t="shared" si="9"/>
        <v>0</v>
      </c>
      <c r="S66" s="97">
        <f t="shared" si="10"/>
        <v>0</v>
      </c>
      <c r="U66" s="15" t="str">
        <f>IF(ISTEXT(VLOOKUP($C66,GT!$D$3:$O$500,1,FALSE)),1,"")</f>
        <v/>
      </c>
      <c r="V66" s="15" t="str">
        <f>IF(ISTEXT(VLOOKUP($C66,BK!$D$3:$O$500,1,FALSE)),1,"")</f>
        <v/>
      </c>
      <c r="W66" s="15">
        <f>IF(ISTEXT(VLOOKUP($C66,BA!$D$3:$O$500,1,FALSE)),1,"")</f>
        <v>1</v>
      </c>
      <c r="X66" s="15">
        <f>IF(ISTEXT(VLOOKUP($C66,PB!$D$3:$O$500,1,FALSE)),1,"")</f>
        <v>1</v>
      </c>
      <c r="Y66" s="15" t="str">
        <f>IF(ISTEXT(VLOOKUP($C66,TR!$D$3:$O$500,1,FALSE)),1,"")</f>
        <v/>
      </c>
      <c r="Z66" s="15" t="str">
        <f>IF(ISTEXT(VLOOKUP($C66,TR!$E$3:$O$500,1,FALSE)),1,"")</f>
        <v/>
      </c>
      <c r="AA66" s="47">
        <f t="shared" si="6"/>
        <v>2</v>
      </c>
    </row>
    <row r="67" spans="1:27" x14ac:dyDescent="0.25">
      <c r="A67" s="97" t="str">
        <f t="shared" si="7"/>
        <v/>
      </c>
      <c r="B67" s="34" t="s">
        <v>54</v>
      </c>
      <c r="C67" s="124" t="s">
        <v>129</v>
      </c>
      <c r="D67" s="98" t="str">
        <f>VLOOKUP($C67,GT!$D$3:$O$500,4,FALSE)</f>
        <v/>
      </c>
      <c r="E67" s="98" t="str">
        <f>VLOOKUP($C67,BK!$D$3:$O$500,4,FALSE)</f>
        <v/>
      </c>
      <c r="F67" s="98" t="str">
        <f>VLOOKUP($C67,BA!$D$3:$O$500,4,FALSE)</f>
        <v/>
      </c>
      <c r="G67" s="98" t="str">
        <f>VLOOKUP($C67,PB!$D$3:$O$500,4,FALSE)</f>
        <v/>
      </c>
      <c r="H67" s="98" t="e">
        <f>VLOOKUP($C67,TR!$D$3:$O$500,5,FALSE)</f>
        <v>#N/A</v>
      </c>
      <c r="I67" s="98" t="e">
        <f>VLOOKUP($C67,TR!$E$3:$O$500,5,FALSE)</f>
        <v>#N/A</v>
      </c>
      <c r="J67" s="97">
        <f t="shared" si="8"/>
        <v>0</v>
      </c>
      <c r="K67" s="98" t="str">
        <f>VLOOKUP($C67,GT!$D$3:$O$500,8,FALSE)</f>
        <v/>
      </c>
      <c r="L67" s="98" t="str">
        <f>VLOOKUP($C67,BK!$D$3:$O$500,8,FALSE)</f>
        <v/>
      </c>
      <c r="M67" s="98" t="str">
        <f>VLOOKUP($C67,BA!$D$3:$O$500,8,FALSE)</f>
        <v/>
      </c>
      <c r="N67" s="98" t="str">
        <f>VLOOKUP($C67,PB!$D$3:$O$500,8,FALSE)</f>
        <v/>
      </c>
      <c r="O67" s="98" t="e">
        <f>VLOOKUP($C67,TR!$D$3:$O$500,10,FALSE)</f>
        <v>#N/A</v>
      </c>
      <c r="P67" s="98" t="e">
        <f>VLOOKUP($C67,TR!$E$3:$O$500,10,FALSE)</f>
        <v>#N/A</v>
      </c>
      <c r="Q67" s="98" t="e">
        <f>VLOOKUP($C67,BR!$D$3:$O$500,8,FALSE)</f>
        <v>#N/A</v>
      </c>
      <c r="R67" s="97">
        <f t="shared" si="9"/>
        <v>0</v>
      </c>
      <c r="S67" s="97">
        <f t="shared" si="10"/>
        <v>0</v>
      </c>
      <c r="U67" s="15">
        <f>IF(ISTEXT(VLOOKUP($C67,GT!$D$3:$O$500,1,FALSE)),1,"")</f>
        <v>1</v>
      </c>
      <c r="V67" s="15">
        <f>IF(ISTEXT(VLOOKUP($C67,BK!$D$3:$O$500,1,FALSE)),1,"")</f>
        <v>1</v>
      </c>
      <c r="W67" s="15">
        <f>IF(ISTEXT(VLOOKUP($C67,BA!$D$3:$O$500,1,FALSE)),1,"")</f>
        <v>1</v>
      </c>
      <c r="X67" s="15">
        <f>IF(ISTEXT(VLOOKUP($C67,PB!$D$3:$O$500,1,FALSE)),1,"")</f>
        <v>1</v>
      </c>
      <c r="Y67" s="15" t="str">
        <f>IF(ISTEXT(VLOOKUP($C67,TR!$D$3:$O$500,1,FALSE)),1,"")</f>
        <v/>
      </c>
      <c r="Z67" s="15" t="str">
        <f>IF(ISTEXT(VLOOKUP($C67,TR!$E$3:$O$500,1,FALSE)),1,"")</f>
        <v/>
      </c>
      <c r="AA67" s="47">
        <f t="shared" si="6"/>
        <v>4</v>
      </c>
    </row>
    <row r="68" spans="1:27" x14ac:dyDescent="0.25">
      <c r="A68" s="97" t="str">
        <f t="shared" si="7"/>
        <v/>
      </c>
      <c r="B68" s="34" t="s">
        <v>59</v>
      </c>
      <c r="C68" s="124" t="s">
        <v>175</v>
      </c>
      <c r="D68" s="98" t="e">
        <f>VLOOKUP($C68,GT!$D$3:$O$500,4,FALSE)</f>
        <v>#N/A</v>
      </c>
      <c r="E68" s="98" t="str">
        <f>VLOOKUP($C68,BK!$D$3:$O$500,4,FALSE)</f>
        <v/>
      </c>
      <c r="F68" s="98" t="str">
        <f>VLOOKUP($C68,BA!$D$3:$O$500,4,FALSE)</f>
        <v/>
      </c>
      <c r="G68" s="98" t="str">
        <f>VLOOKUP($C68,PB!$D$3:$O$500,4,FALSE)</f>
        <v/>
      </c>
      <c r="H68" s="98" t="e">
        <f>VLOOKUP($C68,TR!$D$3:$O$500,5,FALSE)</f>
        <v>#N/A</v>
      </c>
      <c r="I68" s="98" t="e">
        <f>VLOOKUP($C68,TR!$E$3:$O$500,5,FALSE)</f>
        <v>#N/A</v>
      </c>
      <c r="J68" s="97">
        <f t="shared" si="8"/>
        <v>0</v>
      </c>
      <c r="K68" s="98" t="e">
        <f>VLOOKUP($C68,GT!$D$3:$O$500,8,FALSE)</f>
        <v>#N/A</v>
      </c>
      <c r="L68" s="98" t="str">
        <f>VLOOKUP($C68,BK!$D$3:$O$500,8,FALSE)</f>
        <v/>
      </c>
      <c r="M68" s="98" t="str">
        <f>VLOOKUP($C68,BA!$D$3:$O$500,8,FALSE)</f>
        <v/>
      </c>
      <c r="N68" s="98" t="str">
        <f>VLOOKUP($C68,PB!$D$3:$O$500,8,FALSE)</f>
        <v/>
      </c>
      <c r="O68" s="98" t="e">
        <f>VLOOKUP($C68,TR!$D$3:$O$500,10,FALSE)</f>
        <v>#N/A</v>
      </c>
      <c r="P68" s="98" t="e">
        <f>VLOOKUP($C68,TR!$E$3:$O$500,10,FALSE)</f>
        <v>#N/A</v>
      </c>
      <c r="Q68" s="98" t="e">
        <f>VLOOKUP($C68,BR!$D$3:$O$500,8,FALSE)</f>
        <v>#N/A</v>
      </c>
      <c r="R68" s="97">
        <f t="shared" si="9"/>
        <v>0</v>
      </c>
      <c r="S68" s="97">
        <f t="shared" si="10"/>
        <v>0</v>
      </c>
      <c r="U68" s="15" t="str">
        <f>IF(ISTEXT(VLOOKUP($C68,GT!$D$3:$O$500,1,FALSE)),1,"")</f>
        <v/>
      </c>
      <c r="V68" s="15">
        <f>IF(ISTEXT(VLOOKUP($C68,BK!$D$3:$O$500,1,FALSE)),1,"")</f>
        <v>1</v>
      </c>
      <c r="W68" s="15">
        <f>IF(ISTEXT(VLOOKUP($C68,BA!$D$3:$O$500,1,FALSE)),1,"")</f>
        <v>1</v>
      </c>
      <c r="X68" s="15">
        <f>IF(ISTEXT(VLOOKUP($C68,PB!$D$3:$O$500,1,FALSE)),1,"")</f>
        <v>1</v>
      </c>
      <c r="Y68" s="15" t="str">
        <f>IF(ISTEXT(VLOOKUP($C68,TR!$D$3:$O$500,1,FALSE)),1,"")</f>
        <v/>
      </c>
      <c r="Z68" s="15" t="str">
        <f>IF(ISTEXT(VLOOKUP($C68,TR!$E$3:$O$500,1,FALSE)),1,"")</f>
        <v/>
      </c>
      <c r="AA68" s="47">
        <f t="shared" si="6"/>
        <v>3</v>
      </c>
    </row>
    <row r="69" spans="1:27" x14ac:dyDescent="0.25">
      <c r="A69" s="97" t="str">
        <f t="shared" ref="A69:A100" si="11">IF(S69&gt;0,RANK($S69,$S$5:$S$500),"")</f>
        <v/>
      </c>
      <c r="B69" s="34" t="s">
        <v>59</v>
      </c>
      <c r="C69" s="124" t="s">
        <v>109</v>
      </c>
      <c r="D69" s="98" t="str">
        <f>VLOOKUP($C69,GT!$D$3:$O$500,4,FALSE)</f>
        <v/>
      </c>
      <c r="E69" s="98" t="e">
        <f>VLOOKUP($C69,BK!$D$3:$O$500,4,FALSE)</f>
        <v>#N/A</v>
      </c>
      <c r="F69" s="98" t="str">
        <f>VLOOKUP($C69,BA!$D$3:$O$500,4,FALSE)</f>
        <v/>
      </c>
      <c r="G69" s="98" t="str">
        <f>VLOOKUP($C69,PB!$D$3:$O$500,4,FALSE)</f>
        <v/>
      </c>
      <c r="H69" s="98" t="e">
        <f>VLOOKUP($C69,TR!$D$3:$O$500,5,FALSE)</f>
        <v>#N/A</v>
      </c>
      <c r="I69" s="98" t="e">
        <f>VLOOKUP($C69,TR!$E$3:$O$500,5,FALSE)</f>
        <v>#N/A</v>
      </c>
      <c r="J69" s="97">
        <f t="shared" ref="J69:J100" si="12">SUMIF(D69:I69,"&gt;0")</f>
        <v>0</v>
      </c>
      <c r="K69" s="98" t="str">
        <f>VLOOKUP($C69,GT!$D$3:$O$500,8,FALSE)</f>
        <v/>
      </c>
      <c r="L69" s="98" t="e">
        <f>VLOOKUP($C69,BK!$D$3:$O$500,8,FALSE)</f>
        <v>#N/A</v>
      </c>
      <c r="M69" s="98" t="str">
        <f>VLOOKUP($C69,BA!$D$3:$O$500,8,FALSE)</f>
        <v/>
      </c>
      <c r="N69" s="98" t="str">
        <f>VLOOKUP($C69,PB!$D$3:$O$500,8,FALSE)</f>
        <v/>
      </c>
      <c r="O69" s="98" t="e">
        <f>VLOOKUP($C69,TR!$D$3:$O$500,10,FALSE)</f>
        <v>#N/A</v>
      </c>
      <c r="P69" s="98" t="e">
        <f>VLOOKUP($C69,TR!$E$3:$O$500,10,FALSE)</f>
        <v>#N/A</v>
      </c>
      <c r="Q69" s="98" t="e">
        <f>VLOOKUP($C69,BR!$D$3:$O$500,8,FALSE)</f>
        <v>#N/A</v>
      </c>
      <c r="R69" s="97">
        <f t="shared" ref="R69:R100" si="13">SUMIF(K69:Q69,"&gt;0")</f>
        <v>0</v>
      </c>
      <c r="S69" s="97">
        <f t="shared" ref="S69:S100" si="14">J69+R69</f>
        <v>0</v>
      </c>
      <c r="U69" s="15">
        <f>IF(ISTEXT(VLOOKUP($C69,GT!$D$3:$O$500,1,FALSE)),1,"")</f>
        <v>1</v>
      </c>
      <c r="V69" s="15" t="str">
        <f>IF(ISTEXT(VLOOKUP($C69,BK!$D$3:$O$500,1,FALSE)),1,"")</f>
        <v/>
      </c>
      <c r="W69" s="15">
        <f>IF(ISTEXT(VLOOKUP($C69,BA!$D$3:$O$500,1,FALSE)),1,"")</f>
        <v>1</v>
      </c>
      <c r="X69" s="15">
        <f>IF(ISTEXT(VLOOKUP($C69,PB!$D$3:$O$500,1,FALSE)),1,"")</f>
        <v>1</v>
      </c>
      <c r="Y69" s="15" t="str">
        <f>IF(ISTEXT(VLOOKUP($C69,TR!$D$3:$O$500,1,FALSE)),1,"")</f>
        <v/>
      </c>
      <c r="Z69" s="15" t="str">
        <f>IF(ISTEXT(VLOOKUP($C69,TR!$E$3:$O$500,1,FALSE)),1,"")</f>
        <v/>
      </c>
      <c r="AA69" s="47">
        <f t="shared" si="6"/>
        <v>3</v>
      </c>
    </row>
    <row r="70" spans="1:27" x14ac:dyDescent="0.25">
      <c r="A70" s="97" t="str">
        <f t="shared" si="11"/>
        <v/>
      </c>
      <c r="B70" s="34" t="s">
        <v>59</v>
      </c>
      <c r="C70" s="123" t="s">
        <v>210</v>
      </c>
      <c r="D70" s="98" t="e">
        <f>VLOOKUP($C70,GT!$D$3:$O$500,4,FALSE)</f>
        <v>#N/A</v>
      </c>
      <c r="E70" s="98" t="e">
        <f>VLOOKUP($C70,BK!$D$3:$O$500,4,FALSE)</f>
        <v>#N/A</v>
      </c>
      <c r="F70" s="98" t="str">
        <f>VLOOKUP($C70,BA!$D$3:$O$500,4,FALSE)</f>
        <v/>
      </c>
      <c r="G70" s="98" t="str">
        <f>VLOOKUP($C70,PB!$D$3:$O$500,4,FALSE)</f>
        <v/>
      </c>
      <c r="H70" s="98" t="e">
        <f>VLOOKUP($C70,TR!$D$3:$O$500,5,FALSE)</f>
        <v>#N/A</v>
      </c>
      <c r="I70" s="98" t="e">
        <f>VLOOKUP($C70,TR!$E$3:$O$500,5,FALSE)</f>
        <v>#N/A</v>
      </c>
      <c r="J70" s="97">
        <f t="shared" si="12"/>
        <v>0</v>
      </c>
      <c r="K70" s="98" t="e">
        <f>VLOOKUP($C70,GT!$D$3:$O$500,8,FALSE)</f>
        <v>#N/A</v>
      </c>
      <c r="L70" s="98" t="e">
        <f>VLOOKUP($C70,BK!$D$3:$O$500,8,FALSE)</f>
        <v>#N/A</v>
      </c>
      <c r="M70" s="98" t="str">
        <f>VLOOKUP($C70,BA!$D$3:$O$500,8,FALSE)</f>
        <v/>
      </c>
      <c r="N70" s="98" t="str">
        <f>VLOOKUP($C70,PB!$D$3:$O$500,8,FALSE)</f>
        <v/>
      </c>
      <c r="O70" s="98" t="e">
        <f>VLOOKUP($C70,TR!$D$3:$O$500,10,FALSE)</f>
        <v>#N/A</v>
      </c>
      <c r="P70" s="98" t="e">
        <f>VLOOKUP($C70,TR!$E$3:$O$500,10,FALSE)</f>
        <v>#N/A</v>
      </c>
      <c r="Q70" s="98" t="e">
        <f>VLOOKUP($C70,BR!$D$3:$O$500,8,FALSE)</f>
        <v>#N/A</v>
      </c>
      <c r="R70" s="97">
        <f t="shared" si="13"/>
        <v>0</v>
      </c>
      <c r="S70" s="97">
        <f t="shared" si="14"/>
        <v>0</v>
      </c>
      <c r="U70" s="15" t="str">
        <f>IF(ISTEXT(VLOOKUP($C70,GT!$D$3:$O$500,1,FALSE)),1,"")</f>
        <v/>
      </c>
      <c r="V70" s="15" t="str">
        <f>IF(ISTEXT(VLOOKUP($C70,BK!$D$3:$O$500,1,FALSE)),1,"")</f>
        <v/>
      </c>
      <c r="W70" s="15">
        <f>IF(ISTEXT(VLOOKUP($C70,BA!$D$3:$O$500,1,FALSE)),1,"")</f>
        <v>1</v>
      </c>
      <c r="X70" s="15">
        <f>IF(ISTEXT(VLOOKUP($C70,PB!$D$3:$O$500,1,FALSE)),1,"")</f>
        <v>1</v>
      </c>
      <c r="Y70" s="15" t="str">
        <f>IF(ISTEXT(VLOOKUP($C70,TR!$D$3:$O$500,1,FALSE)),1,"")</f>
        <v/>
      </c>
      <c r="Z70" s="15" t="str">
        <f>IF(ISTEXT(VLOOKUP($C70,TR!$E$3:$O$500,1,FALSE)),1,"")</f>
        <v/>
      </c>
      <c r="AA70" s="47">
        <f t="shared" ref="AA70:AA133" si="15">SUMIF(U70:Z70,"&gt;0")</f>
        <v>2</v>
      </c>
    </row>
    <row r="71" spans="1:27" x14ac:dyDescent="0.25">
      <c r="A71" s="97" t="str">
        <f t="shared" si="11"/>
        <v/>
      </c>
      <c r="B71" s="34" t="s">
        <v>55</v>
      </c>
      <c r="C71" s="124" t="s">
        <v>212</v>
      </c>
      <c r="D71" s="98" t="e">
        <f>VLOOKUP($C71,GT!$D$3:$O$500,4,FALSE)</f>
        <v>#N/A</v>
      </c>
      <c r="E71" s="98" t="e">
        <f>VLOOKUP($C71,BK!$D$3:$O$500,4,FALSE)</f>
        <v>#N/A</v>
      </c>
      <c r="F71" s="98" t="str">
        <f>VLOOKUP($C71,BA!$D$3:$O$500,4,FALSE)</f>
        <v/>
      </c>
      <c r="G71" s="98" t="str">
        <f>VLOOKUP($C71,PB!$D$3:$O$500,4,FALSE)</f>
        <v/>
      </c>
      <c r="H71" s="98" t="e">
        <f>VLOOKUP($C71,TR!$D$3:$O$500,5,FALSE)</f>
        <v>#N/A</v>
      </c>
      <c r="I71" s="98" t="e">
        <f>VLOOKUP($C71,TR!$E$3:$O$500,5,FALSE)</f>
        <v>#N/A</v>
      </c>
      <c r="J71" s="97">
        <f t="shared" si="12"/>
        <v>0</v>
      </c>
      <c r="K71" s="98" t="e">
        <f>VLOOKUP($C71,GT!$D$3:$O$500,8,FALSE)</f>
        <v>#N/A</v>
      </c>
      <c r="L71" s="98" t="e">
        <f>VLOOKUP($C71,BK!$D$3:$O$500,8,FALSE)</f>
        <v>#N/A</v>
      </c>
      <c r="M71" s="98" t="str">
        <f>VLOOKUP($C71,BA!$D$3:$O$500,8,FALSE)</f>
        <v/>
      </c>
      <c r="N71" s="98" t="str">
        <f>VLOOKUP($C71,PB!$D$3:$O$500,8,FALSE)</f>
        <v/>
      </c>
      <c r="O71" s="98" t="e">
        <f>VLOOKUP($C71,TR!$D$3:$O$500,10,FALSE)</f>
        <v>#N/A</v>
      </c>
      <c r="P71" s="98" t="e">
        <f>VLOOKUP($C71,TR!$E$3:$O$500,10,FALSE)</f>
        <v>#N/A</v>
      </c>
      <c r="Q71" s="98" t="e">
        <f>VLOOKUP($C71,BR!$D$3:$O$500,8,FALSE)</f>
        <v>#N/A</v>
      </c>
      <c r="R71" s="97">
        <f t="shared" si="13"/>
        <v>0</v>
      </c>
      <c r="S71" s="97">
        <f t="shared" si="14"/>
        <v>0</v>
      </c>
      <c r="U71" s="15" t="str">
        <f>IF(ISTEXT(VLOOKUP($C71,GT!$D$3:$O$500,1,FALSE)),1,"")</f>
        <v/>
      </c>
      <c r="V71" s="15" t="str">
        <f>IF(ISTEXT(VLOOKUP($C71,BK!$D$3:$O$500,1,FALSE)),1,"")</f>
        <v/>
      </c>
      <c r="W71" s="15">
        <f>IF(ISTEXT(VLOOKUP($C71,BA!$D$3:$O$500,1,FALSE)),1,"")</f>
        <v>1</v>
      </c>
      <c r="X71" s="15">
        <f>IF(ISTEXT(VLOOKUP($C71,PB!$D$3:$O$500,1,FALSE)),1,"")</f>
        <v>1</v>
      </c>
      <c r="Y71" s="15" t="str">
        <f>IF(ISTEXT(VLOOKUP($C71,TR!$D$3:$O$500,1,FALSE)),1,"")</f>
        <v/>
      </c>
      <c r="Z71" s="15" t="str">
        <f>IF(ISTEXT(VLOOKUP($C71,TR!$E$3:$O$500,1,FALSE)),1,"")</f>
        <v/>
      </c>
      <c r="AA71" s="47">
        <f t="shared" si="15"/>
        <v>2</v>
      </c>
    </row>
    <row r="72" spans="1:27" x14ac:dyDescent="0.25">
      <c r="A72" s="97" t="str">
        <f t="shared" si="11"/>
        <v/>
      </c>
      <c r="B72" s="34" t="s">
        <v>55</v>
      </c>
      <c r="C72" s="123" t="s">
        <v>213</v>
      </c>
      <c r="D72" s="98" t="e">
        <f>VLOOKUP($C72,GT!$D$3:$O$500,4,FALSE)</f>
        <v>#N/A</v>
      </c>
      <c r="E72" s="98" t="e">
        <f>VLOOKUP($C72,BK!$D$3:$O$500,4,FALSE)</f>
        <v>#N/A</v>
      </c>
      <c r="F72" s="98" t="str">
        <f>VLOOKUP($C72,BA!$D$3:$O$500,4,FALSE)</f>
        <v/>
      </c>
      <c r="G72" s="98" t="str">
        <f>VLOOKUP($C72,PB!$D$3:$O$500,4,FALSE)</f>
        <v/>
      </c>
      <c r="H72" s="98" t="e">
        <f>VLOOKUP($C72,TR!$D$3:$O$500,5,FALSE)</f>
        <v>#N/A</v>
      </c>
      <c r="I72" s="98" t="e">
        <f>VLOOKUP($C72,TR!$E$3:$O$500,5,FALSE)</f>
        <v>#N/A</v>
      </c>
      <c r="J72" s="97">
        <f t="shared" si="12"/>
        <v>0</v>
      </c>
      <c r="K72" s="98" t="e">
        <f>VLOOKUP($C72,GT!$D$3:$O$500,8,FALSE)</f>
        <v>#N/A</v>
      </c>
      <c r="L72" s="98" t="e">
        <f>VLOOKUP($C72,BK!$D$3:$O$500,8,FALSE)</f>
        <v>#N/A</v>
      </c>
      <c r="M72" s="98" t="str">
        <f>VLOOKUP($C72,BA!$D$3:$O$500,8,FALSE)</f>
        <v/>
      </c>
      <c r="N72" s="98" t="str">
        <f>VLOOKUP($C72,PB!$D$3:$O$500,8,FALSE)</f>
        <v/>
      </c>
      <c r="O72" s="98" t="e">
        <f>VLOOKUP($C72,TR!$D$3:$O$500,10,FALSE)</f>
        <v>#N/A</v>
      </c>
      <c r="P72" s="98" t="e">
        <f>VLOOKUP($C72,TR!$E$3:$O$500,10,FALSE)</f>
        <v>#N/A</v>
      </c>
      <c r="Q72" s="98" t="e">
        <f>VLOOKUP($C72,BR!$D$3:$O$500,8,FALSE)</f>
        <v>#N/A</v>
      </c>
      <c r="R72" s="97">
        <f t="shared" si="13"/>
        <v>0</v>
      </c>
      <c r="S72" s="97">
        <f t="shared" si="14"/>
        <v>0</v>
      </c>
      <c r="U72" s="15" t="str">
        <f>IF(ISTEXT(VLOOKUP($C72,GT!$D$3:$O$500,1,FALSE)),1,"")</f>
        <v/>
      </c>
      <c r="V72" s="15" t="str">
        <f>IF(ISTEXT(VLOOKUP($C72,BK!$D$3:$O$500,1,FALSE)),1,"")</f>
        <v/>
      </c>
      <c r="W72" s="15">
        <f>IF(ISTEXT(VLOOKUP($C72,BA!$D$3:$O$500,1,FALSE)),1,"")</f>
        <v>1</v>
      </c>
      <c r="X72" s="15">
        <f>IF(ISTEXT(VLOOKUP($C72,PB!$D$3:$O$500,1,FALSE)),1,"")</f>
        <v>1</v>
      </c>
      <c r="Y72" s="15" t="str">
        <f>IF(ISTEXT(VLOOKUP($C72,TR!$D$3:$O$500,1,FALSE)),1,"")</f>
        <v/>
      </c>
      <c r="Z72" s="15" t="str">
        <f>IF(ISTEXT(VLOOKUP($C72,TR!$E$3:$O$500,1,FALSE)),1,"")</f>
        <v/>
      </c>
      <c r="AA72" s="47">
        <f t="shared" si="15"/>
        <v>2</v>
      </c>
    </row>
    <row r="73" spans="1:27" x14ac:dyDescent="0.25">
      <c r="A73" s="97" t="str">
        <f t="shared" si="11"/>
        <v/>
      </c>
      <c r="B73" s="34" t="s">
        <v>57</v>
      </c>
      <c r="C73" s="124" t="s">
        <v>215</v>
      </c>
      <c r="D73" s="98" t="e">
        <f>VLOOKUP($C73,GT!$D$3:$O$500,4,FALSE)</f>
        <v>#N/A</v>
      </c>
      <c r="E73" s="98" t="e">
        <f>VLOOKUP($C73,BK!$D$3:$O$500,4,FALSE)</f>
        <v>#N/A</v>
      </c>
      <c r="F73" s="98" t="str">
        <f>VLOOKUP($C73,BA!$D$3:$O$500,4,FALSE)</f>
        <v/>
      </c>
      <c r="G73" s="98" t="str">
        <f>VLOOKUP($C73,PB!$D$3:$O$500,4,FALSE)</f>
        <v/>
      </c>
      <c r="H73" s="98" t="e">
        <f>VLOOKUP($C73,TR!$D$3:$O$500,5,FALSE)</f>
        <v>#N/A</v>
      </c>
      <c r="I73" s="98" t="e">
        <f>VLOOKUP($C73,TR!$E$3:$O$500,5,FALSE)</f>
        <v>#N/A</v>
      </c>
      <c r="J73" s="97">
        <f t="shared" si="12"/>
        <v>0</v>
      </c>
      <c r="K73" s="98" t="e">
        <f>VLOOKUP($C73,GT!$D$3:$O$500,8,FALSE)</f>
        <v>#N/A</v>
      </c>
      <c r="L73" s="98" t="e">
        <f>VLOOKUP($C73,BK!$D$3:$O$500,8,FALSE)</f>
        <v>#N/A</v>
      </c>
      <c r="M73" s="98" t="str">
        <f>VLOOKUP($C73,BA!$D$3:$O$500,8,FALSE)</f>
        <v/>
      </c>
      <c r="N73" s="98" t="str">
        <f>VLOOKUP($C73,PB!$D$3:$O$500,8,FALSE)</f>
        <v/>
      </c>
      <c r="O73" s="98" t="e">
        <f>VLOOKUP($C73,TR!$D$3:$O$500,10,FALSE)</f>
        <v>#N/A</v>
      </c>
      <c r="P73" s="98" t="e">
        <f>VLOOKUP($C73,TR!$E$3:$O$500,10,FALSE)</f>
        <v>#N/A</v>
      </c>
      <c r="Q73" s="98" t="e">
        <f>VLOOKUP($C73,BR!$D$3:$O$500,8,FALSE)</f>
        <v>#N/A</v>
      </c>
      <c r="R73" s="97">
        <f t="shared" si="13"/>
        <v>0</v>
      </c>
      <c r="S73" s="97">
        <f t="shared" si="14"/>
        <v>0</v>
      </c>
      <c r="U73" s="15" t="str">
        <f>IF(ISTEXT(VLOOKUP($C73,GT!$D$3:$O$500,1,FALSE)),1,"")</f>
        <v/>
      </c>
      <c r="V73" s="15" t="str">
        <f>IF(ISTEXT(VLOOKUP($C73,BK!$D$3:$O$500,1,FALSE)),1,"")</f>
        <v/>
      </c>
      <c r="W73" s="15">
        <f>IF(ISTEXT(VLOOKUP($C73,BA!$D$3:$O$500,1,FALSE)),1,"")</f>
        <v>1</v>
      </c>
      <c r="X73" s="15">
        <f>IF(ISTEXT(VLOOKUP($C73,PB!$D$3:$O$500,1,FALSE)),1,"")</f>
        <v>1</v>
      </c>
      <c r="Y73" s="15" t="str">
        <f>IF(ISTEXT(VLOOKUP($C73,TR!$D$3:$O$500,1,FALSE)),1,"")</f>
        <v/>
      </c>
      <c r="Z73" s="15" t="str">
        <f>IF(ISTEXT(VLOOKUP($C73,TR!$E$3:$O$500,1,FALSE)),1,"")</f>
        <v/>
      </c>
      <c r="AA73" s="47">
        <f t="shared" si="15"/>
        <v>2</v>
      </c>
    </row>
    <row r="74" spans="1:27" x14ac:dyDescent="0.25">
      <c r="A74" s="97" t="str">
        <f t="shared" si="11"/>
        <v/>
      </c>
      <c r="B74" s="34" t="s">
        <v>55</v>
      </c>
      <c r="C74" s="124" t="s">
        <v>128</v>
      </c>
      <c r="D74" s="98" t="str">
        <f>VLOOKUP($C74,GT!$D$3:$O$500,4,FALSE)</f>
        <v/>
      </c>
      <c r="E74" s="98" t="str">
        <f>VLOOKUP($C74,BK!$D$3:$O$500,4,FALSE)</f>
        <v/>
      </c>
      <c r="F74" s="98" t="str">
        <f>VLOOKUP($C74,BA!$D$3:$O$500,4,FALSE)</f>
        <v/>
      </c>
      <c r="G74" s="98" t="str">
        <f>VLOOKUP($C74,PB!$D$3:$O$500,4,FALSE)</f>
        <v/>
      </c>
      <c r="H74" s="98" t="e">
        <f>VLOOKUP($C74,TR!$D$3:$O$500,5,FALSE)</f>
        <v>#N/A</v>
      </c>
      <c r="I74" s="98" t="e">
        <f>VLOOKUP($C74,TR!$E$3:$O$500,5,FALSE)</f>
        <v>#N/A</v>
      </c>
      <c r="J74" s="97">
        <f t="shared" si="12"/>
        <v>0</v>
      </c>
      <c r="K74" s="98" t="str">
        <f>VLOOKUP($C74,GT!$D$3:$O$500,8,FALSE)</f>
        <v/>
      </c>
      <c r="L74" s="98" t="str">
        <f>VLOOKUP($C74,BK!$D$3:$O$500,8,FALSE)</f>
        <v/>
      </c>
      <c r="M74" s="98" t="str">
        <f>VLOOKUP($C74,BA!$D$3:$O$500,8,FALSE)</f>
        <v/>
      </c>
      <c r="N74" s="98" t="str">
        <f>VLOOKUP($C74,PB!$D$3:$O$500,8,FALSE)</f>
        <v/>
      </c>
      <c r="O74" s="98" t="e">
        <f>VLOOKUP($C74,TR!$D$3:$O$500,10,FALSE)</f>
        <v>#N/A</v>
      </c>
      <c r="P74" s="98" t="e">
        <f>VLOOKUP($C74,TR!$E$3:$O$500,10,FALSE)</f>
        <v>#N/A</v>
      </c>
      <c r="Q74" s="98" t="e">
        <f>VLOOKUP($C74,BR!$D$3:$O$500,8,FALSE)</f>
        <v>#N/A</v>
      </c>
      <c r="R74" s="97">
        <f t="shared" si="13"/>
        <v>0</v>
      </c>
      <c r="S74" s="97">
        <f t="shared" si="14"/>
        <v>0</v>
      </c>
      <c r="U74" s="15">
        <f>IF(ISTEXT(VLOOKUP($C74,GT!$D$3:$O$500,1,FALSE)),1,"")</f>
        <v>1</v>
      </c>
      <c r="V74" s="15">
        <f>IF(ISTEXT(VLOOKUP($C74,BK!$D$3:$O$500,1,FALSE)),1,"")</f>
        <v>1</v>
      </c>
      <c r="W74" s="15">
        <f>IF(ISTEXT(VLOOKUP($C74,BA!$D$3:$O$500,1,FALSE)),1,"")</f>
        <v>1</v>
      </c>
      <c r="X74" s="15">
        <f>IF(ISTEXT(VLOOKUP($C74,PB!$D$3:$O$500,1,FALSE)),1,"")</f>
        <v>1</v>
      </c>
      <c r="Y74" s="15" t="str">
        <f>IF(ISTEXT(VLOOKUP($C74,TR!$D$3:$O$500,1,FALSE)),1,"")</f>
        <v/>
      </c>
      <c r="Z74" s="15" t="str">
        <f>IF(ISTEXT(VLOOKUP($C74,TR!$E$3:$O$500,1,FALSE)),1,"")</f>
        <v/>
      </c>
      <c r="AA74" s="47">
        <f t="shared" si="15"/>
        <v>4</v>
      </c>
    </row>
    <row r="75" spans="1:27" x14ac:dyDescent="0.25">
      <c r="A75" s="97" t="str">
        <f t="shared" si="11"/>
        <v/>
      </c>
      <c r="B75" s="34" t="s">
        <v>57</v>
      </c>
      <c r="C75" s="124" t="s">
        <v>216</v>
      </c>
      <c r="D75" s="98" t="e">
        <f>VLOOKUP($C75,GT!$D$3:$O$500,4,FALSE)</f>
        <v>#N/A</v>
      </c>
      <c r="E75" s="98" t="e">
        <f>VLOOKUP($C75,BK!$D$3:$O$500,4,FALSE)</f>
        <v>#N/A</v>
      </c>
      <c r="F75" s="98" t="str">
        <f>VLOOKUP($C75,BA!$D$3:$O$500,4,FALSE)</f>
        <v/>
      </c>
      <c r="G75" s="98" t="e">
        <f>VLOOKUP($C75,PB!$D$3:$O$500,4,FALSE)</f>
        <v>#N/A</v>
      </c>
      <c r="H75" s="98" t="e">
        <f>VLOOKUP($C75,TR!$D$3:$O$500,5,FALSE)</f>
        <v>#N/A</v>
      </c>
      <c r="I75" s="98" t="e">
        <f>VLOOKUP($C75,TR!$E$3:$O$500,5,FALSE)</f>
        <v>#N/A</v>
      </c>
      <c r="J75" s="97">
        <f t="shared" si="12"/>
        <v>0</v>
      </c>
      <c r="K75" s="98" t="e">
        <f>VLOOKUP($C75,GT!$D$3:$O$500,8,FALSE)</f>
        <v>#N/A</v>
      </c>
      <c r="L75" s="98" t="e">
        <f>VLOOKUP($C75,BK!$D$3:$O$500,8,FALSE)</f>
        <v>#N/A</v>
      </c>
      <c r="M75" s="98" t="str">
        <f>VLOOKUP($C75,BA!$D$3:$O$500,8,FALSE)</f>
        <v/>
      </c>
      <c r="N75" s="98" t="e">
        <f>VLOOKUP($C75,PB!$D$3:$O$500,8,FALSE)</f>
        <v>#N/A</v>
      </c>
      <c r="O75" s="98" t="e">
        <f>VLOOKUP($C75,TR!$D$3:$O$500,10,FALSE)</f>
        <v>#N/A</v>
      </c>
      <c r="P75" s="98" t="e">
        <f>VLOOKUP($C75,TR!$E$3:$O$500,10,FALSE)</f>
        <v>#N/A</v>
      </c>
      <c r="Q75" s="98" t="e">
        <f>VLOOKUP($C75,BR!$D$3:$O$500,8,FALSE)</f>
        <v>#N/A</v>
      </c>
      <c r="R75" s="97">
        <f t="shared" si="13"/>
        <v>0</v>
      </c>
      <c r="S75" s="97">
        <f t="shared" si="14"/>
        <v>0</v>
      </c>
      <c r="U75" s="15" t="str">
        <f>IF(ISTEXT(VLOOKUP($C75,GT!$D$3:$O$500,1,FALSE)),1,"")</f>
        <v/>
      </c>
      <c r="V75" s="15" t="str">
        <f>IF(ISTEXT(VLOOKUP($C75,BK!$D$3:$O$500,1,FALSE)),1,"")</f>
        <v/>
      </c>
      <c r="W75" s="15">
        <f>IF(ISTEXT(VLOOKUP($C75,BA!$D$3:$O$500,1,FALSE)),1,"")</f>
        <v>1</v>
      </c>
      <c r="X75" s="15" t="str">
        <f>IF(ISTEXT(VLOOKUP($C75,PB!$D$3:$O$500,1,FALSE)),1,"")</f>
        <v/>
      </c>
      <c r="Y75" s="15" t="str">
        <f>IF(ISTEXT(VLOOKUP($C75,TR!$D$3:$O$500,1,FALSE)),1,"")</f>
        <v/>
      </c>
      <c r="Z75" s="15" t="str">
        <f>IF(ISTEXT(VLOOKUP($C75,TR!$E$3:$O$500,1,FALSE)),1,"")</f>
        <v/>
      </c>
      <c r="AA75" s="47">
        <f t="shared" si="15"/>
        <v>1</v>
      </c>
    </row>
    <row r="76" spans="1:27" x14ac:dyDescent="0.25">
      <c r="A76" s="97" t="str">
        <f t="shared" si="11"/>
        <v/>
      </c>
      <c r="B76" s="34" t="s">
        <v>57</v>
      </c>
      <c r="C76" s="124" t="s">
        <v>217</v>
      </c>
      <c r="D76" s="98" t="e">
        <f>VLOOKUP($C76,GT!$D$3:$O$500,4,FALSE)</f>
        <v>#N/A</v>
      </c>
      <c r="E76" s="98" t="e">
        <f>VLOOKUP($C76,BK!$D$3:$O$500,4,FALSE)</f>
        <v>#N/A</v>
      </c>
      <c r="F76" s="98" t="str">
        <f>VLOOKUP($C76,BA!$D$3:$O$500,4,FALSE)</f>
        <v/>
      </c>
      <c r="G76" s="98" t="str">
        <f>VLOOKUP($C76,PB!$D$3:$O$500,4,FALSE)</f>
        <v/>
      </c>
      <c r="H76" s="98" t="e">
        <f>VLOOKUP($C76,TR!$D$3:$O$500,5,FALSE)</f>
        <v>#N/A</v>
      </c>
      <c r="I76" s="98" t="e">
        <f>VLOOKUP($C76,TR!$E$3:$O$500,5,FALSE)</f>
        <v>#N/A</v>
      </c>
      <c r="J76" s="97">
        <f t="shared" si="12"/>
        <v>0</v>
      </c>
      <c r="K76" s="98" t="e">
        <f>VLOOKUP($C76,GT!$D$3:$O$500,8,FALSE)</f>
        <v>#N/A</v>
      </c>
      <c r="L76" s="98" t="e">
        <f>VLOOKUP($C76,BK!$D$3:$O$500,8,FALSE)</f>
        <v>#N/A</v>
      </c>
      <c r="M76" s="98" t="str">
        <f>VLOOKUP($C76,BA!$D$3:$O$500,8,FALSE)</f>
        <v/>
      </c>
      <c r="N76" s="98" t="str">
        <f>VLOOKUP($C76,PB!$D$3:$O$500,8,FALSE)</f>
        <v/>
      </c>
      <c r="O76" s="98" t="e">
        <f>VLOOKUP($C76,TR!$D$3:$O$500,10,FALSE)</f>
        <v>#N/A</v>
      </c>
      <c r="P76" s="98" t="e">
        <f>VLOOKUP($C76,TR!$E$3:$O$500,10,FALSE)</f>
        <v>#N/A</v>
      </c>
      <c r="Q76" s="98" t="e">
        <f>VLOOKUP($C76,BR!$D$3:$O$500,8,FALSE)</f>
        <v>#N/A</v>
      </c>
      <c r="R76" s="97">
        <f t="shared" si="13"/>
        <v>0</v>
      </c>
      <c r="S76" s="97">
        <f t="shared" si="14"/>
        <v>0</v>
      </c>
      <c r="U76" s="15" t="str">
        <f>IF(ISTEXT(VLOOKUP($C76,GT!$D$3:$O$500,1,FALSE)),1,"")</f>
        <v/>
      </c>
      <c r="V76" s="15" t="str">
        <f>IF(ISTEXT(VLOOKUP($C76,BK!$D$3:$O$500,1,FALSE)),1,"")</f>
        <v/>
      </c>
      <c r="W76" s="15">
        <f>IF(ISTEXT(VLOOKUP($C76,BA!$D$3:$O$500,1,FALSE)),1,"")</f>
        <v>1</v>
      </c>
      <c r="X76" s="15">
        <f>IF(ISTEXT(VLOOKUP($C76,PB!$D$3:$O$500,1,FALSE)),1,"")</f>
        <v>1</v>
      </c>
      <c r="Y76" s="15" t="str">
        <f>IF(ISTEXT(VLOOKUP($C76,TR!$D$3:$O$500,1,FALSE)),1,"")</f>
        <v/>
      </c>
      <c r="Z76" s="15" t="str">
        <f>IF(ISTEXT(VLOOKUP($C76,TR!$E$3:$O$500,1,FALSE)),1,"")</f>
        <v/>
      </c>
      <c r="AA76" s="47">
        <f t="shared" si="15"/>
        <v>2</v>
      </c>
    </row>
    <row r="77" spans="1:27" x14ac:dyDescent="0.25">
      <c r="A77" s="97" t="str">
        <f t="shared" si="11"/>
        <v/>
      </c>
      <c r="B77" s="34" t="s">
        <v>59</v>
      </c>
      <c r="C77" s="124" t="s">
        <v>218</v>
      </c>
      <c r="D77" s="98" t="e">
        <f>VLOOKUP($C77,GT!$D$3:$O$500,4,FALSE)</f>
        <v>#N/A</v>
      </c>
      <c r="E77" s="98" t="e">
        <f>VLOOKUP($C77,BK!$D$3:$O$500,4,FALSE)</f>
        <v>#N/A</v>
      </c>
      <c r="F77" s="98" t="str">
        <f>VLOOKUP($C77,BA!$D$3:$O$500,4,FALSE)</f>
        <v/>
      </c>
      <c r="G77" s="98" t="str">
        <f>VLOOKUP($C77,PB!$D$3:$O$500,4,FALSE)</f>
        <v/>
      </c>
      <c r="H77" s="98" t="e">
        <f>VLOOKUP($C77,TR!$D$3:$O$500,5,FALSE)</f>
        <v>#N/A</v>
      </c>
      <c r="I77" s="98" t="e">
        <f>VLOOKUP($C77,TR!$E$3:$O$500,5,FALSE)</f>
        <v>#N/A</v>
      </c>
      <c r="J77" s="97">
        <f t="shared" si="12"/>
        <v>0</v>
      </c>
      <c r="K77" s="98" t="e">
        <f>VLOOKUP($C77,GT!$D$3:$O$500,8,FALSE)</f>
        <v>#N/A</v>
      </c>
      <c r="L77" s="98" t="e">
        <f>VLOOKUP($C77,BK!$D$3:$O$500,8,FALSE)</f>
        <v>#N/A</v>
      </c>
      <c r="M77" s="98" t="str">
        <f>VLOOKUP($C77,BA!$D$3:$O$500,8,FALSE)</f>
        <v/>
      </c>
      <c r="N77" s="98" t="str">
        <f>VLOOKUP($C77,PB!$D$3:$O$500,8,FALSE)</f>
        <v/>
      </c>
      <c r="O77" s="98" t="e">
        <f>VLOOKUP($C77,TR!$D$3:$O$500,10,FALSE)</f>
        <v>#N/A</v>
      </c>
      <c r="P77" s="98" t="e">
        <f>VLOOKUP($C77,TR!$E$3:$O$500,10,FALSE)</f>
        <v>#N/A</v>
      </c>
      <c r="Q77" s="98" t="e">
        <f>VLOOKUP($C77,BR!$D$3:$O$500,8,FALSE)</f>
        <v>#N/A</v>
      </c>
      <c r="R77" s="97">
        <f t="shared" si="13"/>
        <v>0</v>
      </c>
      <c r="S77" s="97">
        <f t="shared" si="14"/>
        <v>0</v>
      </c>
      <c r="U77" s="15" t="str">
        <f>IF(ISTEXT(VLOOKUP($C77,GT!$D$3:$O$500,1,FALSE)),1,"")</f>
        <v/>
      </c>
      <c r="V77" s="15" t="str">
        <f>IF(ISTEXT(VLOOKUP($C77,BK!$D$3:$O$500,1,FALSE)),1,"")</f>
        <v/>
      </c>
      <c r="W77" s="15">
        <f>IF(ISTEXT(VLOOKUP($C77,BA!$D$3:$O$500,1,FALSE)),1,"")</f>
        <v>1</v>
      </c>
      <c r="X77" s="15">
        <f>IF(ISTEXT(VLOOKUP($C77,PB!$D$3:$O$500,1,FALSE)),1,"")</f>
        <v>1</v>
      </c>
      <c r="Y77" s="15" t="str">
        <f>IF(ISTEXT(VLOOKUP($C77,TR!$D$3:$O$500,1,FALSE)),1,"")</f>
        <v/>
      </c>
      <c r="Z77" s="15" t="str">
        <f>IF(ISTEXT(VLOOKUP($C77,TR!$E$3:$O$500,1,FALSE)),1,"")</f>
        <v/>
      </c>
      <c r="AA77" s="47">
        <f t="shared" si="15"/>
        <v>2</v>
      </c>
    </row>
    <row r="78" spans="1:27" x14ac:dyDescent="0.25">
      <c r="A78" s="97" t="str">
        <f t="shared" si="11"/>
        <v/>
      </c>
      <c r="B78" s="34" t="s">
        <v>59</v>
      </c>
      <c r="C78" s="124" t="s">
        <v>219</v>
      </c>
      <c r="D78" s="98" t="e">
        <f>VLOOKUP($C78,GT!$D$3:$O$500,4,FALSE)</f>
        <v>#N/A</v>
      </c>
      <c r="E78" s="98" t="e">
        <f>VLOOKUP($C78,BK!$D$3:$O$500,4,FALSE)</f>
        <v>#N/A</v>
      </c>
      <c r="F78" s="98" t="str">
        <f>VLOOKUP($C78,BA!$D$3:$O$500,4,FALSE)</f>
        <v/>
      </c>
      <c r="G78" s="98" t="str">
        <f>VLOOKUP($C78,PB!$D$3:$O$500,4,FALSE)</f>
        <v/>
      </c>
      <c r="H78" s="98" t="e">
        <f>VLOOKUP($C78,TR!$D$3:$O$500,5,FALSE)</f>
        <v>#N/A</v>
      </c>
      <c r="I78" s="98" t="e">
        <f>VLOOKUP($C78,TR!$E$3:$O$500,5,FALSE)</f>
        <v>#N/A</v>
      </c>
      <c r="J78" s="97">
        <f t="shared" si="12"/>
        <v>0</v>
      </c>
      <c r="K78" s="98" t="e">
        <f>VLOOKUP($C78,GT!$D$3:$O$500,8,FALSE)</f>
        <v>#N/A</v>
      </c>
      <c r="L78" s="98" t="e">
        <f>VLOOKUP($C78,BK!$D$3:$O$500,8,FALSE)</f>
        <v>#N/A</v>
      </c>
      <c r="M78" s="98" t="str">
        <f>VLOOKUP($C78,BA!$D$3:$O$500,8,FALSE)</f>
        <v/>
      </c>
      <c r="N78" s="98" t="str">
        <f>VLOOKUP($C78,PB!$D$3:$O$500,8,FALSE)</f>
        <v/>
      </c>
      <c r="O78" s="98" t="e">
        <f>VLOOKUP($C78,TR!$D$3:$O$500,10,FALSE)</f>
        <v>#N/A</v>
      </c>
      <c r="P78" s="98" t="e">
        <f>VLOOKUP($C78,TR!$E$3:$O$500,10,FALSE)</f>
        <v>#N/A</v>
      </c>
      <c r="Q78" s="98" t="e">
        <f>VLOOKUP($C78,BR!$D$3:$O$500,8,FALSE)</f>
        <v>#N/A</v>
      </c>
      <c r="R78" s="97">
        <f t="shared" si="13"/>
        <v>0</v>
      </c>
      <c r="S78" s="97">
        <f t="shared" si="14"/>
        <v>0</v>
      </c>
      <c r="U78" s="15" t="str">
        <f>IF(ISTEXT(VLOOKUP($C78,GT!$D$3:$O$500,1,FALSE)),1,"")</f>
        <v/>
      </c>
      <c r="V78" s="15" t="str">
        <f>IF(ISTEXT(VLOOKUP($C78,BK!$D$3:$O$500,1,FALSE)),1,"")</f>
        <v/>
      </c>
      <c r="W78" s="15">
        <f>IF(ISTEXT(VLOOKUP($C78,BA!$D$3:$O$500,1,FALSE)),1,"")</f>
        <v>1</v>
      </c>
      <c r="X78" s="15">
        <f>IF(ISTEXT(VLOOKUP($C78,PB!$D$3:$O$500,1,FALSE)),1,"")</f>
        <v>1</v>
      </c>
      <c r="Y78" s="15" t="str">
        <f>IF(ISTEXT(VLOOKUP($C78,TR!$D$3:$O$500,1,FALSE)),1,"")</f>
        <v/>
      </c>
      <c r="Z78" s="15" t="str">
        <f>IF(ISTEXT(VLOOKUP($C78,TR!$E$3:$O$500,1,FALSE)),1,"")</f>
        <v/>
      </c>
      <c r="AA78" s="47">
        <f t="shared" si="15"/>
        <v>2</v>
      </c>
    </row>
    <row r="79" spans="1:27" x14ac:dyDescent="0.25">
      <c r="A79" s="97" t="str">
        <f t="shared" si="11"/>
        <v/>
      </c>
      <c r="B79" s="34" t="s">
        <v>54</v>
      </c>
      <c r="C79" s="124" t="s">
        <v>398</v>
      </c>
      <c r="D79" s="98" t="e">
        <f>VLOOKUP($C79,GT!$D$3:$O$500,4,FALSE)</f>
        <v>#N/A</v>
      </c>
      <c r="E79" s="98" t="e">
        <f>VLOOKUP($C79,BK!$D$3:$O$500,4,FALSE)</f>
        <v>#N/A</v>
      </c>
      <c r="F79" s="98" t="str">
        <f>VLOOKUP($C79,BA!$D$3:$O$500,4,FALSE)</f>
        <v/>
      </c>
      <c r="G79" s="98" t="e">
        <f>VLOOKUP($C79,PB!$D$3:$O$500,4,FALSE)</f>
        <v>#N/A</v>
      </c>
      <c r="H79" s="98" t="e">
        <f>VLOOKUP($C79,TR!$D$3:$O$500,5,FALSE)</f>
        <v>#N/A</v>
      </c>
      <c r="I79" s="98" t="e">
        <f>VLOOKUP($C79,TR!$E$3:$O$500,5,FALSE)</f>
        <v>#N/A</v>
      </c>
      <c r="J79" s="97">
        <f t="shared" si="12"/>
        <v>0</v>
      </c>
      <c r="K79" s="98" t="e">
        <f>VLOOKUP($C79,GT!$D$3:$O$500,8,FALSE)</f>
        <v>#N/A</v>
      </c>
      <c r="L79" s="98" t="e">
        <f>VLOOKUP($C79,BK!$D$3:$O$500,8,FALSE)</f>
        <v>#N/A</v>
      </c>
      <c r="M79" s="98" t="str">
        <f>VLOOKUP($C79,BA!$D$3:$O$500,8,FALSE)</f>
        <v/>
      </c>
      <c r="N79" s="98" t="e">
        <f>VLOOKUP($C79,PB!$D$3:$O$500,8,FALSE)</f>
        <v>#N/A</v>
      </c>
      <c r="O79" s="98" t="e">
        <f>VLOOKUP($C79,TR!$D$3:$O$500,10,FALSE)</f>
        <v>#N/A</v>
      </c>
      <c r="P79" s="98" t="e">
        <f>VLOOKUP($C79,TR!$E$3:$O$500,10,FALSE)</f>
        <v>#N/A</v>
      </c>
      <c r="Q79" s="98" t="e">
        <f>VLOOKUP($C79,BR!$D$3:$O$500,8,FALSE)</f>
        <v>#N/A</v>
      </c>
      <c r="R79" s="97">
        <f t="shared" si="13"/>
        <v>0</v>
      </c>
      <c r="S79" s="97">
        <f t="shared" si="14"/>
        <v>0</v>
      </c>
      <c r="U79" s="15" t="str">
        <f>IF(ISTEXT(VLOOKUP($C79,GT!$D$3:$O$500,1,FALSE)),1,"")</f>
        <v/>
      </c>
      <c r="V79" s="15" t="str">
        <f>IF(ISTEXT(VLOOKUP($C79,BK!$D$3:$O$500,1,FALSE)),1,"")</f>
        <v/>
      </c>
      <c r="W79" s="15">
        <f>IF(ISTEXT(VLOOKUP($C79,BA!$D$3:$O$500,1,FALSE)),1,"")</f>
        <v>1</v>
      </c>
      <c r="X79" s="15" t="str">
        <f>IF(ISTEXT(VLOOKUP($C79,PB!$D$3:$O$500,1,FALSE)),1,"")</f>
        <v/>
      </c>
      <c r="Y79" s="15" t="str">
        <f>IF(ISTEXT(VLOOKUP($C79,TR!$D$3:$O$500,1,FALSE)),1,"")</f>
        <v/>
      </c>
      <c r="Z79" s="15" t="str">
        <f>IF(ISTEXT(VLOOKUP($C79,TR!$E$3:$O$500,1,FALSE)),1,"")</f>
        <v/>
      </c>
      <c r="AA79" s="47">
        <f t="shared" si="15"/>
        <v>1</v>
      </c>
    </row>
    <row r="80" spans="1:27" x14ac:dyDescent="0.25">
      <c r="A80" s="97" t="str">
        <f t="shared" si="11"/>
        <v/>
      </c>
      <c r="B80" s="34" t="s">
        <v>55</v>
      </c>
      <c r="C80" s="124" t="s">
        <v>221</v>
      </c>
      <c r="D80" s="98" t="str">
        <f>VLOOKUP($C80,GT!$D$3:$O$500,4,FALSE)</f>
        <v/>
      </c>
      <c r="E80" s="98" t="str">
        <f>VLOOKUP($C80,BK!$D$3:$O$500,4,FALSE)</f>
        <v/>
      </c>
      <c r="F80" s="98" t="str">
        <f>VLOOKUP($C80,BA!$D$3:$O$500,4,FALSE)</f>
        <v/>
      </c>
      <c r="G80" s="98" t="str">
        <f>VLOOKUP($C80,PB!$D$3:$O$500,4,FALSE)</f>
        <v/>
      </c>
      <c r="H80" s="98" t="e">
        <f>VLOOKUP($C80,TR!$D$3:$O$500,5,FALSE)</f>
        <v>#N/A</v>
      </c>
      <c r="I80" s="98" t="str">
        <f>VLOOKUP($C80,TR!$E$3:$O$500,5,FALSE)</f>
        <v/>
      </c>
      <c r="J80" s="97">
        <f t="shared" si="12"/>
        <v>0</v>
      </c>
      <c r="K80" s="98" t="str">
        <f>VLOOKUP($C80,GT!$D$3:$O$500,8,FALSE)</f>
        <v/>
      </c>
      <c r="L80" s="98" t="str">
        <f>VLOOKUP($C80,BK!$D$3:$O$500,8,FALSE)</f>
        <v/>
      </c>
      <c r="M80" s="98" t="str">
        <f>VLOOKUP($C80,BA!$D$3:$O$500,8,FALSE)</f>
        <v/>
      </c>
      <c r="N80" s="98" t="str">
        <f>VLOOKUP($C80,PB!$D$3:$O$500,8,FALSE)</f>
        <v/>
      </c>
      <c r="O80" s="98" t="e">
        <f>VLOOKUP($C80,TR!$D$3:$O$500,10,FALSE)</f>
        <v>#N/A</v>
      </c>
      <c r="P80" s="98" t="str">
        <f>VLOOKUP($C80,TR!$E$3:$O$500,10,FALSE)</f>
        <v/>
      </c>
      <c r="Q80" s="98" t="e">
        <f>VLOOKUP($C80,BR!$D$3:$O$500,8,FALSE)</f>
        <v>#N/A</v>
      </c>
      <c r="R80" s="97">
        <f t="shared" si="13"/>
        <v>0</v>
      </c>
      <c r="S80" s="97">
        <f t="shared" si="14"/>
        <v>0</v>
      </c>
      <c r="U80" s="15">
        <f>IF(ISTEXT(VLOOKUP($C80,GT!$D$3:$O$500,1,FALSE)),1,"")</f>
        <v>1</v>
      </c>
      <c r="V80" s="15">
        <f>IF(ISTEXT(VLOOKUP($C80,BK!$D$3:$O$500,1,FALSE)),1,"")</f>
        <v>1</v>
      </c>
      <c r="W80" s="15">
        <f>IF(ISTEXT(VLOOKUP($C80,BA!$D$3:$O$500,1,FALSE)),1,"")</f>
        <v>1</v>
      </c>
      <c r="X80" s="15">
        <f>IF(ISTEXT(VLOOKUP($C80,PB!$D$3:$O$500,1,FALSE)),1,"")</f>
        <v>1</v>
      </c>
      <c r="Y80" s="15" t="str">
        <f>IF(ISTEXT(VLOOKUP($C80,TR!$D$3:$O$500,1,FALSE)),1,"")</f>
        <v/>
      </c>
      <c r="Z80" s="15">
        <f>IF(ISTEXT(VLOOKUP($C80,TR!$E$3:$O$500,1,FALSE)),1,"")</f>
        <v>1</v>
      </c>
      <c r="AA80" s="47">
        <f t="shared" si="15"/>
        <v>5</v>
      </c>
    </row>
    <row r="81" spans="1:27" x14ac:dyDescent="0.25">
      <c r="A81" s="97" t="str">
        <f t="shared" si="11"/>
        <v/>
      </c>
      <c r="B81" s="34" t="s">
        <v>55</v>
      </c>
      <c r="C81" s="123" t="s">
        <v>222</v>
      </c>
      <c r="D81" s="98" t="e">
        <f>VLOOKUP($C81,GT!$D$3:$O$500,4,FALSE)</f>
        <v>#N/A</v>
      </c>
      <c r="E81" s="98" t="e">
        <f>VLOOKUP($C81,BK!$D$3:$O$500,4,FALSE)</f>
        <v>#N/A</v>
      </c>
      <c r="F81" s="98" t="str">
        <f>VLOOKUP($C81,BA!$D$3:$O$500,4,FALSE)</f>
        <v/>
      </c>
      <c r="G81" s="98" t="str">
        <f>VLOOKUP($C81,PB!$D$3:$O$500,4,FALSE)</f>
        <v/>
      </c>
      <c r="H81" s="98" t="e">
        <f>VLOOKUP($C81,TR!$D$3:$O$500,5,FALSE)</f>
        <v>#N/A</v>
      </c>
      <c r="I81" s="98" t="e">
        <f>VLOOKUP($C81,TR!$E$3:$O$500,5,FALSE)</f>
        <v>#N/A</v>
      </c>
      <c r="J81" s="97">
        <f t="shared" si="12"/>
        <v>0</v>
      </c>
      <c r="K81" s="98" t="e">
        <f>VLOOKUP($C81,GT!$D$3:$O$500,8,FALSE)</f>
        <v>#N/A</v>
      </c>
      <c r="L81" s="98" t="e">
        <f>VLOOKUP($C81,BK!$D$3:$O$500,8,FALSE)</f>
        <v>#N/A</v>
      </c>
      <c r="M81" s="98" t="str">
        <f>VLOOKUP($C81,BA!$D$3:$O$500,8,FALSE)</f>
        <v/>
      </c>
      <c r="N81" s="98" t="str">
        <f>VLOOKUP($C81,PB!$D$3:$O$500,8,FALSE)</f>
        <v/>
      </c>
      <c r="O81" s="98" t="e">
        <f>VLOOKUP($C81,TR!$D$3:$O$500,10,FALSE)</f>
        <v>#N/A</v>
      </c>
      <c r="P81" s="98" t="e">
        <f>VLOOKUP($C81,TR!$E$3:$O$500,10,FALSE)</f>
        <v>#N/A</v>
      </c>
      <c r="Q81" s="98" t="e">
        <f>VLOOKUP($C81,BR!$D$3:$O$500,8,FALSE)</f>
        <v>#N/A</v>
      </c>
      <c r="R81" s="97">
        <f t="shared" si="13"/>
        <v>0</v>
      </c>
      <c r="S81" s="97">
        <f t="shared" si="14"/>
        <v>0</v>
      </c>
      <c r="U81" s="15" t="str">
        <f>IF(ISTEXT(VLOOKUP($C81,GT!$D$3:$O$500,1,FALSE)),1,"")</f>
        <v/>
      </c>
      <c r="V81" s="15" t="str">
        <f>IF(ISTEXT(VLOOKUP($C81,BK!$D$3:$O$500,1,FALSE)),1,"")</f>
        <v/>
      </c>
      <c r="W81" s="15">
        <f>IF(ISTEXT(VLOOKUP($C81,BA!$D$3:$O$500,1,FALSE)),1,"")</f>
        <v>1</v>
      </c>
      <c r="X81" s="15">
        <f>IF(ISTEXT(VLOOKUP($C81,PB!$D$3:$O$500,1,FALSE)),1,"")</f>
        <v>1</v>
      </c>
      <c r="Y81" s="15" t="str">
        <f>IF(ISTEXT(VLOOKUP($C81,TR!$D$3:$O$500,1,FALSE)),1,"")</f>
        <v/>
      </c>
      <c r="Z81" s="15" t="str">
        <f>IF(ISTEXT(VLOOKUP($C81,TR!$E$3:$O$500,1,FALSE)),1,"")</f>
        <v/>
      </c>
      <c r="AA81" s="47">
        <f t="shared" si="15"/>
        <v>2</v>
      </c>
    </row>
    <row r="82" spans="1:27" x14ac:dyDescent="0.25">
      <c r="A82" s="97" t="str">
        <f t="shared" si="11"/>
        <v/>
      </c>
      <c r="B82" s="34" t="s">
        <v>55</v>
      </c>
      <c r="C82" s="123" t="s">
        <v>223</v>
      </c>
      <c r="D82" s="98" t="e">
        <f>VLOOKUP($C82,GT!$D$3:$O$500,4,FALSE)</f>
        <v>#N/A</v>
      </c>
      <c r="E82" s="98" t="e">
        <f>VLOOKUP($C82,BK!$D$3:$O$500,4,FALSE)</f>
        <v>#N/A</v>
      </c>
      <c r="F82" s="98" t="str">
        <f>VLOOKUP($C82,BA!$D$3:$O$500,4,FALSE)</f>
        <v/>
      </c>
      <c r="G82" s="98" t="str">
        <f>VLOOKUP($C82,PB!$D$3:$O$500,4,FALSE)</f>
        <v/>
      </c>
      <c r="H82" s="98" t="e">
        <f>VLOOKUP($C82,TR!$D$3:$O$500,5,FALSE)</f>
        <v>#N/A</v>
      </c>
      <c r="I82" s="98" t="e">
        <f>VLOOKUP($C82,TR!$E$3:$O$500,5,FALSE)</f>
        <v>#N/A</v>
      </c>
      <c r="J82" s="97">
        <f t="shared" si="12"/>
        <v>0</v>
      </c>
      <c r="K82" s="98" t="e">
        <f>VLOOKUP($C82,GT!$D$3:$O$500,8,FALSE)</f>
        <v>#N/A</v>
      </c>
      <c r="L82" s="98" t="e">
        <f>VLOOKUP($C82,BK!$D$3:$O$500,8,FALSE)</f>
        <v>#N/A</v>
      </c>
      <c r="M82" s="98" t="str">
        <f>VLOOKUP($C82,BA!$D$3:$O$500,8,FALSE)</f>
        <v/>
      </c>
      <c r="N82" s="98" t="str">
        <f>VLOOKUP($C82,PB!$D$3:$O$500,8,FALSE)</f>
        <v/>
      </c>
      <c r="O82" s="98" t="e">
        <f>VLOOKUP($C82,TR!$D$3:$O$500,10,FALSE)</f>
        <v>#N/A</v>
      </c>
      <c r="P82" s="98" t="e">
        <f>VLOOKUP($C82,TR!$E$3:$O$500,10,FALSE)</f>
        <v>#N/A</v>
      </c>
      <c r="Q82" s="98" t="e">
        <f>VLOOKUP($C82,BR!$D$3:$O$500,8,FALSE)</f>
        <v>#N/A</v>
      </c>
      <c r="R82" s="97">
        <f t="shared" si="13"/>
        <v>0</v>
      </c>
      <c r="S82" s="97">
        <f t="shared" si="14"/>
        <v>0</v>
      </c>
      <c r="U82" s="15" t="str">
        <f>IF(ISTEXT(VLOOKUP($C82,GT!$D$3:$O$500,1,FALSE)),1,"")</f>
        <v/>
      </c>
      <c r="V82" s="15" t="str">
        <f>IF(ISTEXT(VLOOKUP($C82,BK!$D$3:$O$500,1,FALSE)),1,"")</f>
        <v/>
      </c>
      <c r="W82" s="15">
        <f>IF(ISTEXT(VLOOKUP($C82,BA!$D$3:$O$500,1,FALSE)),1,"")</f>
        <v>1</v>
      </c>
      <c r="X82" s="15">
        <f>IF(ISTEXT(VLOOKUP($C82,PB!$D$3:$O$500,1,FALSE)),1,"")</f>
        <v>1</v>
      </c>
      <c r="Y82" s="15" t="str">
        <f>IF(ISTEXT(VLOOKUP($C82,TR!$D$3:$O$500,1,FALSE)),1,"")</f>
        <v/>
      </c>
      <c r="Z82" s="15" t="str">
        <f>IF(ISTEXT(VLOOKUP($C82,TR!$E$3:$O$500,1,FALSE)),1,"")</f>
        <v/>
      </c>
      <c r="AA82" s="47">
        <f t="shared" si="15"/>
        <v>2</v>
      </c>
    </row>
    <row r="83" spans="1:27" x14ac:dyDescent="0.25">
      <c r="A83" s="97" t="str">
        <f t="shared" si="11"/>
        <v/>
      </c>
      <c r="B83" s="34" t="s">
        <v>55</v>
      </c>
      <c r="C83" s="123" t="s">
        <v>224</v>
      </c>
      <c r="D83" s="98" t="e">
        <f>VLOOKUP($C83,GT!$D$3:$O$500,4,FALSE)</f>
        <v>#N/A</v>
      </c>
      <c r="E83" s="98" t="e">
        <f>VLOOKUP($C83,BK!$D$3:$O$500,4,FALSE)</f>
        <v>#N/A</v>
      </c>
      <c r="F83" s="98" t="str">
        <f>VLOOKUP($C83,BA!$D$3:$O$500,4,FALSE)</f>
        <v/>
      </c>
      <c r="G83" s="98" t="str">
        <f>VLOOKUP($C83,PB!$D$3:$O$500,4,FALSE)</f>
        <v/>
      </c>
      <c r="H83" s="98" t="e">
        <f>VLOOKUP($C83,TR!$D$3:$O$500,5,FALSE)</f>
        <v>#N/A</v>
      </c>
      <c r="I83" s="98" t="e">
        <f>VLOOKUP($C83,TR!$E$3:$O$500,5,FALSE)</f>
        <v>#N/A</v>
      </c>
      <c r="J83" s="97">
        <f t="shared" si="12"/>
        <v>0</v>
      </c>
      <c r="K83" s="98" t="e">
        <f>VLOOKUP($C83,GT!$D$3:$O$500,8,FALSE)</f>
        <v>#N/A</v>
      </c>
      <c r="L83" s="98" t="e">
        <f>VLOOKUP($C83,BK!$D$3:$O$500,8,FALSE)</f>
        <v>#N/A</v>
      </c>
      <c r="M83" s="98" t="str">
        <f>VLOOKUP($C83,BA!$D$3:$O$500,8,FALSE)</f>
        <v/>
      </c>
      <c r="N83" s="98" t="str">
        <f>VLOOKUP($C83,PB!$D$3:$O$500,8,FALSE)</f>
        <v/>
      </c>
      <c r="O83" s="98" t="e">
        <f>VLOOKUP($C83,TR!$D$3:$O$500,10,FALSE)</f>
        <v>#N/A</v>
      </c>
      <c r="P83" s="98" t="e">
        <f>VLOOKUP($C83,TR!$E$3:$O$500,10,FALSE)</f>
        <v>#N/A</v>
      </c>
      <c r="Q83" s="98" t="e">
        <f>VLOOKUP($C83,BR!$D$3:$O$500,8,FALSE)</f>
        <v>#N/A</v>
      </c>
      <c r="R83" s="97">
        <f t="shared" si="13"/>
        <v>0</v>
      </c>
      <c r="S83" s="97">
        <f t="shared" si="14"/>
        <v>0</v>
      </c>
      <c r="U83" s="15" t="str">
        <f>IF(ISTEXT(VLOOKUP($C83,GT!$D$3:$O$500,1,FALSE)),1,"")</f>
        <v/>
      </c>
      <c r="V83" s="15" t="str">
        <f>IF(ISTEXT(VLOOKUP($C83,BK!$D$3:$O$500,1,FALSE)),1,"")</f>
        <v/>
      </c>
      <c r="W83" s="15">
        <f>IF(ISTEXT(VLOOKUP($C83,BA!$D$3:$O$500,1,FALSE)),1,"")</f>
        <v>1</v>
      </c>
      <c r="X83" s="15">
        <f>IF(ISTEXT(VLOOKUP($C83,PB!$D$3:$O$500,1,FALSE)),1,"")</f>
        <v>1</v>
      </c>
      <c r="Y83" s="15" t="str">
        <f>IF(ISTEXT(VLOOKUP($C83,TR!$D$3:$O$500,1,FALSE)),1,"")</f>
        <v/>
      </c>
      <c r="Z83" s="15" t="str">
        <f>IF(ISTEXT(VLOOKUP($C83,TR!$E$3:$O$500,1,FALSE)),1,"")</f>
        <v/>
      </c>
      <c r="AA83" s="47">
        <f t="shared" si="15"/>
        <v>2</v>
      </c>
    </row>
    <row r="84" spans="1:27" x14ac:dyDescent="0.25">
      <c r="A84" s="97" t="str">
        <f t="shared" si="11"/>
        <v/>
      </c>
      <c r="B84" s="34" t="s">
        <v>59</v>
      </c>
      <c r="C84" s="124" t="s">
        <v>225</v>
      </c>
      <c r="D84" s="98" t="e">
        <f>VLOOKUP($C84,GT!$D$3:$O$500,4,FALSE)</f>
        <v>#N/A</v>
      </c>
      <c r="E84" s="98" t="e">
        <f>VLOOKUP($C84,BK!$D$3:$O$500,4,FALSE)</f>
        <v>#N/A</v>
      </c>
      <c r="F84" s="98" t="str">
        <f>VLOOKUP($C84,BA!$D$3:$O$500,4,FALSE)</f>
        <v/>
      </c>
      <c r="G84" s="98" t="str">
        <f>VLOOKUP($C84,PB!$D$3:$O$500,4,FALSE)</f>
        <v/>
      </c>
      <c r="H84" s="98" t="e">
        <f>VLOOKUP($C84,TR!$D$3:$O$500,5,FALSE)</f>
        <v>#N/A</v>
      </c>
      <c r="I84" s="98" t="e">
        <f>VLOOKUP($C84,TR!$E$3:$O$500,5,FALSE)</f>
        <v>#N/A</v>
      </c>
      <c r="J84" s="97">
        <f t="shared" si="12"/>
        <v>0</v>
      </c>
      <c r="K84" s="98" t="e">
        <f>VLOOKUP($C84,GT!$D$3:$O$500,8,FALSE)</f>
        <v>#N/A</v>
      </c>
      <c r="L84" s="98" t="e">
        <f>VLOOKUP($C84,BK!$D$3:$O$500,8,FALSE)</f>
        <v>#N/A</v>
      </c>
      <c r="M84" s="98" t="str">
        <f>VLOOKUP($C84,BA!$D$3:$O$500,8,FALSE)</f>
        <v/>
      </c>
      <c r="N84" s="98" t="str">
        <f>VLOOKUP($C84,PB!$D$3:$O$500,8,FALSE)</f>
        <v/>
      </c>
      <c r="O84" s="98" t="e">
        <f>VLOOKUP($C84,TR!$D$3:$O$500,10,FALSE)</f>
        <v>#N/A</v>
      </c>
      <c r="P84" s="98" t="e">
        <f>VLOOKUP($C84,TR!$E$3:$O$500,10,FALSE)</f>
        <v>#N/A</v>
      </c>
      <c r="Q84" s="98" t="e">
        <f>VLOOKUP($C84,BR!$D$3:$O$500,8,FALSE)</f>
        <v>#N/A</v>
      </c>
      <c r="R84" s="97">
        <f t="shared" si="13"/>
        <v>0</v>
      </c>
      <c r="S84" s="97">
        <f t="shared" si="14"/>
        <v>0</v>
      </c>
      <c r="U84" s="15" t="str">
        <f>IF(ISTEXT(VLOOKUP($C84,GT!$D$3:$O$500,1,FALSE)),1,"")</f>
        <v/>
      </c>
      <c r="V84" s="15" t="str">
        <f>IF(ISTEXT(VLOOKUP($C84,BK!$D$3:$O$500,1,FALSE)),1,"")</f>
        <v/>
      </c>
      <c r="W84" s="15">
        <f>IF(ISTEXT(VLOOKUP($C84,BA!$D$3:$O$500,1,FALSE)),1,"")</f>
        <v>1</v>
      </c>
      <c r="X84" s="15">
        <f>IF(ISTEXT(VLOOKUP($C84,PB!$D$3:$O$500,1,FALSE)),1,"")</f>
        <v>1</v>
      </c>
      <c r="Y84" s="15" t="str">
        <f>IF(ISTEXT(VLOOKUP($C84,TR!$D$3:$O$500,1,FALSE)),1,"")</f>
        <v/>
      </c>
      <c r="Z84" s="15" t="str">
        <f>IF(ISTEXT(VLOOKUP($C84,TR!$E$3:$O$500,1,FALSE)),1,"")</f>
        <v/>
      </c>
      <c r="AA84" s="47">
        <f t="shared" si="15"/>
        <v>2</v>
      </c>
    </row>
    <row r="85" spans="1:27" x14ac:dyDescent="0.25">
      <c r="A85" s="97" t="str">
        <f t="shared" si="11"/>
        <v/>
      </c>
      <c r="B85" s="34" t="s">
        <v>59</v>
      </c>
      <c r="C85" s="123" t="s">
        <v>135</v>
      </c>
      <c r="D85" s="98" t="str">
        <f>VLOOKUP($C85,GT!$D$3:$O$500,4,FALSE)</f>
        <v/>
      </c>
      <c r="E85" s="98" t="str">
        <f>VLOOKUP($C85,BK!$D$3:$O$500,4,FALSE)</f>
        <v/>
      </c>
      <c r="F85" s="98" t="str">
        <f>VLOOKUP($C85,BA!$D$3:$O$500,4,FALSE)</f>
        <v/>
      </c>
      <c r="G85" s="98" t="str">
        <f>VLOOKUP($C85,PB!$D$3:$O$500,4,FALSE)</f>
        <v/>
      </c>
      <c r="H85" s="98" t="str">
        <f>VLOOKUP($C85,TR!$D$3:$O$500,5,FALSE)</f>
        <v/>
      </c>
      <c r="I85" s="98" t="e">
        <f>VLOOKUP($C85,TR!$E$3:$O$500,5,FALSE)</f>
        <v>#N/A</v>
      </c>
      <c r="J85" s="97">
        <f t="shared" si="12"/>
        <v>0</v>
      </c>
      <c r="K85" s="98" t="str">
        <f>VLOOKUP($C85,GT!$D$3:$O$500,8,FALSE)</f>
        <v/>
      </c>
      <c r="L85" s="98" t="str">
        <f>VLOOKUP($C85,BK!$D$3:$O$500,8,FALSE)</f>
        <v/>
      </c>
      <c r="M85" s="98" t="str">
        <f>VLOOKUP($C85,BA!$D$3:$O$500,8,FALSE)</f>
        <v/>
      </c>
      <c r="N85" s="98" t="str">
        <f>VLOOKUP($C85,PB!$D$3:$O$500,8,FALSE)</f>
        <v/>
      </c>
      <c r="O85" s="98" t="str">
        <f>VLOOKUP($C85,TR!$D$3:$O$500,10,FALSE)</f>
        <v/>
      </c>
      <c r="P85" s="98" t="e">
        <f>VLOOKUP($C85,TR!$E$3:$O$500,10,FALSE)</f>
        <v>#N/A</v>
      </c>
      <c r="Q85" s="98" t="e">
        <f>VLOOKUP($C85,BR!$D$3:$O$500,8,FALSE)</f>
        <v>#N/A</v>
      </c>
      <c r="R85" s="97">
        <f t="shared" si="13"/>
        <v>0</v>
      </c>
      <c r="S85" s="97">
        <f t="shared" si="14"/>
        <v>0</v>
      </c>
      <c r="U85" s="15">
        <f>IF(ISTEXT(VLOOKUP($C85,GT!$D$3:$O$500,1,FALSE)),1,"")</f>
        <v>1</v>
      </c>
      <c r="V85" s="15">
        <f>IF(ISTEXT(VLOOKUP($C85,BK!$D$3:$O$500,1,FALSE)),1,"")</f>
        <v>1</v>
      </c>
      <c r="W85" s="15">
        <f>IF(ISTEXT(VLOOKUP($C85,BA!$D$3:$O$500,1,FALSE)),1,"")</f>
        <v>1</v>
      </c>
      <c r="X85" s="15">
        <f>IF(ISTEXT(VLOOKUP($C85,PB!$D$3:$O$500,1,FALSE)),1,"")</f>
        <v>1</v>
      </c>
      <c r="Y85" s="15">
        <f>IF(ISTEXT(VLOOKUP($C85,TR!$D$3:$O$500,1,FALSE)),1,"")</f>
        <v>1</v>
      </c>
      <c r="Z85" s="15" t="str">
        <f>IF(ISTEXT(VLOOKUP($C85,TR!$E$3:$O$500,1,FALSE)),1,"")</f>
        <v/>
      </c>
      <c r="AA85" s="47">
        <f t="shared" si="15"/>
        <v>5</v>
      </c>
    </row>
    <row r="86" spans="1:27" x14ac:dyDescent="0.25">
      <c r="A86" s="97" t="str">
        <f t="shared" si="11"/>
        <v/>
      </c>
      <c r="B86" s="34" t="s">
        <v>55</v>
      </c>
      <c r="C86" s="123" t="s">
        <v>226</v>
      </c>
      <c r="D86" s="98" t="e">
        <f>VLOOKUP($C86,GT!$D$3:$O$500,4,FALSE)</f>
        <v>#N/A</v>
      </c>
      <c r="E86" s="98" t="e">
        <f>VLOOKUP($C86,BK!$D$3:$O$500,4,FALSE)</f>
        <v>#N/A</v>
      </c>
      <c r="F86" s="98" t="str">
        <f>VLOOKUP($C86,BA!$D$3:$O$500,4,FALSE)</f>
        <v/>
      </c>
      <c r="G86" s="98" t="e">
        <f>VLOOKUP($C86,PB!$D$3:$O$500,4,FALSE)</f>
        <v>#N/A</v>
      </c>
      <c r="H86" s="98" t="e">
        <f>VLOOKUP($C86,TR!$D$3:$O$500,5,FALSE)</f>
        <v>#N/A</v>
      </c>
      <c r="I86" s="98" t="e">
        <f>VLOOKUP($C86,TR!$E$3:$O$500,5,FALSE)</f>
        <v>#N/A</v>
      </c>
      <c r="J86" s="97">
        <f t="shared" si="12"/>
        <v>0</v>
      </c>
      <c r="K86" s="98" t="e">
        <f>VLOOKUP($C86,GT!$D$3:$O$500,8,FALSE)</f>
        <v>#N/A</v>
      </c>
      <c r="L86" s="98" t="e">
        <f>VLOOKUP($C86,BK!$D$3:$O$500,8,FALSE)</f>
        <v>#N/A</v>
      </c>
      <c r="M86" s="98" t="str">
        <f>VLOOKUP($C86,BA!$D$3:$O$500,8,FALSE)</f>
        <v/>
      </c>
      <c r="N86" s="98" t="e">
        <f>VLOOKUP($C86,PB!$D$3:$O$500,8,FALSE)</f>
        <v>#N/A</v>
      </c>
      <c r="O86" s="98" t="e">
        <f>VLOOKUP($C86,TR!$D$3:$O$500,10,FALSE)</f>
        <v>#N/A</v>
      </c>
      <c r="P86" s="98" t="e">
        <f>VLOOKUP($C86,TR!$E$3:$O$500,10,FALSE)</f>
        <v>#N/A</v>
      </c>
      <c r="Q86" s="98" t="e">
        <f>VLOOKUP($C86,BR!$D$3:$O$500,8,FALSE)</f>
        <v>#N/A</v>
      </c>
      <c r="R86" s="97">
        <f t="shared" si="13"/>
        <v>0</v>
      </c>
      <c r="S86" s="97">
        <f t="shared" si="14"/>
        <v>0</v>
      </c>
      <c r="U86" s="15" t="str">
        <f>IF(ISTEXT(VLOOKUP($C86,GT!$D$3:$O$500,1,FALSE)),1,"")</f>
        <v/>
      </c>
      <c r="V86" s="15" t="str">
        <f>IF(ISTEXT(VLOOKUP($C86,BK!$D$3:$O$500,1,FALSE)),1,"")</f>
        <v/>
      </c>
      <c r="W86" s="15">
        <f>IF(ISTEXT(VLOOKUP($C86,BA!$D$3:$O$500,1,FALSE)),1,"")</f>
        <v>1</v>
      </c>
      <c r="X86" s="15" t="str">
        <f>IF(ISTEXT(VLOOKUP($C86,PB!$D$3:$O$500,1,FALSE)),1,"")</f>
        <v/>
      </c>
      <c r="Y86" s="15" t="str">
        <f>IF(ISTEXT(VLOOKUP($C86,TR!$D$3:$O$500,1,FALSE)),1,"")</f>
        <v/>
      </c>
      <c r="Z86" s="15" t="str">
        <f>IF(ISTEXT(VLOOKUP($C86,TR!$E$3:$O$500,1,FALSE)),1,"")</f>
        <v/>
      </c>
      <c r="AA86" s="47">
        <f t="shared" si="15"/>
        <v>1</v>
      </c>
    </row>
    <row r="87" spans="1:27" x14ac:dyDescent="0.25">
      <c r="A87" s="97" t="str">
        <f t="shared" si="11"/>
        <v/>
      </c>
      <c r="B87" s="34" t="s">
        <v>55</v>
      </c>
      <c r="C87" s="123" t="s">
        <v>227</v>
      </c>
      <c r="D87" s="98" t="str">
        <f>VLOOKUP($C87,GT!$D$3:$O$500,4,FALSE)</f>
        <v/>
      </c>
      <c r="E87" s="98" t="str">
        <f>VLOOKUP($C87,BK!$D$3:$O$500,4,FALSE)</f>
        <v/>
      </c>
      <c r="F87" s="98" t="str">
        <f>VLOOKUP($C87,BA!$D$3:$O$500,4,FALSE)</f>
        <v/>
      </c>
      <c r="G87" s="98" t="str">
        <f>VLOOKUP($C87,PB!$D$3:$O$500,4,FALSE)</f>
        <v/>
      </c>
      <c r="H87" s="98" t="e">
        <f>VLOOKUP($C87,TR!$D$3:$O$500,5,FALSE)</f>
        <v>#N/A</v>
      </c>
      <c r="I87" s="98" t="e">
        <f>VLOOKUP($C87,TR!$E$3:$O$500,5,FALSE)</f>
        <v>#N/A</v>
      </c>
      <c r="J87" s="97">
        <f t="shared" si="12"/>
        <v>0</v>
      </c>
      <c r="K87" s="98" t="str">
        <f>VLOOKUP($C87,GT!$D$3:$O$500,8,FALSE)</f>
        <v/>
      </c>
      <c r="L87" s="98" t="str">
        <f>VLOOKUP($C87,BK!$D$3:$O$500,8,FALSE)</f>
        <v/>
      </c>
      <c r="M87" s="98" t="str">
        <f>VLOOKUP($C87,BA!$D$3:$O$500,8,FALSE)</f>
        <v/>
      </c>
      <c r="N87" s="98" t="str">
        <f>VLOOKUP($C87,PB!$D$3:$O$500,8,FALSE)</f>
        <v/>
      </c>
      <c r="O87" s="98" t="e">
        <f>VLOOKUP($C87,TR!$D$3:$O$500,10,FALSE)</f>
        <v>#N/A</v>
      </c>
      <c r="P87" s="98" t="e">
        <f>VLOOKUP($C87,TR!$E$3:$O$500,10,FALSE)</f>
        <v>#N/A</v>
      </c>
      <c r="Q87" s="98" t="e">
        <f>VLOOKUP($C87,BR!$D$3:$O$500,8,FALSE)</f>
        <v>#N/A</v>
      </c>
      <c r="R87" s="97">
        <f t="shared" si="13"/>
        <v>0</v>
      </c>
      <c r="S87" s="97">
        <f t="shared" si="14"/>
        <v>0</v>
      </c>
      <c r="U87" s="15">
        <f>IF(ISTEXT(VLOOKUP($C87,GT!$D$3:$O$500,1,FALSE)),1,"")</f>
        <v>1</v>
      </c>
      <c r="V87" s="15">
        <f>IF(ISTEXT(VLOOKUP($C87,BK!$D$3:$O$500,1,FALSE)),1,"")</f>
        <v>1</v>
      </c>
      <c r="W87" s="15">
        <f>IF(ISTEXT(VLOOKUP($C87,BA!$D$3:$O$500,1,FALSE)),1,"")</f>
        <v>1</v>
      </c>
      <c r="X87" s="15">
        <f>IF(ISTEXT(VLOOKUP($C87,PB!$D$3:$O$500,1,FALSE)),1,"")</f>
        <v>1</v>
      </c>
      <c r="Y87" s="15" t="str">
        <f>IF(ISTEXT(VLOOKUP($C87,TR!$D$3:$O$500,1,FALSE)),1,"")</f>
        <v/>
      </c>
      <c r="Z87" s="15" t="str">
        <f>IF(ISTEXT(VLOOKUP($C87,TR!$E$3:$O$500,1,FALSE)),1,"")</f>
        <v/>
      </c>
      <c r="AA87" s="47">
        <f t="shared" si="15"/>
        <v>4</v>
      </c>
    </row>
    <row r="88" spans="1:27" x14ac:dyDescent="0.25">
      <c r="A88" s="97" t="str">
        <f t="shared" si="11"/>
        <v/>
      </c>
      <c r="B88" s="34" t="s">
        <v>196</v>
      </c>
      <c r="C88" s="123" t="s">
        <v>228</v>
      </c>
      <c r="D88" s="98" t="str">
        <f>VLOOKUP($C88,GT!$D$3:$O$500,4,FALSE)</f>
        <v/>
      </c>
      <c r="E88" s="98" t="str">
        <f>VLOOKUP($C88,BK!$D$3:$O$500,4,FALSE)</f>
        <v/>
      </c>
      <c r="F88" s="98" t="str">
        <f>VLOOKUP($C88,BA!$D$3:$O$500,4,FALSE)</f>
        <v/>
      </c>
      <c r="G88" s="98" t="str">
        <f>VLOOKUP($C88,PB!$D$3:$O$500,4,FALSE)</f>
        <v/>
      </c>
      <c r="H88" s="98" t="str">
        <f>VLOOKUP($C88,TR!$D$3:$O$500,5,FALSE)</f>
        <v/>
      </c>
      <c r="I88" s="98" t="e">
        <f>VLOOKUP($C88,TR!$E$3:$O$500,5,FALSE)</f>
        <v>#N/A</v>
      </c>
      <c r="J88" s="97">
        <f t="shared" si="12"/>
        <v>0</v>
      </c>
      <c r="K88" s="98" t="str">
        <f>VLOOKUP($C88,GT!$D$3:$O$500,8,FALSE)</f>
        <v/>
      </c>
      <c r="L88" s="98" t="str">
        <f>VLOOKUP($C88,BK!$D$3:$O$500,8,FALSE)</f>
        <v/>
      </c>
      <c r="M88" s="98" t="str">
        <f>VLOOKUP($C88,BA!$D$3:$O$500,8,FALSE)</f>
        <v/>
      </c>
      <c r="N88" s="98" t="str">
        <f>VLOOKUP($C88,PB!$D$3:$O$500,8,FALSE)</f>
        <v/>
      </c>
      <c r="O88" s="98" t="str">
        <f>VLOOKUP($C88,TR!$D$3:$O$500,10,FALSE)</f>
        <v/>
      </c>
      <c r="P88" s="98" t="e">
        <f>VLOOKUP($C88,TR!$E$3:$O$500,10,FALSE)</f>
        <v>#N/A</v>
      </c>
      <c r="Q88" s="98" t="e">
        <f>VLOOKUP($C88,BR!$D$3:$O$500,8,FALSE)</f>
        <v>#N/A</v>
      </c>
      <c r="R88" s="97">
        <f t="shared" si="13"/>
        <v>0</v>
      </c>
      <c r="S88" s="97">
        <f t="shared" si="14"/>
        <v>0</v>
      </c>
      <c r="U88" s="15">
        <f>IF(ISTEXT(VLOOKUP($C88,GT!$D$3:$O$500,1,FALSE)),1,"")</f>
        <v>1</v>
      </c>
      <c r="V88" s="15">
        <f>IF(ISTEXT(VLOOKUP($C88,BK!$D$3:$O$500,1,FALSE)),1,"")</f>
        <v>1</v>
      </c>
      <c r="W88" s="15">
        <f>IF(ISTEXT(VLOOKUP($C88,BA!$D$3:$O$500,1,FALSE)),1,"")</f>
        <v>1</v>
      </c>
      <c r="X88" s="15">
        <f>IF(ISTEXT(VLOOKUP($C88,PB!$D$3:$O$500,1,FALSE)),1,"")</f>
        <v>1</v>
      </c>
      <c r="Y88" s="15">
        <f>IF(ISTEXT(VLOOKUP($C88,TR!$D$3:$O$500,1,FALSE)),1,"")</f>
        <v>1</v>
      </c>
      <c r="Z88" s="15" t="str">
        <f>IF(ISTEXT(VLOOKUP($C88,TR!$E$3:$O$500,1,FALSE)),1,"")</f>
        <v/>
      </c>
      <c r="AA88" s="47">
        <f t="shared" si="15"/>
        <v>5</v>
      </c>
    </row>
    <row r="89" spans="1:27" x14ac:dyDescent="0.25">
      <c r="A89" s="97" t="str">
        <f t="shared" si="11"/>
        <v/>
      </c>
      <c r="B89" s="34" t="s">
        <v>55</v>
      </c>
      <c r="C89" s="123" t="s">
        <v>134</v>
      </c>
      <c r="D89" s="98" t="str">
        <f>VLOOKUP($C89,GT!$D$3:$O$500,4,FALSE)</f>
        <v/>
      </c>
      <c r="E89" s="98" t="str">
        <f>VLOOKUP($C89,BK!$D$3:$O$500,4,FALSE)</f>
        <v/>
      </c>
      <c r="F89" s="98" t="str">
        <f>VLOOKUP($C89,BA!$D$3:$O$500,4,FALSE)</f>
        <v/>
      </c>
      <c r="G89" s="98" t="str">
        <f>VLOOKUP($C89,PB!$D$3:$O$500,4,FALSE)</f>
        <v/>
      </c>
      <c r="H89" s="98" t="e">
        <f>VLOOKUP($C89,TR!$D$3:$O$500,5,FALSE)</f>
        <v>#N/A</v>
      </c>
      <c r="I89" s="98" t="e">
        <f>VLOOKUP($C89,TR!$E$3:$O$500,5,FALSE)</f>
        <v>#N/A</v>
      </c>
      <c r="J89" s="97">
        <f t="shared" si="12"/>
        <v>0</v>
      </c>
      <c r="K89" s="98" t="str">
        <f>VLOOKUP($C89,GT!$D$3:$O$500,8,FALSE)</f>
        <v/>
      </c>
      <c r="L89" s="98" t="str">
        <f>VLOOKUP($C89,BK!$D$3:$O$500,8,FALSE)</f>
        <v/>
      </c>
      <c r="M89" s="98" t="str">
        <f>VLOOKUP($C89,BA!$D$3:$O$500,8,FALSE)</f>
        <v/>
      </c>
      <c r="N89" s="98" t="str">
        <f>VLOOKUP($C89,PB!$D$3:$O$500,8,FALSE)</f>
        <v/>
      </c>
      <c r="O89" s="98" t="e">
        <f>VLOOKUP($C89,TR!$D$3:$O$500,10,FALSE)</f>
        <v>#N/A</v>
      </c>
      <c r="P89" s="98" t="e">
        <f>VLOOKUP($C89,TR!$E$3:$O$500,10,FALSE)</f>
        <v>#N/A</v>
      </c>
      <c r="Q89" s="98" t="e">
        <f>VLOOKUP($C89,BR!$D$3:$O$500,8,FALSE)</f>
        <v>#N/A</v>
      </c>
      <c r="R89" s="97">
        <f t="shared" si="13"/>
        <v>0</v>
      </c>
      <c r="S89" s="97">
        <f t="shared" si="14"/>
        <v>0</v>
      </c>
      <c r="U89" s="15">
        <f>IF(ISTEXT(VLOOKUP($C89,GT!$D$3:$O$500,1,FALSE)),1,"")</f>
        <v>1</v>
      </c>
      <c r="V89" s="15">
        <f>IF(ISTEXT(VLOOKUP($C89,BK!$D$3:$O$500,1,FALSE)),1,"")</f>
        <v>1</v>
      </c>
      <c r="W89" s="15">
        <f>IF(ISTEXT(VLOOKUP($C89,BA!$D$3:$O$500,1,FALSE)),1,"")</f>
        <v>1</v>
      </c>
      <c r="X89" s="15">
        <f>IF(ISTEXT(VLOOKUP($C89,PB!$D$3:$O$500,1,FALSE)),1,"")</f>
        <v>1</v>
      </c>
      <c r="Y89" s="15" t="str">
        <f>IF(ISTEXT(VLOOKUP($C89,TR!$D$3:$O$500,1,FALSE)),1,"")</f>
        <v/>
      </c>
      <c r="Z89" s="15" t="str">
        <f>IF(ISTEXT(VLOOKUP($C89,TR!$E$3:$O$500,1,FALSE)),1,"")</f>
        <v/>
      </c>
      <c r="AA89" s="47">
        <f t="shared" si="15"/>
        <v>4</v>
      </c>
    </row>
    <row r="90" spans="1:27" x14ac:dyDescent="0.25">
      <c r="A90" s="97" t="str">
        <f t="shared" si="11"/>
        <v/>
      </c>
      <c r="B90" s="34" t="s">
        <v>57</v>
      </c>
      <c r="C90" s="124" t="s">
        <v>229</v>
      </c>
      <c r="D90" s="98" t="e">
        <f>VLOOKUP($C90,GT!$D$3:$O$500,4,FALSE)</f>
        <v>#N/A</v>
      </c>
      <c r="E90" s="98" t="e">
        <f>VLOOKUP($C90,BK!$D$3:$O$500,4,FALSE)</f>
        <v>#N/A</v>
      </c>
      <c r="F90" s="98" t="str">
        <f>VLOOKUP($C90,BA!$D$3:$O$500,4,FALSE)</f>
        <v/>
      </c>
      <c r="G90" s="98" t="str">
        <f>VLOOKUP($C90,PB!$D$3:$O$500,4,FALSE)</f>
        <v/>
      </c>
      <c r="H90" s="98" t="e">
        <f>VLOOKUP($C90,TR!$D$3:$O$500,5,FALSE)</f>
        <v>#N/A</v>
      </c>
      <c r="I90" s="98" t="e">
        <f>VLOOKUP($C90,TR!$E$3:$O$500,5,FALSE)</f>
        <v>#N/A</v>
      </c>
      <c r="J90" s="97">
        <f t="shared" si="12"/>
        <v>0</v>
      </c>
      <c r="K90" s="98" t="e">
        <f>VLOOKUP($C90,GT!$D$3:$O$500,8,FALSE)</f>
        <v>#N/A</v>
      </c>
      <c r="L90" s="98" t="e">
        <f>VLOOKUP($C90,BK!$D$3:$O$500,8,FALSE)</f>
        <v>#N/A</v>
      </c>
      <c r="M90" s="98" t="str">
        <f>VLOOKUP($C90,BA!$D$3:$O$500,8,FALSE)</f>
        <v/>
      </c>
      <c r="N90" s="98" t="str">
        <f>VLOOKUP($C90,PB!$D$3:$O$500,8,FALSE)</f>
        <v/>
      </c>
      <c r="O90" s="98" t="e">
        <f>VLOOKUP($C90,TR!$D$3:$O$500,10,FALSE)</f>
        <v>#N/A</v>
      </c>
      <c r="P90" s="98" t="e">
        <f>VLOOKUP($C90,TR!$E$3:$O$500,10,FALSE)</f>
        <v>#N/A</v>
      </c>
      <c r="Q90" s="98" t="e">
        <f>VLOOKUP($C90,BR!$D$3:$O$500,8,FALSE)</f>
        <v>#N/A</v>
      </c>
      <c r="R90" s="97">
        <f t="shared" si="13"/>
        <v>0</v>
      </c>
      <c r="S90" s="97">
        <f t="shared" si="14"/>
        <v>0</v>
      </c>
      <c r="U90" s="15" t="str">
        <f>IF(ISTEXT(VLOOKUP($C90,GT!$D$3:$O$500,1,FALSE)),1,"")</f>
        <v/>
      </c>
      <c r="V90" s="15" t="str">
        <f>IF(ISTEXT(VLOOKUP($C90,BK!$D$3:$O$500,1,FALSE)),1,"")</f>
        <v/>
      </c>
      <c r="W90" s="15">
        <f>IF(ISTEXT(VLOOKUP($C90,BA!$D$3:$O$500,1,FALSE)),1,"")</f>
        <v>1</v>
      </c>
      <c r="X90" s="15">
        <f>IF(ISTEXT(VLOOKUP($C90,PB!$D$3:$O$500,1,FALSE)),1,"")</f>
        <v>1</v>
      </c>
      <c r="Y90" s="15" t="str">
        <f>IF(ISTEXT(VLOOKUP($C90,TR!$D$3:$O$500,1,FALSE)),1,"")</f>
        <v/>
      </c>
      <c r="Z90" s="15" t="str">
        <f>IF(ISTEXT(VLOOKUP($C90,TR!$E$3:$O$500,1,FALSE)),1,"")</f>
        <v/>
      </c>
      <c r="AA90" s="47">
        <f t="shared" si="15"/>
        <v>2</v>
      </c>
    </row>
    <row r="91" spans="1:27" x14ac:dyDescent="0.25">
      <c r="A91" s="97" t="str">
        <f t="shared" si="11"/>
        <v/>
      </c>
      <c r="B91" s="34" t="s">
        <v>55</v>
      </c>
      <c r="C91" s="123" t="s">
        <v>230</v>
      </c>
      <c r="D91" s="98" t="e">
        <f>VLOOKUP($C91,GT!$D$3:$O$500,4,FALSE)</f>
        <v>#N/A</v>
      </c>
      <c r="E91" s="98" t="e">
        <f>VLOOKUP($C91,BK!$D$3:$O$500,4,FALSE)</f>
        <v>#N/A</v>
      </c>
      <c r="F91" s="98" t="str">
        <f>VLOOKUP($C91,BA!$D$3:$O$500,4,FALSE)</f>
        <v/>
      </c>
      <c r="G91" s="98" t="str">
        <f>VLOOKUP($C91,PB!$D$3:$O$500,4,FALSE)</f>
        <v/>
      </c>
      <c r="H91" s="98" t="e">
        <f>VLOOKUP($C91,TR!$D$3:$O$500,5,FALSE)</f>
        <v>#N/A</v>
      </c>
      <c r="I91" s="98" t="e">
        <f>VLOOKUP($C91,TR!$E$3:$O$500,5,FALSE)</f>
        <v>#N/A</v>
      </c>
      <c r="J91" s="97">
        <f t="shared" si="12"/>
        <v>0</v>
      </c>
      <c r="K91" s="98" t="e">
        <f>VLOOKUP($C91,GT!$D$3:$O$500,8,FALSE)</f>
        <v>#N/A</v>
      </c>
      <c r="L91" s="98" t="e">
        <f>VLOOKUP($C91,BK!$D$3:$O$500,8,FALSE)</f>
        <v>#N/A</v>
      </c>
      <c r="M91" s="98" t="str">
        <f>VLOOKUP($C91,BA!$D$3:$O$500,8,FALSE)</f>
        <v/>
      </c>
      <c r="N91" s="98" t="str">
        <f>VLOOKUP($C91,PB!$D$3:$O$500,8,FALSE)</f>
        <v/>
      </c>
      <c r="O91" s="98" t="e">
        <f>VLOOKUP($C91,TR!$D$3:$O$500,10,FALSE)</f>
        <v>#N/A</v>
      </c>
      <c r="P91" s="98" t="e">
        <f>VLOOKUP($C91,TR!$E$3:$O$500,10,FALSE)</f>
        <v>#N/A</v>
      </c>
      <c r="Q91" s="98" t="e">
        <f>VLOOKUP($C91,BR!$D$3:$O$500,8,FALSE)</f>
        <v>#N/A</v>
      </c>
      <c r="R91" s="97">
        <f t="shared" si="13"/>
        <v>0</v>
      </c>
      <c r="S91" s="97">
        <f t="shared" si="14"/>
        <v>0</v>
      </c>
      <c r="U91" s="15" t="str">
        <f>IF(ISTEXT(VLOOKUP($C91,GT!$D$3:$O$500,1,FALSE)),1,"")</f>
        <v/>
      </c>
      <c r="V91" s="15" t="str">
        <f>IF(ISTEXT(VLOOKUP($C91,BK!$D$3:$O$500,1,FALSE)),1,"")</f>
        <v/>
      </c>
      <c r="W91" s="15">
        <f>IF(ISTEXT(VLOOKUP($C91,BA!$D$3:$O$500,1,FALSE)),1,"")</f>
        <v>1</v>
      </c>
      <c r="X91" s="15">
        <f>IF(ISTEXT(VLOOKUP($C91,PB!$D$3:$O$500,1,FALSE)),1,"")</f>
        <v>1</v>
      </c>
      <c r="Y91" s="15" t="str">
        <f>IF(ISTEXT(VLOOKUP($C91,TR!$D$3:$O$500,1,FALSE)),1,"")</f>
        <v/>
      </c>
      <c r="Z91" s="15" t="str">
        <f>IF(ISTEXT(VLOOKUP($C91,TR!$E$3:$O$500,1,FALSE)),1,"")</f>
        <v/>
      </c>
      <c r="AA91" s="47">
        <f t="shared" si="15"/>
        <v>2</v>
      </c>
    </row>
    <row r="92" spans="1:27" x14ac:dyDescent="0.25">
      <c r="A92" s="97" t="str">
        <f t="shared" si="11"/>
        <v/>
      </c>
      <c r="B92" s="34" t="s">
        <v>57</v>
      </c>
      <c r="C92" s="124" t="s">
        <v>231</v>
      </c>
      <c r="D92" s="98" t="e">
        <f>VLOOKUP($C92,GT!$D$3:$O$500,4,FALSE)</f>
        <v>#N/A</v>
      </c>
      <c r="E92" s="98" t="e">
        <f>VLOOKUP($C92,BK!$D$3:$O$500,4,FALSE)</f>
        <v>#N/A</v>
      </c>
      <c r="F92" s="98" t="str">
        <f>VLOOKUP($C92,BA!$D$3:$O$500,4,FALSE)</f>
        <v/>
      </c>
      <c r="G92" s="98" t="str">
        <f>VLOOKUP($C92,PB!$D$3:$O$500,4,FALSE)</f>
        <v/>
      </c>
      <c r="H92" s="98" t="e">
        <f>VLOOKUP($C92,TR!$D$3:$O$500,5,FALSE)</f>
        <v>#N/A</v>
      </c>
      <c r="I92" s="98" t="e">
        <f>VLOOKUP($C92,TR!$E$3:$O$500,5,FALSE)</f>
        <v>#N/A</v>
      </c>
      <c r="J92" s="97">
        <f t="shared" si="12"/>
        <v>0</v>
      </c>
      <c r="K92" s="98" t="e">
        <f>VLOOKUP($C92,GT!$D$3:$O$500,8,FALSE)</f>
        <v>#N/A</v>
      </c>
      <c r="L92" s="98" t="e">
        <f>VLOOKUP($C92,BK!$D$3:$O$500,8,FALSE)</f>
        <v>#N/A</v>
      </c>
      <c r="M92" s="98" t="str">
        <f>VLOOKUP($C92,BA!$D$3:$O$500,8,FALSE)</f>
        <v/>
      </c>
      <c r="N92" s="98" t="str">
        <f>VLOOKUP($C92,PB!$D$3:$O$500,8,FALSE)</f>
        <v/>
      </c>
      <c r="O92" s="98" t="e">
        <f>VLOOKUP($C92,TR!$D$3:$O$500,10,FALSE)</f>
        <v>#N/A</v>
      </c>
      <c r="P92" s="98" t="e">
        <f>VLOOKUP($C92,TR!$E$3:$O$500,10,FALSE)</f>
        <v>#N/A</v>
      </c>
      <c r="Q92" s="98" t="e">
        <f>VLOOKUP($C92,BR!$D$3:$O$500,8,FALSE)</f>
        <v>#N/A</v>
      </c>
      <c r="R92" s="97">
        <f t="shared" si="13"/>
        <v>0</v>
      </c>
      <c r="S92" s="97">
        <f t="shared" si="14"/>
        <v>0</v>
      </c>
      <c r="U92" s="15" t="str">
        <f>IF(ISTEXT(VLOOKUP($C92,GT!$D$3:$O$500,1,FALSE)),1,"")</f>
        <v/>
      </c>
      <c r="V92" s="15" t="str">
        <f>IF(ISTEXT(VLOOKUP($C92,BK!$D$3:$O$500,1,FALSE)),1,"")</f>
        <v/>
      </c>
      <c r="W92" s="15">
        <f>IF(ISTEXT(VLOOKUP($C92,BA!$D$3:$O$500,1,FALSE)),1,"")</f>
        <v>1</v>
      </c>
      <c r="X92" s="15">
        <f>IF(ISTEXT(VLOOKUP($C92,PB!$D$3:$O$500,1,FALSE)),1,"")</f>
        <v>1</v>
      </c>
      <c r="Y92" s="15" t="str">
        <f>IF(ISTEXT(VLOOKUP($C92,TR!$D$3:$O$500,1,FALSE)),1,"")</f>
        <v/>
      </c>
      <c r="Z92" s="15" t="str">
        <f>IF(ISTEXT(VLOOKUP($C92,TR!$E$3:$O$500,1,FALSE)),1,"")</f>
        <v/>
      </c>
      <c r="AA92" s="47">
        <f t="shared" si="15"/>
        <v>2</v>
      </c>
    </row>
    <row r="93" spans="1:27" x14ac:dyDescent="0.25">
      <c r="A93" s="97" t="str">
        <f t="shared" si="11"/>
        <v/>
      </c>
      <c r="B93" s="34" t="s">
        <v>59</v>
      </c>
      <c r="C93" s="123" t="s">
        <v>174</v>
      </c>
      <c r="D93" s="98" t="e">
        <f>VLOOKUP($C93,GT!$D$3:$O$500,4,FALSE)</f>
        <v>#N/A</v>
      </c>
      <c r="E93" s="98" t="str">
        <f>VLOOKUP($C93,BK!$D$3:$O$500,4,FALSE)</f>
        <v/>
      </c>
      <c r="F93" s="98" t="str">
        <f>VLOOKUP($C93,BA!$D$3:$O$500,4,FALSE)</f>
        <v/>
      </c>
      <c r="G93" s="98" t="str">
        <f>VLOOKUP($C93,PB!$D$3:$O$500,4,FALSE)</f>
        <v/>
      </c>
      <c r="H93" s="98" t="e">
        <f>VLOOKUP($C93,TR!$D$3:$O$500,5,FALSE)</f>
        <v>#N/A</v>
      </c>
      <c r="I93" s="98" t="e">
        <f>VLOOKUP($C93,TR!$E$3:$O$500,5,FALSE)</f>
        <v>#N/A</v>
      </c>
      <c r="J93" s="97">
        <f t="shared" si="12"/>
        <v>0</v>
      </c>
      <c r="K93" s="98" t="e">
        <f>VLOOKUP($C93,GT!$D$3:$O$500,8,FALSE)</f>
        <v>#N/A</v>
      </c>
      <c r="L93" s="98" t="str">
        <f>VLOOKUP($C93,BK!$D$3:$O$500,8,FALSE)</f>
        <v/>
      </c>
      <c r="M93" s="98" t="str">
        <f>VLOOKUP($C93,BA!$D$3:$O$500,8,FALSE)</f>
        <v/>
      </c>
      <c r="N93" s="98" t="str">
        <f>VLOOKUP($C93,PB!$D$3:$O$500,8,FALSE)</f>
        <v/>
      </c>
      <c r="O93" s="98" t="e">
        <f>VLOOKUP($C93,TR!$D$3:$O$500,10,FALSE)</f>
        <v>#N/A</v>
      </c>
      <c r="P93" s="98" t="e">
        <f>VLOOKUP($C93,TR!$E$3:$O$500,10,FALSE)</f>
        <v>#N/A</v>
      </c>
      <c r="Q93" s="98" t="e">
        <f>VLOOKUP($C93,BR!$D$3:$O$500,8,FALSE)</f>
        <v>#N/A</v>
      </c>
      <c r="R93" s="97">
        <f t="shared" si="13"/>
        <v>0</v>
      </c>
      <c r="S93" s="97">
        <f t="shared" si="14"/>
        <v>0</v>
      </c>
      <c r="U93" s="15" t="str">
        <f>IF(ISTEXT(VLOOKUP($C93,GT!$D$3:$O$500,1,FALSE)),1,"")</f>
        <v/>
      </c>
      <c r="V93" s="15">
        <f>IF(ISTEXT(VLOOKUP($C93,BK!$D$3:$O$500,1,FALSE)),1,"")</f>
        <v>1</v>
      </c>
      <c r="W93" s="15">
        <f>IF(ISTEXT(VLOOKUP($C93,BA!$D$3:$O$500,1,FALSE)),1,"")</f>
        <v>1</v>
      </c>
      <c r="X93" s="15">
        <f>IF(ISTEXT(VLOOKUP($C93,PB!$D$3:$O$500,1,FALSE)),1,"")</f>
        <v>1</v>
      </c>
      <c r="Y93" s="15" t="str">
        <f>IF(ISTEXT(VLOOKUP($C93,TR!$D$3:$O$500,1,FALSE)),1,"")</f>
        <v/>
      </c>
      <c r="Z93" s="15" t="str">
        <f>IF(ISTEXT(VLOOKUP($C93,TR!$E$3:$O$500,1,FALSE)),1,"")</f>
        <v/>
      </c>
      <c r="AA93" s="47">
        <f t="shared" si="15"/>
        <v>3</v>
      </c>
    </row>
    <row r="94" spans="1:27" x14ac:dyDescent="0.25">
      <c r="A94" s="97" t="str">
        <f t="shared" si="11"/>
        <v/>
      </c>
      <c r="B94" s="34" t="s">
        <v>57</v>
      </c>
      <c r="C94" s="124" t="s">
        <v>232</v>
      </c>
      <c r="D94" s="98" t="e">
        <f>VLOOKUP($C94,GT!$D$3:$O$500,4,FALSE)</f>
        <v>#N/A</v>
      </c>
      <c r="E94" s="98" t="e">
        <f>VLOOKUP($C94,BK!$D$3:$O$500,4,FALSE)</f>
        <v>#N/A</v>
      </c>
      <c r="F94" s="98" t="str">
        <f>VLOOKUP($C94,BA!$D$3:$O$500,4,FALSE)</f>
        <v/>
      </c>
      <c r="G94" s="98" t="e">
        <f>VLOOKUP($C94,PB!$D$3:$O$500,4,FALSE)</f>
        <v>#N/A</v>
      </c>
      <c r="H94" s="98" t="e">
        <f>VLOOKUP($C94,TR!$D$3:$O$500,5,FALSE)</f>
        <v>#N/A</v>
      </c>
      <c r="I94" s="98" t="e">
        <f>VLOOKUP($C94,TR!$E$3:$O$500,5,FALSE)</f>
        <v>#N/A</v>
      </c>
      <c r="J94" s="97">
        <f t="shared" si="12"/>
        <v>0</v>
      </c>
      <c r="K94" s="98" t="e">
        <f>VLOOKUP($C94,GT!$D$3:$O$500,8,FALSE)</f>
        <v>#N/A</v>
      </c>
      <c r="L94" s="98" t="e">
        <f>VLOOKUP($C94,BK!$D$3:$O$500,8,FALSE)</f>
        <v>#N/A</v>
      </c>
      <c r="M94" s="98" t="str">
        <f>VLOOKUP($C94,BA!$D$3:$O$500,8,FALSE)</f>
        <v/>
      </c>
      <c r="N94" s="98" t="e">
        <f>VLOOKUP($C94,PB!$D$3:$O$500,8,FALSE)</f>
        <v>#N/A</v>
      </c>
      <c r="O94" s="98" t="e">
        <f>VLOOKUP($C94,TR!$D$3:$O$500,10,FALSE)</f>
        <v>#N/A</v>
      </c>
      <c r="P94" s="98" t="e">
        <f>VLOOKUP($C94,TR!$E$3:$O$500,10,FALSE)</f>
        <v>#N/A</v>
      </c>
      <c r="Q94" s="98" t="e">
        <f>VLOOKUP($C94,BR!$D$3:$O$500,8,FALSE)</f>
        <v>#N/A</v>
      </c>
      <c r="R94" s="97">
        <f t="shared" si="13"/>
        <v>0</v>
      </c>
      <c r="S94" s="97">
        <f t="shared" si="14"/>
        <v>0</v>
      </c>
      <c r="U94" s="15" t="str">
        <f>IF(ISTEXT(VLOOKUP($C94,GT!$D$3:$O$500,1,FALSE)),1,"")</f>
        <v/>
      </c>
      <c r="V94" s="15" t="str">
        <f>IF(ISTEXT(VLOOKUP($C94,BK!$D$3:$O$500,1,FALSE)),1,"")</f>
        <v/>
      </c>
      <c r="W94" s="15">
        <f>IF(ISTEXT(VLOOKUP($C94,BA!$D$3:$O$500,1,FALSE)),1,"")</f>
        <v>1</v>
      </c>
      <c r="X94" s="15" t="str">
        <f>IF(ISTEXT(VLOOKUP($C94,PB!$D$3:$O$500,1,FALSE)),1,"")</f>
        <v/>
      </c>
      <c r="Y94" s="15" t="str">
        <f>IF(ISTEXT(VLOOKUP($C94,TR!$D$3:$O$500,1,FALSE)),1,"")</f>
        <v/>
      </c>
      <c r="Z94" s="15" t="str">
        <f>IF(ISTEXT(VLOOKUP($C94,TR!$E$3:$O$500,1,FALSE)),1,"")</f>
        <v/>
      </c>
      <c r="AA94" s="47">
        <f t="shared" si="15"/>
        <v>1</v>
      </c>
    </row>
    <row r="95" spans="1:27" x14ac:dyDescent="0.25">
      <c r="A95" s="97" t="str">
        <f t="shared" si="11"/>
        <v/>
      </c>
      <c r="B95" s="34" t="s">
        <v>55</v>
      </c>
      <c r="C95" s="123" t="s">
        <v>233</v>
      </c>
      <c r="D95" s="98" t="e">
        <f>VLOOKUP($C95,GT!$D$3:$O$500,4,FALSE)</f>
        <v>#N/A</v>
      </c>
      <c r="E95" s="98" t="e">
        <f>VLOOKUP($C95,BK!$D$3:$O$500,4,FALSE)</f>
        <v>#N/A</v>
      </c>
      <c r="F95" s="98" t="str">
        <f>VLOOKUP($C95,BA!$D$3:$O$500,4,FALSE)</f>
        <v/>
      </c>
      <c r="G95" s="98" t="e">
        <f>VLOOKUP($C95,PB!$D$3:$O$500,4,FALSE)</f>
        <v>#N/A</v>
      </c>
      <c r="H95" s="98" t="e">
        <f>VLOOKUP($C95,TR!$D$3:$O$500,5,FALSE)</f>
        <v>#N/A</v>
      </c>
      <c r="I95" s="98" t="e">
        <f>VLOOKUP($C95,TR!$E$3:$O$500,5,FALSE)</f>
        <v>#N/A</v>
      </c>
      <c r="J95" s="97">
        <f t="shared" si="12"/>
        <v>0</v>
      </c>
      <c r="K95" s="98" t="e">
        <f>VLOOKUP($C95,GT!$D$3:$O$500,8,FALSE)</f>
        <v>#N/A</v>
      </c>
      <c r="L95" s="98" t="e">
        <f>VLOOKUP($C95,BK!$D$3:$O$500,8,FALSE)</f>
        <v>#N/A</v>
      </c>
      <c r="M95" s="98" t="str">
        <f>VLOOKUP($C95,BA!$D$3:$O$500,8,FALSE)</f>
        <v/>
      </c>
      <c r="N95" s="98" t="e">
        <f>VLOOKUP($C95,PB!$D$3:$O$500,8,FALSE)</f>
        <v>#N/A</v>
      </c>
      <c r="O95" s="98" t="e">
        <f>VLOOKUP($C95,TR!$D$3:$O$500,10,FALSE)</f>
        <v>#N/A</v>
      </c>
      <c r="P95" s="98" t="e">
        <f>VLOOKUP($C95,TR!$E$3:$O$500,10,FALSE)</f>
        <v>#N/A</v>
      </c>
      <c r="Q95" s="98" t="e">
        <f>VLOOKUP($C95,BR!$D$3:$O$500,8,FALSE)</f>
        <v>#N/A</v>
      </c>
      <c r="R95" s="97">
        <f t="shared" si="13"/>
        <v>0</v>
      </c>
      <c r="S95" s="97">
        <f t="shared" si="14"/>
        <v>0</v>
      </c>
      <c r="U95" s="15" t="str">
        <f>IF(ISTEXT(VLOOKUP($C95,GT!$D$3:$O$500,1,FALSE)),1,"")</f>
        <v/>
      </c>
      <c r="V95" s="15" t="str">
        <f>IF(ISTEXT(VLOOKUP($C95,BK!$D$3:$O$500,1,FALSE)),1,"")</f>
        <v/>
      </c>
      <c r="W95" s="15">
        <f>IF(ISTEXT(VLOOKUP($C95,BA!$D$3:$O$500,1,FALSE)),1,"")</f>
        <v>1</v>
      </c>
      <c r="X95" s="15" t="str">
        <f>IF(ISTEXT(VLOOKUP($C95,PB!$D$3:$O$500,1,FALSE)),1,"")</f>
        <v/>
      </c>
      <c r="Y95" s="15" t="str">
        <f>IF(ISTEXT(VLOOKUP($C95,TR!$D$3:$O$500,1,FALSE)),1,"")</f>
        <v/>
      </c>
      <c r="Z95" s="15" t="str">
        <f>IF(ISTEXT(VLOOKUP($C95,TR!$E$3:$O$500,1,FALSE)),1,"")</f>
        <v/>
      </c>
      <c r="AA95" s="47">
        <f t="shared" si="15"/>
        <v>1</v>
      </c>
    </row>
    <row r="96" spans="1:27" x14ac:dyDescent="0.25">
      <c r="A96" s="97" t="str">
        <f t="shared" si="11"/>
        <v/>
      </c>
      <c r="B96" s="34" t="s">
        <v>55</v>
      </c>
      <c r="C96" s="123" t="s">
        <v>235</v>
      </c>
      <c r="D96" s="98" t="e">
        <f>VLOOKUP($C96,GT!$D$3:$O$500,4,FALSE)</f>
        <v>#N/A</v>
      </c>
      <c r="E96" s="98" t="e">
        <f>VLOOKUP($C96,BK!$D$3:$O$500,4,FALSE)</f>
        <v>#N/A</v>
      </c>
      <c r="F96" s="98" t="str">
        <f>VLOOKUP($C96,BA!$D$3:$O$500,4,FALSE)</f>
        <v/>
      </c>
      <c r="G96" s="98" t="e">
        <f>VLOOKUP($C96,PB!$D$3:$O$500,4,FALSE)</f>
        <v>#N/A</v>
      </c>
      <c r="H96" s="98" t="e">
        <f>VLOOKUP($C96,TR!$D$3:$O$500,5,FALSE)</f>
        <v>#N/A</v>
      </c>
      <c r="I96" s="98" t="e">
        <f>VLOOKUP($C96,TR!$E$3:$O$500,5,FALSE)</f>
        <v>#N/A</v>
      </c>
      <c r="J96" s="97">
        <f t="shared" si="12"/>
        <v>0</v>
      </c>
      <c r="K96" s="98" t="e">
        <f>VLOOKUP($C96,GT!$D$3:$O$500,8,FALSE)</f>
        <v>#N/A</v>
      </c>
      <c r="L96" s="98" t="e">
        <f>VLOOKUP($C96,BK!$D$3:$O$500,8,FALSE)</f>
        <v>#N/A</v>
      </c>
      <c r="M96" s="98" t="str">
        <f>VLOOKUP($C96,BA!$D$3:$O$500,8,FALSE)</f>
        <v/>
      </c>
      <c r="N96" s="98" t="e">
        <f>VLOOKUP($C96,PB!$D$3:$O$500,8,FALSE)</f>
        <v>#N/A</v>
      </c>
      <c r="O96" s="98" t="e">
        <f>VLOOKUP($C96,TR!$D$3:$O$500,10,FALSE)</f>
        <v>#N/A</v>
      </c>
      <c r="P96" s="98" t="e">
        <f>VLOOKUP($C96,TR!$E$3:$O$500,10,FALSE)</f>
        <v>#N/A</v>
      </c>
      <c r="Q96" s="98" t="e">
        <f>VLOOKUP($C96,BR!$D$3:$O$500,8,FALSE)</f>
        <v>#N/A</v>
      </c>
      <c r="R96" s="97">
        <f t="shared" si="13"/>
        <v>0</v>
      </c>
      <c r="S96" s="97">
        <f t="shared" si="14"/>
        <v>0</v>
      </c>
      <c r="U96" s="15" t="str">
        <f>IF(ISTEXT(VLOOKUP($C96,GT!$D$3:$O$500,1,FALSE)),1,"")</f>
        <v/>
      </c>
      <c r="V96" s="15" t="str">
        <f>IF(ISTEXT(VLOOKUP($C96,BK!$D$3:$O$500,1,FALSE)),1,"")</f>
        <v/>
      </c>
      <c r="W96" s="15">
        <f>IF(ISTEXT(VLOOKUP($C96,BA!$D$3:$O$500,1,FALSE)),1,"")</f>
        <v>1</v>
      </c>
      <c r="X96" s="15" t="str">
        <f>IF(ISTEXT(VLOOKUP($C96,PB!$D$3:$O$500,1,FALSE)),1,"")</f>
        <v/>
      </c>
      <c r="Y96" s="15" t="str">
        <f>IF(ISTEXT(VLOOKUP($C96,TR!$D$3:$O$500,1,FALSE)),1,"")</f>
        <v/>
      </c>
      <c r="Z96" s="15" t="str">
        <f>IF(ISTEXT(VLOOKUP($C96,TR!$E$3:$O$500,1,FALSE)),1,"")</f>
        <v/>
      </c>
      <c r="AA96" s="47">
        <f t="shared" si="15"/>
        <v>1</v>
      </c>
    </row>
    <row r="97" spans="1:27" x14ac:dyDescent="0.25">
      <c r="A97" s="97" t="str">
        <f t="shared" si="11"/>
        <v/>
      </c>
      <c r="B97" s="34" t="s">
        <v>54</v>
      </c>
      <c r="C97" s="124" t="s">
        <v>117</v>
      </c>
      <c r="D97" s="98" t="str">
        <f>VLOOKUP($C97,GT!$D$3:$O$500,4,FALSE)</f>
        <v/>
      </c>
      <c r="E97" s="98" t="str">
        <f>VLOOKUP($C97,BK!$D$3:$O$500,4,FALSE)</f>
        <v/>
      </c>
      <c r="F97" s="98" t="str">
        <f>VLOOKUP($C97,BA!$D$3:$O$500,4,FALSE)</f>
        <v/>
      </c>
      <c r="G97" s="98" t="str">
        <f>VLOOKUP($C97,PB!$D$3:$O$500,4,FALSE)</f>
        <v/>
      </c>
      <c r="H97" s="98" t="e">
        <f>VLOOKUP($C97,TR!$D$3:$O$500,5,FALSE)</f>
        <v>#N/A</v>
      </c>
      <c r="I97" s="98" t="e">
        <f>VLOOKUP($C97,TR!$E$3:$O$500,5,FALSE)</f>
        <v>#N/A</v>
      </c>
      <c r="J97" s="97">
        <f t="shared" si="12"/>
        <v>0</v>
      </c>
      <c r="K97" s="98" t="str">
        <f>VLOOKUP($C97,GT!$D$3:$O$500,8,FALSE)</f>
        <v/>
      </c>
      <c r="L97" s="98" t="str">
        <f>VLOOKUP($C97,BK!$D$3:$O$500,8,FALSE)</f>
        <v/>
      </c>
      <c r="M97" s="98" t="str">
        <f>VLOOKUP($C97,BA!$D$3:$O$500,8,FALSE)</f>
        <v/>
      </c>
      <c r="N97" s="98" t="str">
        <f>VLOOKUP($C97,PB!$D$3:$O$500,8,FALSE)</f>
        <v/>
      </c>
      <c r="O97" s="98" t="e">
        <f>VLOOKUP($C97,TR!$D$3:$O$500,10,FALSE)</f>
        <v>#N/A</v>
      </c>
      <c r="P97" s="98" t="e">
        <f>VLOOKUP($C97,TR!$E$3:$O$500,10,FALSE)</f>
        <v>#N/A</v>
      </c>
      <c r="Q97" s="98" t="e">
        <f>VLOOKUP($C97,BR!$D$3:$O$500,8,FALSE)</f>
        <v>#N/A</v>
      </c>
      <c r="R97" s="97">
        <f t="shared" si="13"/>
        <v>0</v>
      </c>
      <c r="S97" s="97">
        <f t="shared" si="14"/>
        <v>0</v>
      </c>
      <c r="U97" s="15">
        <f>IF(ISTEXT(VLOOKUP($C97,GT!$D$3:$O$500,1,FALSE)),1,"")</f>
        <v>1</v>
      </c>
      <c r="V97" s="15">
        <f>IF(ISTEXT(VLOOKUP($C97,BK!$D$3:$O$500,1,FALSE)),1,"")</f>
        <v>1</v>
      </c>
      <c r="W97" s="15">
        <f>IF(ISTEXT(VLOOKUP($C97,BA!$D$3:$O$500,1,FALSE)),1,"")</f>
        <v>1</v>
      </c>
      <c r="X97" s="15">
        <f>IF(ISTEXT(VLOOKUP($C97,PB!$D$3:$O$500,1,FALSE)),1,"")</f>
        <v>1</v>
      </c>
      <c r="Y97" s="15" t="str">
        <f>IF(ISTEXT(VLOOKUP($C97,TR!$D$3:$O$500,1,FALSE)),1,"")</f>
        <v/>
      </c>
      <c r="Z97" s="15" t="str">
        <f>IF(ISTEXT(VLOOKUP($C97,TR!$E$3:$O$500,1,FALSE)),1,"")</f>
        <v/>
      </c>
      <c r="AA97" s="47">
        <f t="shared" si="15"/>
        <v>4</v>
      </c>
    </row>
    <row r="98" spans="1:27" x14ac:dyDescent="0.25">
      <c r="A98" s="97" t="str">
        <f t="shared" si="11"/>
        <v/>
      </c>
      <c r="B98" s="34" t="s">
        <v>55</v>
      </c>
      <c r="C98" s="123" t="s">
        <v>238</v>
      </c>
      <c r="D98" s="98" t="str">
        <f>VLOOKUP($C98,GT!$D$3:$O$500,4,FALSE)</f>
        <v/>
      </c>
      <c r="E98" s="98" t="str">
        <f>VLOOKUP($C98,BK!$D$3:$O$500,4,FALSE)</f>
        <v/>
      </c>
      <c r="F98" s="98" t="str">
        <f>VLOOKUP($C98,BA!$D$3:$O$500,4,FALSE)</f>
        <v/>
      </c>
      <c r="G98" s="98" t="str">
        <f>VLOOKUP($C98,PB!$D$3:$O$500,4,FALSE)</f>
        <v/>
      </c>
      <c r="H98" s="98" t="str">
        <f>VLOOKUP($C98,TR!$D$3:$O$500,5,FALSE)</f>
        <v/>
      </c>
      <c r="I98" s="98" t="e">
        <f>VLOOKUP($C98,TR!$E$3:$O$500,5,FALSE)</f>
        <v>#N/A</v>
      </c>
      <c r="J98" s="97">
        <f t="shared" si="12"/>
        <v>0</v>
      </c>
      <c r="K98" s="98" t="str">
        <f>VLOOKUP($C98,GT!$D$3:$O$500,8,FALSE)</f>
        <v/>
      </c>
      <c r="L98" s="98" t="str">
        <f>VLOOKUP($C98,BK!$D$3:$O$500,8,FALSE)</f>
        <v/>
      </c>
      <c r="M98" s="98" t="str">
        <f>VLOOKUP($C98,BA!$D$3:$O$500,8,FALSE)</f>
        <v/>
      </c>
      <c r="N98" s="98" t="str">
        <f>VLOOKUP($C98,PB!$D$3:$O$500,8,FALSE)</f>
        <v/>
      </c>
      <c r="O98" s="98" t="str">
        <f>VLOOKUP($C98,TR!$D$3:$O$500,10,FALSE)</f>
        <v/>
      </c>
      <c r="P98" s="98" t="e">
        <f>VLOOKUP($C98,TR!$E$3:$O$500,10,FALSE)</f>
        <v>#N/A</v>
      </c>
      <c r="Q98" s="98" t="e">
        <f>VLOOKUP($C98,BR!$D$3:$O$500,8,FALSE)</f>
        <v>#N/A</v>
      </c>
      <c r="R98" s="97">
        <f t="shared" si="13"/>
        <v>0</v>
      </c>
      <c r="S98" s="97">
        <f t="shared" si="14"/>
        <v>0</v>
      </c>
      <c r="U98" s="15">
        <f>IF(ISTEXT(VLOOKUP($C98,GT!$D$3:$O$500,1,FALSE)),1,"")</f>
        <v>1</v>
      </c>
      <c r="V98" s="15">
        <f>IF(ISTEXT(VLOOKUP($C98,BK!$D$3:$O$500,1,FALSE)),1,"")</f>
        <v>1</v>
      </c>
      <c r="W98" s="15">
        <f>IF(ISTEXT(VLOOKUP($C98,BA!$D$3:$O$500,1,FALSE)),1,"")</f>
        <v>1</v>
      </c>
      <c r="X98" s="15">
        <f>IF(ISTEXT(VLOOKUP($C98,PB!$D$3:$O$500,1,FALSE)),1,"")</f>
        <v>1</v>
      </c>
      <c r="Y98" s="15">
        <f>IF(ISTEXT(VLOOKUP($C98,TR!$D$3:$O$500,1,FALSE)),1,"")</f>
        <v>1</v>
      </c>
      <c r="Z98" s="15" t="str">
        <f>IF(ISTEXT(VLOOKUP($C98,TR!$E$3:$O$500,1,FALSE)),1,"")</f>
        <v/>
      </c>
      <c r="AA98" s="47">
        <f t="shared" si="15"/>
        <v>5</v>
      </c>
    </row>
    <row r="99" spans="1:27" x14ac:dyDescent="0.25">
      <c r="A99" s="97" t="str">
        <f t="shared" si="11"/>
        <v/>
      </c>
      <c r="B99" s="34" t="s">
        <v>59</v>
      </c>
      <c r="C99" s="123" t="s">
        <v>139</v>
      </c>
      <c r="D99" s="98" t="str">
        <f>VLOOKUP($C99,GT!$D$3:$O$500,4,FALSE)</f>
        <v/>
      </c>
      <c r="E99" s="98" t="e">
        <f>VLOOKUP($C99,BK!$D$3:$O$500,4,FALSE)</f>
        <v>#N/A</v>
      </c>
      <c r="F99" s="98" t="str">
        <f>VLOOKUP($C99,BA!$D$3:$O$500,4,FALSE)</f>
        <v/>
      </c>
      <c r="G99" s="98" t="str">
        <f>VLOOKUP($C99,PB!$D$3:$O$500,4,FALSE)</f>
        <v/>
      </c>
      <c r="H99" s="98" t="e">
        <f>VLOOKUP($C99,TR!$D$3:$O$500,5,FALSE)</f>
        <v>#N/A</v>
      </c>
      <c r="I99" s="98" t="e">
        <f>VLOOKUP($C99,TR!$E$3:$O$500,5,FALSE)</f>
        <v>#N/A</v>
      </c>
      <c r="J99" s="97">
        <f t="shared" si="12"/>
        <v>0</v>
      </c>
      <c r="K99" s="98" t="str">
        <f>VLOOKUP($C99,GT!$D$3:$O$500,8,FALSE)</f>
        <v/>
      </c>
      <c r="L99" s="98" t="e">
        <f>VLOOKUP($C99,BK!$D$3:$O$500,8,FALSE)</f>
        <v>#N/A</v>
      </c>
      <c r="M99" s="98" t="str">
        <f>VLOOKUP($C99,BA!$D$3:$O$500,8,FALSE)</f>
        <v/>
      </c>
      <c r="N99" s="98" t="str">
        <f>VLOOKUP($C99,PB!$D$3:$O$500,8,FALSE)</f>
        <v/>
      </c>
      <c r="O99" s="98" t="e">
        <f>VLOOKUP($C99,TR!$D$3:$O$500,10,FALSE)</f>
        <v>#N/A</v>
      </c>
      <c r="P99" s="98" t="e">
        <f>VLOOKUP($C99,TR!$E$3:$O$500,10,FALSE)</f>
        <v>#N/A</v>
      </c>
      <c r="Q99" s="98" t="e">
        <f>VLOOKUP($C99,BR!$D$3:$O$500,8,FALSE)</f>
        <v>#N/A</v>
      </c>
      <c r="R99" s="97">
        <f t="shared" si="13"/>
        <v>0</v>
      </c>
      <c r="S99" s="97">
        <f t="shared" si="14"/>
        <v>0</v>
      </c>
      <c r="U99" s="15">
        <f>IF(ISTEXT(VLOOKUP($C99,GT!$D$3:$O$500,1,FALSE)),1,"")</f>
        <v>1</v>
      </c>
      <c r="V99" s="15" t="str">
        <f>IF(ISTEXT(VLOOKUP($C99,BK!$D$3:$O$500,1,FALSE)),1,"")</f>
        <v/>
      </c>
      <c r="W99" s="15">
        <f>IF(ISTEXT(VLOOKUP($C99,BA!$D$3:$O$500,1,FALSE)),1,"")</f>
        <v>1</v>
      </c>
      <c r="X99" s="15">
        <f>IF(ISTEXT(VLOOKUP($C99,PB!$D$3:$O$500,1,FALSE)),1,"")</f>
        <v>1</v>
      </c>
      <c r="Y99" s="15" t="str">
        <f>IF(ISTEXT(VLOOKUP($C99,TR!$D$3:$O$500,1,FALSE)),1,"")</f>
        <v/>
      </c>
      <c r="Z99" s="15" t="str">
        <f>IF(ISTEXT(VLOOKUP($C99,TR!$E$3:$O$500,1,FALSE)),1,"")</f>
        <v/>
      </c>
      <c r="AA99" s="47">
        <f t="shared" si="15"/>
        <v>3</v>
      </c>
    </row>
    <row r="100" spans="1:27" x14ac:dyDescent="0.25">
      <c r="A100" s="97" t="str">
        <f t="shared" si="11"/>
        <v/>
      </c>
      <c r="B100" s="34" t="s">
        <v>59</v>
      </c>
      <c r="C100" s="123" t="s">
        <v>239</v>
      </c>
      <c r="D100" s="98" t="e">
        <f>VLOOKUP($C100,GT!$D$3:$O$500,4,FALSE)</f>
        <v>#N/A</v>
      </c>
      <c r="E100" s="98" t="e">
        <f>VLOOKUP($C100,BK!$D$3:$O$500,4,FALSE)</f>
        <v>#N/A</v>
      </c>
      <c r="F100" s="98" t="str">
        <f>VLOOKUP($C100,BA!$D$3:$O$500,4,FALSE)</f>
        <v/>
      </c>
      <c r="G100" s="98" t="str">
        <f>VLOOKUP($C100,PB!$D$3:$O$500,4,FALSE)</f>
        <v/>
      </c>
      <c r="H100" s="98" t="e">
        <f>VLOOKUP($C100,TR!$D$3:$O$500,5,FALSE)</f>
        <v>#N/A</v>
      </c>
      <c r="I100" s="98" t="e">
        <f>VLOOKUP($C100,TR!$E$3:$O$500,5,FALSE)</f>
        <v>#N/A</v>
      </c>
      <c r="J100" s="97">
        <f t="shared" si="12"/>
        <v>0</v>
      </c>
      <c r="K100" s="98" t="e">
        <f>VLOOKUP($C100,GT!$D$3:$O$500,8,FALSE)</f>
        <v>#N/A</v>
      </c>
      <c r="L100" s="98" t="e">
        <f>VLOOKUP($C100,BK!$D$3:$O$500,8,FALSE)</f>
        <v>#N/A</v>
      </c>
      <c r="M100" s="98" t="str">
        <f>VLOOKUP($C100,BA!$D$3:$O$500,8,FALSE)</f>
        <v/>
      </c>
      <c r="N100" s="98" t="str">
        <f>VLOOKUP($C100,PB!$D$3:$O$500,8,FALSE)</f>
        <v/>
      </c>
      <c r="O100" s="98" t="e">
        <f>VLOOKUP($C100,TR!$D$3:$O$500,10,FALSE)</f>
        <v>#N/A</v>
      </c>
      <c r="P100" s="98" t="e">
        <f>VLOOKUP($C100,TR!$E$3:$O$500,10,FALSE)</f>
        <v>#N/A</v>
      </c>
      <c r="Q100" s="98" t="e">
        <f>VLOOKUP($C100,BR!$D$3:$O$500,8,FALSE)</f>
        <v>#N/A</v>
      </c>
      <c r="R100" s="97">
        <f t="shared" si="13"/>
        <v>0</v>
      </c>
      <c r="S100" s="97">
        <f t="shared" si="14"/>
        <v>0</v>
      </c>
      <c r="U100" s="15" t="str">
        <f>IF(ISTEXT(VLOOKUP($C100,GT!$D$3:$O$500,1,FALSE)),1,"")</f>
        <v/>
      </c>
      <c r="V100" s="15" t="str">
        <f>IF(ISTEXT(VLOOKUP($C100,BK!$D$3:$O$500,1,FALSE)),1,"")</f>
        <v/>
      </c>
      <c r="W100" s="15">
        <f>IF(ISTEXT(VLOOKUP($C100,BA!$D$3:$O$500,1,FALSE)),1,"")</f>
        <v>1</v>
      </c>
      <c r="X100" s="15">
        <f>IF(ISTEXT(VLOOKUP($C100,PB!$D$3:$O$500,1,FALSE)),1,"")</f>
        <v>1</v>
      </c>
      <c r="Y100" s="15" t="str">
        <f>IF(ISTEXT(VLOOKUP($C100,TR!$D$3:$O$500,1,FALSE)),1,"")</f>
        <v/>
      </c>
      <c r="Z100" s="15" t="str">
        <f>IF(ISTEXT(VLOOKUP($C100,TR!$E$3:$O$500,1,FALSE)),1,"")</f>
        <v/>
      </c>
      <c r="AA100" s="47">
        <f t="shared" si="15"/>
        <v>2</v>
      </c>
    </row>
    <row r="101" spans="1:27" x14ac:dyDescent="0.25">
      <c r="A101" s="97" t="str">
        <f t="shared" ref="A101:A132" si="16">IF(S101&gt;0,RANK($S101,$S$5:$S$500),"")</f>
        <v/>
      </c>
      <c r="B101" s="34" t="s">
        <v>55</v>
      </c>
      <c r="C101" s="124" t="s">
        <v>168</v>
      </c>
      <c r="D101" s="98" t="e">
        <f>VLOOKUP($C101,GT!$D$3:$O$500,4,FALSE)</f>
        <v>#N/A</v>
      </c>
      <c r="E101" s="98" t="str">
        <f>VLOOKUP($C101,BK!$D$3:$O$500,4,FALSE)</f>
        <v/>
      </c>
      <c r="F101" s="98" t="str">
        <f>VLOOKUP($C101,BA!$D$3:$O$500,4,FALSE)</f>
        <v/>
      </c>
      <c r="G101" s="98" t="str">
        <f>VLOOKUP($C101,PB!$D$3:$O$500,4,FALSE)</f>
        <v/>
      </c>
      <c r="H101" s="98" t="str">
        <f>VLOOKUP($C101,TR!$D$3:$O$500,5,FALSE)</f>
        <v/>
      </c>
      <c r="I101" s="98" t="e">
        <f>VLOOKUP($C101,TR!$E$3:$O$500,5,FALSE)</f>
        <v>#N/A</v>
      </c>
      <c r="J101" s="97">
        <f t="shared" ref="J101:J132" si="17">SUMIF(D101:I101,"&gt;0")</f>
        <v>0</v>
      </c>
      <c r="K101" s="98" t="e">
        <f>VLOOKUP($C101,GT!$D$3:$O$500,8,FALSE)</f>
        <v>#N/A</v>
      </c>
      <c r="L101" s="98" t="str">
        <f>VLOOKUP($C101,BK!$D$3:$O$500,8,FALSE)</f>
        <v/>
      </c>
      <c r="M101" s="98" t="str">
        <f>VLOOKUP($C101,BA!$D$3:$O$500,8,FALSE)</f>
        <v/>
      </c>
      <c r="N101" s="98" t="str">
        <f>VLOOKUP($C101,PB!$D$3:$O$500,8,FALSE)</f>
        <v/>
      </c>
      <c r="O101" s="98" t="str">
        <f>VLOOKUP($C101,TR!$D$3:$O$500,10,FALSE)</f>
        <v/>
      </c>
      <c r="P101" s="98" t="e">
        <f>VLOOKUP($C101,TR!$E$3:$O$500,10,FALSE)</f>
        <v>#N/A</v>
      </c>
      <c r="Q101" s="98" t="e">
        <f>VLOOKUP($C101,BR!$D$3:$O$500,8,FALSE)</f>
        <v>#N/A</v>
      </c>
      <c r="R101" s="97">
        <f t="shared" ref="R101:R132" si="18">SUMIF(K101:Q101,"&gt;0")</f>
        <v>0</v>
      </c>
      <c r="S101" s="97">
        <f t="shared" ref="S101:S132" si="19">J101+R101</f>
        <v>0</v>
      </c>
      <c r="U101" s="15" t="str">
        <f>IF(ISTEXT(VLOOKUP($C101,GT!$D$3:$O$500,1,FALSE)),1,"")</f>
        <v/>
      </c>
      <c r="V101" s="15">
        <f>IF(ISTEXT(VLOOKUP($C101,BK!$D$3:$O$500,1,FALSE)),1,"")</f>
        <v>1</v>
      </c>
      <c r="W101" s="15">
        <f>IF(ISTEXT(VLOOKUP($C101,BA!$D$3:$O$500,1,FALSE)),1,"")</f>
        <v>1</v>
      </c>
      <c r="X101" s="15">
        <f>IF(ISTEXT(VLOOKUP($C101,PB!$D$3:$O$500,1,FALSE)),1,"")</f>
        <v>1</v>
      </c>
      <c r="Y101" s="15">
        <f>IF(ISTEXT(VLOOKUP($C101,TR!$D$3:$O$500,1,FALSE)),1,"")</f>
        <v>1</v>
      </c>
      <c r="Z101" s="15" t="str">
        <f>IF(ISTEXT(VLOOKUP($C101,TR!$E$3:$O$500,1,FALSE)),1,"")</f>
        <v/>
      </c>
      <c r="AA101" s="47">
        <f t="shared" si="15"/>
        <v>4</v>
      </c>
    </row>
    <row r="102" spans="1:27" x14ac:dyDescent="0.25">
      <c r="A102" s="97" t="str">
        <f t="shared" si="16"/>
        <v/>
      </c>
      <c r="B102" s="34" t="s">
        <v>55</v>
      </c>
      <c r="C102" s="123" t="s">
        <v>241</v>
      </c>
      <c r="D102" s="98" t="e">
        <f>VLOOKUP($C102,GT!$D$3:$O$500,4,FALSE)</f>
        <v>#N/A</v>
      </c>
      <c r="E102" s="98" t="e">
        <f>VLOOKUP($C102,BK!$D$3:$O$500,4,FALSE)</f>
        <v>#N/A</v>
      </c>
      <c r="F102" s="98" t="str">
        <f>VLOOKUP($C102,BA!$D$3:$O$500,4,FALSE)</f>
        <v/>
      </c>
      <c r="G102" s="98" t="str">
        <f>VLOOKUP($C102,PB!$D$3:$O$500,4,FALSE)</f>
        <v/>
      </c>
      <c r="H102" s="98" t="e">
        <f>VLOOKUP($C102,TR!$D$3:$O$500,5,FALSE)</f>
        <v>#N/A</v>
      </c>
      <c r="I102" s="98" t="e">
        <f>VLOOKUP($C102,TR!$E$3:$O$500,5,FALSE)</f>
        <v>#N/A</v>
      </c>
      <c r="J102" s="97">
        <f t="shared" si="17"/>
        <v>0</v>
      </c>
      <c r="K102" s="98" t="e">
        <f>VLOOKUP($C102,GT!$D$3:$O$500,8,FALSE)</f>
        <v>#N/A</v>
      </c>
      <c r="L102" s="98" t="e">
        <f>VLOOKUP($C102,BK!$D$3:$O$500,8,FALSE)</f>
        <v>#N/A</v>
      </c>
      <c r="M102" s="98" t="str">
        <f>VLOOKUP($C102,BA!$D$3:$O$500,8,FALSE)</f>
        <v/>
      </c>
      <c r="N102" s="98" t="str">
        <f>VLOOKUP($C102,PB!$D$3:$O$500,8,FALSE)</f>
        <v/>
      </c>
      <c r="O102" s="98" t="e">
        <f>VLOOKUP($C102,TR!$D$3:$O$500,10,FALSE)</f>
        <v>#N/A</v>
      </c>
      <c r="P102" s="98" t="e">
        <f>VLOOKUP($C102,TR!$E$3:$O$500,10,FALSE)</f>
        <v>#N/A</v>
      </c>
      <c r="Q102" s="98" t="e">
        <f>VLOOKUP($C102,BR!$D$3:$O$500,8,FALSE)</f>
        <v>#N/A</v>
      </c>
      <c r="R102" s="97">
        <f t="shared" si="18"/>
        <v>0</v>
      </c>
      <c r="S102" s="97">
        <f t="shared" si="19"/>
        <v>0</v>
      </c>
      <c r="U102" s="15" t="str">
        <f>IF(ISTEXT(VLOOKUP($C102,GT!$D$3:$O$500,1,FALSE)),1,"")</f>
        <v/>
      </c>
      <c r="V102" s="15" t="str">
        <f>IF(ISTEXT(VLOOKUP($C102,BK!$D$3:$O$500,1,FALSE)),1,"")</f>
        <v/>
      </c>
      <c r="W102" s="15">
        <f>IF(ISTEXT(VLOOKUP($C102,BA!$D$3:$O$500,1,FALSE)),1,"")</f>
        <v>1</v>
      </c>
      <c r="X102" s="15">
        <f>IF(ISTEXT(VLOOKUP($C102,PB!$D$3:$O$500,1,FALSE)),1,"")</f>
        <v>1</v>
      </c>
      <c r="Y102" s="15" t="str">
        <f>IF(ISTEXT(VLOOKUP($C102,TR!$D$3:$O$500,1,FALSE)),1,"")</f>
        <v/>
      </c>
      <c r="Z102" s="15" t="str">
        <f>IF(ISTEXT(VLOOKUP($C102,TR!$E$3:$O$500,1,FALSE)),1,"")</f>
        <v/>
      </c>
      <c r="AA102" s="47">
        <f t="shared" si="15"/>
        <v>2</v>
      </c>
    </row>
    <row r="103" spans="1:27" x14ac:dyDescent="0.25">
      <c r="A103" s="97" t="str">
        <f t="shared" si="16"/>
        <v/>
      </c>
      <c r="B103" s="34" t="s">
        <v>59</v>
      </c>
      <c r="C103" s="124" t="s">
        <v>242</v>
      </c>
      <c r="D103" s="98" t="e">
        <f>VLOOKUP($C103,GT!$D$3:$O$500,4,FALSE)</f>
        <v>#N/A</v>
      </c>
      <c r="E103" s="98" t="e">
        <f>VLOOKUP($C103,BK!$D$3:$O$500,4,FALSE)</f>
        <v>#N/A</v>
      </c>
      <c r="F103" s="98" t="str">
        <f>VLOOKUP($C103,BA!$D$3:$O$500,4,FALSE)</f>
        <v/>
      </c>
      <c r="G103" s="98" t="str">
        <f>VLOOKUP($C103,PB!$D$3:$O$500,4,FALSE)</f>
        <v/>
      </c>
      <c r="H103" s="98" t="e">
        <f>VLOOKUP($C103,TR!$D$3:$O$500,5,FALSE)</f>
        <v>#N/A</v>
      </c>
      <c r="I103" s="98" t="e">
        <f>VLOOKUP($C103,TR!$E$3:$O$500,5,FALSE)</f>
        <v>#N/A</v>
      </c>
      <c r="J103" s="97">
        <f t="shared" si="17"/>
        <v>0</v>
      </c>
      <c r="K103" s="98" t="e">
        <f>VLOOKUP($C103,GT!$D$3:$O$500,8,FALSE)</f>
        <v>#N/A</v>
      </c>
      <c r="L103" s="98" t="e">
        <f>VLOOKUP($C103,BK!$D$3:$O$500,8,FALSE)</f>
        <v>#N/A</v>
      </c>
      <c r="M103" s="98" t="str">
        <f>VLOOKUP($C103,BA!$D$3:$O$500,8,FALSE)</f>
        <v/>
      </c>
      <c r="N103" s="98" t="str">
        <f>VLOOKUP($C103,PB!$D$3:$O$500,8,FALSE)</f>
        <v/>
      </c>
      <c r="O103" s="98" t="e">
        <f>VLOOKUP($C103,TR!$D$3:$O$500,10,FALSE)</f>
        <v>#N/A</v>
      </c>
      <c r="P103" s="98" t="e">
        <f>VLOOKUP($C103,TR!$E$3:$O$500,10,FALSE)</f>
        <v>#N/A</v>
      </c>
      <c r="Q103" s="98" t="e">
        <f>VLOOKUP($C103,BR!$D$3:$O$500,8,FALSE)</f>
        <v>#N/A</v>
      </c>
      <c r="R103" s="97">
        <f t="shared" si="18"/>
        <v>0</v>
      </c>
      <c r="S103" s="97">
        <f t="shared" si="19"/>
        <v>0</v>
      </c>
      <c r="U103" s="15" t="str">
        <f>IF(ISTEXT(VLOOKUP($C103,GT!$D$3:$O$500,1,FALSE)),1,"")</f>
        <v/>
      </c>
      <c r="V103" s="15" t="str">
        <f>IF(ISTEXT(VLOOKUP($C103,BK!$D$3:$O$500,1,FALSE)),1,"")</f>
        <v/>
      </c>
      <c r="W103" s="15">
        <f>IF(ISTEXT(VLOOKUP($C103,BA!$D$3:$O$500,1,FALSE)),1,"")</f>
        <v>1</v>
      </c>
      <c r="X103" s="15">
        <f>IF(ISTEXT(VLOOKUP($C103,PB!$D$3:$O$500,1,FALSE)),1,"")</f>
        <v>1</v>
      </c>
      <c r="Y103" s="15" t="str">
        <f>IF(ISTEXT(VLOOKUP($C103,TR!$D$3:$O$500,1,FALSE)),1,"")</f>
        <v/>
      </c>
      <c r="Z103" s="15" t="str">
        <f>IF(ISTEXT(VLOOKUP($C103,TR!$E$3:$O$500,1,FALSE)),1,"")</f>
        <v/>
      </c>
      <c r="AA103" s="47">
        <f t="shared" si="15"/>
        <v>2</v>
      </c>
    </row>
    <row r="104" spans="1:27" x14ac:dyDescent="0.25">
      <c r="A104" s="97" t="str">
        <f t="shared" si="16"/>
        <v/>
      </c>
      <c r="B104" s="34" t="s">
        <v>59</v>
      </c>
      <c r="C104" s="123" t="s">
        <v>243</v>
      </c>
      <c r="D104" s="98" t="e">
        <f>VLOOKUP($C104,GT!$D$3:$O$500,4,FALSE)</f>
        <v>#N/A</v>
      </c>
      <c r="E104" s="98" t="e">
        <f>VLOOKUP($C104,BK!$D$3:$O$500,4,FALSE)</f>
        <v>#N/A</v>
      </c>
      <c r="F104" s="98" t="str">
        <f>VLOOKUP($C104,BA!$D$3:$O$500,4,FALSE)</f>
        <v/>
      </c>
      <c r="G104" s="98" t="str">
        <f>VLOOKUP($C104,PB!$D$3:$O$500,4,FALSE)</f>
        <v/>
      </c>
      <c r="H104" s="98" t="e">
        <f>VLOOKUP($C104,TR!$D$3:$O$500,5,FALSE)</f>
        <v>#N/A</v>
      </c>
      <c r="I104" s="98" t="e">
        <f>VLOOKUP($C104,TR!$E$3:$O$500,5,FALSE)</f>
        <v>#N/A</v>
      </c>
      <c r="J104" s="97">
        <f t="shared" si="17"/>
        <v>0</v>
      </c>
      <c r="K104" s="98" t="e">
        <f>VLOOKUP($C104,GT!$D$3:$O$500,8,FALSE)</f>
        <v>#N/A</v>
      </c>
      <c r="L104" s="98" t="e">
        <f>VLOOKUP($C104,BK!$D$3:$O$500,8,FALSE)</f>
        <v>#N/A</v>
      </c>
      <c r="M104" s="98" t="str">
        <f>VLOOKUP($C104,BA!$D$3:$O$500,8,FALSE)</f>
        <v/>
      </c>
      <c r="N104" s="98" t="str">
        <f>VLOOKUP($C104,PB!$D$3:$O$500,8,FALSE)</f>
        <v/>
      </c>
      <c r="O104" s="98" t="e">
        <f>VLOOKUP($C104,TR!$D$3:$O$500,10,FALSE)</f>
        <v>#N/A</v>
      </c>
      <c r="P104" s="98" t="e">
        <f>VLOOKUP($C104,TR!$E$3:$O$500,10,FALSE)</f>
        <v>#N/A</v>
      </c>
      <c r="Q104" s="98" t="e">
        <f>VLOOKUP($C104,BR!$D$3:$O$500,8,FALSE)</f>
        <v>#N/A</v>
      </c>
      <c r="R104" s="97">
        <f t="shared" si="18"/>
        <v>0</v>
      </c>
      <c r="S104" s="97">
        <f t="shared" si="19"/>
        <v>0</v>
      </c>
      <c r="U104" s="15" t="str">
        <f>IF(ISTEXT(VLOOKUP($C104,GT!$D$3:$O$500,1,FALSE)),1,"")</f>
        <v/>
      </c>
      <c r="V104" s="15" t="str">
        <f>IF(ISTEXT(VLOOKUP($C104,BK!$D$3:$O$500,1,FALSE)),1,"")</f>
        <v/>
      </c>
      <c r="W104" s="15">
        <f>IF(ISTEXT(VLOOKUP($C104,BA!$D$3:$O$500,1,FALSE)),1,"")</f>
        <v>1</v>
      </c>
      <c r="X104" s="15">
        <f>IF(ISTEXT(VLOOKUP($C104,PB!$D$3:$O$500,1,FALSE)),1,"")</f>
        <v>1</v>
      </c>
      <c r="Y104" s="15" t="str">
        <f>IF(ISTEXT(VLOOKUP($C104,TR!$D$3:$O$500,1,FALSE)),1,"")</f>
        <v/>
      </c>
      <c r="Z104" s="15" t="str">
        <f>IF(ISTEXT(VLOOKUP($C104,TR!$E$3:$O$500,1,FALSE)),1,"")</f>
        <v/>
      </c>
      <c r="AA104" s="47">
        <f t="shared" si="15"/>
        <v>2</v>
      </c>
    </row>
    <row r="105" spans="1:27" x14ac:dyDescent="0.25">
      <c r="A105" s="97" t="str">
        <f t="shared" si="16"/>
        <v/>
      </c>
      <c r="B105" s="34" t="s">
        <v>59</v>
      </c>
      <c r="C105" s="123" t="s">
        <v>136</v>
      </c>
      <c r="D105" s="98" t="str">
        <f>VLOOKUP($C105,GT!$D$3:$O$500,4,FALSE)</f>
        <v/>
      </c>
      <c r="E105" s="98" t="e">
        <f>VLOOKUP($C105,BK!$D$3:$O$500,4,FALSE)</f>
        <v>#N/A</v>
      </c>
      <c r="F105" s="98" t="str">
        <f>VLOOKUP($C105,BA!$D$3:$O$500,4,FALSE)</f>
        <v/>
      </c>
      <c r="G105" s="98" t="str">
        <f>VLOOKUP($C105,PB!$D$3:$O$500,4,FALSE)</f>
        <v/>
      </c>
      <c r="H105" s="98" t="e">
        <f>VLOOKUP($C105,TR!$D$3:$O$500,5,FALSE)</f>
        <v>#N/A</v>
      </c>
      <c r="I105" s="98" t="e">
        <f>VLOOKUP($C105,TR!$E$3:$O$500,5,FALSE)</f>
        <v>#N/A</v>
      </c>
      <c r="J105" s="97">
        <f t="shared" si="17"/>
        <v>0</v>
      </c>
      <c r="K105" s="98" t="str">
        <f>VLOOKUP($C105,GT!$D$3:$O$500,8,FALSE)</f>
        <v/>
      </c>
      <c r="L105" s="98" t="e">
        <f>VLOOKUP($C105,BK!$D$3:$O$500,8,FALSE)</f>
        <v>#N/A</v>
      </c>
      <c r="M105" s="98" t="str">
        <f>VLOOKUP($C105,BA!$D$3:$O$500,8,FALSE)</f>
        <v/>
      </c>
      <c r="N105" s="98" t="str">
        <f>VLOOKUP($C105,PB!$D$3:$O$500,8,FALSE)</f>
        <v/>
      </c>
      <c r="O105" s="98" t="e">
        <f>VLOOKUP($C105,TR!$D$3:$O$500,10,FALSE)</f>
        <v>#N/A</v>
      </c>
      <c r="P105" s="98" t="e">
        <f>VLOOKUP($C105,TR!$E$3:$O$500,10,FALSE)</f>
        <v>#N/A</v>
      </c>
      <c r="Q105" s="98" t="e">
        <f>VLOOKUP($C105,BR!$D$3:$O$500,8,FALSE)</f>
        <v>#N/A</v>
      </c>
      <c r="R105" s="97">
        <f t="shared" si="18"/>
        <v>0</v>
      </c>
      <c r="S105" s="97">
        <f t="shared" si="19"/>
        <v>0</v>
      </c>
      <c r="U105" s="15">
        <f>IF(ISTEXT(VLOOKUP($C105,GT!$D$3:$O$500,1,FALSE)),1,"")</f>
        <v>1</v>
      </c>
      <c r="V105" s="15" t="str">
        <f>IF(ISTEXT(VLOOKUP($C105,BK!$D$3:$O$500,1,FALSE)),1,"")</f>
        <v/>
      </c>
      <c r="W105" s="15">
        <f>IF(ISTEXT(VLOOKUP($C105,BA!$D$3:$O$500,1,FALSE)),1,"")</f>
        <v>1</v>
      </c>
      <c r="X105" s="15">
        <f>IF(ISTEXT(VLOOKUP($C105,PB!$D$3:$O$500,1,FALSE)),1,"")</f>
        <v>1</v>
      </c>
      <c r="Y105" s="15" t="str">
        <f>IF(ISTEXT(VLOOKUP($C105,TR!$D$3:$O$500,1,FALSE)),1,"")</f>
        <v/>
      </c>
      <c r="Z105" s="15" t="str">
        <f>IF(ISTEXT(VLOOKUP($C105,TR!$E$3:$O$500,1,FALSE)),1,"")</f>
        <v/>
      </c>
      <c r="AA105" s="47">
        <f t="shared" si="15"/>
        <v>3</v>
      </c>
    </row>
    <row r="106" spans="1:27" x14ac:dyDescent="0.25">
      <c r="A106" s="97" t="str">
        <f t="shared" si="16"/>
        <v/>
      </c>
      <c r="B106" s="34" t="s">
        <v>59</v>
      </c>
      <c r="C106" s="123" t="s">
        <v>244</v>
      </c>
      <c r="D106" s="98" t="e">
        <f>VLOOKUP($C106,GT!$D$3:$O$500,4,FALSE)</f>
        <v>#N/A</v>
      </c>
      <c r="E106" s="98" t="e">
        <f>VLOOKUP($C106,BK!$D$3:$O$500,4,FALSE)</f>
        <v>#N/A</v>
      </c>
      <c r="F106" s="98" t="str">
        <f>VLOOKUP($C106,BA!$D$3:$O$500,4,FALSE)</f>
        <v/>
      </c>
      <c r="G106" s="98" t="str">
        <f>VLOOKUP($C106,PB!$D$3:$O$500,4,FALSE)</f>
        <v/>
      </c>
      <c r="H106" s="98" t="e">
        <f>VLOOKUP($C106,TR!$D$3:$O$500,5,FALSE)</f>
        <v>#N/A</v>
      </c>
      <c r="I106" s="98" t="e">
        <f>VLOOKUP($C106,TR!$E$3:$O$500,5,FALSE)</f>
        <v>#N/A</v>
      </c>
      <c r="J106" s="97">
        <f t="shared" si="17"/>
        <v>0</v>
      </c>
      <c r="K106" s="98" t="e">
        <f>VLOOKUP($C106,GT!$D$3:$O$500,8,FALSE)</f>
        <v>#N/A</v>
      </c>
      <c r="L106" s="98" t="e">
        <f>VLOOKUP($C106,BK!$D$3:$O$500,8,FALSE)</f>
        <v>#N/A</v>
      </c>
      <c r="M106" s="98" t="str">
        <f>VLOOKUP($C106,BA!$D$3:$O$500,8,FALSE)</f>
        <v/>
      </c>
      <c r="N106" s="98" t="str">
        <f>VLOOKUP($C106,PB!$D$3:$O$500,8,FALSE)</f>
        <v/>
      </c>
      <c r="O106" s="98" t="e">
        <f>VLOOKUP($C106,TR!$D$3:$O$500,10,FALSE)</f>
        <v>#N/A</v>
      </c>
      <c r="P106" s="98" t="e">
        <f>VLOOKUP($C106,TR!$E$3:$O$500,10,FALSE)</f>
        <v>#N/A</v>
      </c>
      <c r="Q106" s="98" t="e">
        <f>VLOOKUP($C106,BR!$D$3:$O$500,8,FALSE)</f>
        <v>#N/A</v>
      </c>
      <c r="R106" s="97">
        <f t="shared" si="18"/>
        <v>0</v>
      </c>
      <c r="S106" s="97">
        <f t="shared" si="19"/>
        <v>0</v>
      </c>
      <c r="U106" s="15" t="str">
        <f>IF(ISTEXT(VLOOKUP($C106,GT!$D$3:$O$500,1,FALSE)),1,"")</f>
        <v/>
      </c>
      <c r="V106" s="15" t="str">
        <f>IF(ISTEXT(VLOOKUP($C106,BK!$D$3:$O$500,1,FALSE)),1,"")</f>
        <v/>
      </c>
      <c r="W106" s="15">
        <f>IF(ISTEXT(VLOOKUP($C106,BA!$D$3:$O$500,1,FALSE)),1,"")</f>
        <v>1</v>
      </c>
      <c r="X106" s="15">
        <f>IF(ISTEXT(VLOOKUP($C106,PB!$D$3:$O$500,1,FALSE)),1,"")</f>
        <v>1</v>
      </c>
      <c r="Y106" s="15" t="str">
        <f>IF(ISTEXT(VLOOKUP($C106,TR!$D$3:$O$500,1,FALSE)),1,"")</f>
        <v/>
      </c>
      <c r="Z106" s="15" t="str">
        <f>IF(ISTEXT(VLOOKUP($C106,TR!$E$3:$O$500,1,FALSE)),1,"")</f>
        <v/>
      </c>
      <c r="AA106" s="47">
        <f t="shared" si="15"/>
        <v>2</v>
      </c>
    </row>
    <row r="107" spans="1:27" x14ac:dyDescent="0.25">
      <c r="A107" s="97" t="str">
        <f t="shared" si="16"/>
        <v/>
      </c>
      <c r="B107" s="34" t="s">
        <v>59</v>
      </c>
      <c r="C107" s="123" t="s">
        <v>164</v>
      </c>
      <c r="D107" s="98" t="str">
        <f>VLOOKUP($C107,GT!$D$3:$O$500,4,FALSE)</f>
        <v/>
      </c>
      <c r="E107" s="98" t="str">
        <f>VLOOKUP($C107,BK!$D$3:$O$500,4,FALSE)</f>
        <v/>
      </c>
      <c r="F107" s="98" t="str">
        <f>VLOOKUP($C107,BA!$D$3:$O$500,4,FALSE)</f>
        <v/>
      </c>
      <c r="G107" s="98" t="str">
        <f>VLOOKUP($C107,PB!$D$3:$O$500,4,FALSE)</f>
        <v/>
      </c>
      <c r="H107" s="98" t="e">
        <f>VLOOKUP($C107,TR!$D$3:$O$500,5,FALSE)</f>
        <v>#N/A</v>
      </c>
      <c r="I107" s="98" t="str">
        <f>VLOOKUP($C107,TR!$E$3:$O$500,5,FALSE)</f>
        <v/>
      </c>
      <c r="J107" s="97">
        <f t="shared" si="17"/>
        <v>0</v>
      </c>
      <c r="K107" s="98" t="str">
        <f>VLOOKUP($C107,GT!$D$3:$O$500,8,FALSE)</f>
        <v/>
      </c>
      <c r="L107" s="98" t="str">
        <f>VLOOKUP($C107,BK!$D$3:$O$500,8,FALSE)</f>
        <v/>
      </c>
      <c r="M107" s="98" t="str">
        <f>VLOOKUP($C107,BA!$D$3:$O$500,8,FALSE)</f>
        <v/>
      </c>
      <c r="N107" s="98" t="str">
        <f>VLOOKUP($C107,PB!$D$3:$O$500,8,FALSE)</f>
        <v/>
      </c>
      <c r="O107" s="98" t="e">
        <f>VLOOKUP($C107,TR!$D$3:$O$500,10,FALSE)</f>
        <v>#N/A</v>
      </c>
      <c r="P107" s="98" t="str">
        <f>VLOOKUP($C107,TR!$E$3:$O$500,10,FALSE)</f>
        <v/>
      </c>
      <c r="Q107" s="98" t="e">
        <f>VLOOKUP($C107,BR!$D$3:$O$500,8,FALSE)</f>
        <v>#N/A</v>
      </c>
      <c r="R107" s="97">
        <f t="shared" si="18"/>
        <v>0</v>
      </c>
      <c r="S107" s="97">
        <f t="shared" si="19"/>
        <v>0</v>
      </c>
      <c r="U107" s="15">
        <f>IF(ISTEXT(VLOOKUP($C107,GT!$D$3:$O$500,1,FALSE)),1,"")</f>
        <v>1</v>
      </c>
      <c r="V107" s="15">
        <f>IF(ISTEXT(VLOOKUP($C107,BK!$D$3:$O$500,1,FALSE)),1,"")</f>
        <v>1</v>
      </c>
      <c r="W107" s="15">
        <f>IF(ISTEXT(VLOOKUP($C107,BA!$D$3:$O$500,1,FALSE)),1,"")</f>
        <v>1</v>
      </c>
      <c r="X107" s="15">
        <f>IF(ISTEXT(VLOOKUP($C107,PB!$D$3:$O$500,1,FALSE)),1,"")</f>
        <v>1</v>
      </c>
      <c r="Y107" s="15" t="str">
        <f>IF(ISTEXT(VLOOKUP($C107,TR!$D$3:$O$500,1,FALSE)),1,"")</f>
        <v/>
      </c>
      <c r="Z107" s="15">
        <f>IF(ISTEXT(VLOOKUP($C107,TR!$E$3:$O$500,1,FALSE)),1,"")</f>
        <v>1</v>
      </c>
      <c r="AA107" s="47">
        <f t="shared" si="15"/>
        <v>5</v>
      </c>
    </row>
    <row r="108" spans="1:27" x14ac:dyDescent="0.25">
      <c r="A108" s="97" t="str">
        <f t="shared" si="16"/>
        <v/>
      </c>
      <c r="B108" s="34" t="s">
        <v>55</v>
      </c>
      <c r="C108" s="124" t="s">
        <v>245</v>
      </c>
      <c r="D108" s="98" t="e">
        <f>VLOOKUP($C108,GT!$D$3:$O$500,4,FALSE)</f>
        <v>#N/A</v>
      </c>
      <c r="E108" s="98" t="e">
        <f>VLOOKUP($C108,BK!$D$3:$O$500,4,FALSE)</f>
        <v>#N/A</v>
      </c>
      <c r="F108" s="98" t="str">
        <f>VLOOKUP($C108,BA!$D$3:$O$500,4,FALSE)</f>
        <v/>
      </c>
      <c r="G108" s="98" t="e">
        <f>VLOOKUP($C108,PB!$D$3:$O$500,4,FALSE)</f>
        <v>#N/A</v>
      </c>
      <c r="H108" s="98" t="e">
        <f>VLOOKUP($C108,TR!$D$3:$O$500,5,FALSE)</f>
        <v>#N/A</v>
      </c>
      <c r="I108" s="98" t="e">
        <f>VLOOKUP($C108,TR!$E$3:$O$500,5,FALSE)</f>
        <v>#N/A</v>
      </c>
      <c r="J108" s="97">
        <f t="shared" si="17"/>
        <v>0</v>
      </c>
      <c r="K108" s="98" t="e">
        <f>VLOOKUP($C108,GT!$D$3:$O$500,8,FALSE)</f>
        <v>#N/A</v>
      </c>
      <c r="L108" s="98" t="e">
        <f>VLOOKUP($C108,BK!$D$3:$O$500,8,FALSE)</f>
        <v>#N/A</v>
      </c>
      <c r="M108" s="98" t="str">
        <f>VLOOKUP($C108,BA!$D$3:$O$500,8,FALSE)</f>
        <v/>
      </c>
      <c r="N108" s="98" t="e">
        <f>VLOOKUP($C108,PB!$D$3:$O$500,8,FALSE)</f>
        <v>#N/A</v>
      </c>
      <c r="O108" s="98" t="e">
        <f>VLOOKUP($C108,TR!$D$3:$O$500,10,FALSE)</f>
        <v>#N/A</v>
      </c>
      <c r="P108" s="98" t="e">
        <f>VLOOKUP($C108,TR!$E$3:$O$500,10,FALSE)</f>
        <v>#N/A</v>
      </c>
      <c r="Q108" s="98" t="e">
        <f>VLOOKUP($C108,BR!$D$3:$O$500,8,FALSE)</f>
        <v>#N/A</v>
      </c>
      <c r="R108" s="97">
        <f t="shared" si="18"/>
        <v>0</v>
      </c>
      <c r="S108" s="97">
        <f t="shared" si="19"/>
        <v>0</v>
      </c>
      <c r="U108" s="15" t="str">
        <f>IF(ISTEXT(VLOOKUP($C108,GT!$D$3:$O$500,1,FALSE)),1,"")</f>
        <v/>
      </c>
      <c r="V108" s="15" t="str">
        <f>IF(ISTEXT(VLOOKUP($C108,BK!$D$3:$O$500,1,FALSE)),1,"")</f>
        <v/>
      </c>
      <c r="W108" s="15">
        <f>IF(ISTEXT(VLOOKUP($C108,BA!$D$3:$O$500,1,FALSE)),1,"")</f>
        <v>1</v>
      </c>
      <c r="X108" s="15" t="str">
        <f>IF(ISTEXT(VLOOKUP($C108,PB!$D$3:$O$500,1,FALSE)),1,"")</f>
        <v/>
      </c>
      <c r="Y108" s="15" t="str">
        <f>IF(ISTEXT(VLOOKUP($C108,TR!$D$3:$O$500,1,FALSE)),1,"")</f>
        <v/>
      </c>
      <c r="Z108" s="15" t="str">
        <f>IF(ISTEXT(VLOOKUP($C108,TR!$E$3:$O$500,1,FALSE)),1,"")</f>
        <v/>
      </c>
      <c r="AA108" s="47">
        <f t="shared" si="15"/>
        <v>1</v>
      </c>
    </row>
    <row r="109" spans="1:27" x14ac:dyDescent="0.25">
      <c r="A109" s="97" t="str">
        <f t="shared" si="16"/>
        <v/>
      </c>
      <c r="B109" s="34" t="s">
        <v>57</v>
      </c>
      <c r="C109" s="124" t="s">
        <v>246</v>
      </c>
      <c r="D109" s="98" t="e">
        <f>VLOOKUP($C109,GT!$D$3:$O$500,4,FALSE)</f>
        <v>#N/A</v>
      </c>
      <c r="E109" s="98" t="e">
        <f>VLOOKUP($C109,BK!$D$3:$O$500,4,FALSE)</f>
        <v>#N/A</v>
      </c>
      <c r="F109" s="98" t="str">
        <f>VLOOKUP($C109,BA!$D$3:$O$500,4,FALSE)</f>
        <v/>
      </c>
      <c r="G109" s="98" t="str">
        <f>VLOOKUP($C109,PB!$D$3:$O$500,4,FALSE)</f>
        <v/>
      </c>
      <c r="H109" s="98" t="e">
        <f>VLOOKUP($C109,TR!$D$3:$O$500,5,FALSE)</f>
        <v>#N/A</v>
      </c>
      <c r="I109" s="98" t="e">
        <f>VLOOKUP($C109,TR!$E$3:$O$500,5,FALSE)</f>
        <v>#N/A</v>
      </c>
      <c r="J109" s="97">
        <f t="shared" si="17"/>
        <v>0</v>
      </c>
      <c r="K109" s="98" t="e">
        <f>VLOOKUP($C109,GT!$D$3:$O$500,8,FALSE)</f>
        <v>#N/A</v>
      </c>
      <c r="L109" s="98" t="e">
        <f>VLOOKUP($C109,BK!$D$3:$O$500,8,FALSE)</f>
        <v>#N/A</v>
      </c>
      <c r="M109" s="98" t="str">
        <f>VLOOKUP($C109,BA!$D$3:$O$500,8,FALSE)</f>
        <v/>
      </c>
      <c r="N109" s="98" t="str">
        <f>VLOOKUP($C109,PB!$D$3:$O$500,8,FALSE)</f>
        <v/>
      </c>
      <c r="O109" s="98" t="e">
        <f>VLOOKUP($C109,TR!$D$3:$O$500,10,FALSE)</f>
        <v>#N/A</v>
      </c>
      <c r="P109" s="98" t="e">
        <f>VLOOKUP($C109,TR!$E$3:$O$500,10,FALSE)</f>
        <v>#N/A</v>
      </c>
      <c r="Q109" s="98" t="e">
        <f>VLOOKUP($C109,BR!$D$3:$O$500,8,FALSE)</f>
        <v>#N/A</v>
      </c>
      <c r="R109" s="97">
        <f t="shared" si="18"/>
        <v>0</v>
      </c>
      <c r="S109" s="97">
        <f t="shared" si="19"/>
        <v>0</v>
      </c>
      <c r="U109" s="15" t="str">
        <f>IF(ISTEXT(VLOOKUP($C109,GT!$D$3:$O$500,1,FALSE)),1,"")</f>
        <v/>
      </c>
      <c r="V109" s="15" t="str">
        <f>IF(ISTEXT(VLOOKUP($C109,BK!$D$3:$O$500,1,FALSE)),1,"")</f>
        <v/>
      </c>
      <c r="W109" s="15">
        <f>IF(ISTEXT(VLOOKUP($C109,BA!$D$3:$O$500,1,FALSE)),1,"")</f>
        <v>1</v>
      </c>
      <c r="X109" s="15">
        <f>IF(ISTEXT(VLOOKUP($C109,PB!$D$3:$O$500,1,FALSE)),1,"")</f>
        <v>1</v>
      </c>
      <c r="Y109" s="15" t="str">
        <f>IF(ISTEXT(VLOOKUP($C109,TR!$D$3:$O$500,1,FALSE)),1,"")</f>
        <v/>
      </c>
      <c r="Z109" s="15" t="str">
        <f>IF(ISTEXT(VLOOKUP($C109,TR!$E$3:$O$500,1,FALSE)),1,"")</f>
        <v/>
      </c>
      <c r="AA109" s="47">
        <f t="shared" si="15"/>
        <v>2</v>
      </c>
    </row>
    <row r="110" spans="1:27" x14ac:dyDescent="0.25">
      <c r="A110" s="97" t="str">
        <f t="shared" si="16"/>
        <v/>
      </c>
      <c r="B110" s="34" t="s">
        <v>54</v>
      </c>
      <c r="C110" s="124" t="s">
        <v>247</v>
      </c>
      <c r="D110" s="98" t="e">
        <f>VLOOKUP($C110,GT!$D$3:$O$500,4,FALSE)</f>
        <v>#N/A</v>
      </c>
      <c r="E110" s="98" t="e">
        <f>VLOOKUP($C110,BK!$D$3:$O$500,4,FALSE)</f>
        <v>#N/A</v>
      </c>
      <c r="F110" s="98" t="str">
        <f>VLOOKUP($C110,BA!$D$3:$O$500,4,FALSE)</f>
        <v/>
      </c>
      <c r="G110" s="98" t="e">
        <f>VLOOKUP($C110,PB!$D$3:$O$500,4,FALSE)</f>
        <v>#N/A</v>
      </c>
      <c r="H110" s="98" t="e">
        <f>VLOOKUP($C110,TR!$D$3:$O$500,5,FALSE)</f>
        <v>#N/A</v>
      </c>
      <c r="I110" s="98" t="e">
        <f>VLOOKUP($C110,TR!$E$3:$O$500,5,FALSE)</f>
        <v>#N/A</v>
      </c>
      <c r="J110" s="97">
        <f t="shared" si="17"/>
        <v>0</v>
      </c>
      <c r="K110" s="98" t="e">
        <f>VLOOKUP($C110,GT!$D$3:$O$500,8,FALSE)</f>
        <v>#N/A</v>
      </c>
      <c r="L110" s="98" t="e">
        <f>VLOOKUP($C110,BK!$D$3:$O$500,8,FALSE)</f>
        <v>#N/A</v>
      </c>
      <c r="M110" s="98" t="str">
        <f>VLOOKUP($C110,BA!$D$3:$O$500,8,FALSE)</f>
        <v/>
      </c>
      <c r="N110" s="98" t="e">
        <f>VLOOKUP($C110,PB!$D$3:$O$500,8,FALSE)</f>
        <v>#N/A</v>
      </c>
      <c r="O110" s="98" t="e">
        <f>VLOOKUP($C110,TR!$D$3:$O$500,10,FALSE)</f>
        <v>#N/A</v>
      </c>
      <c r="P110" s="98" t="e">
        <f>VLOOKUP($C110,TR!$E$3:$O$500,10,FALSE)</f>
        <v>#N/A</v>
      </c>
      <c r="Q110" s="98" t="e">
        <f>VLOOKUP($C110,BR!$D$3:$O$500,8,FALSE)</f>
        <v>#N/A</v>
      </c>
      <c r="R110" s="97">
        <f t="shared" si="18"/>
        <v>0</v>
      </c>
      <c r="S110" s="97">
        <f t="shared" si="19"/>
        <v>0</v>
      </c>
      <c r="U110" s="15" t="str">
        <f>IF(ISTEXT(VLOOKUP($C110,GT!$D$3:$O$500,1,FALSE)),1,"")</f>
        <v/>
      </c>
      <c r="V110" s="15" t="str">
        <f>IF(ISTEXT(VLOOKUP($C110,BK!$D$3:$O$500,1,FALSE)),1,"")</f>
        <v/>
      </c>
      <c r="W110" s="15">
        <f>IF(ISTEXT(VLOOKUP($C110,BA!$D$3:$O$500,1,FALSE)),1,"")</f>
        <v>1</v>
      </c>
      <c r="X110" s="15" t="str">
        <f>IF(ISTEXT(VLOOKUP($C110,PB!$D$3:$O$500,1,FALSE)),1,"")</f>
        <v/>
      </c>
      <c r="Y110" s="15" t="str">
        <f>IF(ISTEXT(VLOOKUP($C110,TR!$D$3:$O$500,1,FALSE)),1,"")</f>
        <v/>
      </c>
      <c r="Z110" s="15" t="str">
        <f>IF(ISTEXT(VLOOKUP($C110,TR!$E$3:$O$500,1,FALSE)),1,"")</f>
        <v/>
      </c>
      <c r="AA110" s="47">
        <f t="shared" si="15"/>
        <v>1</v>
      </c>
    </row>
    <row r="111" spans="1:27" x14ac:dyDescent="0.25">
      <c r="A111" s="97" t="str">
        <f t="shared" si="16"/>
        <v/>
      </c>
      <c r="B111" s="34" t="s">
        <v>57</v>
      </c>
      <c r="C111" s="124" t="s">
        <v>137</v>
      </c>
      <c r="D111" s="98" t="str">
        <f>VLOOKUP($C111,GT!$D$3:$O$500,4,FALSE)</f>
        <v/>
      </c>
      <c r="E111" s="98" t="e">
        <f>VLOOKUP($C111,BK!$D$3:$O$500,4,FALSE)</f>
        <v>#N/A</v>
      </c>
      <c r="F111" s="98" t="str">
        <f>VLOOKUP($C111,BA!$D$3:$O$500,4,FALSE)</f>
        <v/>
      </c>
      <c r="G111" s="98" t="e">
        <f>VLOOKUP($C111,PB!$D$3:$O$500,4,FALSE)</f>
        <v>#N/A</v>
      </c>
      <c r="H111" s="98" t="e">
        <f>VLOOKUP($C111,TR!$D$3:$O$500,5,FALSE)</f>
        <v>#N/A</v>
      </c>
      <c r="I111" s="98" t="e">
        <f>VLOOKUP($C111,TR!$E$3:$O$500,5,FALSE)</f>
        <v>#N/A</v>
      </c>
      <c r="J111" s="97">
        <f t="shared" si="17"/>
        <v>0</v>
      </c>
      <c r="K111" s="98" t="str">
        <f>VLOOKUP($C111,GT!$D$3:$O$500,8,FALSE)</f>
        <v/>
      </c>
      <c r="L111" s="98" t="e">
        <f>VLOOKUP($C111,BK!$D$3:$O$500,8,FALSE)</f>
        <v>#N/A</v>
      </c>
      <c r="M111" s="98" t="str">
        <f>VLOOKUP($C111,BA!$D$3:$O$500,8,FALSE)</f>
        <v/>
      </c>
      <c r="N111" s="98" t="e">
        <f>VLOOKUP($C111,PB!$D$3:$O$500,8,FALSE)</f>
        <v>#N/A</v>
      </c>
      <c r="O111" s="98" t="e">
        <f>VLOOKUP($C111,TR!$D$3:$O$500,10,FALSE)</f>
        <v>#N/A</v>
      </c>
      <c r="P111" s="98" t="e">
        <f>VLOOKUP($C111,TR!$E$3:$O$500,10,FALSE)</f>
        <v>#N/A</v>
      </c>
      <c r="Q111" s="98" t="e">
        <f>VLOOKUP($C111,BR!$D$3:$O$500,8,FALSE)</f>
        <v>#N/A</v>
      </c>
      <c r="R111" s="97">
        <f t="shared" si="18"/>
        <v>0</v>
      </c>
      <c r="S111" s="97">
        <f t="shared" si="19"/>
        <v>0</v>
      </c>
      <c r="U111" s="15">
        <f>IF(ISTEXT(VLOOKUP($C111,GT!$D$3:$O$500,1,FALSE)),1,"")</f>
        <v>1</v>
      </c>
      <c r="V111" s="15" t="str">
        <f>IF(ISTEXT(VLOOKUP($C111,BK!$D$3:$O$500,1,FALSE)),1,"")</f>
        <v/>
      </c>
      <c r="W111" s="15">
        <f>IF(ISTEXT(VLOOKUP($C111,BA!$D$3:$O$500,1,FALSE)),1,"")</f>
        <v>1</v>
      </c>
      <c r="X111" s="15" t="str">
        <f>IF(ISTEXT(VLOOKUP($C111,PB!$D$3:$O$500,1,FALSE)),1,"")</f>
        <v/>
      </c>
      <c r="Y111" s="15" t="str">
        <f>IF(ISTEXT(VLOOKUP($C111,TR!$D$3:$O$500,1,FALSE)),1,"")</f>
        <v/>
      </c>
      <c r="Z111" s="15" t="str">
        <f>IF(ISTEXT(VLOOKUP($C111,TR!$E$3:$O$500,1,FALSE)),1,"")</f>
        <v/>
      </c>
      <c r="AA111" s="47">
        <f t="shared" si="15"/>
        <v>2</v>
      </c>
    </row>
    <row r="112" spans="1:27" x14ac:dyDescent="0.25">
      <c r="A112" s="97" t="str">
        <f t="shared" si="16"/>
        <v/>
      </c>
      <c r="B112" s="34" t="s">
        <v>55</v>
      </c>
      <c r="C112" s="124" t="s">
        <v>248</v>
      </c>
      <c r="D112" s="98" t="e">
        <f>VLOOKUP($C112,GT!$D$3:$O$500,4,FALSE)</f>
        <v>#N/A</v>
      </c>
      <c r="E112" s="98" t="e">
        <f>VLOOKUP($C112,BK!$D$3:$O$500,4,FALSE)</f>
        <v>#N/A</v>
      </c>
      <c r="F112" s="98" t="str">
        <f>VLOOKUP($C112,BA!$D$3:$O$500,4,FALSE)</f>
        <v/>
      </c>
      <c r="G112" s="98" t="e">
        <f>VLOOKUP($C112,PB!$D$3:$O$500,4,FALSE)</f>
        <v>#N/A</v>
      </c>
      <c r="H112" s="98" t="e">
        <f>VLOOKUP($C112,TR!$D$3:$O$500,5,FALSE)</f>
        <v>#N/A</v>
      </c>
      <c r="I112" s="98" t="e">
        <f>VLOOKUP($C112,TR!$E$3:$O$500,5,FALSE)</f>
        <v>#N/A</v>
      </c>
      <c r="J112" s="97">
        <f t="shared" si="17"/>
        <v>0</v>
      </c>
      <c r="K112" s="98" t="e">
        <f>VLOOKUP($C112,GT!$D$3:$O$500,8,FALSE)</f>
        <v>#N/A</v>
      </c>
      <c r="L112" s="98" t="e">
        <f>VLOOKUP($C112,BK!$D$3:$O$500,8,FALSE)</f>
        <v>#N/A</v>
      </c>
      <c r="M112" s="98" t="str">
        <f>VLOOKUP($C112,BA!$D$3:$O$500,8,FALSE)</f>
        <v/>
      </c>
      <c r="N112" s="98" t="e">
        <f>VLOOKUP($C112,PB!$D$3:$O$500,8,FALSE)</f>
        <v>#N/A</v>
      </c>
      <c r="O112" s="98" t="e">
        <f>VLOOKUP($C112,TR!$D$3:$O$500,10,FALSE)</f>
        <v>#N/A</v>
      </c>
      <c r="P112" s="98" t="e">
        <f>VLOOKUP($C112,TR!$E$3:$O$500,10,FALSE)</f>
        <v>#N/A</v>
      </c>
      <c r="Q112" s="98" t="e">
        <f>VLOOKUP($C112,BR!$D$3:$O$500,8,FALSE)</f>
        <v>#N/A</v>
      </c>
      <c r="R112" s="97">
        <f t="shared" si="18"/>
        <v>0</v>
      </c>
      <c r="S112" s="97">
        <f t="shared" si="19"/>
        <v>0</v>
      </c>
      <c r="U112" s="15" t="str">
        <f>IF(ISTEXT(VLOOKUP($C112,GT!$D$3:$O$500,1,FALSE)),1,"")</f>
        <v/>
      </c>
      <c r="V112" s="15" t="str">
        <f>IF(ISTEXT(VLOOKUP($C112,BK!$D$3:$O$500,1,FALSE)),1,"")</f>
        <v/>
      </c>
      <c r="W112" s="15">
        <f>IF(ISTEXT(VLOOKUP($C112,BA!$D$3:$O$500,1,FALSE)),1,"")</f>
        <v>1</v>
      </c>
      <c r="X112" s="15" t="str">
        <f>IF(ISTEXT(VLOOKUP($C112,PB!$D$3:$O$500,1,FALSE)),1,"")</f>
        <v/>
      </c>
      <c r="Y112" s="15" t="str">
        <f>IF(ISTEXT(VLOOKUP($C112,TR!$D$3:$O$500,1,FALSE)),1,"")</f>
        <v/>
      </c>
      <c r="Z112" s="15" t="str">
        <f>IF(ISTEXT(VLOOKUP($C112,TR!$E$3:$O$500,1,FALSE)),1,"")</f>
        <v/>
      </c>
      <c r="AA112" s="47">
        <f t="shared" si="15"/>
        <v>1</v>
      </c>
    </row>
    <row r="113" spans="1:27" x14ac:dyDescent="0.25">
      <c r="A113" s="97" t="str">
        <f t="shared" si="16"/>
        <v/>
      </c>
      <c r="B113" s="34" t="s">
        <v>55</v>
      </c>
      <c r="C113" s="123" t="s">
        <v>124</v>
      </c>
      <c r="D113" s="98" t="str">
        <f>VLOOKUP($C113,GT!$D$3:$O$500,4,FALSE)</f>
        <v/>
      </c>
      <c r="E113" s="98" t="str">
        <f>VLOOKUP($C113,BK!$D$3:$O$500,4,FALSE)</f>
        <v/>
      </c>
      <c r="F113" s="98" t="str">
        <f>VLOOKUP($C113,BA!$D$3:$O$500,4,FALSE)</f>
        <v/>
      </c>
      <c r="G113" s="98" t="str">
        <f>VLOOKUP($C113,PB!$D$3:$O$500,4,FALSE)</f>
        <v/>
      </c>
      <c r="H113" s="98" t="e">
        <f>VLOOKUP($C113,TR!$D$3:$O$500,5,FALSE)</f>
        <v>#N/A</v>
      </c>
      <c r="I113" s="98" t="e">
        <f>VLOOKUP($C113,TR!$E$3:$O$500,5,FALSE)</f>
        <v>#N/A</v>
      </c>
      <c r="J113" s="97">
        <f t="shared" si="17"/>
        <v>0</v>
      </c>
      <c r="K113" s="98" t="str">
        <f>VLOOKUP($C113,GT!$D$3:$O$500,8,FALSE)</f>
        <v/>
      </c>
      <c r="L113" s="98" t="str">
        <f>VLOOKUP($C113,BK!$D$3:$O$500,8,FALSE)</f>
        <v/>
      </c>
      <c r="M113" s="98" t="str">
        <f>VLOOKUP($C113,BA!$D$3:$O$500,8,FALSE)</f>
        <v/>
      </c>
      <c r="N113" s="98" t="str">
        <f>VLOOKUP($C113,PB!$D$3:$O$500,8,FALSE)</f>
        <v/>
      </c>
      <c r="O113" s="98" t="e">
        <f>VLOOKUP($C113,TR!$D$3:$O$500,10,FALSE)</f>
        <v>#N/A</v>
      </c>
      <c r="P113" s="98" t="e">
        <f>VLOOKUP($C113,TR!$E$3:$O$500,10,FALSE)</f>
        <v>#N/A</v>
      </c>
      <c r="Q113" s="98" t="e">
        <f>VLOOKUP($C113,BR!$D$3:$O$500,8,FALSE)</f>
        <v>#N/A</v>
      </c>
      <c r="R113" s="97">
        <f t="shared" si="18"/>
        <v>0</v>
      </c>
      <c r="S113" s="97">
        <f t="shared" si="19"/>
        <v>0</v>
      </c>
      <c r="U113" s="15">
        <f>IF(ISTEXT(VLOOKUP($C113,GT!$D$3:$O$500,1,FALSE)),1,"")</f>
        <v>1</v>
      </c>
      <c r="V113" s="15">
        <f>IF(ISTEXT(VLOOKUP($C113,BK!$D$3:$O$500,1,FALSE)),1,"")</f>
        <v>1</v>
      </c>
      <c r="W113" s="15">
        <f>IF(ISTEXT(VLOOKUP($C113,BA!$D$3:$O$500,1,FALSE)),1,"")</f>
        <v>1</v>
      </c>
      <c r="X113" s="15">
        <f>IF(ISTEXT(VLOOKUP($C113,PB!$D$3:$O$500,1,FALSE)),1,"")</f>
        <v>1</v>
      </c>
      <c r="Y113" s="15" t="str">
        <f>IF(ISTEXT(VLOOKUP($C113,TR!$D$3:$O$500,1,FALSE)),1,"")</f>
        <v/>
      </c>
      <c r="Z113" s="15" t="str">
        <f>IF(ISTEXT(VLOOKUP($C113,TR!$E$3:$O$500,1,FALSE)),1,"")</f>
        <v/>
      </c>
      <c r="AA113" s="47">
        <f t="shared" si="15"/>
        <v>4</v>
      </c>
    </row>
    <row r="114" spans="1:27" x14ac:dyDescent="0.25">
      <c r="A114" s="97" t="str">
        <f t="shared" si="16"/>
        <v/>
      </c>
      <c r="B114" s="34" t="s">
        <v>54</v>
      </c>
      <c r="C114" s="123" t="s">
        <v>403</v>
      </c>
      <c r="D114" s="98" t="e">
        <f>VLOOKUP($C114,GT!$D$3:$O$500,4,FALSE)</f>
        <v>#N/A</v>
      </c>
      <c r="E114" s="98" t="e">
        <f>VLOOKUP($C114,BK!$D$3:$O$500,4,FALSE)</f>
        <v>#N/A</v>
      </c>
      <c r="F114" s="98" t="str">
        <f>VLOOKUP($C114,BA!$D$3:$O$500,4,FALSE)</f>
        <v/>
      </c>
      <c r="G114" s="98" t="str">
        <f>VLOOKUP($C114,PB!$D$3:$O$500,4,FALSE)</f>
        <v/>
      </c>
      <c r="H114" s="98" t="e">
        <f>VLOOKUP($C114,TR!$D$3:$O$500,5,FALSE)</f>
        <v>#N/A</v>
      </c>
      <c r="I114" s="98" t="e">
        <f>VLOOKUP($C114,TR!$E$3:$O$500,5,FALSE)</f>
        <v>#N/A</v>
      </c>
      <c r="J114" s="97">
        <f t="shared" si="17"/>
        <v>0</v>
      </c>
      <c r="K114" s="98" t="e">
        <f>VLOOKUP($C114,GT!$D$3:$O$500,8,FALSE)</f>
        <v>#N/A</v>
      </c>
      <c r="L114" s="98" t="e">
        <f>VLOOKUP($C114,BK!$D$3:$O$500,8,FALSE)</f>
        <v>#N/A</v>
      </c>
      <c r="M114" s="98" t="str">
        <f>VLOOKUP($C114,BA!$D$3:$O$500,8,FALSE)</f>
        <v/>
      </c>
      <c r="N114" s="98" t="str">
        <f>VLOOKUP($C114,PB!$D$3:$O$500,8,FALSE)</f>
        <v/>
      </c>
      <c r="O114" s="98" t="e">
        <f>VLOOKUP($C114,TR!$D$3:$O$500,10,FALSE)</f>
        <v>#N/A</v>
      </c>
      <c r="P114" s="98" t="e">
        <f>VLOOKUP($C114,TR!$E$3:$O$500,10,FALSE)</f>
        <v>#N/A</v>
      </c>
      <c r="Q114" s="98" t="e">
        <f>VLOOKUP($C114,BR!$D$3:$O$500,8,FALSE)</f>
        <v>#N/A</v>
      </c>
      <c r="R114" s="97">
        <f t="shared" si="18"/>
        <v>0</v>
      </c>
      <c r="S114" s="97">
        <f t="shared" si="19"/>
        <v>0</v>
      </c>
      <c r="U114" s="15" t="str">
        <f>IF(ISTEXT(VLOOKUP($C114,GT!$D$3:$O$500,1,FALSE)),1,"")</f>
        <v/>
      </c>
      <c r="V114" s="15" t="str">
        <f>IF(ISTEXT(VLOOKUP($C114,BK!$D$3:$O$500,1,FALSE)),1,"")</f>
        <v/>
      </c>
      <c r="W114" s="15">
        <f>IF(ISTEXT(VLOOKUP($C114,BA!$D$3:$O$500,1,FALSE)),1,"")</f>
        <v>1</v>
      </c>
      <c r="X114" s="15">
        <f>IF(ISTEXT(VLOOKUP($C114,PB!$D$3:$O$500,1,FALSE)),1,"")</f>
        <v>1</v>
      </c>
      <c r="Y114" s="15" t="str">
        <f>IF(ISTEXT(VLOOKUP($C114,TR!$D$3:$O$500,1,FALSE)),1,"")</f>
        <v/>
      </c>
      <c r="Z114" s="15" t="str">
        <f>IF(ISTEXT(VLOOKUP($C114,TR!$E$3:$O$500,1,FALSE)),1,"")</f>
        <v/>
      </c>
      <c r="AA114" s="47">
        <f t="shared" si="15"/>
        <v>2</v>
      </c>
    </row>
    <row r="115" spans="1:27" x14ac:dyDescent="0.25">
      <c r="A115" s="97" t="str">
        <f t="shared" si="16"/>
        <v/>
      </c>
      <c r="B115" s="34" t="s">
        <v>59</v>
      </c>
      <c r="C115" s="123" t="s">
        <v>102</v>
      </c>
      <c r="D115" s="98" t="str">
        <f>VLOOKUP($C115,GT!$D$3:$O$500,4,FALSE)</f>
        <v/>
      </c>
      <c r="E115" s="98" t="str">
        <f>VLOOKUP($C115,BK!$D$3:$O$500,4,FALSE)</f>
        <v/>
      </c>
      <c r="F115" s="98" t="str">
        <f>VLOOKUP($C115,BA!$D$3:$O$500,4,FALSE)</f>
        <v/>
      </c>
      <c r="G115" s="98" t="str">
        <f>VLOOKUP($C115,PB!$D$3:$O$500,4,FALSE)</f>
        <v/>
      </c>
      <c r="H115" s="98" t="e">
        <f>VLOOKUP($C115,TR!$D$3:$O$500,5,FALSE)</f>
        <v>#N/A</v>
      </c>
      <c r="I115" s="98" t="e">
        <f>VLOOKUP($C115,TR!$E$3:$O$500,5,FALSE)</f>
        <v>#N/A</v>
      </c>
      <c r="J115" s="97">
        <f t="shared" si="17"/>
        <v>0</v>
      </c>
      <c r="K115" s="98" t="str">
        <f>VLOOKUP($C115,GT!$D$3:$O$500,8,FALSE)</f>
        <v/>
      </c>
      <c r="L115" s="98" t="str">
        <f>VLOOKUP($C115,BK!$D$3:$O$500,8,FALSE)</f>
        <v/>
      </c>
      <c r="M115" s="98" t="str">
        <f>VLOOKUP($C115,BA!$D$3:$O$500,8,FALSE)</f>
        <v/>
      </c>
      <c r="N115" s="98" t="str">
        <f>VLOOKUP($C115,PB!$D$3:$O$500,8,FALSE)</f>
        <v/>
      </c>
      <c r="O115" s="98" t="e">
        <f>VLOOKUP($C115,TR!$D$3:$O$500,10,FALSE)</f>
        <v>#N/A</v>
      </c>
      <c r="P115" s="98" t="e">
        <f>VLOOKUP($C115,TR!$E$3:$O$500,10,FALSE)</f>
        <v>#N/A</v>
      </c>
      <c r="Q115" s="98" t="e">
        <f>VLOOKUP($C115,BR!$D$3:$O$500,8,FALSE)</f>
        <v>#N/A</v>
      </c>
      <c r="R115" s="97">
        <f t="shared" si="18"/>
        <v>0</v>
      </c>
      <c r="S115" s="97">
        <f t="shared" si="19"/>
        <v>0</v>
      </c>
      <c r="U115" s="15">
        <f>IF(ISTEXT(VLOOKUP($C115,GT!$D$3:$O$500,1,FALSE)),1,"")</f>
        <v>1</v>
      </c>
      <c r="V115" s="15">
        <f>IF(ISTEXT(VLOOKUP($C115,BK!$D$3:$O$500,1,FALSE)),1,"")</f>
        <v>1</v>
      </c>
      <c r="W115" s="15">
        <f>IF(ISTEXT(VLOOKUP($C115,BA!$D$3:$O$500,1,FALSE)),1,"")</f>
        <v>1</v>
      </c>
      <c r="X115" s="15">
        <f>IF(ISTEXT(VLOOKUP($C115,PB!$D$3:$O$500,1,FALSE)),1,"")</f>
        <v>1</v>
      </c>
      <c r="Y115" s="15" t="str">
        <f>IF(ISTEXT(VLOOKUP($C115,TR!$D$3:$O$500,1,FALSE)),1,"")</f>
        <v/>
      </c>
      <c r="Z115" s="15" t="str">
        <f>IF(ISTEXT(VLOOKUP($C115,TR!$E$3:$O$500,1,FALSE)),1,"")</f>
        <v/>
      </c>
      <c r="AA115" s="47">
        <f t="shared" si="15"/>
        <v>4</v>
      </c>
    </row>
    <row r="116" spans="1:27" x14ac:dyDescent="0.25">
      <c r="A116" s="97" t="str">
        <f t="shared" si="16"/>
        <v/>
      </c>
      <c r="B116" s="34" t="s">
        <v>55</v>
      </c>
      <c r="C116" s="124" t="s">
        <v>249</v>
      </c>
      <c r="D116" s="98" t="e">
        <f>VLOOKUP($C116,GT!$D$3:$O$500,4,FALSE)</f>
        <v>#N/A</v>
      </c>
      <c r="E116" s="98" t="e">
        <f>VLOOKUP($C116,BK!$D$3:$O$500,4,FALSE)</f>
        <v>#N/A</v>
      </c>
      <c r="F116" s="98" t="str">
        <f>VLOOKUP($C116,BA!$D$3:$O$500,4,FALSE)</f>
        <v/>
      </c>
      <c r="G116" s="98" t="str">
        <f>VLOOKUP($C116,PB!$D$3:$O$500,4,FALSE)</f>
        <v/>
      </c>
      <c r="H116" s="98" t="e">
        <f>VLOOKUP($C116,TR!$D$3:$O$500,5,FALSE)</f>
        <v>#N/A</v>
      </c>
      <c r="I116" s="98" t="e">
        <f>VLOOKUP($C116,TR!$E$3:$O$500,5,FALSE)</f>
        <v>#N/A</v>
      </c>
      <c r="J116" s="97">
        <f t="shared" si="17"/>
        <v>0</v>
      </c>
      <c r="K116" s="98" t="e">
        <f>VLOOKUP($C116,GT!$D$3:$O$500,8,FALSE)</f>
        <v>#N/A</v>
      </c>
      <c r="L116" s="98" t="e">
        <f>VLOOKUP($C116,BK!$D$3:$O$500,8,FALSE)</f>
        <v>#N/A</v>
      </c>
      <c r="M116" s="98" t="str">
        <f>VLOOKUP($C116,BA!$D$3:$O$500,8,FALSE)</f>
        <v/>
      </c>
      <c r="N116" s="98" t="str">
        <f>VLOOKUP($C116,PB!$D$3:$O$500,8,FALSE)</f>
        <v/>
      </c>
      <c r="O116" s="98" t="e">
        <f>VLOOKUP($C116,TR!$D$3:$O$500,10,FALSE)</f>
        <v>#N/A</v>
      </c>
      <c r="P116" s="98" t="e">
        <f>VLOOKUP($C116,TR!$E$3:$O$500,10,FALSE)</f>
        <v>#N/A</v>
      </c>
      <c r="Q116" s="98" t="e">
        <f>VLOOKUP($C116,BR!$D$3:$O$500,8,FALSE)</f>
        <v>#N/A</v>
      </c>
      <c r="R116" s="97">
        <f t="shared" si="18"/>
        <v>0</v>
      </c>
      <c r="S116" s="97">
        <f t="shared" si="19"/>
        <v>0</v>
      </c>
      <c r="U116" s="15" t="str">
        <f>IF(ISTEXT(VLOOKUP($C116,GT!$D$3:$O$500,1,FALSE)),1,"")</f>
        <v/>
      </c>
      <c r="V116" s="15" t="str">
        <f>IF(ISTEXT(VLOOKUP($C116,BK!$D$3:$O$500,1,FALSE)),1,"")</f>
        <v/>
      </c>
      <c r="W116" s="15">
        <f>IF(ISTEXT(VLOOKUP($C116,BA!$D$3:$O$500,1,FALSE)),1,"")</f>
        <v>1</v>
      </c>
      <c r="X116" s="15">
        <f>IF(ISTEXT(VLOOKUP($C116,PB!$D$3:$O$500,1,FALSE)),1,"")</f>
        <v>1</v>
      </c>
      <c r="Y116" s="15" t="str">
        <f>IF(ISTEXT(VLOOKUP($C116,TR!$D$3:$O$500,1,FALSE)),1,"")</f>
        <v/>
      </c>
      <c r="Z116" s="15" t="str">
        <f>IF(ISTEXT(VLOOKUP($C116,TR!$E$3:$O$500,1,FALSE)),1,"")</f>
        <v/>
      </c>
      <c r="AA116" s="47">
        <f t="shared" si="15"/>
        <v>2</v>
      </c>
    </row>
    <row r="117" spans="1:27" x14ac:dyDescent="0.25">
      <c r="A117" s="97" t="str">
        <f t="shared" si="16"/>
        <v/>
      </c>
      <c r="B117" s="34" t="s">
        <v>58</v>
      </c>
      <c r="C117" s="123" t="s">
        <v>386</v>
      </c>
      <c r="D117" s="98" t="e">
        <f>VLOOKUP($C117,GT!$D$3:$O$500,4,FALSE)</f>
        <v>#N/A</v>
      </c>
      <c r="E117" s="98" t="e">
        <f>VLOOKUP($C117,BK!$D$3:$O$500,4,FALSE)</f>
        <v>#N/A</v>
      </c>
      <c r="F117" s="98" t="str">
        <f>VLOOKUP($C117,BA!$D$3:$O$500,4,FALSE)</f>
        <v/>
      </c>
      <c r="G117" s="98" t="e">
        <f>VLOOKUP($C117,PB!$D$3:$O$500,4,FALSE)</f>
        <v>#N/A</v>
      </c>
      <c r="H117" s="98" t="e">
        <f>VLOOKUP($C117,TR!$D$3:$O$500,5,FALSE)</f>
        <v>#N/A</v>
      </c>
      <c r="I117" s="98" t="e">
        <f>VLOOKUP($C117,TR!$E$3:$O$500,5,FALSE)</f>
        <v>#N/A</v>
      </c>
      <c r="J117" s="97">
        <f t="shared" si="17"/>
        <v>0</v>
      </c>
      <c r="K117" s="98" t="e">
        <f>VLOOKUP($C117,GT!$D$3:$O$500,8,FALSE)</f>
        <v>#N/A</v>
      </c>
      <c r="L117" s="98" t="e">
        <f>VLOOKUP($C117,BK!$D$3:$O$500,8,FALSE)</f>
        <v>#N/A</v>
      </c>
      <c r="M117" s="98" t="str">
        <f>VLOOKUP($C117,BA!$D$3:$O$500,8,FALSE)</f>
        <v/>
      </c>
      <c r="N117" s="98" t="e">
        <f>VLOOKUP($C117,PB!$D$3:$O$500,8,FALSE)</f>
        <v>#N/A</v>
      </c>
      <c r="O117" s="98" t="e">
        <f>VLOOKUP($C117,TR!$D$3:$O$500,10,FALSE)</f>
        <v>#N/A</v>
      </c>
      <c r="P117" s="98" t="e">
        <f>VLOOKUP($C117,TR!$E$3:$O$500,10,FALSE)</f>
        <v>#N/A</v>
      </c>
      <c r="Q117" s="98" t="e">
        <f>VLOOKUP($C117,BR!$D$3:$O$500,8,FALSE)</f>
        <v>#N/A</v>
      </c>
      <c r="R117" s="97">
        <f t="shared" si="18"/>
        <v>0</v>
      </c>
      <c r="S117" s="97">
        <f t="shared" si="19"/>
        <v>0</v>
      </c>
      <c r="U117" s="15" t="str">
        <f>IF(ISTEXT(VLOOKUP($C117,GT!$D$3:$O$500,1,FALSE)),1,"")</f>
        <v/>
      </c>
      <c r="V117" s="15" t="str">
        <f>IF(ISTEXT(VLOOKUP($C117,BK!$D$3:$O$500,1,FALSE)),1,"")</f>
        <v/>
      </c>
      <c r="W117" s="15">
        <f>IF(ISTEXT(VLOOKUP($C117,BA!$D$3:$O$500,1,FALSE)),1,"")</f>
        <v>1</v>
      </c>
      <c r="X117" s="15" t="str">
        <f>IF(ISTEXT(VLOOKUP($C117,PB!$D$3:$O$500,1,FALSE)),1,"")</f>
        <v/>
      </c>
      <c r="Y117" s="15" t="str">
        <f>IF(ISTEXT(VLOOKUP($C117,TR!$D$3:$O$500,1,FALSE)),1,"")</f>
        <v/>
      </c>
      <c r="Z117" s="15" t="str">
        <f>IF(ISTEXT(VLOOKUP($C117,TR!$E$3:$O$500,1,FALSE)),1,"")</f>
        <v/>
      </c>
      <c r="AA117" s="47">
        <f t="shared" si="15"/>
        <v>1</v>
      </c>
    </row>
    <row r="118" spans="1:27" x14ac:dyDescent="0.25">
      <c r="A118" s="97" t="str">
        <f t="shared" si="16"/>
        <v/>
      </c>
      <c r="B118" s="34" t="s">
        <v>196</v>
      </c>
      <c r="C118" s="123" t="s">
        <v>415</v>
      </c>
      <c r="D118" s="98" t="e">
        <f>VLOOKUP($C118,GT!$D$3:$O$500,4,FALSE)</f>
        <v>#N/A</v>
      </c>
      <c r="E118" s="98" t="e">
        <f>VLOOKUP($C118,BK!$D$3:$O$500,4,FALSE)</f>
        <v>#N/A</v>
      </c>
      <c r="F118" s="98" t="str">
        <f>VLOOKUP($C118,BA!$D$3:$O$500,4,FALSE)</f>
        <v/>
      </c>
      <c r="G118" s="98" t="str">
        <f>VLOOKUP($C118,PB!$D$3:$O$500,4,FALSE)</f>
        <v/>
      </c>
      <c r="H118" s="98" t="e">
        <f>VLOOKUP($C118,TR!$D$3:$O$500,5,FALSE)</f>
        <v>#N/A</v>
      </c>
      <c r="I118" s="98" t="e">
        <f>VLOOKUP($C118,TR!$E$3:$O$500,5,FALSE)</f>
        <v>#N/A</v>
      </c>
      <c r="J118" s="97">
        <f t="shared" si="17"/>
        <v>0</v>
      </c>
      <c r="K118" s="98" t="e">
        <f>VLOOKUP($C118,GT!$D$3:$O$500,8,FALSE)</f>
        <v>#N/A</v>
      </c>
      <c r="L118" s="98" t="e">
        <f>VLOOKUP($C118,BK!$D$3:$O$500,8,FALSE)</f>
        <v>#N/A</v>
      </c>
      <c r="M118" s="98" t="str">
        <f>VLOOKUP($C118,BA!$D$3:$O$500,8,FALSE)</f>
        <v/>
      </c>
      <c r="N118" s="98" t="str">
        <f>VLOOKUP($C118,PB!$D$3:$O$500,8,FALSE)</f>
        <v/>
      </c>
      <c r="O118" s="98" t="e">
        <f>VLOOKUP($C118,TR!$D$3:$O$500,10,FALSE)</f>
        <v>#N/A</v>
      </c>
      <c r="P118" s="98" t="e">
        <f>VLOOKUP($C118,TR!$E$3:$O$500,10,FALSE)</f>
        <v>#N/A</v>
      </c>
      <c r="Q118" s="98" t="e">
        <f>VLOOKUP($C118,BR!$D$3:$O$500,8,FALSE)</f>
        <v>#N/A</v>
      </c>
      <c r="R118" s="97">
        <f t="shared" si="18"/>
        <v>0</v>
      </c>
      <c r="S118" s="97">
        <f t="shared" si="19"/>
        <v>0</v>
      </c>
      <c r="U118" s="15" t="str">
        <f>IF(ISTEXT(VLOOKUP($C118,GT!$D$3:$O$500,1,FALSE)),1,"")</f>
        <v/>
      </c>
      <c r="V118" s="15" t="str">
        <f>IF(ISTEXT(VLOOKUP($C118,BK!$D$3:$O$500,1,FALSE)),1,"")</f>
        <v/>
      </c>
      <c r="W118" s="15">
        <f>IF(ISTEXT(VLOOKUP($C118,BA!$D$3:$O$500,1,FALSE)),1,"")</f>
        <v>1</v>
      </c>
      <c r="X118" s="15">
        <f>IF(ISTEXT(VLOOKUP($C118,PB!$D$3:$O$500,1,FALSE)),1,"")</f>
        <v>1</v>
      </c>
      <c r="Y118" s="15" t="str">
        <f>IF(ISTEXT(VLOOKUP($C118,TR!$D$3:$O$500,1,FALSE)),1,"")</f>
        <v/>
      </c>
      <c r="Z118" s="15" t="str">
        <f>IF(ISTEXT(VLOOKUP($C118,TR!$E$3:$O$500,1,FALSE)),1,"")</f>
        <v/>
      </c>
      <c r="AA118" s="47">
        <f t="shared" si="15"/>
        <v>2</v>
      </c>
    </row>
    <row r="119" spans="1:27" x14ac:dyDescent="0.25">
      <c r="A119" s="97" t="str">
        <f t="shared" si="16"/>
        <v/>
      </c>
      <c r="B119" s="34" t="s">
        <v>61</v>
      </c>
      <c r="C119" s="124" t="s">
        <v>352</v>
      </c>
      <c r="D119" s="98" t="e">
        <f>VLOOKUP($C119,GT!$D$3:$O$500,4,FALSE)</f>
        <v>#N/A</v>
      </c>
      <c r="E119" s="98" t="str">
        <f>VLOOKUP($C119,BK!$D$3:$O$500,4,FALSE)</f>
        <v/>
      </c>
      <c r="F119" s="98" t="str">
        <f>VLOOKUP($C119,BA!$D$3:$O$500,4,FALSE)</f>
        <v/>
      </c>
      <c r="G119" s="98" t="e">
        <f>VLOOKUP($C119,PB!$D$3:$O$500,4,FALSE)</f>
        <v>#N/A</v>
      </c>
      <c r="H119" s="98" t="e">
        <f>VLOOKUP($C119,TR!$D$3:$O$500,5,FALSE)</f>
        <v>#N/A</v>
      </c>
      <c r="I119" s="98" t="e">
        <f>VLOOKUP($C119,TR!$E$3:$O$500,5,FALSE)</f>
        <v>#N/A</v>
      </c>
      <c r="J119" s="97">
        <f t="shared" si="17"/>
        <v>0</v>
      </c>
      <c r="K119" s="98" t="e">
        <f>VLOOKUP($C119,GT!$D$3:$O$500,8,FALSE)</f>
        <v>#N/A</v>
      </c>
      <c r="L119" s="98" t="str">
        <f>VLOOKUP($C119,BK!$D$3:$O$500,8,FALSE)</f>
        <v/>
      </c>
      <c r="M119" s="98" t="str">
        <f>VLOOKUP($C119,BA!$D$3:$O$500,8,FALSE)</f>
        <v/>
      </c>
      <c r="N119" s="98" t="e">
        <f>VLOOKUP($C119,PB!$D$3:$O$500,8,FALSE)</f>
        <v>#N/A</v>
      </c>
      <c r="O119" s="98" t="e">
        <f>VLOOKUP($C119,TR!$D$3:$O$500,10,FALSE)</f>
        <v>#N/A</v>
      </c>
      <c r="P119" s="98" t="e">
        <f>VLOOKUP($C119,TR!$E$3:$O$500,10,FALSE)</f>
        <v>#N/A</v>
      </c>
      <c r="Q119" s="98" t="e">
        <f>VLOOKUP($C119,BR!$D$3:$O$500,8,FALSE)</f>
        <v>#N/A</v>
      </c>
      <c r="R119" s="97">
        <f t="shared" si="18"/>
        <v>0</v>
      </c>
      <c r="S119" s="97">
        <f t="shared" si="19"/>
        <v>0</v>
      </c>
      <c r="U119" s="15" t="str">
        <f>IF(ISTEXT(VLOOKUP($C119,GT!$D$3:$O$500,1,FALSE)),1,"")</f>
        <v/>
      </c>
      <c r="V119" s="15">
        <f>IF(ISTEXT(VLOOKUP($C119,BK!$D$3:$O$500,1,FALSE)),1,"")</f>
        <v>1</v>
      </c>
      <c r="W119" s="15">
        <f>IF(ISTEXT(VLOOKUP($C119,BA!$D$3:$O$500,1,FALSE)),1,"")</f>
        <v>1</v>
      </c>
      <c r="X119" s="15" t="str">
        <f>IF(ISTEXT(VLOOKUP($C119,PB!$D$3:$O$500,1,FALSE)),1,"")</f>
        <v/>
      </c>
      <c r="Y119" s="15" t="str">
        <f>IF(ISTEXT(VLOOKUP($C119,TR!$D$3:$O$500,1,FALSE)),1,"")</f>
        <v/>
      </c>
      <c r="Z119" s="15" t="str">
        <f>IF(ISTEXT(VLOOKUP($C119,TR!$E$3:$O$500,1,FALSE)),1,"")</f>
        <v/>
      </c>
      <c r="AA119" s="47">
        <f t="shared" si="15"/>
        <v>2</v>
      </c>
    </row>
    <row r="120" spans="1:27" x14ac:dyDescent="0.25">
      <c r="A120" s="97" t="str">
        <f t="shared" si="16"/>
        <v/>
      </c>
      <c r="B120" s="34" t="s">
        <v>54</v>
      </c>
      <c r="C120" s="123" t="s">
        <v>404</v>
      </c>
      <c r="D120" s="98" t="e">
        <f>VLOOKUP($C120,GT!$D$3:$O$500,4,FALSE)</f>
        <v>#N/A</v>
      </c>
      <c r="E120" s="98" t="e">
        <f>VLOOKUP($C120,BK!$D$3:$O$500,4,FALSE)</f>
        <v>#N/A</v>
      </c>
      <c r="F120" s="98" t="str">
        <f>VLOOKUP($C120,BA!$D$3:$O$500,4,FALSE)</f>
        <v/>
      </c>
      <c r="G120" s="98" t="str">
        <f>VLOOKUP($C120,PB!$D$3:$O$500,4,FALSE)</f>
        <v/>
      </c>
      <c r="H120" s="98" t="e">
        <f>VLOOKUP($C120,TR!$D$3:$O$500,5,FALSE)</f>
        <v>#N/A</v>
      </c>
      <c r="I120" s="98" t="e">
        <f>VLOOKUP($C120,TR!$E$3:$O$500,5,FALSE)</f>
        <v>#N/A</v>
      </c>
      <c r="J120" s="97">
        <f t="shared" si="17"/>
        <v>0</v>
      </c>
      <c r="K120" s="98" t="e">
        <f>VLOOKUP($C120,GT!$D$3:$O$500,8,FALSE)</f>
        <v>#N/A</v>
      </c>
      <c r="L120" s="98" t="e">
        <f>VLOOKUP($C120,BK!$D$3:$O$500,8,FALSE)</f>
        <v>#N/A</v>
      </c>
      <c r="M120" s="98" t="str">
        <f>VLOOKUP($C120,BA!$D$3:$O$500,8,FALSE)</f>
        <v/>
      </c>
      <c r="N120" s="98" t="str">
        <f>VLOOKUP($C120,PB!$D$3:$O$500,8,FALSE)</f>
        <v/>
      </c>
      <c r="O120" s="98" t="e">
        <f>VLOOKUP($C120,TR!$D$3:$O$500,10,FALSE)</f>
        <v>#N/A</v>
      </c>
      <c r="P120" s="98" t="e">
        <f>VLOOKUP($C120,TR!$E$3:$O$500,10,FALSE)</f>
        <v>#N/A</v>
      </c>
      <c r="Q120" s="98" t="e">
        <f>VLOOKUP($C120,BR!$D$3:$O$500,8,FALSE)</f>
        <v>#N/A</v>
      </c>
      <c r="R120" s="97">
        <f t="shared" si="18"/>
        <v>0</v>
      </c>
      <c r="S120" s="97">
        <f t="shared" si="19"/>
        <v>0</v>
      </c>
      <c r="U120" s="15" t="str">
        <f>IF(ISTEXT(VLOOKUP($C120,GT!$D$3:$O$500,1,FALSE)),1,"")</f>
        <v/>
      </c>
      <c r="V120" s="15" t="str">
        <f>IF(ISTEXT(VLOOKUP($C120,BK!$D$3:$O$500,1,FALSE)),1,"")</f>
        <v/>
      </c>
      <c r="W120" s="15">
        <f>IF(ISTEXT(VLOOKUP($C120,BA!$D$3:$O$500,1,FALSE)),1,"")</f>
        <v>1</v>
      </c>
      <c r="X120" s="15">
        <f>IF(ISTEXT(VLOOKUP($C120,PB!$D$3:$O$500,1,FALSE)),1,"")</f>
        <v>1</v>
      </c>
      <c r="Y120" s="15" t="str">
        <f>IF(ISTEXT(VLOOKUP($C120,TR!$D$3:$O$500,1,FALSE)),1,"")</f>
        <v/>
      </c>
      <c r="Z120" s="15" t="str">
        <f>IF(ISTEXT(VLOOKUP($C120,TR!$E$3:$O$500,1,FALSE)),1,"")</f>
        <v/>
      </c>
      <c r="AA120" s="47">
        <f t="shared" si="15"/>
        <v>2</v>
      </c>
    </row>
    <row r="121" spans="1:27" x14ac:dyDescent="0.25">
      <c r="A121" s="97" t="str">
        <f t="shared" si="16"/>
        <v/>
      </c>
      <c r="B121" s="34" t="s">
        <v>196</v>
      </c>
      <c r="C121" s="123" t="s">
        <v>250</v>
      </c>
      <c r="D121" s="98" t="e">
        <f>VLOOKUP($C121,GT!$D$3:$O$500,4,FALSE)</f>
        <v>#N/A</v>
      </c>
      <c r="E121" s="98" t="e">
        <f>VLOOKUP($C121,BK!$D$3:$O$500,4,FALSE)</f>
        <v>#N/A</v>
      </c>
      <c r="F121" s="98" t="str">
        <f>VLOOKUP($C121,BA!$D$3:$O$500,4,FALSE)</f>
        <v/>
      </c>
      <c r="G121" s="98" t="str">
        <f>VLOOKUP($C121,PB!$D$3:$O$500,4,FALSE)</f>
        <v/>
      </c>
      <c r="H121" s="98" t="e">
        <f>VLOOKUP($C121,TR!$D$3:$O$500,5,FALSE)</f>
        <v>#N/A</v>
      </c>
      <c r="I121" s="98" t="e">
        <f>VLOOKUP($C121,TR!$E$3:$O$500,5,FALSE)</f>
        <v>#N/A</v>
      </c>
      <c r="J121" s="97">
        <f t="shared" si="17"/>
        <v>0</v>
      </c>
      <c r="K121" s="98" t="e">
        <f>VLOOKUP($C121,GT!$D$3:$O$500,8,FALSE)</f>
        <v>#N/A</v>
      </c>
      <c r="L121" s="98" t="e">
        <f>VLOOKUP($C121,BK!$D$3:$O$500,8,FALSE)</f>
        <v>#N/A</v>
      </c>
      <c r="M121" s="98" t="str">
        <f>VLOOKUP($C121,BA!$D$3:$O$500,8,FALSE)</f>
        <v/>
      </c>
      <c r="N121" s="98" t="str">
        <f>VLOOKUP($C121,PB!$D$3:$O$500,8,FALSE)</f>
        <v/>
      </c>
      <c r="O121" s="98" t="e">
        <f>VLOOKUP($C121,TR!$D$3:$O$500,10,FALSE)</f>
        <v>#N/A</v>
      </c>
      <c r="P121" s="98" t="e">
        <f>VLOOKUP($C121,TR!$E$3:$O$500,10,FALSE)</f>
        <v>#N/A</v>
      </c>
      <c r="Q121" s="98" t="e">
        <f>VLOOKUP($C121,BR!$D$3:$O$500,8,FALSE)</f>
        <v>#N/A</v>
      </c>
      <c r="R121" s="97">
        <f t="shared" si="18"/>
        <v>0</v>
      </c>
      <c r="S121" s="97">
        <f t="shared" si="19"/>
        <v>0</v>
      </c>
      <c r="U121" s="15" t="str">
        <f>IF(ISTEXT(VLOOKUP($C121,GT!$D$3:$O$500,1,FALSE)),1,"")</f>
        <v/>
      </c>
      <c r="V121" s="15" t="str">
        <f>IF(ISTEXT(VLOOKUP($C121,BK!$D$3:$O$500,1,FALSE)),1,"")</f>
        <v/>
      </c>
      <c r="W121" s="15">
        <f>IF(ISTEXT(VLOOKUP($C121,BA!$D$3:$O$500,1,FALSE)),1,"")</f>
        <v>1</v>
      </c>
      <c r="X121" s="15">
        <f>IF(ISTEXT(VLOOKUP($C121,PB!$D$3:$O$500,1,FALSE)),1,"")</f>
        <v>1</v>
      </c>
      <c r="Y121" s="15" t="str">
        <f>IF(ISTEXT(VLOOKUP($C121,TR!$D$3:$O$500,1,FALSE)),1,"")</f>
        <v/>
      </c>
      <c r="Z121" s="15" t="str">
        <f>IF(ISTEXT(VLOOKUP($C121,TR!$E$3:$O$500,1,FALSE)),1,"")</f>
        <v/>
      </c>
      <c r="AA121" s="47">
        <f t="shared" si="15"/>
        <v>2</v>
      </c>
    </row>
    <row r="122" spans="1:27" x14ac:dyDescent="0.25">
      <c r="A122" s="97" t="str">
        <f t="shared" si="16"/>
        <v/>
      </c>
      <c r="B122" s="34" t="s">
        <v>57</v>
      </c>
      <c r="C122" s="124" t="s">
        <v>390</v>
      </c>
      <c r="D122" s="98" t="e">
        <f>VLOOKUP($C122,GT!$D$3:$O$500,4,FALSE)</f>
        <v>#N/A</v>
      </c>
      <c r="E122" s="98" t="e">
        <f>VLOOKUP($C122,BK!$D$3:$O$500,4,FALSE)</f>
        <v>#N/A</v>
      </c>
      <c r="F122" s="98" t="str">
        <f>VLOOKUP($C122,BA!$D$3:$O$500,4,FALSE)</f>
        <v/>
      </c>
      <c r="G122" s="98" t="str">
        <f>VLOOKUP($C122,PB!$D$3:$O$500,4,FALSE)</f>
        <v/>
      </c>
      <c r="H122" s="98" t="e">
        <f>VLOOKUP($C122,TR!$D$3:$O$500,5,FALSE)</f>
        <v>#N/A</v>
      </c>
      <c r="I122" s="98" t="e">
        <f>VLOOKUP($C122,TR!$E$3:$O$500,5,FALSE)</f>
        <v>#N/A</v>
      </c>
      <c r="J122" s="97">
        <f t="shared" si="17"/>
        <v>0</v>
      </c>
      <c r="K122" s="98" t="e">
        <f>VLOOKUP($C122,GT!$D$3:$O$500,8,FALSE)</f>
        <v>#N/A</v>
      </c>
      <c r="L122" s="98" t="e">
        <f>VLOOKUP($C122,BK!$D$3:$O$500,8,FALSE)</f>
        <v>#N/A</v>
      </c>
      <c r="M122" s="98" t="str">
        <f>VLOOKUP($C122,BA!$D$3:$O$500,8,FALSE)</f>
        <v/>
      </c>
      <c r="N122" s="98" t="str">
        <f>VLOOKUP($C122,PB!$D$3:$O$500,8,FALSE)</f>
        <v/>
      </c>
      <c r="O122" s="98" t="e">
        <f>VLOOKUP($C122,TR!$D$3:$O$500,10,FALSE)</f>
        <v>#N/A</v>
      </c>
      <c r="P122" s="98" t="e">
        <f>VLOOKUP($C122,TR!$E$3:$O$500,10,FALSE)</f>
        <v>#N/A</v>
      </c>
      <c r="Q122" s="98" t="e">
        <f>VLOOKUP($C122,BR!$D$3:$O$500,8,FALSE)</f>
        <v>#N/A</v>
      </c>
      <c r="R122" s="97">
        <f t="shared" si="18"/>
        <v>0</v>
      </c>
      <c r="S122" s="97">
        <f t="shared" si="19"/>
        <v>0</v>
      </c>
      <c r="U122" s="15" t="str">
        <f>IF(ISTEXT(VLOOKUP($C122,GT!$D$3:$O$500,1,FALSE)),1,"")</f>
        <v/>
      </c>
      <c r="V122" s="15" t="str">
        <f>IF(ISTEXT(VLOOKUP($C122,BK!$D$3:$O$500,1,FALSE)),1,"")</f>
        <v/>
      </c>
      <c r="W122" s="15">
        <f>IF(ISTEXT(VLOOKUP($C122,BA!$D$3:$O$500,1,FALSE)),1,"")</f>
        <v>1</v>
      </c>
      <c r="X122" s="15">
        <f>IF(ISTEXT(VLOOKUP($C122,PB!$D$3:$O$500,1,FALSE)),1,"")</f>
        <v>1</v>
      </c>
      <c r="Y122" s="15" t="str">
        <f>IF(ISTEXT(VLOOKUP($C122,TR!$D$3:$O$500,1,FALSE)),1,"")</f>
        <v/>
      </c>
      <c r="Z122" s="15" t="str">
        <f>IF(ISTEXT(VLOOKUP($C122,TR!$E$3:$O$500,1,FALSE)),1,"")</f>
        <v/>
      </c>
      <c r="AA122" s="47">
        <f t="shared" si="15"/>
        <v>2</v>
      </c>
    </row>
    <row r="123" spans="1:27" x14ac:dyDescent="0.25">
      <c r="A123" s="97" t="str">
        <f t="shared" si="16"/>
        <v/>
      </c>
      <c r="B123" s="34" t="s">
        <v>55</v>
      </c>
      <c r="C123" s="123" t="s">
        <v>122</v>
      </c>
      <c r="D123" s="98" t="str">
        <f>VLOOKUP($C123,GT!$D$3:$O$500,4,FALSE)</f>
        <v/>
      </c>
      <c r="E123" s="98" t="e">
        <f>VLOOKUP($C123,BK!$D$3:$O$500,4,FALSE)</f>
        <v>#N/A</v>
      </c>
      <c r="F123" s="98" t="str">
        <f>VLOOKUP($C123,BA!$D$3:$O$500,4,FALSE)</f>
        <v/>
      </c>
      <c r="G123" s="98" t="str">
        <f>VLOOKUP($C123,PB!$D$3:$O$500,4,FALSE)</f>
        <v/>
      </c>
      <c r="H123" s="98" t="e">
        <f>VLOOKUP($C123,TR!$D$3:$O$500,5,FALSE)</f>
        <v>#N/A</v>
      </c>
      <c r="I123" s="98" t="e">
        <f>VLOOKUP($C123,TR!$E$3:$O$500,5,FALSE)</f>
        <v>#N/A</v>
      </c>
      <c r="J123" s="97">
        <f t="shared" si="17"/>
        <v>0</v>
      </c>
      <c r="K123" s="98" t="str">
        <f>VLOOKUP($C123,GT!$D$3:$O$500,8,FALSE)</f>
        <v/>
      </c>
      <c r="L123" s="98" t="e">
        <f>VLOOKUP($C123,BK!$D$3:$O$500,8,FALSE)</f>
        <v>#N/A</v>
      </c>
      <c r="M123" s="98" t="str">
        <f>VLOOKUP($C123,BA!$D$3:$O$500,8,FALSE)</f>
        <v/>
      </c>
      <c r="N123" s="98" t="str">
        <f>VLOOKUP($C123,PB!$D$3:$O$500,8,FALSE)</f>
        <v/>
      </c>
      <c r="O123" s="98" t="e">
        <f>VLOOKUP($C123,TR!$D$3:$O$500,10,FALSE)</f>
        <v>#N/A</v>
      </c>
      <c r="P123" s="98" t="e">
        <f>VLOOKUP($C123,TR!$E$3:$O$500,10,FALSE)</f>
        <v>#N/A</v>
      </c>
      <c r="Q123" s="98" t="e">
        <f>VLOOKUP($C123,BR!$D$3:$O$500,8,FALSE)</f>
        <v>#N/A</v>
      </c>
      <c r="R123" s="97">
        <f t="shared" si="18"/>
        <v>0</v>
      </c>
      <c r="S123" s="97">
        <f t="shared" si="19"/>
        <v>0</v>
      </c>
      <c r="U123" s="15">
        <f>IF(ISTEXT(VLOOKUP($C123,GT!$D$3:$O$500,1,FALSE)),1,"")</f>
        <v>1</v>
      </c>
      <c r="V123" s="15" t="str">
        <f>IF(ISTEXT(VLOOKUP($C123,BK!$D$3:$O$500,1,FALSE)),1,"")</f>
        <v/>
      </c>
      <c r="W123" s="15">
        <f>IF(ISTEXT(VLOOKUP($C123,BA!$D$3:$O$500,1,FALSE)),1,"")</f>
        <v>1</v>
      </c>
      <c r="X123" s="15">
        <f>IF(ISTEXT(VLOOKUP($C123,PB!$D$3:$O$500,1,FALSE)),1,"")</f>
        <v>1</v>
      </c>
      <c r="Y123" s="15" t="str">
        <f>IF(ISTEXT(VLOOKUP($C123,TR!$D$3:$O$500,1,FALSE)),1,"")</f>
        <v/>
      </c>
      <c r="Z123" s="15" t="str">
        <f>IF(ISTEXT(VLOOKUP($C123,TR!$E$3:$O$500,1,FALSE)),1,"")</f>
        <v/>
      </c>
      <c r="AA123" s="47">
        <f t="shared" si="15"/>
        <v>3</v>
      </c>
    </row>
    <row r="124" spans="1:27" x14ac:dyDescent="0.25">
      <c r="A124" s="97" t="str">
        <f t="shared" si="16"/>
        <v/>
      </c>
      <c r="B124" s="34" t="s">
        <v>56</v>
      </c>
      <c r="C124" s="124" t="s">
        <v>400</v>
      </c>
      <c r="D124" s="98" t="e">
        <f>VLOOKUP($C124,GT!$D$3:$O$500,4,FALSE)</f>
        <v>#N/A</v>
      </c>
      <c r="E124" s="98" t="e">
        <f>VLOOKUP($C124,BK!$D$3:$O$500,4,FALSE)</f>
        <v>#N/A</v>
      </c>
      <c r="F124" s="98" t="str">
        <f>VLOOKUP($C124,BA!$D$3:$O$500,4,FALSE)</f>
        <v/>
      </c>
      <c r="G124" s="98" t="str">
        <f>VLOOKUP($C124,PB!$D$3:$O$500,4,FALSE)</f>
        <v/>
      </c>
      <c r="H124" s="98" t="e">
        <f>VLOOKUP($C124,TR!$D$3:$O$500,5,FALSE)</f>
        <v>#N/A</v>
      </c>
      <c r="I124" s="98" t="e">
        <f>VLOOKUP($C124,TR!$E$3:$O$500,5,FALSE)</f>
        <v>#N/A</v>
      </c>
      <c r="J124" s="97">
        <f t="shared" si="17"/>
        <v>0</v>
      </c>
      <c r="K124" s="98" t="e">
        <f>VLOOKUP($C124,GT!$D$3:$O$500,8,FALSE)</f>
        <v>#N/A</v>
      </c>
      <c r="L124" s="98" t="e">
        <f>VLOOKUP($C124,BK!$D$3:$O$500,8,FALSE)</f>
        <v>#N/A</v>
      </c>
      <c r="M124" s="98" t="str">
        <f>VLOOKUP($C124,BA!$D$3:$O$500,8,FALSE)</f>
        <v/>
      </c>
      <c r="N124" s="98" t="str">
        <f>VLOOKUP($C124,PB!$D$3:$O$500,8,FALSE)</f>
        <v/>
      </c>
      <c r="O124" s="98" t="e">
        <f>VLOOKUP($C124,TR!$D$3:$O$500,10,FALSE)</f>
        <v>#N/A</v>
      </c>
      <c r="P124" s="98" t="e">
        <f>VLOOKUP($C124,TR!$E$3:$O$500,10,FALSE)</f>
        <v>#N/A</v>
      </c>
      <c r="Q124" s="98" t="e">
        <f>VLOOKUP($C124,BR!$D$3:$O$500,8,FALSE)</f>
        <v>#N/A</v>
      </c>
      <c r="R124" s="97">
        <f t="shared" si="18"/>
        <v>0</v>
      </c>
      <c r="S124" s="97">
        <f t="shared" si="19"/>
        <v>0</v>
      </c>
      <c r="U124" s="15" t="str">
        <f>IF(ISTEXT(VLOOKUP($C124,GT!$D$3:$O$500,1,FALSE)),1,"")</f>
        <v/>
      </c>
      <c r="V124" s="15" t="str">
        <f>IF(ISTEXT(VLOOKUP($C124,BK!$D$3:$O$500,1,FALSE)),1,"")</f>
        <v/>
      </c>
      <c r="W124" s="15">
        <f>IF(ISTEXT(VLOOKUP($C124,BA!$D$3:$O$500,1,FALSE)),1,"")</f>
        <v>1</v>
      </c>
      <c r="X124" s="15">
        <f>IF(ISTEXT(VLOOKUP($C124,PB!$D$3:$O$500,1,FALSE)),1,"")</f>
        <v>1</v>
      </c>
      <c r="Y124" s="15" t="str">
        <f>IF(ISTEXT(VLOOKUP($C124,TR!$D$3:$O$500,1,FALSE)),1,"")</f>
        <v/>
      </c>
      <c r="Z124" s="15" t="str">
        <f>IF(ISTEXT(VLOOKUP($C124,TR!$E$3:$O$500,1,FALSE)),1,"")</f>
        <v/>
      </c>
      <c r="AA124" s="47">
        <f t="shared" si="15"/>
        <v>2</v>
      </c>
    </row>
    <row r="125" spans="1:27" x14ac:dyDescent="0.25">
      <c r="A125" s="97" t="str">
        <f t="shared" si="16"/>
        <v/>
      </c>
      <c r="B125" s="34" t="s">
        <v>55</v>
      </c>
      <c r="C125" s="123" t="s">
        <v>254</v>
      </c>
      <c r="D125" s="98" t="e">
        <f>VLOOKUP($C125,GT!$D$3:$O$500,4,FALSE)</f>
        <v>#N/A</v>
      </c>
      <c r="E125" s="98" t="e">
        <f>VLOOKUP($C125,BK!$D$3:$O$500,4,FALSE)</f>
        <v>#N/A</v>
      </c>
      <c r="F125" s="98" t="str">
        <f>VLOOKUP($C125,BA!$D$3:$O$500,4,FALSE)</f>
        <v/>
      </c>
      <c r="G125" s="98" t="str">
        <f>VLOOKUP($C125,PB!$D$3:$O$500,4,FALSE)</f>
        <v/>
      </c>
      <c r="H125" s="98" t="str">
        <f>VLOOKUP($C125,TR!$D$3:$O$500,5,FALSE)</f>
        <v/>
      </c>
      <c r="I125" s="98" t="e">
        <f>VLOOKUP($C125,TR!$E$3:$O$500,5,FALSE)</f>
        <v>#N/A</v>
      </c>
      <c r="J125" s="97">
        <f t="shared" si="17"/>
        <v>0</v>
      </c>
      <c r="K125" s="98" t="e">
        <f>VLOOKUP($C125,GT!$D$3:$O$500,8,FALSE)</f>
        <v>#N/A</v>
      </c>
      <c r="L125" s="98" t="e">
        <f>VLOOKUP($C125,BK!$D$3:$O$500,8,FALSE)</f>
        <v>#N/A</v>
      </c>
      <c r="M125" s="98" t="str">
        <f>VLOOKUP($C125,BA!$D$3:$O$500,8,FALSE)</f>
        <v/>
      </c>
      <c r="N125" s="98" t="str">
        <f>VLOOKUP($C125,PB!$D$3:$O$500,8,FALSE)</f>
        <v/>
      </c>
      <c r="O125" s="98" t="str">
        <f>VLOOKUP($C125,TR!$D$3:$O$500,10,FALSE)</f>
        <v/>
      </c>
      <c r="P125" s="98" t="e">
        <f>VLOOKUP($C125,TR!$E$3:$O$500,10,FALSE)</f>
        <v>#N/A</v>
      </c>
      <c r="Q125" s="98" t="e">
        <f>VLOOKUP($C125,BR!$D$3:$O$500,8,FALSE)</f>
        <v>#N/A</v>
      </c>
      <c r="R125" s="97">
        <f t="shared" si="18"/>
        <v>0</v>
      </c>
      <c r="S125" s="97">
        <f t="shared" si="19"/>
        <v>0</v>
      </c>
      <c r="U125" s="15" t="str">
        <f>IF(ISTEXT(VLOOKUP($C125,GT!$D$3:$O$500,1,FALSE)),1,"")</f>
        <v/>
      </c>
      <c r="V125" s="15" t="str">
        <f>IF(ISTEXT(VLOOKUP($C125,BK!$D$3:$O$500,1,FALSE)),1,"")</f>
        <v/>
      </c>
      <c r="W125" s="15">
        <f>IF(ISTEXT(VLOOKUP($C125,BA!$D$3:$O$500,1,FALSE)),1,"")</f>
        <v>1</v>
      </c>
      <c r="X125" s="15">
        <f>IF(ISTEXT(VLOOKUP($C125,PB!$D$3:$O$500,1,FALSE)),1,"")</f>
        <v>1</v>
      </c>
      <c r="Y125" s="15">
        <f>IF(ISTEXT(VLOOKUP($C125,TR!$D$3:$O$500,1,FALSE)),1,"")</f>
        <v>1</v>
      </c>
      <c r="Z125" s="15" t="str">
        <f>IF(ISTEXT(VLOOKUP($C125,TR!$E$3:$O$500,1,FALSE)),1,"")</f>
        <v/>
      </c>
      <c r="AA125" s="47">
        <f t="shared" si="15"/>
        <v>3</v>
      </c>
    </row>
    <row r="126" spans="1:27" x14ac:dyDescent="0.25">
      <c r="A126" s="97" t="str">
        <f t="shared" si="16"/>
        <v/>
      </c>
      <c r="B126" s="34" t="s">
        <v>58</v>
      </c>
      <c r="C126" s="123" t="s">
        <v>105</v>
      </c>
      <c r="D126" s="98" t="str">
        <f>VLOOKUP($C126,GT!$D$3:$O$500,4,FALSE)</f>
        <v/>
      </c>
      <c r="E126" s="98" t="str">
        <f>VLOOKUP($C126,BK!$D$3:$O$500,4,FALSE)</f>
        <v/>
      </c>
      <c r="F126" s="98" t="str">
        <f>VLOOKUP($C126,BA!$D$3:$O$500,4,FALSE)</f>
        <v/>
      </c>
      <c r="G126" s="98" t="str">
        <f>VLOOKUP($C126,PB!$D$3:$O$500,4,FALSE)</f>
        <v/>
      </c>
      <c r="H126" s="98" t="e">
        <f>VLOOKUP($C126,TR!$D$3:$O$500,5,FALSE)</f>
        <v>#N/A</v>
      </c>
      <c r="I126" s="98" t="str">
        <f>VLOOKUP($C126,TR!$E$3:$O$500,5,FALSE)</f>
        <v/>
      </c>
      <c r="J126" s="97">
        <f t="shared" si="17"/>
        <v>0</v>
      </c>
      <c r="K126" s="98" t="str">
        <f>VLOOKUP($C126,GT!$D$3:$O$500,8,FALSE)</f>
        <v/>
      </c>
      <c r="L126" s="98" t="str">
        <f>VLOOKUP($C126,BK!$D$3:$O$500,8,FALSE)</f>
        <v/>
      </c>
      <c r="M126" s="98" t="str">
        <f>VLOOKUP($C126,BA!$D$3:$O$500,8,FALSE)</f>
        <v/>
      </c>
      <c r="N126" s="98" t="str">
        <f>VLOOKUP($C126,PB!$D$3:$O$500,8,FALSE)</f>
        <v/>
      </c>
      <c r="O126" s="98" t="e">
        <f>VLOOKUP($C126,TR!$D$3:$O$500,10,FALSE)</f>
        <v>#N/A</v>
      </c>
      <c r="P126" s="98" t="str">
        <f>VLOOKUP($C126,TR!$E$3:$O$500,10,FALSE)</f>
        <v/>
      </c>
      <c r="Q126" s="98" t="e">
        <f>VLOOKUP($C126,BR!$D$3:$O$500,8,FALSE)</f>
        <v>#N/A</v>
      </c>
      <c r="R126" s="97">
        <f t="shared" si="18"/>
        <v>0</v>
      </c>
      <c r="S126" s="97">
        <f t="shared" si="19"/>
        <v>0</v>
      </c>
      <c r="U126" s="15">
        <f>IF(ISTEXT(VLOOKUP($C126,GT!$D$3:$O$500,1,FALSE)),1,"")</f>
        <v>1</v>
      </c>
      <c r="V126" s="15">
        <f>IF(ISTEXT(VLOOKUP($C126,BK!$D$3:$O$500,1,FALSE)),1,"")</f>
        <v>1</v>
      </c>
      <c r="W126" s="15">
        <f>IF(ISTEXT(VLOOKUP($C126,BA!$D$3:$O$500,1,FALSE)),1,"")</f>
        <v>1</v>
      </c>
      <c r="X126" s="15">
        <f>IF(ISTEXT(VLOOKUP($C126,PB!$D$3:$O$500,1,FALSE)),1,"")</f>
        <v>1</v>
      </c>
      <c r="Y126" s="15" t="str">
        <f>IF(ISTEXT(VLOOKUP($C126,TR!$D$3:$O$500,1,FALSE)),1,"")</f>
        <v/>
      </c>
      <c r="Z126" s="15">
        <f>IF(ISTEXT(VLOOKUP($C126,TR!$E$3:$O$500,1,FALSE)),1,"")</f>
        <v>1</v>
      </c>
      <c r="AA126" s="47">
        <f t="shared" si="15"/>
        <v>5</v>
      </c>
    </row>
    <row r="127" spans="1:27" x14ac:dyDescent="0.25">
      <c r="A127" s="97" t="str">
        <f t="shared" si="16"/>
        <v/>
      </c>
      <c r="B127" s="118" t="s">
        <v>196</v>
      </c>
      <c r="C127" s="123" t="s">
        <v>298</v>
      </c>
      <c r="D127" s="98" t="str">
        <f>VLOOKUP($C127,GT!$D$3:$O$500,4,FALSE)</f>
        <v/>
      </c>
      <c r="E127" s="98" t="e">
        <f>VLOOKUP($C127,BK!$D$3:$O$500,4,FALSE)</f>
        <v>#N/A</v>
      </c>
      <c r="F127" s="98" t="str">
        <f>VLOOKUP($C127,BA!$D$3:$O$500,4,FALSE)</f>
        <v/>
      </c>
      <c r="G127" s="98" t="str">
        <f>VLOOKUP($C127,PB!$D$3:$O$500,4,FALSE)</f>
        <v/>
      </c>
      <c r="H127" s="98" t="e">
        <f>VLOOKUP($C127,TR!$D$3:$O$500,5,FALSE)</f>
        <v>#N/A</v>
      </c>
      <c r="I127" s="98" t="e">
        <f>VLOOKUP($C127,TR!$E$3:$O$500,5,FALSE)</f>
        <v>#N/A</v>
      </c>
      <c r="J127" s="97">
        <f t="shared" si="17"/>
        <v>0</v>
      </c>
      <c r="K127" s="98" t="str">
        <f>VLOOKUP($C127,GT!$D$3:$O$500,8,FALSE)</f>
        <v/>
      </c>
      <c r="L127" s="98" t="e">
        <f>VLOOKUP($C127,BK!$D$3:$O$500,8,FALSE)</f>
        <v>#N/A</v>
      </c>
      <c r="M127" s="98" t="str">
        <f>VLOOKUP($C127,BA!$D$3:$O$500,8,FALSE)</f>
        <v/>
      </c>
      <c r="N127" s="98" t="str">
        <f>VLOOKUP($C127,PB!$D$3:$O$500,8,FALSE)</f>
        <v/>
      </c>
      <c r="O127" s="98" t="e">
        <f>VLOOKUP($C127,TR!$D$3:$O$500,10,FALSE)</f>
        <v>#N/A</v>
      </c>
      <c r="P127" s="98" t="e">
        <f>VLOOKUP($C127,TR!$E$3:$O$500,10,FALSE)</f>
        <v>#N/A</v>
      </c>
      <c r="Q127" s="98" t="e">
        <f>VLOOKUP($C127,BR!$D$3:$O$500,8,FALSE)</f>
        <v>#N/A</v>
      </c>
      <c r="R127" s="97">
        <f t="shared" si="18"/>
        <v>0</v>
      </c>
      <c r="S127" s="97">
        <f t="shared" si="19"/>
        <v>0</v>
      </c>
      <c r="U127" s="15">
        <f>IF(ISTEXT(VLOOKUP($C127,GT!$D$3:$O$500,1,FALSE)),1,"")</f>
        <v>1</v>
      </c>
      <c r="V127" s="15" t="str">
        <f>IF(ISTEXT(VLOOKUP($C127,BK!$D$3:$O$500,1,FALSE)),1,"")</f>
        <v/>
      </c>
      <c r="W127" s="15">
        <f>IF(ISTEXT(VLOOKUP($C127,BA!$D$3:$O$500,1,FALSE)),1,"")</f>
        <v>1</v>
      </c>
      <c r="X127" s="15">
        <f>IF(ISTEXT(VLOOKUP($C127,PB!$D$3:$O$500,1,FALSE)),1,"")</f>
        <v>1</v>
      </c>
      <c r="Y127" s="15" t="str">
        <f>IF(ISTEXT(VLOOKUP($C127,TR!$D$3:$O$500,1,FALSE)),1,"")</f>
        <v/>
      </c>
      <c r="Z127" s="15" t="str">
        <f>IF(ISTEXT(VLOOKUP($C127,TR!$E$3:$O$500,1,FALSE)),1,"")</f>
        <v/>
      </c>
      <c r="AA127" s="47">
        <f t="shared" si="15"/>
        <v>3</v>
      </c>
    </row>
    <row r="128" spans="1:27" x14ac:dyDescent="0.25">
      <c r="A128" s="97" t="str">
        <f t="shared" si="16"/>
        <v/>
      </c>
      <c r="B128" s="34" t="s">
        <v>59</v>
      </c>
      <c r="C128" s="123" t="s">
        <v>257</v>
      </c>
      <c r="D128" s="98" t="e">
        <f>VLOOKUP($C128,GT!$D$3:$O$500,4,FALSE)</f>
        <v>#N/A</v>
      </c>
      <c r="E128" s="98" t="e">
        <f>VLOOKUP($C128,BK!$D$3:$O$500,4,FALSE)</f>
        <v>#N/A</v>
      </c>
      <c r="F128" s="98" t="str">
        <f>VLOOKUP($C128,BA!$D$3:$O$500,4,FALSE)</f>
        <v/>
      </c>
      <c r="G128" s="98" t="str">
        <f>VLOOKUP($C128,PB!$D$3:$O$500,4,FALSE)</f>
        <v/>
      </c>
      <c r="H128" s="98" t="e">
        <f>VLOOKUP($C128,TR!$D$3:$O$500,5,FALSE)</f>
        <v>#N/A</v>
      </c>
      <c r="I128" s="98" t="e">
        <f>VLOOKUP($C128,TR!$E$3:$O$500,5,FALSE)</f>
        <v>#N/A</v>
      </c>
      <c r="J128" s="97">
        <f t="shared" si="17"/>
        <v>0</v>
      </c>
      <c r="K128" s="98" t="e">
        <f>VLOOKUP($C128,GT!$D$3:$O$500,8,FALSE)</f>
        <v>#N/A</v>
      </c>
      <c r="L128" s="98" t="e">
        <f>VLOOKUP($C128,BK!$D$3:$O$500,8,FALSE)</f>
        <v>#N/A</v>
      </c>
      <c r="M128" s="98" t="str">
        <f>VLOOKUP($C128,BA!$D$3:$O$500,8,FALSE)</f>
        <v/>
      </c>
      <c r="N128" s="98" t="str">
        <f>VLOOKUP($C128,PB!$D$3:$O$500,8,FALSE)</f>
        <v/>
      </c>
      <c r="O128" s="98" t="e">
        <f>VLOOKUP($C128,TR!$D$3:$O$500,10,FALSE)</f>
        <v>#N/A</v>
      </c>
      <c r="P128" s="98" t="e">
        <f>VLOOKUP($C128,TR!$E$3:$O$500,10,FALSE)</f>
        <v>#N/A</v>
      </c>
      <c r="Q128" s="98" t="e">
        <f>VLOOKUP($C128,BR!$D$3:$O$500,8,FALSE)</f>
        <v>#N/A</v>
      </c>
      <c r="R128" s="97">
        <f t="shared" si="18"/>
        <v>0</v>
      </c>
      <c r="S128" s="97">
        <f t="shared" si="19"/>
        <v>0</v>
      </c>
      <c r="U128" s="15" t="str">
        <f>IF(ISTEXT(VLOOKUP($C128,GT!$D$3:$O$500,1,FALSE)),1,"")</f>
        <v/>
      </c>
      <c r="V128" s="15" t="str">
        <f>IF(ISTEXT(VLOOKUP($C128,BK!$D$3:$O$500,1,FALSE)),1,"")</f>
        <v/>
      </c>
      <c r="W128" s="15">
        <f>IF(ISTEXT(VLOOKUP($C128,BA!$D$3:$O$500,1,FALSE)),1,"")</f>
        <v>1</v>
      </c>
      <c r="X128" s="15">
        <f>IF(ISTEXT(VLOOKUP($C128,PB!$D$3:$O$500,1,FALSE)),1,"")</f>
        <v>1</v>
      </c>
      <c r="Y128" s="15" t="str">
        <f>IF(ISTEXT(VLOOKUP($C128,TR!$D$3:$O$500,1,FALSE)),1,"")</f>
        <v/>
      </c>
      <c r="Z128" s="15" t="str">
        <f>IF(ISTEXT(VLOOKUP($C128,TR!$E$3:$O$500,1,FALSE)),1,"")</f>
        <v/>
      </c>
      <c r="AA128" s="47">
        <f t="shared" si="15"/>
        <v>2</v>
      </c>
    </row>
    <row r="129" spans="1:27" x14ac:dyDescent="0.25">
      <c r="A129" s="97" t="str">
        <f t="shared" si="16"/>
        <v/>
      </c>
      <c r="B129" s="34" t="s">
        <v>54</v>
      </c>
      <c r="C129" s="123" t="s">
        <v>385</v>
      </c>
      <c r="D129" s="98" t="e">
        <f>VLOOKUP($C129,GT!$D$3:$O$500,4,FALSE)</f>
        <v>#N/A</v>
      </c>
      <c r="E129" s="98" t="e">
        <f>VLOOKUP($C129,BK!$D$3:$O$500,4,FALSE)</f>
        <v>#N/A</v>
      </c>
      <c r="F129" s="98" t="str">
        <f>VLOOKUP($C129,BA!$D$3:$O$500,4,FALSE)</f>
        <v/>
      </c>
      <c r="G129" s="98" t="str">
        <f>VLOOKUP($C129,PB!$D$3:$O$500,4,FALSE)</f>
        <v/>
      </c>
      <c r="H129" s="98" t="e">
        <f>VLOOKUP($C129,TR!$D$3:$O$500,5,FALSE)</f>
        <v>#N/A</v>
      </c>
      <c r="I129" s="98" t="e">
        <f>VLOOKUP($C129,TR!$E$3:$O$500,5,FALSE)</f>
        <v>#N/A</v>
      </c>
      <c r="J129" s="97">
        <f t="shared" si="17"/>
        <v>0</v>
      </c>
      <c r="K129" s="98" t="e">
        <f>VLOOKUP($C129,GT!$D$3:$O$500,8,FALSE)</f>
        <v>#N/A</v>
      </c>
      <c r="L129" s="98" t="e">
        <f>VLOOKUP($C129,BK!$D$3:$O$500,8,FALSE)</f>
        <v>#N/A</v>
      </c>
      <c r="M129" s="98" t="str">
        <f>VLOOKUP($C129,BA!$D$3:$O$500,8,FALSE)</f>
        <v/>
      </c>
      <c r="N129" s="98" t="str">
        <f>VLOOKUP($C129,PB!$D$3:$O$500,8,FALSE)</f>
        <v/>
      </c>
      <c r="O129" s="98" t="e">
        <f>VLOOKUP($C129,TR!$D$3:$O$500,10,FALSE)</f>
        <v>#N/A</v>
      </c>
      <c r="P129" s="98" t="e">
        <f>VLOOKUP($C129,TR!$E$3:$O$500,10,FALSE)</f>
        <v>#N/A</v>
      </c>
      <c r="Q129" s="98" t="e">
        <f>VLOOKUP($C129,BR!$D$3:$O$500,8,FALSE)</f>
        <v>#N/A</v>
      </c>
      <c r="R129" s="97">
        <f t="shared" si="18"/>
        <v>0</v>
      </c>
      <c r="S129" s="97">
        <f t="shared" si="19"/>
        <v>0</v>
      </c>
      <c r="U129" s="15" t="str">
        <f>IF(ISTEXT(VLOOKUP($C129,GT!$D$3:$O$500,1,FALSE)),1,"")</f>
        <v/>
      </c>
      <c r="V129" s="15" t="str">
        <f>IF(ISTEXT(VLOOKUP($C129,BK!$D$3:$O$500,1,FALSE)),1,"")</f>
        <v/>
      </c>
      <c r="W129" s="15">
        <f>IF(ISTEXT(VLOOKUP($C129,BA!$D$3:$O$500,1,FALSE)),1,"")</f>
        <v>1</v>
      </c>
      <c r="X129" s="15">
        <f>IF(ISTEXT(VLOOKUP($C129,PB!$D$3:$O$500,1,FALSE)),1,"")</f>
        <v>1</v>
      </c>
      <c r="Y129" s="15" t="str">
        <f>IF(ISTEXT(VLOOKUP($C129,TR!$D$3:$O$500,1,FALSE)),1,"")</f>
        <v/>
      </c>
      <c r="Z129" s="15" t="str">
        <f>IF(ISTEXT(VLOOKUP($C129,TR!$E$3:$O$500,1,FALSE)),1,"")</f>
        <v/>
      </c>
      <c r="AA129" s="47">
        <f t="shared" si="15"/>
        <v>2</v>
      </c>
    </row>
    <row r="130" spans="1:27" x14ac:dyDescent="0.25">
      <c r="A130" s="97" t="str">
        <f t="shared" si="16"/>
        <v/>
      </c>
      <c r="B130" s="118" t="s">
        <v>60</v>
      </c>
      <c r="C130" s="123" t="s">
        <v>363</v>
      </c>
      <c r="D130" s="98" t="e">
        <f>VLOOKUP($C130,GT!$D$3:$O$500,4,FALSE)</f>
        <v>#N/A</v>
      </c>
      <c r="E130" s="98" t="str">
        <f>VLOOKUP($C130,BK!$D$3:$O$500,4,FALSE)</f>
        <v/>
      </c>
      <c r="F130" s="98" t="str">
        <f>VLOOKUP($C130,BA!$D$3:$O$500,4,FALSE)</f>
        <v/>
      </c>
      <c r="G130" s="98" t="e">
        <f>VLOOKUP($C130,PB!$D$3:$O$500,4,FALSE)</f>
        <v>#N/A</v>
      </c>
      <c r="H130" s="98" t="e">
        <f>VLOOKUP($C130,TR!$D$3:$O$500,5,FALSE)</f>
        <v>#N/A</v>
      </c>
      <c r="I130" s="98" t="e">
        <f>VLOOKUP($C130,TR!$E$3:$O$500,5,FALSE)</f>
        <v>#N/A</v>
      </c>
      <c r="J130" s="97">
        <f t="shared" si="17"/>
        <v>0</v>
      </c>
      <c r="K130" s="98" t="e">
        <f>VLOOKUP($C130,GT!$D$3:$O$500,8,FALSE)</f>
        <v>#N/A</v>
      </c>
      <c r="L130" s="98" t="str">
        <f>VLOOKUP($C130,BK!$D$3:$O$500,8,FALSE)</f>
        <v/>
      </c>
      <c r="M130" s="98" t="str">
        <f>VLOOKUP($C130,BA!$D$3:$O$500,8,FALSE)</f>
        <v/>
      </c>
      <c r="N130" s="98" t="e">
        <f>VLOOKUP($C130,PB!$D$3:$O$500,8,FALSE)</f>
        <v>#N/A</v>
      </c>
      <c r="O130" s="98" t="e">
        <f>VLOOKUP($C130,TR!$D$3:$O$500,10,FALSE)</f>
        <v>#N/A</v>
      </c>
      <c r="P130" s="98" t="e">
        <f>VLOOKUP($C130,TR!$E$3:$O$500,10,FALSE)</f>
        <v>#N/A</v>
      </c>
      <c r="Q130" s="98" t="e">
        <f>VLOOKUP($C130,BR!$D$3:$O$500,8,FALSE)</f>
        <v>#N/A</v>
      </c>
      <c r="R130" s="97">
        <f t="shared" si="18"/>
        <v>0</v>
      </c>
      <c r="S130" s="97">
        <f t="shared" si="19"/>
        <v>0</v>
      </c>
      <c r="U130" s="15" t="str">
        <f>IF(ISTEXT(VLOOKUP($C130,GT!$D$3:$O$500,1,FALSE)),1,"")</f>
        <v/>
      </c>
      <c r="V130" s="15">
        <f>IF(ISTEXT(VLOOKUP($C130,BK!$D$3:$O$500,1,FALSE)),1,"")</f>
        <v>1</v>
      </c>
      <c r="W130" s="15">
        <f>IF(ISTEXT(VLOOKUP($C130,BA!$D$3:$O$500,1,FALSE)),1,"")</f>
        <v>1</v>
      </c>
      <c r="X130" s="15" t="str">
        <f>IF(ISTEXT(VLOOKUP($C130,PB!$D$3:$O$500,1,FALSE)),1,"")</f>
        <v/>
      </c>
      <c r="Y130" s="15" t="str">
        <f>IF(ISTEXT(VLOOKUP($C130,TR!$D$3:$O$500,1,FALSE)),1,"")</f>
        <v/>
      </c>
      <c r="Z130" s="15" t="str">
        <f>IF(ISTEXT(VLOOKUP($C130,TR!$E$3:$O$500,1,FALSE)),1,"")</f>
        <v/>
      </c>
      <c r="AA130" s="47">
        <f t="shared" si="15"/>
        <v>2</v>
      </c>
    </row>
    <row r="131" spans="1:27" x14ac:dyDescent="0.25">
      <c r="A131" s="97" t="str">
        <f t="shared" si="16"/>
        <v/>
      </c>
      <c r="B131" s="34" t="s">
        <v>56</v>
      </c>
      <c r="C131" s="123" t="s">
        <v>370</v>
      </c>
      <c r="D131" s="98" t="e">
        <f>VLOOKUP($C131,GT!$D$3:$O$500,4,FALSE)</f>
        <v>#N/A</v>
      </c>
      <c r="E131" s="98" t="str">
        <f>VLOOKUP($C131,BK!$D$3:$O$500,4,FALSE)</f>
        <v/>
      </c>
      <c r="F131" s="98" t="str">
        <f>VLOOKUP($C131,BA!$D$3:$O$500,4,FALSE)</f>
        <v/>
      </c>
      <c r="G131" s="98" t="e">
        <f>VLOOKUP($C131,PB!$D$3:$O$500,4,FALSE)</f>
        <v>#N/A</v>
      </c>
      <c r="H131" s="98" t="e">
        <f>VLOOKUP($C131,TR!$D$3:$O$500,5,FALSE)</f>
        <v>#N/A</v>
      </c>
      <c r="I131" s="98" t="e">
        <f>VLOOKUP($C131,TR!$E$3:$O$500,5,FALSE)</f>
        <v>#N/A</v>
      </c>
      <c r="J131" s="97">
        <f t="shared" si="17"/>
        <v>0</v>
      </c>
      <c r="K131" s="98" t="e">
        <f>VLOOKUP($C131,GT!$D$3:$O$500,8,FALSE)</f>
        <v>#N/A</v>
      </c>
      <c r="L131" s="98" t="str">
        <f>VLOOKUP($C131,BK!$D$3:$O$500,8,FALSE)</f>
        <v/>
      </c>
      <c r="M131" s="98" t="str">
        <f>VLOOKUP($C131,BA!$D$3:$O$500,8,FALSE)</f>
        <v/>
      </c>
      <c r="N131" s="98" t="e">
        <f>VLOOKUP($C131,PB!$D$3:$O$500,8,FALSE)</f>
        <v>#N/A</v>
      </c>
      <c r="O131" s="98" t="e">
        <f>VLOOKUP($C131,TR!$D$3:$O$500,10,FALSE)</f>
        <v>#N/A</v>
      </c>
      <c r="P131" s="98" t="e">
        <f>VLOOKUP($C131,TR!$E$3:$O$500,10,FALSE)</f>
        <v>#N/A</v>
      </c>
      <c r="Q131" s="98" t="e">
        <f>VLOOKUP($C131,BR!$D$3:$O$500,8,FALSE)</f>
        <v>#N/A</v>
      </c>
      <c r="R131" s="97">
        <f t="shared" si="18"/>
        <v>0</v>
      </c>
      <c r="S131" s="97">
        <f t="shared" si="19"/>
        <v>0</v>
      </c>
      <c r="U131" s="15" t="str">
        <f>IF(ISTEXT(VLOOKUP($C131,GT!$D$3:$O$500,1,FALSE)),1,"")</f>
        <v/>
      </c>
      <c r="V131" s="15">
        <f>IF(ISTEXT(VLOOKUP($C131,BK!$D$3:$O$500,1,FALSE)),1,"")</f>
        <v>1</v>
      </c>
      <c r="W131" s="15">
        <f>IF(ISTEXT(VLOOKUP($C131,BA!$D$3:$O$500,1,FALSE)),1,"")</f>
        <v>1</v>
      </c>
      <c r="X131" s="15" t="str">
        <f>IF(ISTEXT(VLOOKUP($C131,PB!$D$3:$O$500,1,FALSE)),1,"")</f>
        <v/>
      </c>
      <c r="Y131" s="15" t="str">
        <f>IF(ISTEXT(VLOOKUP($C131,TR!$D$3:$O$500,1,FALSE)),1,"")</f>
        <v/>
      </c>
      <c r="Z131" s="15" t="str">
        <f>IF(ISTEXT(VLOOKUP($C131,TR!$E$3:$O$500,1,FALSE)),1,"")</f>
        <v/>
      </c>
      <c r="AA131" s="47">
        <f t="shared" si="15"/>
        <v>2</v>
      </c>
    </row>
    <row r="132" spans="1:27" x14ac:dyDescent="0.25">
      <c r="A132" s="97" t="str">
        <f t="shared" si="16"/>
        <v/>
      </c>
      <c r="B132" s="34" t="s">
        <v>57</v>
      </c>
      <c r="C132" s="123" t="s">
        <v>410</v>
      </c>
      <c r="D132" s="98" t="e">
        <f>VLOOKUP($C132,GT!$D$3:$O$500,4,FALSE)</f>
        <v>#N/A</v>
      </c>
      <c r="E132" s="98" t="e">
        <f>VLOOKUP($C132,BK!$D$3:$O$500,4,FALSE)</f>
        <v>#N/A</v>
      </c>
      <c r="F132" s="98" t="str">
        <f>VLOOKUP($C132,BA!$D$3:$O$500,4,FALSE)</f>
        <v/>
      </c>
      <c r="G132" s="98" t="str">
        <f>VLOOKUP($C132,PB!$D$3:$O$500,4,FALSE)</f>
        <v/>
      </c>
      <c r="H132" s="98" t="e">
        <f>VLOOKUP($C132,TR!$D$3:$O$500,5,FALSE)</f>
        <v>#N/A</v>
      </c>
      <c r="I132" s="98" t="e">
        <f>VLOOKUP($C132,TR!$E$3:$O$500,5,FALSE)</f>
        <v>#N/A</v>
      </c>
      <c r="J132" s="97">
        <f t="shared" si="17"/>
        <v>0</v>
      </c>
      <c r="K132" s="98" t="e">
        <f>VLOOKUP($C132,GT!$D$3:$O$500,8,FALSE)</f>
        <v>#N/A</v>
      </c>
      <c r="L132" s="98" t="e">
        <f>VLOOKUP($C132,BK!$D$3:$O$500,8,FALSE)</f>
        <v>#N/A</v>
      </c>
      <c r="M132" s="98" t="str">
        <f>VLOOKUP($C132,BA!$D$3:$O$500,8,FALSE)</f>
        <v/>
      </c>
      <c r="N132" s="98" t="str">
        <f>VLOOKUP($C132,PB!$D$3:$O$500,8,FALSE)</f>
        <v/>
      </c>
      <c r="O132" s="98" t="e">
        <f>VLOOKUP($C132,TR!$D$3:$O$500,10,FALSE)</f>
        <v>#N/A</v>
      </c>
      <c r="P132" s="98" t="e">
        <f>VLOOKUP($C132,TR!$E$3:$O$500,10,FALSE)</f>
        <v>#N/A</v>
      </c>
      <c r="Q132" s="98" t="e">
        <f>VLOOKUP($C132,BR!$D$3:$O$500,8,FALSE)</f>
        <v>#N/A</v>
      </c>
      <c r="R132" s="97">
        <f t="shared" si="18"/>
        <v>0</v>
      </c>
      <c r="S132" s="97">
        <f t="shared" si="19"/>
        <v>0</v>
      </c>
      <c r="U132" s="15" t="str">
        <f>IF(ISTEXT(VLOOKUP($C132,GT!$D$3:$O$500,1,FALSE)),1,"")</f>
        <v/>
      </c>
      <c r="V132" s="15" t="str">
        <f>IF(ISTEXT(VLOOKUP($C132,BK!$D$3:$O$500,1,FALSE)),1,"")</f>
        <v/>
      </c>
      <c r="W132" s="15">
        <f>IF(ISTEXT(VLOOKUP($C132,BA!$D$3:$O$500,1,FALSE)),1,"")</f>
        <v>1</v>
      </c>
      <c r="X132" s="15">
        <f>IF(ISTEXT(VLOOKUP($C132,PB!$D$3:$O$500,1,FALSE)),1,"")</f>
        <v>1</v>
      </c>
      <c r="Y132" s="15" t="str">
        <f>IF(ISTEXT(VLOOKUP($C132,TR!$D$3:$O$500,1,FALSE)),1,"")</f>
        <v/>
      </c>
      <c r="Z132" s="15" t="str">
        <f>IF(ISTEXT(VLOOKUP($C132,TR!$E$3:$O$500,1,FALSE)),1,"")</f>
        <v/>
      </c>
      <c r="AA132" s="47">
        <f t="shared" si="15"/>
        <v>2</v>
      </c>
    </row>
    <row r="133" spans="1:27" x14ac:dyDescent="0.25">
      <c r="A133" s="97" t="str">
        <f t="shared" ref="A133:A164" si="20">IF(S133&gt;0,RANK($S133,$S$5:$S$500),"")</f>
        <v/>
      </c>
      <c r="B133" s="34" t="s">
        <v>56</v>
      </c>
      <c r="C133" s="124" t="s">
        <v>286</v>
      </c>
      <c r="D133" s="98" t="str">
        <f>VLOOKUP($C133,GT!$D$3:$O$500,4,FALSE)</f>
        <v/>
      </c>
      <c r="E133" s="98" t="e">
        <f>VLOOKUP($C133,BK!$D$3:$O$500,4,FALSE)</f>
        <v>#N/A</v>
      </c>
      <c r="F133" s="98" t="str">
        <f>VLOOKUP($C133,BA!$D$3:$O$500,4,FALSE)</f>
        <v/>
      </c>
      <c r="G133" s="98" t="e">
        <f>VLOOKUP($C133,PB!$D$3:$O$500,4,FALSE)</f>
        <v>#N/A</v>
      </c>
      <c r="H133" s="98" t="e">
        <f>VLOOKUP($C133,TR!$D$3:$O$500,5,FALSE)</f>
        <v>#N/A</v>
      </c>
      <c r="I133" s="98" t="e">
        <f>VLOOKUP($C133,TR!$E$3:$O$500,5,FALSE)</f>
        <v>#N/A</v>
      </c>
      <c r="J133" s="97">
        <f t="shared" ref="J133:J164" si="21">SUMIF(D133:I133,"&gt;0")</f>
        <v>0</v>
      </c>
      <c r="K133" s="98" t="str">
        <f>VLOOKUP($C133,GT!$D$3:$O$500,8,FALSE)</f>
        <v/>
      </c>
      <c r="L133" s="98" t="e">
        <f>VLOOKUP($C133,BK!$D$3:$O$500,8,FALSE)</f>
        <v>#N/A</v>
      </c>
      <c r="M133" s="98" t="str">
        <f>VLOOKUP($C133,BA!$D$3:$O$500,8,FALSE)</f>
        <v/>
      </c>
      <c r="N133" s="98" t="e">
        <f>VLOOKUP($C133,PB!$D$3:$O$500,8,FALSE)</f>
        <v>#N/A</v>
      </c>
      <c r="O133" s="98" t="e">
        <f>VLOOKUP($C133,TR!$D$3:$O$500,10,FALSE)</f>
        <v>#N/A</v>
      </c>
      <c r="P133" s="98" t="e">
        <f>VLOOKUP($C133,TR!$E$3:$O$500,10,FALSE)</f>
        <v>#N/A</v>
      </c>
      <c r="Q133" s="98" t="e">
        <f>VLOOKUP($C133,BR!$D$3:$O$500,8,FALSE)</f>
        <v>#N/A</v>
      </c>
      <c r="R133" s="97">
        <f t="shared" ref="R133:R164" si="22">SUMIF(K133:Q133,"&gt;0")</f>
        <v>0</v>
      </c>
      <c r="S133" s="97">
        <f t="shared" ref="S133:S164" si="23">J133+R133</f>
        <v>0</v>
      </c>
      <c r="U133" s="15">
        <f>IF(ISTEXT(VLOOKUP($C133,GT!$D$3:$O$500,1,FALSE)),1,"")</f>
        <v>1</v>
      </c>
      <c r="V133" s="15" t="str">
        <f>IF(ISTEXT(VLOOKUP($C133,BK!$D$3:$O$500,1,FALSE)),1,"")</f>
        <v/>
      </c>
      <c r="W133" s="15">
        <f>IF(ISTEXT(VLOOKUP($C133,BA!$D$3:$O$500,1,FALSE)),1,"")</f>
        <v>1</v>
      </c>
      <c r="X133" s="15" t="str">
        <f>IF(ISTEXT(VLOOKUP($C133,PB!$D$3:$O$500,1,FALSE)),1,"")</f>
        <v/>
      </c>
      <c r="Y133" s="15" t="str">
        <f>IF(ISTEXT(VLOOKUP($C133,TR!$D$3:$O$500,1,FALSE)),1,"")</f>
        <v/>
      </c>
      <c r="Z133" s="15" t="str">
        <f>IF(ISTEXT(VLOOKUP($C133,TR!$E$3:$O$500,1,FALSE)),1,"")</f>
        <v/>
      </c>
      <c r="AA133" s="47">
        <f t="shared" si="15"/>
        <v>2</v>
      </c>
    </row>
    <row r="134" spans="1:27" x14ac:dyDescent="0.25">
      <c r="A134" s="97" t="str">
        <f t="shared" si="20"/>
        <v/>
      </c>
      <c r="B134" s="34" t="s">
        <v>56</v>
      </c>
      <c r="C134" s="123" t="s">
        <v>284</v>
      </c>
      <c r="D134" s="98" t="str">
        <f>VLOOKUP($C134,GT!$D$3:$O$500,4,FALSE)</f>
        <v/>
      </c>
      <c r="E134" s="98" t="str">
        <f>VLOOKUP($C134,BK!$D$3:$O$500,4,FALSE)</f>
        <v/>
      </c>
      <c r="F134" s="98" t="str">
        <f>VLOOKUP($C134,BA!$D$3:$O$500,4,FALSE)</f>
        <v/>
      </c>
      <c r="G134" s="98" t="str">
        <f>VLOOKUP($C134,PB!$D$3:$O$500,4,FALSE)</f>
        <v/>
      </c>
      <c r="H134" s="98" t="e">
        <f>VLOOKUP($C134,TR!$D$3:$O$500,5,FALSE)</f>
        <v>#N/A</v>
      </c>
      <c r="I134" s="98" t="e">
        <f>VLOOKUP($C134,TR!$E$3:$O$500,5,FALSE)</f>
        <v>#N/A</v>
      </c>
      <c r="J134" s="97">
        <f t="shared" si="21"/>
        <v>0</v>
      </c>
      <c r="K134" s="98" t="str">
        <f>VLOOKUP($C134,GT!$D$3:$O$500,8,FALSE)</f>
        <v/>
      </c>
      <c r="L134" s="98" t="str">
        <f>VLOOKUP($C134,BK!$D$3:$O$500,8,FALSE)</f>
        <v/>
      </c>
      <c r="M134" s="98" t="str">
        <f>VLOOKUP($C134,BA!$D$3:$O$500,8,FALSE)</f>
        <v/>
      </c>
      <c r="N134" s="98" t="str">
        <f>VLOOKUP($C134,PB!$D$3:$O$500,8,FALSE)</f>
        <v/>
      </c>
      <c r="O134" s="98" t="e">
        <f>VLOOKUP($C134,TR!$D$3:$O$500,10,FALSE)</f>
        <v>#N/A</v>
      </c>
      <c r="P134" s="98" t="e">
        <f>VLOOKUP($C134,TR!$E$3:$O$500,10,FALSE)</f>
        <v>#N/A</v>
      </c>
      <c r="Q134" s="98" t="e">
        <f>VLOOKUP($C134,BR!$D$3:$O$500,8,FALSE)</f>
        <v>#N/A</v>
      </c>
      <c r="R134" s="97">
        <f t="shared" si="22"/>
        <v>0</v>
      </c>
      <c r="S134" s="97">
        <f t="shared" si="23"/>
        <v>0</v>
      </c>
      <c r="U134" s="15">
        <f>IF(ISTEXT(VLOOKUP($C134,GT!$D$3:$O$500,1,FALSE)),1,"")</f>
        <v>1</v>
      </c>
      <c r="V134" s="15">
        <f>IF(ISTEXT(VLOOKUP($C134,BK!$D$3:$O$500,1,FALSE)),1,"")</f>
        <v>1</v>
      </c>
      <c r="W134" s="15">
        <f>IF(ISTEXT(VLOOKUP($C134,BA!$D$3:$O$500,1,FALSE)),1,"")</f>
        <v>1</v>
      </c>
      <c r="X134" s="15">
        <f>IF(ISTEXT(VLOOKUP($C134,PB!$D$3:$O$500,1,FALSE)),1,"")</f>
        <v>1</v>
      </c>
      <c r="Y134" s="15" t="str">
        <f>IF(ISTEXT(VLOOKUP($C134,TR!$D$3:$O$500,1,FALSE)),1,"")</f>
        <v/>
      </c>
      <c r="Z134" s="15" t="str">
        <f>IF(ISTEXT(VLOOKUP($C134,TR!$E$3:$O$500,1,FALSE)),1,"")</f>
        <v/>
      </c>
      <c r="AA134" s="47">
        <f t="shared" ref="AA134:AA197" si="24">SUMIF(U134:Z134,"&gt;0")</f>
        <v>4</v>
      </c>
    </row>
    <row r="135" spans="1:27" x14ac:dyDescent="0.25">
      <c r="A135" s="97" t="str">
        <f t="shared" si="20"/>
        <v/>
      </c>
      <c r="B135" s="34" t="s">
        <v>56</v>
      </c>
      <c r="C135" s="123" t="s">
        <v>397</v>
      </c>
      <c r="D135" s="98" t="e">
        <f>VLOOKUP($C135,GT!$D$3:$O$500,4,FALSE)</f>
        <v>#N/A</v>
      </c>
      <c r="E135" s="98" t="e">
        <f>VLOOKUP($C135,BK!$D$3:$O$500,4,FALSE)</f>
        <v>#N/A</v>
      </c>
      <c r="F135" s="98" t="str">
        <f>VLOOKUP($C135,BA!$D$3:$O$500,4,FALSE)</f>
        <v/>
      </c>
      <c r="G135" s="98" t="str">
        <f>VLOOKUP($C135,PB!$D$3:$O$500,4,FALSE)</f>
        <v/>
      </c>
      <c r="H135" s="98" t="e">
        <f>VLOOKUP($C135,TR!$D$3:$O$500,5,FALSE)</f>
        <v>#N/A</v>
      </c>
      <c r="I135" s="98" t="e">
        <f>VLOOKUP($C135,TR!$E$3:$O$500,5,FALSE)</f>
        <v>#N/A</v>
      </c>
      <c r="J135" s="97">
        <f t="shared" si="21"/>
        <v>0</v>
      </c>
      <c r="K135" s="98" t="e">
        <f>VLOOKUP($C135,GT!$D$3:$O$500,8,FALSE)</f>
        <v>#N/A</v>
      </c>
      <c r="L135" s="98" t="e">
        <f>VLOOKUP($C135,BK!$D$3:$O$500,8,FALSE)</f>
        <v>#N/A</v>
      </c>
      <c r="M135" s="98" t="str">
        <f>VLOOKUP($C135,BA!$D$3:$O$500,8,FALSE)</f>
        <v/>
      </c>
      <c r="N135" s="98" t="str">
        <f>VLOOKUP($C135,PB!$D$3:$O$500,8,FALSE)</f>
        <v/>
      </c>
      <c r="O135" s="98" t="e">
        <f>VLOOKUP($C135,TR!$D$3:$O$500,10,FALSE)</f>
        <v>#N/A</v>
      </c>
      <c r="P135" s="98" t="e">
        <f>VLOOKUP($C135,TR!$E$3:$O$500,10,FALSE)</f>
        <v>#N/A</v>
      </c>
      <c r="Q135" s="98" t="e">
        <f>VLOOKUP($C135,BR!$D$3:$O$500,8,FALSE)</f>
        <v>#N/A</v>
      </c>
      <c r="R135" s="97">
        <f t="shared" si="22"/>
        <v>0</v>
      </c>
      <c r="S135" s="97">
        <f t="shared" si="23"/>
        <v>0</v>
      </c>
      <c r="U135" s="15" t="str">
        <f>IF(ISTEXT(VLOOKUP($C135,GT!$D$3:$O$500,1,FALSE)),1,"")</f>
        <v/>
      </c>
      <c r="V135" s="15" t="str">
        <f>IF(ISTEXT(VLOOKUP($C135,BK!$D$3:$O$500,1,FALSE)),1,"")</f>
        <v/>
      </c>
      <c r="W135" s="15">
        <f>IF(ISTEXT(VLOOKUP($C135,BA!$D$3:$O$500,1,FALSE)),1,"")</f>
        <v>1</v>
      </c>
      <c r="X135" s="15">
        <f>IF(ISTEXT(VLOOKUP($C135,PB!$D$3:$O$500,1,FALSE)),1,"")</f>
        <v>1</v>
      </c>
      <c r="Y135" s="15" t="str">
        <f>IF(ISTEXT(VLOOKUP($C135,TR!$D$3:$O$500,1,FALSE)),1,"")</f>
        <v/>
      </c>
      <c r="Z135" s="15" t="str">
        <f>IF(ISTEXT(VLOOKUP($C135,TR!$E$3:$O$500,1,FALSE)),1,"")</f>
        <v/>
      </c>
      <c r="AA135" s="47">
        <f t="shared" si="24"/>
        <v>2</v>
      </c>
    </row>
    <row r="136" spans="1:27" x14ac:dyDescent="0.25">
      <c r="A136" s="97" t="str">
        <f t="shared" si="20"/>
        <v/>
      </c>
      <c r="B136" s="34" t="s">
        <v>54</v>
      </c>
      <c r="C136" s="123" t="s">
        <v>184</v>
      </c>
      <c r="D136" s="98" t="e">
        <f>VLOOKUP($C136,GT!$D$3:$O$500,4,FALSE)</f>
        <v>#N/A</v>
      </c>
      <c r="E136" s="98" t="str">
        <f>VLOOKUP($C136,BK!$D$3:$O$500,4,FALSE)</f>
        <v/>
      </c>
      <c r="F136" s="98" t="str">
        <f>VLOOKUP($C136,BA!$D$3:$O$500,4,FALSE)</f>
        <v/>
      </c>
      <c r="G136" s="98" t="e">
        <f>VLOOKUP($C136,PB!$D$3:$O$500,4,FALSE)</f>
        <v>#N/A</v>
      </c>
      <c r="H136" s="98" t="e">
        <f>VLOOKUP($C136,TR!$D$3:$O$500,5,FALSE)</f>
        <v>#N/A</v>
      </c>
      <c r="I136" s="98" t="e">
        <f>VLOOKUP($C136,TR!$E$3:$O$500,5,FALSE)</f>
        <v>#N/A</v>
      </c>
      <c r="J136" s="97">
        <f t="shared" si="21"/>
        <v>0</v>
      </c>
      <c r="K136" s="98" t="e">
        <f>VLOOKUP($C136,GT!$D$3:$O$500,8,FALSE)</f>
        <v>#N/A</v>
      </c>
      <c r="L136" s="98" t="str">
        <f>VLOOKUP($C136,BK!$D$3:$O$500,8,FALSE)</f>
        <v/>
      </c>
      <c r="M136" s="98" t="str">
        <f>VLOOKUP($C136,BA!$D$3:$O$500,8,FALSE)</f>
        <v/>
      </c>
      <c r="N136" s="98" t="e">
        <f>VLOOKUP($C136,PB!$D$3:$O$500,8,FALSE)</f>
        <v>#N/A</v>
      </c>
      <c r="O136" s="98" t="e">
        <f>VLOOKUP($C136,TR!$D$3:$O$500,10,FALSE)</f>
        <v>#N/A</v>
      </c>
      <c r="P136" s="98" t="e">
        <f>VLOOKUP($C136,TR!$E$3:$O$500,10,FALSE)</f>
        <v>#N/A</v>
      </c>
      <c r="Q136" s="98" t="e">
        <f>VLOOKUP($C136,BR!$D$3:$O$500,8,FALSE)</f>
        <v>#N/A</v>
      </c>
      <c r="R136" s="97">
        <f t="shared" si="22"/>
        <v>0</v>
      </c>
      <c r="S136" s="97">
        <f t="shared" si="23"/>
        <v>0</v>
      </c>
      <c r="U136" s="15" t="str">
        <f>IF(ISTEXT(VLOOKUP($C136,GT!$D$3:$O$500,1,FALSE)),1,"")</f>
        <v/>
      </c>
      <c r="V136" s="15">
        <f>IF(ISTEXT(VLOOKUP($C136,BK!$D$3:$O$500,1,FALSE)),1,"")</f>
        <v>1</v>
      </c>
      <c r="W136" s="15">
        <f>IF(ISTEXT(VLOOKUP($C136,BA!$D$3:$O$500,1,FALSE)),1,"")</f>
        <v>1</v>
      </c>
      <c r="X136" s="15" t="str">
        <f>IF(ISTEXT(VLOOKUP($C136,PB!$D$3:$O$500,1,FALSE)),1,"")</f>
        <v/>
      </c>
      <c r="Y136" s="15" t="str">
        <f>IF(ISTEXT(VLOOKUP($C136,TR!$D$3:$O$500,1,FALSE)),1,"")</f>
        <v/>
      </c>
      <c r="Z136" s="15" t="str">
        <f>IF(ISTEXT(VLOOKUP($C136,TR!$E$3:$O$500,1,FALSE)),1,"")</f>
        <v/>
      </c>
      <c r="AA136" s="47">
        <f t="shared" si="24"/>
        <v>2</v>
      </c>
    </row>
    <row r="137" spans="1:27" x14ac:dyDescent="0.25">
      <c r="A137" s="97" t="str">
        <f t="shared" si="20"/>
        <v/>
      </c>
      <c r="B137" s="34" t="s">
        <v>56</v>
      </c>
      <c r="C137" s="124" t="s">
        <v>402</v>
      </c>
      <c r="D137" s="98" t="e">
        <f>VLOOKUP($C137,GT!$D$3:$O$500,4,FALSE)</f>
        <v>#N/A</v>
      </c>
      <c r="E137" s="98" t="e">
        <f>VLOOKUP($C137,BK!$D$3:$O$500,4,FALSE)</f>
        <v>#N/A</v>
      </c>
      <c r="F137" s="98" t="str">
        <f>VLOOKUP($C137,BA!$D$3:$O$500,4,FALSE)</f>
        <v/>
      </c>
      <c r="G137" s="98" t="str">
        <f>VLOOKUP($C137,PB!$D$3:$O$500,4,FALSE)</f>
        <v/>
      </c>
      <c r="H137" s="98" t="e">
        <f>VLOOKUP($C137,TR!$D$3:$O$500,5,FALSE)</f>
        <v>#N/A</v>
      </c>
      <c r="I137" s="98" t="e">
        <f>VLOOKUP($C137,TR!$E$3:$O$500,5,FALSE)</f>
        <v>#N/A</v>
      </c>
      <c r="J137" s="97">
        <f t="shared" si="21"/>
        <v>0</v>
      </c>
      <c r="K137" s="98" t="e">
        <f>VLOOKUP($C137,GT!$D$3:$O$500,8,FALSE)</f>
        <v>#N/A</v>
      </c>
      <c r="L137" s="98" t="e">
        <f>VLOOKUP($C137,BK!$D$3:$O$500,8,FALSE)</f>
        <v>#N/A</v>
      </c>
      <c r="M137" s="98" t="str">
        <f>VLOOKUP($C137,BA!$D$3:$O$500,8,FALSE)</f>
        <v/>
      </c>
      <c r="N137" s="98" t="str">
        <f>VLOOKUP($C137,PB!$D$3:$O$500,8,FALSE)</f>
        <v/>
      </c>
      <c r="O137" s="98" t="e">
        <f>VLOOKUP($C137,TR!$D$3:$O$500,10,FALSE)</f>
        <v>#N/A</v>
      </c>
      <c r="P137" s="98" t="e">
        <f>VLOOKUP($C137,TR!$E$3:$O$500,10,FALSE)</f>
        <v>#N/A</v>
      </c>
      <c r="Q137" s="98" t="e">
        <f>VLOOKUP($C137,BR!$D$3:$O$500,8,FALSE)</f>
        <v>#N/A</v>
      </c>
      <c r="R137" s="97">
        <f t="shared" si="22"/>
        <v>0</v>
      </c>
      <c r="S137" s="97">
        <f t="shared" si="23"/>
        <v>0</v>
      </c>
      <c r="U137" s="15" t="str">
        <f>IF(ISTEXT(VLOOKUP($C137,GT!$D$3:$O$500,1,FALSE)),1,"")</f>
        <v/>
      </c>
      <c r="V137" s="15" t="str">
        <f>IF(ISTEXT(VLOOKUP($C137,BK!$D$3:$O$500,1,FALSE)),1,"")</f>
        <v/>
      </c>
      <c r="W137" s="15">
        <f>IF(ISTEXT(VLOOKUP($C137,BA!$D$3:$O$500,1,FALSE)),1,"")</f>
        <v>1</v>
      </c>
      <c r="X137" s="15">
        <f>IF(ISTEXT(VLOOKUP($C137,PB!$D$3:$O$500,1,FALSE)),1,"")</f>
        <v>1</v>
      </c>
      <c r="Y137" s="15" t="str">
        <f>IF(ISTEXT(VLOOKUP($C137,TR!$D$3:$O$500,1,FALSE)),1,"")</f>
        <v/>
      </c>
      <c r="Z137" s="15" t="str">
        <f>IF(ISTEXT(VLOOKUP($C137,TR!$E$3:$O$500,1,FALSE)),1,"")</f>
        <v/>
      </c>
      <c r="AA137" s="47">
        <f t="shared" si="24"/>
        <v>2</v>
      </c>
    </row>
    <row r="138" spans="1:27" x14ac:dyDescent="0.25">
      <c r="A138" s="97" t="str">
        <f t="shared" si="20"/>
        <v/>
      </c>
      <c r="B138" s="34" t="s">
        <v>56</v>
      </c>
      <c r="C138" s="124" t="s">
        <v>277</v>
      </c>
      <c r="D138" s="98" t="str">
        <f>VLOOKUP($C138,GT!$D$3:$O$500,4,FALSE)</f>
        <v/>
      </c>
      <c r="E138" s="98" t="str">
        <f>VLOOKUP($C138,BK!$D$3:$O$500,4,FALSE)</f>
        <v/>
      </c>
      <c r="F138" s="98" t="str">
        <f>VLOOKUP($C138,BA!$D$3:$O$500,4,FALSE)</f>
        <v/>
      </c>
      <c r="G138" s="98" t="str">
        <f>VLOOKUP($C138,PB!$D$3:$O$500,4,FALSE)</f>
        <v/>
      </c>
      <c r="H138" s="98" t="e">
        <f>VLOOKUP($C138,TR!$D$3:$O$500,5,FALSE)</f>
        <v>#N/A</v>
      </c>
      <c r="I138" s="98" t="str">
        <f>VLOOKUP($C138,TR!$E$3:$O$500,5,FALSE)</f>
        <v/>
      </c>
      <c r="J138" s="97">
        <f t="shared" si="21"/>
        <v>0</v>
      </c>
      <c r="K138" s="98" t="str">
        <f>VLOOKUP($C138,GT!$D$3:$O$500,8,FALSE)</f>
        <v/>
      </c>
      <c r="L138" s="98" t="str">
        <f>VLOOKUP($C138,BK!$D$3:$O$500,8,FALSE)</f>
        <v/>
      </c>
      <c r="M138" s="98" t="str">
        <f>VLOOKUP($C138,BA!$D$3:$O$500,8,FALSE)</f>
        <v/>
      </c>
      <c r="N138" s="98" t="str">
        <f>VLOOKUP($C138,PB!$D$3:$O$500,8,FALSE)</f>
        <v/>
      </c>
      <c r="O138" s="98" t="e">
        <f>VLOOKUP($C138,TR!$D$3:$O$500,10,FALSE)</f>
        <v>#N/A</v>
      </c>
      <c r="P138" s="98" t="str">
        <f>VLOOKUP($C138,TR!$E$3:$O$500,10,FALSE)</f>
        <v/>
      </c>
      <c r="Q138" s="98" t="e">
        <f>VLOOKUP($C138,BR!$D$3:$O$500,8,FALSE)</f>
        <v>#N/A</v>
      </c>
      <c r="R138" s="97">
        <f t="shared" si="22"/>
        <v>0</v>
      </c>
      <c r="S138" s="97">
        <f t="shared" si="23"/>
        <v>0</v>
      </c>
      <c r="U138" s="15">
        <f>IF(ISTEXT(VLOOKUP($C138,GT!$D$3:$O$500,1,FALSE)),1,"")</f>
        <v>1</v>
      </c>
      <c r="V138" s="15">
        <f>IF(ISTEXT(VLOOKUP($C138,BK!$D$3:$O$500,1,FALSE)),1,"")</f>
        <v>1</v>
      </c>
      <c r="W138" s="15">
        <f>IF(ISTEXT(VLOOKUP($C138,BA!$D$3:$O$500,1,FALSE)),1,"")</f>
        <v>1</v>
      </c>
      <c r="X138" s="15">
        <f>IF(ISTEXT(VLOOKUP($C138,PB!$D$3:$O$500,1,FALSE)),1,"")</f>
        <v>1</v>
      </c>
      <c r="Y138" s="15" t="str">
        <f>IF(ISTEXT(VLOOKUP($C138,TR!$D$3:$O$500,1,FALSE)),1,"")</f>
        <v/>
      </c>
      <c r="Z138" s="15">
        <f>IF(ISTEXT(VLOOKUP($C138,TR!$E$3:$O$500,1,FALSE)),1,"")</f>
        <v>1</v>
      </c>
      <c r="AA138" s="47">
        <f t="shared" si="24"/>
        <v>5</v>
      </c>
    </row>
    <row r="139" spans="1:27" x14ac:dyDescent="0.25">
      <c r="A139" s="97" t="str">
        <f t="shared" si="20"/>
        <v/>
      </c>
      <c r="B139" s="34" t="s">
        <v>55</v>
      </c>
      <c r="C139" s="123" t="s">
        <v>279</v>
      </c>
      <c r="D139" s="98" t="str">
        <f>VLOOKUP($C139,GT!$D$3:$O$500,4,FALSE)</f>
        <v/>
      </c>
      <c r="E139" s="98" t="str">
        <f>VLOOKUP($C139,BK!$D$3:$O$500,4,FALSE)</f>
        <v/>
      </c>
      <c r="F139" s="98" t="str">
        <f>VLOOKUP($C139,BA!$D$3:$O$500,4,FALSE)</f>
        <v/>
      </c>
      <c r="G139" s="98" t="str">
        <f>VLOOKUP($C139,PB!$D$3:$O$500,4,FALSE)</f>
        <v/>
      </c>
      <c r="H139" s="98" t="e">
        <f>VLOOKUP($C139,TR!$D$3:$O$500,5,FALSE)</f>
        <v>#N/A</v>
      </c>
      <c r="I139" s="98" t="e">
        <f>VLOOKUP($C139,TR!$E$3:$O$500,5,FALSE)</f>
        <v>#N/A</v>
      </c>
      <c r="J139" s="97">
        <f t="shared" si="21"/>
        <v>0</v>
      </c>
      <c r="K139" s="98" t="str">
        <f>VLOOKUP($C139,GT!$D$3:$O$500,8,FALSE)</f>
        <v/>
      </c>
      <c r="L139" s="98" t="str">
        <f>VLOOKUP($C139,BK!$D$3:$O$500,8,FALSE)</f>
        <v/>
      </c>
      <c r="M139" s="98" t="str">
        <f>VLOOKUP($C139,BA!$D$3:$O$500,8,FALSE)</f>
        <v/>
      </c>
      <c r="N139" s="98" t="str">
        <f>VLOOKUP($C139,PB!$D$3:$O$500,8,FALSE)</f>
        <v/>
      </c>
      <c r="O139" s="98" t="e">
        <f>VLOOKUP($C139,TR!$D$3:$O$500,10,FALSE)</f>
        <v>#N/A</v>
      </c>
      <c r="P139" s="98" t="e">
        <f>VLOOKUP($C139,TR!$E$3:$O$500,10,FALSE)</f>
        <v>#N/A</v>
      </c>
      <c r="Q139" s="98" t="e">
        <f>VLOOKUP($C139,BR!$D$3:$O$500,8,FALSE)</f>
        <v>#N/A</v>
      </c>
      <c r="R139" s="97">
        <f t="shared" si="22"/>
        <v>0</v>
      </c>
      <c r="S139" s="97">
        <f t="shared" si="23"/>
        <v>0</v>
      </c>
      <c r="U139" s="15">
        <f>IF(ISTEXT(VLOOKUP($C139,GT!$D$3:$O$500,1,FALSE)),1,"")</f>
        <v>1</v>
      </c>
      <c r="V139" s="15">
        <f>IF(ISTEXT(VLOOKUP($C139,BK!$D$3:$O$500,1,FALSE)),1,"")</f>
        <v>1</v>
      </c>
      <c r="W139" s="15">
        <f>IF(ISTEXT(VLOOKUP($C139,BA!$D$3:$O$500,1,FALSE)),1,"")</f>
        <v>1</v>
      </c>
      <c r="X139" s="15">
        <f>IF(ISTEXT(VLOOKUP($C139,PB!$D$3:$O$500,1,FALSE)),1,"")</f>
        <v>1</v>
      </c>
      <c r="Y139" s="15" t="str">
        <f>IF(ISTEXT(VLOOKUP($C139,TR!$D$3:$O$500,1,FALSE)),1,"")</f>
        <v/>
      </c>
      <c r="Z139" s="15" t="str">
        <f>IF(ISTEXT(VLOOKUP($C139,TR!$E$3:$O$500,1,FALSE)),1,"")</f>
        <v/>
      </c>
      <c r="AA139" s="47">
        <f t="shared" si="24"/>
        <v>4</v>
      </c>
    </row>
    <row r="140" spans="1:27" x14ac:dyDescent="0.25">
      <c r="A140" s="97" t="str">
        <f t="shared" si="20"/>
        <v/>
      </c>
      <c r="B140" s="34" t="s">
        <v>58</v>
      </c>
      <c r="C140" s="124" t="s">
        <v>172</v>
      </c>
      <c r="D140" s="98" t="str">
        <f>VLOOKUP($C140,GT!$D$3:$O$500,4,FALSE)</f>
        <v/>
      </c>
      <c r="E140" s="98" t="str">
        <f>VLOOKUP($C140,BK!$D$3:$O$500,4,FALSE)</f>
        <v/>
      </c>
      <c r="F140" s="98" t="str">
        <f>VLOOKUP($C140,BA!$D$3:$O$500,4,FALSE)</f>
        <v/>
      </c>
      <c r="G140" s="98" t="str">
        <f>VLOOKUP($C140,PB!$D$3:$O$500,4,FALSE)</f>
        <v/>
      </c>
      <c r="H140" s="98" t="e">
        <f>VLOOKUP($C140,TR!$D$3:$O$500,5,FALSE)</f>
        <v>#N/A</v>
      </c>
      <c r="I140" s="98" t="e">
        <f>VLOOKUP($C140,TR!$E$3:$O$500,5,FALSE)</f>
        <v>#N/A</v>
      </c>
      <c r="J140" s="97">
        <f t="shared" si="21"/>
        <v>0</v>
      </c>
      <c r="K140" s="98" t="str">
        <f>VLOOKUP($C140,GT!$D$3:$O$500,8,FALSE)</f>
        <v/>
      </c>
      <c r="L140" s="98" t="str">
        <f>VLOOKUP($C140,BK!$D$3:$O$500,8,FALSE)</f>
        <v/>
      </c>
      <c r="M140" s="98" t="str">
        <f>VLOOKUP($C140,BA!$D$3:$O$500,8,FALSE)</f>
        <v/>
      </c>
      <c r="N140" s="98" t="str">
        <f>VLOOKUP($C140,PB!$D$3:$O$500,8,FALSE)</f>
        <v/>
      </c>
      <c r="O140" s="98" t="e">
        <f>VLOOKUP($C140,TR!$D$3:$O$500,10,FALSE)</f>
        <v>#N/A</v>
      </c>
      <c r="P140" s="98" t="e">
        <f>VLOOKUP($C140,TR!$E$3:$O$500,10,FALSE)</f>
        <v>#N/A</v>
      </c>
      <c r="Q140" s="98" t="e">
        <f>VLOOKUP($C140,BR!$D$3:$O$500,8,FALSE)</f>
        <v>#N/A</v>
      </c>
      <c r="R140" s="97">
        <f t="shared" si="22"/>
        <v>0</v>
      </c>
      <c r="S140" s="97">
        <f t="shared" si="23"/>
        <v>0</v>
      </c>
      <c r="U140" s="15">
        <f>IF(ISTEXT(VLOOKUP($C140,GT!$D$3:$O$500,1,FALSE)),1,"")</f>
        <v>1</v>
      </c>
      <c r="V140" s="15">
        <f>IF(ISTEXT(VLOOKUP($C140,BK!$D$3:$O$500,1,FALSE)),1,"")</f>
        <v>1</v>
      </c>
      <c r="W140" s="15">
        <f>IF(ISTEXT(VLOOKUP($C140,BA!$D$3:$O$500,1,FALSE)),1,"")</f>
        <v>1</v>
      </c>
      <c r="X140" s="15">
        <f>IF(ISTEXT(VLOOKUP($C140,PB!$D$3:$O$500,1,FALSE)),1,"")</f>
        <v>1</v>
      </c>
      <c r="Y140" s="15" t="str">
        <f>IF(ISTEXT(VLOOKUP($C140,TR!$D$3:$O$500,1,FALSE)),1,"")</f>
        <v/>
      </c>
      <c r="Z140" s="15" t="str">
        <f>IF(ISTEXT(VLOOKUP($C140,TR!$E$3:$O$500,1,FALSE)),1,"")</f>
        <v/>
      </c>
      <c r="AA140" s="47">
        <f t="shared" si="24"/>
        <v>4</v>
      </c>
    </row>
    <row r="141" spans="1:27" x14ac:dyDescent="0.25">
      <c r="A141" s="97" t="str">
        <f t="shared" si="20"/>
        <v/>
      </c>
      <c r="B141" s="34" t="s">
        <v>55</v>
      </c>
      <c r="C141" s="123" t="s">
        <v>401</v>
      </c>
      <c r="D141" s="98" t="e">
        <f>VLOOKUP($C141,GT!$D$3:$O$500,4,FALSE)</f>
        <v>#N/A</v>
      </c>
      <c r="E141" s="98" t="e">
        <f>VLOOKUP($C141,BK!$D$3:$O$500,4,FALSE)</f>
        <v>#N/A</v>
      </c>
      <c r="F141" s="98" t="str">
        <f>VLOOKUP($C141,BA!$D$3:$O$500,4,FALSE)</f>
        <v/>
      </c>
      <c r="G141" s="98" t="e">
        <f>VLOOKUP($C141,PB!$D$3:$O$500,4,FALSE)</f>
        <v>#N/A</v>
      </c>
      <c r="H141" s="98" t="e">
        <f>VLOOKUP($C141,TR!$D$3:$O$500,5,FALSE)</f>
        <v>#N/A</v>
      </c>
      <c r="I141" s="98" t="e">
        <f>VLOOKUP($C141,TR!$E$3:$O$500,5,FALSE)</f>
        <v>#N/A</v>
      </c>
      <c r="J141" s="97">
        <f t="shared" si="21"/>
        <v>0</v>
      </c>
      <c r="K141" s="98" t="e">
        <f>VLOOKUP($C141,GT!$D$3:$O$500,8,FALSE)</f>
        <v>#N/A</v>
      </c>
      <c r="L141" s="98" t="e">
        <f>VLOOKUP($C141,BK!$D$3:$O$500,8,FALSE)</f>
        <v>#N/A</v>
      </c>
      <c r="M141" s="98" t="str">
        <f>VLOOKUP($C141,BA!$D$3:$O$500,8,FALSE)</f>
        <v/>
      </c>
      <c r="N141" s="98" t="e">
        <f>VLOOKUP($C141,PB!$D$3:$O$500,8,FALSE)</f>
        <v>#N/A</v>
      </c>
      <c r="O141" s="98" t="e">
        <f>VLOOKUP($C141,TR!$D$3:$O$500,10,FALSE)</f>
        <v>#N/A</v>
      </c>
      <c r="P141" s="98" t="e">
        <f>VLOOKUP($C141,TR!$E$3:$O$500,10,FALSE)</f>
        <v>#N/A</v>
      </c>
      <c r="Q141" s="98" t="e">
        <f>VLOOKUP($C141,BR!$D$3:$O$500,8,FALSE)</f>
        <v>#N/A</v>
      </c>
      <c r="R141" s="97">
        <f t="shared" si="22"/>
        <v>0</v>
      </c>
      <c r="S141" s="97">
        <f t="shared" si="23"/>
        <v>0</v>
      </c>
      <c r="U141" s="15" t="str">
        <f>IF(ISTEXT(VLOOKUP($C141,GT!$D$3:$O$500,1,FALSE)),1,"")</f>
        <v/>
      </c>
      <c r="V141" s="15" t="str">
        <f>IF(ISTEXT(VLOOKUP($C141,BK!$D$3:$O$500,1,FALSE)),1,"")</f>
        <v/>
      </c>
      <c r="W141" s="15">
        <f>IF(ISTEXT(VLOOKUP($C141,BA!$D$3:$O$500,1,FALSE)),1,"")</f>
        <v>1</v>
      </c>
      <c r="X141" s="15" t="str">
        <f>IF(ISTEXT(VLOOKUP($C141,PB!$D$3:$O$500,1,FALSE)),1,"")</f>
        <v/>
      </c>
      <c r="Y141" s="15" t="str">
        <f>IF(ISTEXT(VLOOKUP($C141,TR!$D$3:$O$500,1,FALSE)),1,"")</f>
        <v/>
      </c>
      <c r="Z141" s="15" t="str">
        <f>IF(ISTEXT(VLOOKUP($C141,TR!$E$3:$O$500,1,FALSE)),1,"")</f>
        <v/>
      </c>
      <c r="AA141" s="47">
        <f t="shared" si="24"/>
        <v>1</v>
      </c>
    </row>
    <row r="142" spans="1:27" x14ac:dyDescent="0.25">
      <c r="A142" s="97" t="str">
        <f t="shared" si="20"/>
        <v/>
      </c>
      <c r="B142" s="34" t="s">
        <v>57</v>
      </c>
      <c r="C142" s="124" t="s">
        <v>167</v>
      </c>
      <c r="D142" s="98" t="e">
        <f>VLOOKUP($C142,GT!$D$3:$O$500,4,FALSE)</f>
        <v>#N/A</v>
      </c>
      <c r="E142" s="98" t="str">
        <f>VLOOKUP($C142,BK!$D$3:$O$500,4,FALSE)</f>
        <v/>
      </c>
      <c r="F142" s="98" t="str">
        <f>VLOOKUP($C142,BA!$D$3:$O$500,4,FALSE)</f>
        <v/>
      </c>
      <c r="G142" s="98" t="str">
        <f>VLOOKUP($C142,PB!$D$3:$O$500,4,FALSE)</f>
        <v/>
      </c>
      <c r="H142" s="98" t="str">
        <f>VLOOKUP($C142,TR!$D$3:$O$500,5,FALSE)</f>
        <v/>
      </c>
      <c r="I142" s="98" t="e">
        <f>VLOOKUP($C142,TR!$E$3:$O$500,5,FALSE)</f>
        <v>#N/A</v>
      </c>
      <c r="J142" s="97">
        <f t="shared" si="21"/>
        <v>0</v>
      </c>
      <c r="K142" s="98" t="e">
        <f>VLOOKUP($C142,GT!$D$3:$O$500,8,FALSE)</f>
        <v>#N/A</v>
      </c>
      <c r="L142" s="98" t="str">
        <f>VLOOKUP($C142,BK!$D$3:$O$500,8,FALSE)</f>
        <v/>
      </c>
      <c r="M142" s="98" t="str">
        <f>VLOOKUP($C142,BA!$D$3:$O$500,8,FALSE)</f>
        <v/>
      </c>
      <c r="N142" s="98" t="str">
        <f>VLOOKUP($C142,PB!$D$3:$O$500,8,FALSE)</f>
        <v/>
      </c>
      <c r="O142" s="98" t="str">
        <f>VLOOKUP($C142,TR!$D$3:$O$500,10,FALSE)</f>
        <v/>
      </c>
      <c r="P142" s="98" t="e">
        <f>VLOOKUP($C142,TR!$E$3:$O$500,10,FALSE)</f>
        <v>#N/A</v>
      </c>
      <c r="Q142" s="98" t="e">
        <f>VLOOKUP($C142,BR!$D$3:$O$500,8,FALSE)</f>
        <v>#N/A</v>
      </c>
      <c r="R142" s="97">
        <f t="shared" si="22"/>
        <v>0</v>
      </c>
      <c r="S142" s="97">
        <f t="shared" si="23"/>
        <v>0</v>
      </c>
      <c r="U142" s="15" t="str">
        <f>IF(ISTEXT(VLOOKUP($C142,GT!$D$3:$O$500,1,FALSE)),1,"")</f>
        <v/>
      </c>
      <c r="V142" s="15">
        <f>IF(ISTEXT(VLOOKUP($C142,BK!$D$3:$O$500,1,FALSE)),1,"")</f>
        <v>1</v>
      </c>
      <c r="W142" s="15">
        <f>IF(ISTEXT(VLOOKUP($C142,BA!$D$3:$O$500,1,FALSE)),1,"")</f>
        <v>1</v>
      </c>
      <c r="X142" s="15">
        <f>IF(ISTEXT(VLOOKUP($C142,PB!$D$3:$O$500,1,FALSE)),1,"")</f>
        <v>1</v>
      </c>
      <c r="Y142" s="15">
        <f>IF(ISTEXT(VLOOKUP($C142,TR!$D$3:$O$500,1,FALSE)),1,"")</f>
        <v>1</v>
      </c>
      <c r="Z142" s="15" t="str">
        <f>IF(ISTEXT(VLOOKUP($C142,TR!$E$3:$O$500,1,FALSE)),1,"")</f>
        <v/>
      </c>
      <c r="AA142" s="47">
        <f t="shared" si="24"/>
        <v>4</v>
      </c>
    </row>
    <row r="143" spans="1:27" x14ac:dyDescent="0.25">
      <c r="A143" s="97" t="str">
        <f t="shared" si="20"/>
        <v/>
      </c>
      <c r="B143" s="34" t="s">
        <v>55</v>
      </c>
      <c r="C143" s="124" t="s">
        <v>393</v>
      </c>
      <c r="D143" s="98" t="e">
        <f>VLOOKUP($C143,GT!$D$3:$O$500,4,FALSE)</f>
        <v>#N/A</v>
      </c>
      <c r="E143" s="98" t="e">
        <f>VLOOKUP($C143,BK!$D$3:$O$500,4,FALSE)</f>
        <v>#N/A</v>
      </c>
      <c r="F143" s="98" t="str">
        <f>VLOOKUP($C143,BA!$D$3:$O$500,4,FALSE)</f>
        <v/>
      </c>
      <c r="G143" s="98" t="e">
        <f>VLOOKUP($C143,PB!$D$3:$O$500,4,FALSE)</f>
        <v>#N/A</v>
      </c>
      <c r="H143" s="98" t="e">
        <f>VLOOKUP($C143,TR!$D$3:$O$500,5,FALSE)</f>
        <v>#N/A</v>
      </c>
      <c r="I143" s="98" t="e">
        <f>VLOOKUP($C143,TR!$E$3:$O$500,5,FALSE)</f>
        <v>#N/A</v>
      </c>
      <c r="J143" s="97">
        <f t="shared" si="21"/>
        <v>0</v>
      </c>
      <c r="K143" s="98" t="e">
        <f>VLOOKUP($C143,GT!$D$3:$O$500,8,FALSE)</f>
        <v>#N/A</v>
      </c>
      <c r="L143" s="98" t="e">
        <f>VLOOKUP($C143,BK!$D$3:$O$500,8,FALSE)</f>
        <v>#N/A</v>
      </c>
      <c r="M143" s="98" t="str">
        <f>VLOOKUP($C143,BA!$D$3:$O$500,8,FALSE)</f>
        <v/>
      </c>
      <c r="N143" s="98" t="e">
        <f>VLOOKUP($C143,PB!$D$3:$O$500,8,FALSE)</f>
        <v>#N/A</v>
      </c>
      <c r="O143" s="98" t="e">
        <f>VLOOKUP($C143,TR!$D$3:$O$500,10,FALSE)</f>
        <v>#N/A</v>
      </c>
      <c r="P143" s="98" t="e">
        <f>VLOOKUP($C143,TR!$E$3:$O$500,10,FALSE)</f>
        <v>#N/A</v>
      </c>
      <c r="Q143" s="98" t="e">
        <f>VLOOKUP($C143,BR!$D$3:$O$500,8,FALSE)</f>
        <v>#N/A</v>
      </c>
      <c r="R143" s="97">
        <f t="shared" si="22"/>
        <v>0</v>
      </c>
      <c r="S143" s="97">
        <f t="shared" si="23"/>
        <v>0</v>
      </c>
      <c r="U143" s="15" t="str">
        <f>IF(ISTEXT(VLOOKUP($C143,GT!$D$3:$O$500,1,FALSE)),1,"")</f>
        <v/>
      </c>
      <c r="V143" s="15" t="str">
        <f>IF(ISTEXT(VLOOKUP($C143,BK!$D$3:$O$500,1,FALSE)),1,"")</f>
        <v/>
      </c>
      <c r="W143" s="15">
        <f>IF(ISTEXT(VLOOKUP($C143,BA!$D$3:$O$500,1,FALSE)),1,"")</f>
        <v>1</v>
      </c>
      <c r="X143" s="15" t="str">
        <f>IF(ISTEXT(VLOOKUP($C143,PB!$D$3:$O$500,1,FALSE)),1,"")</f>
        <v/>
      </c>
      <c r="Y143" s="15" t="str">
        <f>IF(ISTEXT(VLOOKUP($C143,TR!$D$3:$O$500,1,FALSE)),1,"")</f>
        <v/>
      </c>
      <c r="Z143" s="15" t="str">
        <f>IF(ISTEXT(VLOOKUP($C143,TR!$E$3:$O$500,1,FALSE)),1,"")</f>
        <v/>
      </c>
      <c r="AA143" s="47">
        <f t="shared" si="24"/>
        <v>1</v>
      </c>
    </row>
    <row r="144" spans="1:27" x14ac:dyDescent="0.25">
      <c r="A144" s="97" t="str">
        <f t="shared" si="20"/>
        <v/>
      </c>
      <c r="B144" s="34" t="s">
        <v>54</v>
      </c>
      <c r="C144" s="124" t="s">
        <v>396</v>
      </c>
      <c r="D144" s="98" t="e">
        <f>VLOOKUP($C144,GT!$D$3:$O$500,4,FALSE)</f>
        <v>#N/A</v>
      </c>
      <c r="E144" s="98" t="e">
        <f>VLOOKUP($C144,BK!$D$3:$O$500,4,FALSE)</f>
        <v>#N/A</v>
      </c>
      <c r="F144" s="98" t="str">
        <f>VLOOKUP($C144,BA!$D$3:$O$500,4,FALSE)</f>
        <v/>
      </c>
      <c r="G144" s="98" t="e">
        <f>VLOOKUP($C144,PB!$D$3:$O$500,4,FALSE)</f>
        <v>#N/A</v>
      </c>
      <c r="H144" s="98" t="e">
        <f>VLOOKUP($C144,TR!$D$3:$O$500,5,FALSE)</f>
        <v>#N/A</v>
      </c>
      <c r="I144" s="98" t="e">
        <f>VLOOKUP($C144,TR!$E$3:$O$500,5,FALSE)</f>
        <v>#N/A</v>
      </c>
      <c r="J144" s="97">
        <f t="shared" si="21"/>
        <v>0</v>
      </c>
      <c r="K144" s="98" t="e">
        <f>VLOOKUP($C144,GT!$D$3:$O$500,8,FALSE)</f>
        <v>#N/A</v>
      </c>
      <c r="L144" s="98" t="e">
        <f>VLOOKUP($C144,BK!$D$3:$O$500,8,FALSE)</f>
        <v>#N/A</v>
      </c>
      <c r="M144" s="98" t="str">
        <f>VLOOKUP($C144,BA!$D$3:$O$500,8,FALSE)</f>
        <v/>
      </c>
      <c r="N144" s="98" t="e">
        <f>VLOOKUP($C144,PB!$D$3:$O$500,8,FALSE)</f>
        <v>#N/A</v>
      </c>
      <c r="O144" s="98" t="e">
        <f>VLOOKUP($C144,TR!$D$3:$O$500,10,FALSE)</f>
        <v>#N/A</v>
      </c>
      <c r="P144" s="98" t="e">
        <f>VLOOKUP($C144,TR!$E$3:$O$500,10,FALSE)</f>
        <v>#N/A</v>
      </c>
      <c r="Q144" s="98" t="e">
        <f>VLOOKUP($C144,BR!$D$3:$O$500,8,FALSE)</f>
        <v>#N/A</v>
      </c>
      <c r="R144" s="97">
        <f t="shared" si="22"/>
        <v>0</v>
      </c>
      <c r="S144" s="97">
        <f t="shared" si="23"/>
        <v>0</v>
      </c>
      <c r="U144" s="15" t="str">
        <f>IF(ISTEXT(VLOOKUP($C144,GT!$D$3:$O$500,1,FALSE)),1,"")</f>
        <v/>
      </c>
      <c r="V144" s="15" t="str">
        <f>IF(ISTEXT(VLOOKUP($C144,BK!$D$3:$O$500,1,FALSE)),1,"")</f>
        <v/>
      </c>
      <c r="W144" s="15">
        <f>IF(ISTEXT(VLOOKUP($C144,BA!$D$3:$O$500,1,FALSE)),1,"")</f>
        <v>1</v>
      </c>
      <c r="X144" s="15" t="str">
        <f>IF(ISTEXT(VLOOKUP($C144,PB!$D$3:$O$500,1,FALSE)),1,"")</f>
        <v/>
      </c>
      <c r="Y144" s="15" t="str">
        <f>IF(ISTEXT(VLOOKUP($C144,TR!$D$3:$O$500,1,FALSE)),1,"")</f>
        <v/>
      </c>
      <c r="Z144" s="15" t="str">
        <f>IF(ISTEXT(VLOOKUP($C144,TR!$E$3:$O$500,1,FALSE)),1,"")</f>
        <v/>
      </c>
      <c r="AA144" s="47">
        <f t="shared" si="24"/>
        <v>1</v>
      </c>
    </row>
    <row r="145" spans="1:27" x14ac:dyDescent="0.25">
      <c r="A145" s="97" t="str">
        <f t="shared" si="20"/>
        <v/>
      </c>
      <c r="B145" s="34" t="s">
        <v>57</v>
      </c>
      <c r="C145" s="124" t="s">
        <v>180</v>
      </c>
      <c r="D145" s="98" t="e">
        <f>VLOOKUP($C145,GT!$D$3:$O$500,4,FALSE)</f>
        <v>#N/A</v>
      </c>
      <c r="E145" s="98" t="str">
        <f>VLOOKUP($C145,BK!$D$3:$O$500,4,FALSE)</f>
        <v/>
      </c>
      <c r="F145" s="98" t="str">
        <f>VLOOKUP($C145,BA!$D$3:$O$500,4,FALSE)</f>
        <v/>
      </c>
      <c r="G145" s="98" t="e">
        <f>VLOOKUP($C145,PB!$D$3:$O$500,4,FALSE)</f>
        <v>#N/A</v>
      </c>
      <c r="H145" s="98" t="e">
        <f>VLOOKUP($C145,TR!$D$3:$O$500,5,FALSE)</f>
        <v>#N/A</v>
      </c>
      <c r="I145" s="98" t="e">
        <f>VLOOKUP($C145,TR!$E$3:$O$500,5,FALSE)</f>
        <v>#N/A</v>
      </c>
      <c r="J145" s="97">
        <f t="shared" si="21"/>
        <v>0</v>
      </c>
      <c r="K145" s="98" t="e">
        <f>VLOOKUP($C145,GT!$D$3:$O$500,8,FALSE)</f>
        <v>#N/A</v>
      </c>
      <c r="L145" s="98" t="str">
        <f>VLOOKUP($C145,BK!$D$3:$O$500,8,FALSE)</f>
        <v/>
      </c>
      <c r="M145" s="98" t="str">
        <f>VLOOKUP($C145,BA!$D$3:$O$500,8,FALSE)</f>
        <v/>
      </c>
      <c r="N145" s="98" t="e">
        <f>VLOOKUP($C145,PB!$D$3:$O$500,8,FALSE)</f>
        <v>#N/A</v>
      </c>
      <c r="O145" s="98" t="e">
        <f>VLOOKUP($C145,TR!$D$3:$O$500,10,FALSE)</f>
        <v>#N/A</v>
      </c>
      <c r="P145" s="98" t="e">
        <f>VLOOKUP($C145,TR!$E$3:$O$500,10,FALSE)</f>
        <v>#N/A</v>
      </c>
      <c r="Q145" s="98" t="e">
        <f>VLOOKUP($C145,BR!$D$3:$O$500,8,FALSE)</f>
        <v>#N/A</v>
      </c>
      <c r="R145" s="97">
        <f t="shared" si="22"/>
        <v>0</v>
      </c>
      <c r="S145" s="97">
        <f t="shared" si="23"/>
        <v>0</v>
      </c>
      <c r="U145" s="15" t="str">
        <f>IF(ISTEXT(VLOOKUP($C145,GT!$D$3:$O$500,1,FALSE)),1,"")</f>
        <v/>
      </c>
      <c r="V145" s="15">
        <f>IF(ISTEXT(VLOOKUP($C145,BK!$D$3:$O$500,1,FALSE)),1,"")</f>
        <v>1</v>
      </c>
      <c r="W145" s="15">
        <f>IF(ISTEXT(VLOOKUP($C145,BA!$D$3:$O$500,1,FALSE)),1,"")</f>
        <v>1</v>
      </c>
      <c r="X145" s="15" t="str">
        <f>IF(ISTEXT(VLOOKUP($C145,PB!$D$3:$O$500,1,FALSE)),1,"")</f>
        <v/>
      </c>
      <c r="Y145" s="15" t="str">
        <f>IF(ISTEXT(VLOOKUP($C145,TR!$D$3:$O$500,1,FALSE)),1,"")</f>
        <v/>
      </c>
      <c r="Z145" s="15" t="str">
        <f>IF(ISTEXT(VLOOKUP($C145,TR!$E$3:$O$500,1,FALSE)),1,"")</f>
        <v/>
      </c>
      <c r="AA145" s="47">
        <f t="shared" si="24"/>
        <v>2</v>
      </c>
    </row>
    <row r="146" spans="1:27" x14ac:dyDescent="0.25">
      <c r="A146" s="97" t="str">
        <f t="shared" si="20"/>
        <v/>
      </c>
      <c r="B146" s="34" t="s">
        <v>56</v>
      </c>
      <c r="C146" s="124" t="s">
        <v>292</v>
      </c>
      <c r="D146" s="98" t="str">
        <f>VLOOKUP($C146,GT!$D$3:$O$500,4,FALSE)</f>
        <v/>
      </c>
      <c r="E146" s="98" t="e">
        <f>VLOOKUP($C146,BK!$D$3:$O$500,4,FALSE)</f>
        <v>#N/A</v>
      </c>
      <c r="F146" s="98" t="str">
        <f>VLOOKUP($C146,BA!$D$3:$O$500,4,FALSE)</f>
        <v/>
      </c>
      <c r="G146" s="98" t="str">
        <f>VLOOKUP($C146,PB!$D$3:$O$500,4,FALSE)</f>
        <v/>
      </c>
      <c r="H146" s="98" t="e">
        <f>VLOOKUP($C146,TR!$D$3:$O$500,5,FALSE)</f>
        <v>#N/A</v>
      </c>
      <c r="I146" s="98" t="e">
        <f>VLOOKUP($C146,TR!$E$3:$O$500,5,FALSE)</f>
        <v>#N/A</v>
      </c>
      <c r="J146" s="97">
        <f t="shared" si="21"/>
        <v>0</v>
      </c>
      <c r="K146" s="98" t="str">
        <f>VLOOKUP($C146,GT!$D$3:$O$500,8,FALSE)</f>
        <v/>
      </c>
      <c r="L146" s="98" t="e">
        <f>VLOOKUP($C146,BK!$D$3:$O$500,8,FALSE)</f>
        <v>#N/A</v>
      </c>
      <c r="M146" s="98" t="str">
        <f>VLOOKUP($C146,BA!$D$3:$O$500,8,FALSE)</f>
        <v/>
      </c>
      <c r="N146" s="98" t="str">
        <f>VLOOKUP($C146,PB!$D$3:$O$500,8,FALSE)</f>
        <v/>
      </c>
      <c r="O146" s="98" t="e">
        <f>VLOOKUP($C146,TR!$D$3:$O$500,10,FALSE)</f>
        <v>#N/A</v>
      </c>
      <c r="P146" s="98" t="e">
        <f>VLOOKUP($C146,TR!$E$3:$O$500,10,FALSE)</f>
        <v>#N/A</v>
      </c>
      <c r="Q146" s="98" t="e">
        <f>VLOOKUP($C146,BR!$D$3:$O$500,8,FALSE)</f>
        <v>#N/A</v>
      </c>
      <c r="R146" s="97">
        <f t="shared" si="22"/>
        <v>0</v>
      </c>
      <c r="S146" s="97">
        <f t="shared" si="23"/>
        <v>0</v>
      </c>
      <c r="U146" s="15">
        <f>IF(ISTEXT(VLOOKUP($C146,GT!$D$3:$O$500,1,FALSE)),1,"")</f>
        <v>1</v>
      </c>
      <c r="V146" s="15" t="str">
        <f>IF(ISTEXT(VLOOKUP($C146,BK!$D$3:$O$500,1,FALSE)),1,"")</f>
        <v/>
      </c>
      <c r="W146" s="15">
        <f>IF(ISTEXT(VLOOKUP($C146,BA!$D$3:$O$500,1,FALSE)),1,"")</f>
        <v>1</v>
      </c>
      <c r="X146" s="15">
        <f>IF(ISTEXT(VLOOKUP($C146,PB!$D$3:$O$500,1,FALSE)),1,"")</f>
        <v>1</v>
      </c>
      <c r="Y146" s="15" t="str">
        <f>IF(ISTEXT(VLOOKUP($C146,TR!$D$3:$O$500,1,FALSE)),1,"")</f>
        <v/>
      </c>
      <c r="Z146" s="15" t="str">
        <f>IF(ISTEXT(VLOOKUP($C146,TR!$E$3:$O$500,1,FALSE)),1,"")</f>
        <v/>
      </c>
      <c r="AA146" s="47">
        <f t="shared" si="24"/>
        <v>3</v>
      </c>
    </row>
    <row r="147" spans="1:27" x14ac:dyDescent="0.25">
      <c r="A147" s="97" t="str">
        <f t="shared" si="20"/>
        <v/>
      </c>
      <c r="B147" s="34" t="s">
        <v>56</v>
      </c>
      <c r="C147" s="125" t="s">
        <v>384</v>
      </c>
      <c r="D147" s="98" t="e">
        <f>VLOOKUP($C147,GT!$D$3:$O$500,4,FALSE)</f>
        <v>#N/A</v>
      </c>
      <c r="E147" s="98" t="e">
        <f>VLOOKUP($C147,BK!$D$3:$O$500,4,FALSE)</f>
        <v>#N/A</v>
      </c>
      <c r="F147" s="98" t="str">
        <f>VLOOKUP($C147,BA!$D$3:$O$500,4,FALSE)</f>
        <v/>
      </c>
      <c r="G147" s="98" t="e">
        <f>VLOOKUP($C147,PB!$D$3:$O$500,4,FALSE)</f>
        <v>#N/A</v>
      </c>
      <c r="H147" s="98" t="e">
        <f>VLOOKUP($C147,TR!$D$3:$O$500,5,FALSE)</f>
        <v>#N/A</v>
      </c>
      <c r="I147" s="98" t="e">
        <f>VLOOKUP($C147,TR!$E$3:$O$500,5,FALSE)</f>
        <v>#N/A</v>
      </c>
      <c r="J147" s="97">
        <f t="shared" si="21"/>
        <v>0</v>
      </c>
      <c r="K147" s="98" t="e">
        <f>VLOOKUP($C147,GT!$D$3:$O$500,8,FALSE)</f>
        <v>#N/A</v>
      </c>
      <c r="L147" s="98" t="e">
        <f>VLOOKUP($C147,BK!$D$3:$O$500,8,FALSE)</f>
        <v>#N/A</v>
      </c>
      <c r="M147" s="98" t="str">
        <f>VLOOKUP($C147,BA!$D$3:$O$500,8,FALSE)</f>
        <v/>
      </c>
      <c r="N147" s="98" t="e">
        <f>VLOOKUP($C147,PB!$D$3:$O$500,8,FALSE)</f>
        <v>#N/A</v>
      </c>
      <c r="O147" s="98" t="e">
        <f>VLOOKUP($C147,TR!$D$3:$O$500,10,FALSE)</f>
        <v>#N/A</v>
      </c>
      <c r="P147" s="98" t="e">
        <f>VLOOKUP($C147,TR!$E$3:$O$500,10,FALSE)</f>
        <v>#N/A</v>
      </c>
      <c r="Q147" s="98" t="e">
        <f>VLOOKUP($C147,BR!$D$3:$O$500,8,FALSE)</f>
        <v>#N/A</v>
      </c>
      <c r="R147" s="97">
        <f t="shared" si="22"/>
        <v>0</v>
      </c>
      <c r="S147" s="97">
        <f t="shared" si="23"/>
        <v>0</v>
      </c>
      <c r="U147" s="15" t="str">
        <f>IF(ISTEXT(VLOOKUP($C147,GT!$D$3:$O$500,1,FALSE)),1,"")</f>
        <v/>
      </c>
      <c r="V147" s="15" t="str">
        <f>IF(ISTEXT(VLOOKUP($C147,BK!$D$3:$O$500,1,FALSE)),1,"")</f>
        <v/>
      </c>
      <c r="W147" s="15">
        <f>IF(ISTEXT(VLOOKUP($C147,BA!$D$3:$O$500,1,FALSE)),1,"")</f>
        <v>1</v>
      </c>
      <c r="X147" s="15" t="str">
        <f>IF(ISTEXT(VLOOKUP($C147,PB!$D$3:$O$500,1,FALSE)),1,"")</f>
        <v/>
      </c>
      <c r="Y147" s="15" t="str">
        <f>IF(ISTEXT(VLOOKUP($C147,TR!$D$3:$O$500,1,FALSE)),1,"")</f>
        <v/>
      </c>
      <c r="Z147" s="15" t="str">
        <f>IF(ISTEXT(VLOOKUP($C147,TR!$E$3:$O$500,1,FALSE)),1,"")</f>
        <v/>
      </c>
      <c r="AA147" s="47">
        <f t="shared" si="24"/>
        <v>1</v>
      </c>
    </row>
    <row r="148" spans="1:27" x14ac:dyDescent="0.25">
      <c r="A148" s="97" t="str">
        <f t="shared" si="20"/>
        <v/>
      </c>
      <c r="B148" s="34" t="s">
        <v>56</v>
      </c>
      <c r="C148" s="123" t="s">
        <v>297</v>
      </c>
      <c r="D148" s="98" t="str">
        <f>VLOOKUP($C148,GT!$D$3:$O$500,4,FALSE)</f>
        <v/>
      </c>
      <c r="E148" s="98" t="str">
        <f>VLOOKUP($C148,BK!$D$3:$O$500,4,FALSE)</f>
        <v/>
      </c>
      <c r="F148" s="98" t="str">
        <f>VLOOKUP($C148,BA!$D$3:$O$500,4,FALSE)</f>
        <v/>
      </c>
      <c r="G148" s="98" t="str">
        <f>VLOOKUP($C148,PB!$D$3:$O$500,4,FALSE)</f>
        <v/>
      </c>
      <c r="H148" s="98" t="e">
        <f>VLOOKUP($C148,TR!$D$3:$O$500,5,FALSE)</f>
        <v>#N/A</v>
      </c>
      <c r="I148" s="98" t="e">
        <f>VLOOKUP($C148,TR!$E$3:$O$500,5,FALSE)</f>
        <v>#N/A</v>
      </c>
      <c r="J148" s="97">
        <f t="shared" si="21"/>
        <v>0</v>
      </c>
      <c r="K148" s="98" t="str">
        <f>VLOOKUP($C148,GT!$D$3:$O$500,8,FALSE)</f>
        <v/>
      </c>
      <c r="L148" s="98" t="str">
        <f>VLOOKUP($C148,BK!$D$3:$O$500,8,FALSE)</f>
        <v/>
      </c>
      <c r="M148" s="98" t="str">
        <f>VLOOKUP($C148,BA!$D$3:$O$500,8,FALSE)</f>
        <v/>
      </c>
      <c r="N148" s="98" t="str">
        <f>VLOOKUP($C148,PB!$D$3:$O$500,8,FALSE)</f>
        <v/>
      </c>
      <c r="O148" s="98" t="e">
        <f>VLOOKUP($C148,TR!$D$3:$O$500,10,FALSE)</f>
        <v>#N/A</v>
      </c>
      <c r="P148" s="98" t="e">
        <f>VLOOKUP($C148,TR!$E$3:$O$500,10,FALSE)</f>
        <v>#N/A</v>
      </c>
      <c r="Q148" s="98" t="e">
        <f>VLOOKUP($C148,BR!$D$3:$O$500,8,FALSE)</f>
        <v>#N/A</v>
      </c>
      <c r="R148" s="97">
        <f t="shared" si="22"/>
        <v>0</v>
      </c>
      <c r="S148" s="97">
        <f t="shared" si="23"/>
        <v>0</v>
      </c>
      <c r="U148" s="15">
        <f>IF(ISTEXT(VLOOKUP($C148,GT!$D$3:$O$500,1,FALSE)),1,"")</f>
        <v>1</v>
      </c>
      <c r="V148" s="15">
        <f>IF(ISTEXT(VLOOKUP($C148,BK!$D$3:$O$500,1,FALSE)),1,"")</f>
        <v>1</v>
      </c>
      <c r="W148" s="15">
        <f>IF(ISTEXT(VLOOKUP($C148,BA!$D$3:$O$500,1,FALSE)),1,"")</f>
        <v>1</v>
      </c>
      <c r="X148" s="15">
        <f>IF(ISTEXT(VLOOKUP($C148,PB!$D$3:$O$500,1,FALSE)),1,"")</f>
        <v>1</v>
      </c>
      <c r="Y148" s="15" t="str">
        <f>IF(ISTEXT(VLOOKUP($C148,TR!$D$3:$O$500,1,FALSE)),1,"")</f>
        <v/>
      </c>
      <c r="Z148" s="15" t="str">
        <f>IF(ISTEXT(VLOOKUP($C148,TR!$E$3:$O$500,1,FALSE)),1,"")</f>
        <v/>
      </c>
      <c r="AA148" s="47">
        <f t="shared" si="24"/>
        <v>4</v>
      </c>
    </row>
    <row r="149" spans="1:27" x14ac:dyDescent="0.25">
      <c r="A149" s="97" t="str">
        <f t="shared" si="20"/>
        <v/>
      </c>
      <c r="B149" s="34" t="s">
        <v>54</v>
      </c>
      <c r="C149" s="123" t="s">
        <v>163</v>
      </c>
      <c r="D149" s="98" t="e">
        <f>VLOOKUP($C149,GT!$D$3:$O$500,4,FALSE)</f>
        <v>#N/A</v>
      </c>
      <c r="E149" s="98" t="str">
        <f>VLOOKUP($C149,BK!$D$3:$O$500,4,FALSE)</f>
        <v/>
      </c>
      <c r="F149" s="98" t="str">
        <f>VLOOKUP($C149,BA!$D$3:$O$500,4,FALSE)</f>
        <v/>
      </c>
      <c r="G149" s="98" t="e">
        <f>VLOOKUP($C149,PB!$D$3:$O$500,4,FALSE)</f>
        <v>#N/A</v>
      </c>
      <c r="H149" s="98" t="e">
        <f>VLOOKUP($C149,TR!$D$3:$O$500,5,FALSE)</f>
        <v>#N/A</v>
      </c>
      <c r="I149" s="98" t="e">
        <f>VLOOKUP($C149,TR!$E$3:$O$500,5,FALSE)</f>
        <v>#N/A</v>
      </c>
      <c r="J149" s="97">
        <f t="shared" si="21"/>
        <v>0</v>
      </c>
      <c r="K149" s="98" t="e">
        <f>VLOOKUP($C149,GT!$D$3:$O$500,8,FALSE)</f>
        <v>#N/A</v>
      </c>
      <c r="L149" s="98" t="str">
        <f>VLOOKUP($C149,BK!$D$3:$O$500,8,FALSE)</f>
        <v/>
      </c>
      <c r="M149" s="98" t="str">
        <f>VLOOKUP($C149,BA!$D$3:$O$500,8,FALSE)</f>
        <v/>
      </c>
      <c r="N149" s="98" t="e">
        <f>VLOOKUP($C149,PB!$D$3:$O$500,8,FALSE)</f>
        <v>#N/A</v>
      </c>
      <c r="O149" s="98" t="e">
        <f>VLOOKUP($C149,TR!$D$3:$O$500,10,FALSE)</f>
        <v>#N/A</v>
      </c>
      <c r="P149" s="98" t="e">
        <f>VLOOKUP($C149,TR!$E$3:$O$500,10,FALSE)</f>
        <v>#N/A</v>
      </c>
      <c r="Q149" s="98" t="e">
        <f>VLOOKUP($C149,BR!$D$3:$O$500,8,FALSE)</f>
        <v>#N/A</v>
      </c>
      <c r="R149" s="97">
        <f t="shared" si="22"/>
        <v>0</v>
      </c>
      <c r="S149" s="97">
        <f t="shared" si="23"/>
        <v>0</v>
      </c>
      <c r="U149" s="15" t="str">
        <f>IF(ISTEXT(VLOOKUP($C149,GT!$D$3:$O$500,1,FALSE)),1,"")</f>
        <v/>
      </c>
      <c r="V149" s="15">
        <f>IF(ISTEXT(VLOOKUP($C149,BK!$D$3:$O$500,1,FALSE)),1,"")</f>
        <v>1</v>
      </c>
      <c r="W149" s="15">
        <f>IF(ISTEXT(VLOOKUP($C149,BA!$D$3:$O$500,1,FALSE)),1,"")</f>
        <v>1</v>
      </c>
      <c r="X149" s="15" t="str">
        <f>IF(ISTEXT(VLOOKUP($C149,PB!$D$3:$O$500,1,FALSE)),1,"")</f>
        <v/>
      </c>
      <c r="Y149" s="15" t="str">
        <f>IF(ISTEXT(VLOOKUP($C149,TR!$D$3:$O$500,1,FALSE)),1,"")</f>
        <v/>
      </c>
      <c r="Z149" s="15" t="str">
        <f>IF(ISTEXT(VLOOKUP($C149,TR!$E$3:$O$500,1,FALSE)),1,"")</f>
        <v/>
      </c>
      <c r="AA149" s="47">
        <f t="shared" si="24"/>
        <v>2</v>
      </c>
    </row>
    <row r="150" spans="1:27" x14ac:dyDescent="0.25">
      <c r="A150" s="97" t="str">
        <f t="shared" si="20"/>
        <v/>
      </c>
      <c r="B150" s="34" t="s">
        <v>55</v>
      </c>
      <c r="C150" s="124" t="s">
        <v>118</v>
      </c>
      <c r="D150" s="98" t="str">
        <f>VLOOKUP($C150,GT!$D$3:$O$500,4,FALSE)</f>
        <v/>
      </c>
      <c r="E150" s="98" t="str">
        <f>VLOOKUP($C150,BK!$D$3:$O$500,4,FALSE)</f>
        <v/>
      </c>
      <c r="F150" s="98" t="str">
        <f>VLOOKUP($C150,BA!$D$3:$O$500,4,FALSE)</f>
        <v/>
      </c>
      <c r="G150" s="98" t="str">
        <f>VLOOKUP($C150,PB!$D$3:$O$500,4,FALSE)</f>
        <v/>
      </c>
      <c r="H150" s="98" t="e">
        <f>VLOOKUP($C150,TR!$D$3:$O$500,5,FALSE)</f>
        <v>#N/A</v>
      </c>
      <c r="I150" s="98" t="e">
        <f>VLOOKUP($C150,TR!$E$3:$O$500,5,FALSE)</f>
        <v>#N/A</v>
      </c>
      <c r="J150" s="97">
        <f t="shared" si="21"/>
        <v>0</v>
      </c>
      <c r="K150" s="98" t="str">
        <f>VLOOKUP($C150,GT!$D$3:$O$500,8,FALSE)</f>
        <v/>
      </c>
      <c r="L150" s="98" t="str">
        <f>VLOOKUP($C150,BK!$D$3:$O$500,8,FALSE)</f>
        <v/>
      </c>
      <c r="M150" s="98" t="str">
        <f>VLOOKUP($C150,BA!$D$3:$O$500,8,FALSE)</f>
        <v/>
      </c>
      <c r="N150" s="98" t="str">
        <f>VLOOKUP($C150,PB!$D$3:$O$500,8,FALSE)</f>
        <v/>
      </c>
      <c r="O150" s="98" t="e">
        <f>VLOOKUP($C150,TR!$D$3:$O$500,10,FALSE)</f>
        <v>#N/A</v>
      </c>
      <c r="P150" s="98" t="e">
        <f>VLOOKUP($C150,TR!$E$3:$O$500,10,FALSE)</f>
        <v>#N/A</v>
      </c>
      <c r="Q150" s="98" t="e">
        <f>VLOOKUP($C150,BR!$D$3:$O$500,8,FALSE)</f>
        <v>#N/A</v>
      </c>
      <c r="R150" s="97">
        <f t="shared" si="22"/>
        <v>0</v>
      </c>
      <c r="S150" s="97">
        <f t="shared" si="23"/>
        <v>0</v>
      </c>
      <c r="U150" s="15">
        <f>IF(ISTEXT(VLOOKUP($C150,GT!$D$3:$O$500,1,FALSE)),1,"")</f>
        <v>1</v>
      </c>
      <c r="V150" s="15">
        <f>IF(ISTEXT(VLOOKUP($C150,BK!$D$3:$O$500,1,FALSE)),1,"")</f>
        <v>1</v>
      </c>
      <c r="W150" s="15">
        <f>IF(ISTEXT(VLOOKUP($C150,BA!$D$3:$O$500,1,FALSE)),1,"")</f>
        <v>1</v>
      </c>
      <c r="X150" s="15">
        <f>IF(ISTEXT(VLOOKUP($C150,PB!$D$3:$O$500,1,FALSE)),1,"")</f>
        <v>1</v>
      </c>
      <c r="Y150" s="15" t="str">
        <f>IF(ISTEXT(VLOOKUP($C150,TR!$D$3:$O$500,1,FALSE)),1,"")</f>
        <v/>
      </c>
      <c r="Z150" s="15" t="str">
        <f>IF(ISTEXT(VLOOKUP($C150,TR!$E$3:$O$500,1,FALSE)),1,"")</f>
        <v/>
      </c>
      <c r="AA150" s="47">
        <f t="shared" si="24"/>
        <v>4</v>
      </c>
    </row>
    <row r="151" spans="1:27" x14ac:dyDescent="0.25">
      <c r="A151" s="97" t="str">
        <f t="shared" si="20"/>
        <v/>
      </c>
      <c r="B151" s="34" t="s">
        <v>56</v>
      </c>
      <c r="C151" s="123" t="s">
        <v>413</v>
      </c>
      <c r="D151" s="98" t="e">
        <f>VLOOKUP($C151,GT!$D$3:$O$500,4,FALSE)</f>
        <v>#N/A</v>
      </c>
      <c r="E151" s="98" t="e">
        <f>VLOOKUP($C151,BK!$D$3:$O$500,4,FALSE)</f>
        <v>#N/A</v>
      </c>
      <c r="F151" s="98" t="str">
        <f>VLOOKUP($C151,BA!$D$3:$O$500,4,FALSE)</f>
        <v/>
      </c>
      <c r="G151" s="98" t="str">
        <f>VLOOKUP($C151,PB!$D$3:$O$500,4,FALSE)</f>
        <v/>
      </c>
      <c r="H151" s="98" t="e">
        <f>VLOOKUP($C151,TR!$D$3:$O$500,5,FALSE)</f>
        <v>#N/A</v>
      </c>
      <c r="I151" s="98" t="e">
        <f>VLOOKUP($C151,TR!$E$3:$O$500,5,FALSE)</f>
        <v>#N/A</v>
      </c>
      <c r="J151" s="97">
        <f t="shared" si="21"/>
        <v>0</v>
      </c>
      <c r="K151" s="98" t="e">
        <f>VLOOKUP($C151,GT!$D$3:$O$500,8,FALSE)</f>
        <v>#N/A</v>
      </c>
      <c r="L151" s="98" t="e">
        <f>VLOOKUP($C151,BK!$D$3:$O$500,8,FALSE)</f>
        <v>#N/A</v>
      </c>
      <c r="M151" s="98" t="str">
        <f>VLOOKUP($C151,BA!$D$3:$O$500,8,FALSE)</f>
        <v/>
      </c>
      <c r="N151" s="98" t="str">
        <f>VLOOKUP($C151,PB!$D$3:$O$500,8,FALSE)</f>
        <v/>
      </c>
      <c r="O151" s="98" t="e">
        <f>VLOOKUP($C151,TR!$D$3:$O$500,10,FALSE)</f>
        <v>#N/A</v>
      </c>
      <c r="P151" s="98" t="e">
        <f>VLOOKUP($C151,TR!$E$3:$O$500,10,FALSE)</f>
        <v>#N/A</v>
      </c>
      <c r="Q151" s="98" t="e">
        <f>VLOOKUP($C151,BR!$D$3:$O$500,8,FALSE)</f>
        <v>#N/A</v>
      </c>
      <c r="R151" s="97">
        <f t="shared" si="22"/>
        <v>0</v>
      </c>
      <c r="S151" s="97">
        <f t="shared" si="23"/>
        <v>0</v>
      </c>
      <c r="U151" s="15" t="str">
        <f>IF(ISTEXT(VLOOKUP($C151,GT!$D$3:$O$500,1,FALSE)),1,"")</f>
        <v/>
      </c>
      <c r="V151" s="15" t="str">
        <f>IF(ISTEXT(VLOOKUP($C151,BK!$D$3:$O$500,1,FALSE)),1,"")</f>
        <v/>
      </c>
      <c r="W151" s="15">
        <f>IF(ISTEXT(VLOOKUP($C151,BA!$D$3:$O$500,1,FALSE)),1,"")</f>
        <v>1</v>
      </c>
      <c r="X151" s="15">
        <f>IF(ISTEXT(VLOOKUP($C151,PB!$D$3:$O$500,1,FALSE)),1,"")</f>
        <v>1</v>
      </c>
      <c r="Y151" s="15" t="str">
        <f>IF(ISTEXT(VLOOKUP($C151,TR!$D$3:$O$500,1,FALSE)),1,"")</f>
        <v/>
      </c>
      <c r="Z151" s="15" t="str">
        <f>IF(ISTEXT(VLOOKUP($C151,TR!$E$3:$O$500,1,FALSE)),1,"")</f>
        <v/>
      </c>
      <c r="AA151" s="47">
        <f t="shared" si="24"/>
        <v>2</v>
      </c>
    </row>
    <row r="152" spans="1:27" x14ac:dyDescent="0.25">
      <c r="A152" s="97" t="str">
        <f t="shared" si="20"/>
        <v/>
      </c>
      <c r="B152" s="34" t="s">
        <v>56</v>
      </c>
      <c r="C152" s="123" t="s">
        <v>409</v>
      </c>
      <c r="D152" s="98" t="e">
        <f>VLOOKUP($C152,GT!$D$3:$O$500,4,FALSE)</f>
        <v>#N/A</v>
      </c>
      <c r="E152" s="98" t="e">
        <f>VLOOKUP($C152,BK!$D$3:$O$500,4,FALSE)</f>
        <v>#N/A</v>
      </c>
      <c r="F152" s="98" t="str">
        <f>VLOOKUP($C152,BA!$D$3:$O$500,4,FALSE)</f>
        <v/>
      </c>
      <c r="G152" s="98" t="str">
        <f>VLOOKUP($C152,PB!$D$3:$O$500,4,FALSE)</f>
        <v/>
      </c>
      <c r="H152" s="98" t="e">
        <f>VLOOKUP($C152,TR!$D$3:$O$500,5,FALSE)</f>
        <v>#N/A</v>
      </c>
      <c r="I152" s="98" t="e">
        <f>VLOOKUP($C152,TR!$E$3:$O$500,5,FALSE)</f>
        <v>#N/A</v>
      </c>
      <c r="J152" s="97">
        <f t="shared" si="21"/>
        <v>0</v>
      </c>
      <c r="K152" s="98" t="e">
        <f>VLOOKUP($C152,GT!$D$3:$O$500,8,FALSE)</f>
        <v>#N/A</v>
      </c>
      <c r="L152" s="98" t="e">
        <f>VLOOKUP($C152,BK!$D$3:$O$500,8,FALSE)</f>
        <v>#N/A</v>
      </c>
      <c r="M152" s="98" t="str">
        <f>VLOOKUP($C152,BA!$D$3:$O$500,8,FALSE)</f>
        <v/>
      </c>
      <c r="N152" s="98" t="str">
        <f>VLOOKUP($C152,PB!$D$3:$O$500,8,FALSE)</f>
        <v/>
      </c>
      <c r="O152" s="98" t="e">
        <f>VLOOKUP($C152,TR!$D$3:$O$500,10,FALSE)</f>
        <v>#N/A</v>
      </c>
      <c r="P152" s="98" t="e">
        <f>VLOOKUP($C152,TR!$E$3:$O$500,10,FALSE)</f>
        <v>#N/A</v>
      </c>
      <c r="Q152" s="98" t="e">
        <f>VLOOKUP($C152,BR!$D$3:$O$500,8,FALSE)</f>
        <v>#N/A</v>
      </c>
      <c r="R152" s="97">
        <f t="shared" si="22"/>
        <v>0</v>
      </c>
      <c r="S152" s="97">
        <f t="shared" si="23"/>
        <v>0</v>
      </c>
      <c r="U152" s="15" t="str">
        <f>IF(ISTEXT(VLOOKUP($C152,GT!$D$3:$O$500,1,FALSE)),1,"")</f>
        <v/>
      </c>
      <c r="V152" s="15" t="str">
        <f>IF(ISTEXT(VLOOKUP($C152,BK!$D$3:$O$500,1,FALSE)),1,"")</f>
        <v/>
      </c>
      <c r="W152" s="15">
        <f>IF(ISTEXT(VLOOKUP($C152,BA!$D$3:$O$500,1,FALSE)),1,"")</f>
        <v>1</v>
      </c>
      <c r="X152" s="15">
        <f>IF(ISTEXT(VLOOKUP($C152,PB!$D$3:$O$500,1,FALSE)),1,"")</f>
        <v>1</v>
      </c>
      <c r="Y152" s="15" t="str">
        <f>IF(ISTEXT(VLOOKUP($C152,TR!$D$3:$O$500,1,FALSE)),1,"")</f>
        <v/>
      </c>
      <c r="Z152" s="15" t="str">
        <f>IF(ISTEXT(VLOOKUP($C152,TR!$E$3:$O$500,1,FALSE)),1,"")</f>
        <v/>
      </c>
      <c r="AA152" s="47">
        <f t="shared" si="24"/>
        <v>2</v>
      </c>
    </row>
    <row r="153" spans="1:27" x14ac:dyDescent="0.25">
      <c r="A153" s="97" t="str">
        <f t="shared" si="20"/>
        <v/>
      </c>
      <c r="B153" s="34" t="s">
        <v>56</v>
      </c>
      <c r="C153" s="123" t="s">
        <v>281</v>
      </c>
      <c r="D153" s="98" t="str">
        <f>VLOOKUP($C153,GT!$D$3:$O$500,4,FALSE)</f>
        <v/>
      </c>
      <c r="E153" s="98" t="e">
        <f>VLOOKUP($C153,BK!$D$3:$O$500,4,FALSE)</f>
        <v>#N/A</v>
      </c>
      <c r="F153" s="98" t="str">
        <f>VLOOKUP($C153,BA!$D$3:$O$500,4,FALSE)</f>
        <v/>
      </c>
      <c r="G153" s="98" t="str">
        <f>VLOOKUP($C153,PB!$D$3:$O$500,4,FALSE)</f>
        <v/>
      </c>
      <c r="H153" s="98" t="e">
        <f>VLOOKUP($C153,TR!$D$3:$O$500,5,FALSE)</f>
        <v>#N/A</v>
      </c>
      <c r="I153" s="98" t="e">
        <f>VLOOKUP($C153,TR!$E$3:$O$500,5,FALSE)</f>
        <v>#N/A</v>
      </c>
      <c r="J153" s="97">
        <f t="shared" si="21"/>
        <v>0</v>
      </c>
      <c r="K153" s="98" t="str">
        <f>VLOOKUP($C153,GT!$D$3:$O$500,8,FALSE)</f>
        <v/>
      </c>
      <c r="L153" s="98" t="e">
        <f>VLOOKUP($C153,BK!$D$3:$O$500,8,FALSE)</f>
        <v>#N/A</v>
      </c>
      <c r="M153" s="98" t="str">
        <f>VLOOKUP($C153,BA!$D$3:$O$500,8,FALSE)</f>
        <v/>
      </c>
      <c r="N153" s="98" t="str">
        <f>VLOOKUP($C153,PB!$D$3:$O$500,8,FALSE)</f>
        <v/>
      </c>
      <c r="O153" s="98" t="e">
        <f>VLOOKUP($C153,TR!$D$3:$O$500,10,FALSE)</f>
        <v>#N/A</v>
      </c>
      <c r="P153" s="98" t="e">
        <f>VLOOKUP($C153,TR!$E$3:$O$500,10,FALSE)</f>
        <v>#N/A</v>
      </c>
      <c r="Q153" s="98" t="e">
        <f>VLOOKUP($C153,BR!$D$3:$O$500,8,FALSE)</f>
        <v>#N/A</v>
      </c>
      <c r="R153" s="97">
        <f t="shared" si="22"/>
        <v>0</v>
      </c>
      <c r="S153" s="97">
        <f t="shared" si="23"/>
        <v>0</v>
      </c>
      <c r="U153" s="15">
        <f>IF(ISTEXT(VLOOKUP($C153,GT!$D$3:$O$500,1,FALSE)),1,"")</f>
        <v>1</v>
      </c>
      <c r="V153" s="15" t="str">
        <f>IF(ISTEXT(VLOOKUP($C153,BK!$D$3:$O$500,1,FALSE)),1,"")</f>
        <v/>
      </c>
      <c r="W153" s="15">
        <f>IF(ISTEXT(VLOOKUP($C153,BA!$D$3:$O$500,1,FALSE)),1,"")</f>
        <v>1</v>
      </c>
      <c r="X153" s="15">
        <f>IF(ISTEXT(VLOOKUP($C153,PB!$D$3:$O$500,1,FALSE)),1,"")</f>
        <v>1</v>
      </c>
      <c r="Y153" s="15" t="str">
        <f>IF(ISTEXT(VLOOKUP($C153,TR!$D$3:$O$500,1,FALSE)),1,"")</f>
        <v/>
      </c>
      <c r="Z153" s="15" t="str">
        <f>IF(ISTEXT(VLOOKUP($C153,TR!$E$3:$O$500,1,FALSE)),1,"")</f>
        <v/>
      </c>
      <c r="AA153" s="47">
        <f t="shared" si="24"/>
        <v>3</v>
      </c>
    </row>
    <row r="154" spans="1:27" x14ac:dyDescent="0.25">
      <c r="A154" s="97" t="str">
        <f t="shared" si="20"/>
        <v/>
      </c>
      <c r="B154" s="34" t="s">
        <v>56</v>
      </c>
      <c r="C154" s="123" t="s">
        <v>411</v>
      </c>
      <c r="D154" s="98" t="e">
        <f>VLOOKUP($C154,GT!$D$3:$O$500,4,FALSE)</f>
        <v>#N/A</v>
      </c>
      <c r="E154" s="98" t="e">
        <f>VLOOKUP($C154,BK!$D$3:$O$500,4,FALSE)</f>
        <v>#N/A</v>
      </c>
      <c r="F154" s="98" t="str">
        <f>VLOOKUP($C154,BA!$D$3:$O$500,4,FALSE)</f>
        <v/>
      </c>
      <c r="G154" s="98" t="str">
        <f>VLOOKUP($C154,PB!$D$3:$O$500,4,FALSE)</f>
        <v/>
      </c>
      <c r="H154" s="98" t="e">
        <f>VLOOKUP($C154,TR!$D$3:$O$500,5,FALSE)</f>
        <v>#N/A</v>
      </c>
      <c r="I154" s="98" t="e">
        <f>VLOOKUP($C154,TR!$E$3:$O$500,5,FALSE)</f>
        <v>#N/A</v>
      </c>
      <c r="J154" s="97">
        <f t="shared" si="21"/>
        <v>0</v>
      </c>
      <c r="K154" s="98" t="e">
        <f>VLOOKUP($C154,GT!$D$3:$O$500,8,FALSE)</f>
        <v>#N/A</v>
      </c>
      <c r="L154" s="98" t="e">
        <f>VLOOKUP($C154,BK!$D$3:$O$500,8,FALSE)</f>
        <v>#N/A</v>
      </c>
      <c r="M154" s="98" t="str">
        <f>VLOOKUP($C154,BA!$D$3:$O$500,8,FALSE)</f>
        <v/>
      </c>
      <c r="N154" s="98" t="str">
        <f>VLOOKUP($C154,PB!$D$3:$O$500,8,FALSE)</f>
        <v/>
      </c>
      <c r="O154" s="98" t="e">
        <f>VLOOKUP($C154,TR!$D$3:$O$500,10,FALSE)</f>
        <v>#N/A</v>
      </c>
      <c r="P154" s="98" t="e">
        <f>VLOOKUP($C154,TR!$E$3:$O$500,10,FALSE)</f>
        <v>#N/A</v>
      </c>
      <c r="Q154" s="98" t="e">
        <f>VLOOKUP($C154,BR!$D$3:$O$500,8,FALSE)</f>
        <v>#N/A</v>
      </c>
      <c r="R154" s="97">
        <f t="shared" si="22"/>
        <v>0</v>
      </c>
      <c r="S154" s="97">
        <f t="shared" si="23"/>
        <v>0</v>
      </c>
      <c r="U154" s="15" t="str">
        <f>IF(ISTEXT(VLOOKUP($C154,GT!$D$3:$O$500,1,FALSE)),1,"")</f>
        <v/>
      </c>
      <c r="V154" s="15" t="str">
        <f>IF(ISTEXT(VLOOKUP($C154,BK!$D$3:$O$500,1,FALSE)),1,"")</f>
        <v/>
      </c>
      <c r="W154" s="15">
        <f>IF(ISTEXT(VLOOKUP($C154,BA!$D$3:$O$500,1,FALSE)),1,"")</f>
        <v>1</v>
      </c>
      <c r="X154" s="15">
        <f>IF(ISTEXT(VLOOKUP($C154,PB!$D$3:$O$500,1,FALSE)),1,"")</f>
        <v>1</v>
      </c>
      <c r="Y154" s="15" t="str">
        <f>IF(ISTEXT(VLOOKUP($C154,TR!$D$3:$O$500,1,FALSE)),1,"")</f>
        <v/>
      </c>
      <c r="Z154" s="15" t="str">
        <f>IF(ISTEXT(VLOOKUP($C154,TR!$E$3:$O$500,1,FALSE)),1,"")</f>
        <v/>
      </c>
      <c r="AA154" s="47">
        <f t="shared" si="24"/>
        <v>2</v>
      </c>
    </row>
    <row r="155" spans="1:27" x14ac:dyDescent="0.25">
      <c r="A155" s="97" t="str">
        <f t="shared" si="20"/>
        <v/>
      </c>
      <c r="B155" s="34" t="s">
        <v>56</v>
      </c>
      <c r="C155" s="123" t="s">
        <v>414</v>
      </c>
      <c r="D155" s="98" t="e">
        <f>VLOOKUP($C155,GT!$D$3:$O$500,4,FALSE)</f>
        <v>#N/A</v>
      </c>
      <c r="E155" s="98" t="e">
        <f>VLOOKUP($C155,BK!$D$3:$O$500,4,FALSE)</f>
        <v>#N/A</v>
      </c>
      <c r="F155" s="98" t="str">
        <f>VLOOKUP($C155,BA!$D$3:$O$500,4,FALSE)</f>
        <v/>
      </c>
      <c r="G155" s="98" t="str">
        <f>VLOOKUP($C155,PB!$D$3:$O$500,4,FALSE)</f>
        <v/>
      </c>
      <c r="H155" s="98" t="e">
        <f>VLOOKUP($C155,TR!$D$3:$O$500,5,FALSE)</f>
        <v>#N/A</v>
      </c>
      <c r="I155" s="98" t="e">
        <f>VLOOKUP($C155,TR!$E$3:$O$500,5,FALSE)</f>
        <v>#N/A</v>
      </c>
      <c r="J155" s="97">
        <f t="shared" si="21"/>
        <v>0</v>
      </c>
      <c r="K155" s="98" t="e">
        <f>VLOOKUP($C155,GT!$D$3:$O$500,8,FALSE)</f>
        <v>#N/A</v>
      </c>
      <c r="L155" s="98" t="e">
        <f>VLOOKUP($C155,BK!$D$3:$O$500,8,FALSE)</f>
        <v>#N/A</v>
      </c>
      <c r="M155" s="98" t="str">
        <f>VLOOKUP($C155,BA!$D$3:$O$500,8,FALSE)</f>
        <v/>
      </c>
      <c r="N155" s="98" t="str">
        <f>VLOOKUP($C155,PB!$D$3:$O$500,8,FALSE)</f>
        <v/>
      </c>
      <c r="O155" s="98" t="e">
        <f>VLOOKUP($C155,TR!$D$3:$O$500,10,FALSE)</f>
        <v>#N/A</v>
      </c>
      <c r="P155" s="98" t="e">
        <f>VLOOKUP($C155,TR!$E$3:$O$500,10,FALSE)</f>
        <v>#N/A</v>
      </c>
      <c r="Q155" s="98" t="e">
        <f>VLOOKUP($C155,BR!$D$3:$O$500,8,FALSE)</f>
        <v>#N/A</v>
      </c>
      <c r="R155" s="97">
        <f t="shared" si="22"/>
        <v>0</v>
      </c>
      <c r="S155" s="97">
        <f t="shared" si="23"/>
        <v>0</v>
      </c>
      <c r="U155" s="15" t="str">
        <f>IF(ISTEXT(VLOOKUP($C155,GT!$D$3:$O$500,1,FALSE)),1,"")</f>
        <v/>
      </c>
      <c r="V155" s="15" t="str">
        <f>IF(ISTEXT(VLOOKUP($C155,BK!$D$3:$O$500,1,FALSE)),1,"")</f>
        <v/>
      </c>
      <c r="W155" s="15">
        <f>IF(ISTEXT(VLOOKUP($C155,BA!$D$3:$O$500,1,FALSE)),1,"")</f>
        <v>1</v>
      </c>
      <c r="X155" s="15">
        <f>IF(ISTEXT(VLOOKUP($C155,PB!$D$3:$O$500,1,FALSE)),1,"")</f>
        <v>1</v>
      </c>
      <c r="Y155" s="15" t="str">
        <f>IF(ISTEXT(VLOOKUP($C155,TR!$D$3:$O$500,1,FALSE)),1,"")</f>
        <v/>
      </c>
      <c r="Z155" s="15" t="str">
        <f>IF(ISTEXT(VLOOKUP($C155,TR!$E$3:$O$500,1,FALSE)),1,"")</f>
        <v/>
      </c>
      <c r="AA155" s="47">
        <f t="shared" si="24"/>
        <v>2</v>
      </c>
    </row>
    <row r="156" spans="1:27" x14ac:dyDescent="0.25">
      <c r="A156" s="97" t="str">
        <f t="shared" si="20"/>
        <v/>
      </c>
      <c r="B156" s="34" t="s">
        <v>55</v>
      </c>
      <c r="C156" s="123" t="s">
        <v>282</v>
      </c>
      <c r="D156" s="98" t="str">
        <f>VLOOKUP($C156,GT!$D$3:$O$500,4,FALSE)</f>
        <v/>
      </c>
      <c r="E156" s="98" t="str">
        <f>VLOOKUP($C156,BK!$D$3:$O$500,4,FALSE)</f>
        <v/>
      </c>
      <c r="F156" s="98" t="str">
        <f>VLOOKUP($C156,BA!$D$3:$O$500,4,FALSE)</f>
        <v/>
      </c>
      <c r="G156" s="98" t="str">
        <f>VLOOKUP($C156,PB!$D$3:$O$500,4,FALSE)</f>
        <v/>
      </c>
      <c r="H156" s="98" t="e">
        <f>VLOOKUP($C156,TR!$D$3:$O$500,5,FALSE)</f>
        <v>#N/A</v>
      </c>
      <c r="I156" s="98" t="e">
        <f>VLOOKUP($C156,TR!$E$3:$O$500,5,FALSE)</f>
        <v>#N/A</v>
      </c>
      <c r="J156" s="97">
        <f t="shared" si="21"/>
        <v>0</v>
      </c>
      <c r="K156" s="98" t="str">
        <f>VLOOKUP($C156,GT!$D$3:$O$500,8,FALSE)</f>
        <v/>
      </c>
      <c r="L156" s="98" t="str">
        <f>VLOOKUP($C156,BK!$D$3:$O$500,8,FALSE)</f>
        <v/>
      </c>
      <c r="M156" s="98" t="str">
        <f>VLOOKUP($C156,BA!$D$3:$O$500,8,FALSE)</f>
        <v/>
      </c>
      <c r="N156" s="98" t="str">
        <f>VLOOKUP($C156,PB!$D$3:$O$500,8,FALSE)</f>
        <v/>
      </c>
      <c r="O156" s="98" t="e">
        <f>VLOOKUP($C156,TR!$D$3:$O$500,10,FALSE)</f>
        <v>#N/A</v>
      </c>
      <c r="P156" s="98" t="e">
        <f>VLOOKUP($C156,TR!$E$3:$O$500,10,FALSE)</f>
        <v>#N/A</v>
      </c>
      <c r="Q156" s="98" t="e">
        <f>VLOOKUP($C156,BR!$D$3:$O$500,8,FALSE)</f>
        <v>#N/A</v>
      </c>
      <c r="R156" s="97">
        <f t="shared" si="22"/>
        <v>0</v>
      </c>
      <c r="S156" s="97">
        <f t="shared" si="23"/>
        <v>0</v>
      </c>
      <c r="U156" s="15">
        <f>IF(ISTEXT(VLOOKUP($C156,GT!$D$3:$O$500,1,FALSE)),1,"")</f>
        <v>1</v>
      </c>
      <c r="V156" s="15">
        <f>IF(ISTEXT(VLOOKUP($C156,BK!$D$3:$O$500,1,FALSE)),1,"")</f>
        <v>1</v>
      </c>
      <c r="W156" s="15">
        <f>IF(ISTEXT(VLOOKUP($C156,BA!$D$3:$O$500,1,FALSE)),1,"")</f>
        <v>1</v>
      </c>
      <c r="X156" s="15">
        <f>IF(ISTEXT(VLOOKUP($C156,PB!$D$3:$O$500,1,FALSE)),1,"")</f>
        <v>1</v>
      </c>
      <c r="Y156" s="15" t="str">
        <f>IF(ISTEXT(VLOOKUP($C156,TR!$D$3:$O$500,1,FALSE)),1,"")</f>
        <v/>
      </c>
      <c r="Z156" s="15" t="str">
        <f>IF(ISTEXT(VLOOKUP($C156,TR!$E$3:$O$500,1,FALSE)),1,"")</f>
        <v/>
      </c>
      <c r="AA156" s="47">
        <f t="shared" si="24"/>
        <v>4</v>
      </c>
    </row>
    <row r="157" spans="1:27" x14ac:dyDescent="0.25">
      <c r="A157" s="97" t="str">
        <f t="shared" si="20"/>
        <v/>
      </c>
      <c r="B157" s="34" t="s">
        <v>56</v>
      </c>
      <c r="C157" s="123" t="s">
        <v>272</v>
      </c>
      <c r="D157" s="98" t="str">
        <f>VLOOKUP($C157,GT!$D$3:$O$500,4,FALSE)</f>
        <v/>
      </c>
      <c r="E157" s="98" t="str">
        <f>VLOOKUP($C157,BK!$D$3:$O$500,4,FALSE)</f>
        <v/>
      </c>
      <c r="F157" s="98" t="str">
        <f>VLOOKUP($C157,BA!$D$3:$O$500,4,FALSE)</f>
        <v/>
      </c>
      <c r="G157" s="98" t="str">
        <f>VLOOKUP($C157,PB!$D$3:$O$500,4,FALSE)</f>
        <v/>
      </c>
      <c r="H157" s="98" t="e">
        <f>VLOOKUP($C157,TR!$D$3:$O$500,5,FALSE)</f>
        <v>#N/A</v>
      </c>
      <c r="I157" s="98" t="e">
        <f>VLOOKUP($C157,TR!$E$3:$O$500,5,FALSE)</f>
        <v>#N/A</v>
      </c>
      <c r="J157" s="97">
        <f t="shared" si="21"/>
        <v>0</v>
      </c>
      <c r="K157" s="98" t="str">
        <f>VLOOKUP($C157,GT!$D$3:$O$500,8,FALSE)</f>
        <v/>
      </c>
      <c r="L157" s="98" t="str">
        <f>VLOOKUP($C157,BK!$D$3:$O$500,8,FALSE)</f>
        <v/>
      </c>
      <c r="M157" s="98" t="str">
        <f>VLOOKUP($C157,BA!$D$3:$O$500,8,FALSE)</f>
        <v/>
      </c>
      <c r="N157" s="98" t="str">
        <f>VLOOKUP($C157,PB!$D$3:$O$500,8,FALSE)</f>
        <v/>
      </c>
      <c r="O157" s="98" t="e">
        <f>VLOOKUP($C157,TR!$D$3:$O$500,10,FALSE)</f>
        <v>#N/A</v>
      </c>
      <c r="P157" s="98" t="e">
        <f>VLOOKUP($C157,TR!$E$3:$O$500,10,FALSE)</f>
        <v>#N/A</v>
      </c>
      <c r="Q157" s="98" t="e">
        <f>VLOOKUP($C157,BR!$D$3:$O$500,8,FALSE)</f>
        <v>#N/A</v>
      </c>
      <c r="R157" s="97">
        <f t="shared" si="22"/>
        <v>0</v>
      </c>
      <c r="S157" s="97">
        <f t="shared" si="23"/>
        <v>0</v>
      </c>
      <c r="U157" s="15">
        <f>IF(ISTEXT(VLOOKUP($C157,GT!$D$3:$O$500,1,FALSE)),1,"")</f>
        <v>1</v>
      </c>
      <c r="V157" s="15">
        <f>IF(ISTEXT(VLOOKUP($C157,BK!$D$3:$O$500,1,FALSE)),1,"")</f>
        <v>1</v>
      </c>
      <c r="W157" s="15">
        <f>IF(ISTEXT(VLOOKUP($C157,BA!$D$3:$O$500,1,FALSE)),1,"")</f>
        <v>1</v>
      </c>
      <c r="X157" s="15">
        <f>IF(ISTEXT(VLOOKUP($C157,PB!$D$3:$O$500,1,FALSE)),1,"")</f>
        <v>1</v>
      </c>
      <c r="Y157" s="15" t="str">
        <f>IF(ISTEXT(VLOOKUP($C157,TR!$D$3:$O$500,1,FALSE)),1,"")</f>
        <v/>
      </c>
      <c r="Z157" s="15" t="str">
        <f>IF(ISTEXT(VLOOKUP($C157,TR!$E$3:$O$500,1,FALSE)),1,"")</f>
        <v/>
      </c>
      <c r="AA157" s="47">
        <f t="shared" si="24"/>
        <v>4</v>
      </c>
    </row>
    <row r="158" spans="1:27" x14ac:dyDescent="0.25">
      <c r="A158" s="97" t="str">
        <f t="shared" si="20"/>
        <v/>
      </c>
      <c r="B158" s="34" t="s">
        <v>54</v>
      </c>
      <c r="C158" s="124" t="s">
        <v>407</v>
      </c>
      <c r="D158" s="98" t="e">
        <f>VLOOKUP($C158,GT!$D$3:$O$500,4,FALSE)</f>
        <v>#N/A</v>
      </c>
      <c r="E158" s="98" t="e">
        <f>VLOOKUP($C158,BK!$D$3:$O$500,4,FALSE)</f>
        <v>#N/A</v>
      </c>
      <c r="F158" s="98" t="str">
        <f>VLOOKUP($C158,BA!$D$3:$O$500,4,FALSE)</f>
        <v/>
      </c>
      <c r="G158" s="98" t="str">
        <f>VLOOKUP($C158,PB!$D$3:$O$500,4,FALSE)</f>
        <v/>
      </c>
      <c r="H158" s="98" t="e">
        <f>VLOOKUP($C158,TR!$D$3:$O$500,5,FALSE)</f>
        <v>#N/A</v>
      </c>
      <c r="I158" s="98" t="e">
        <f>VLOOKUP($C158,TR!$E$3:$O$500,5,FALSE)</f>
        <v>#N/A</v>
      </c>
      <c r="J158" s="97">
        <f t="shared" si="21"/>
        <v>0</v>
      </c>
      <c r="K158" s="98" t="e">
        <f>VLOOKUP($C158,GT!$D$3:$O$500,8,FALSE)</f>
        <v>#N/A</v>
      </c>
      <c r="L158" s="98" t="e">
        <f>VLOOKUP($C158,BK!$D$3:$O$500,8,FALSE)</f>
        <v>#N/A</v>
      </c>
      <c r="M158" s="98" t="str">
        <f>VLOOKUP($C158,BA!$D$3:$O$500,8,FALSE)</f>
        <v/>
      </c>
      <c r="N158" s="98" t="str">
        <f>VLOOKUP($C158,PB!$D$3:$O$500,8,FALSE)</f>
        <v/>
      </c>
      <c r="O158" s="98" t="e">
        <f>VLOOKUP($C158,TR!$D$3:$O$500,10,FALSE)</f>
        <v>#N/A</v>
      </c>
      <c r="P158" s="98" t="e">
        <f>VLOOKUP($C158,TR!$E$3:$O$500,10,FALSE)</f>
        <v>#N/A</v>
      </c>
      <c r="Q158" s="98" t="e">
        <f>VLOOKUP($C158,BR!$D$3:$O$500,8,FALSE)</f>
        <v>#N/A</v>
      </c>
      <c r="R158" s="97">
        <f t="shared" si="22"/>
        <v>0</v>
      </c>
      <c r="S158" s="97">
        <f t="shared" si="23"/>
        <v>0</v>
      </c>
      <c r="U158" s="15" t="str">
        <f>IF(ISTEXT(VLOOKUP($C158,GT!$D$3:$O$500,1,FALSE)),1,"")</f>
        <v/>
      </c>
      <c r="V158" s="15" t="str">
        <f>IF(ISTEXT(VLOOKUP($C158,BK!$D$3:$O$500,1,FALSE)),1,"")</f>
        <v/>
      </c>
      <c r="W158" s="15">
        <f>IF(ISTEXT(VLOOKUP($C158,BA!$D$3:$O$500,1,FALSE)),1,"")</f>
        <v>1</v>
      </c>
      <c r="X158" s="15">
        <f>IF(ISTEXT(VLOOKUP($C158,PB!$D$3:$O$500,1,FALSE)),1,"")</f>
        <v>1</v>
      </c>
      <c r="Y158" s="15" t="str">
        <f>IF(ISTEXT(VLOOKUP($C158,TR!$D$3:$O$500,1,FALSE)),1,"")</f>
        <v/>
      </c>
      <c r="Z158" s="15" t="str">
        <f>IF(ISTEXT(VLOOKUP($C158,TR!$E$3:$O$500,1,FALSE)),1,"")</f>
        <v/>
      </c>
      <c r="AA158" s="47">
        <f t="shared" si="24"/>
        <v>2</v>
      </c>
    </row>
    <row r="159" spans="1:27" x14ac:dyDescent="0.25">
      <c r="A159" s="97" t="str">
        <f t="shared" si="20"/>
        <v/>
      </c>
      <c r="B159" s="34" t="s">
        <v>56</v>
      </c>
      <c r="C159" s="123" t="s">
        <v>275</v>
      </c>
      <c r="D159" s="98" t="str">
        <f>VLOOKUP($C159,GT!$D$3:$O$500,4,FALSE)</f>
        <v/>
      </c>
      <c r="E159" s="98" t="e">
        <f>VLOOKUP($C159,BK!$D$3:$O$500,4,FALSE)</f>
        <v>#N/A</v>
      </c>
      <c r="F159" s="98" t="str">
        <f>VLOOKUP($C159,BA!$D$3:$O$500,4,FALSE)</f>
        <v/>
      </c>
      <c r="G159" s="98" t="str">
        <f>VLOOKUP($C159,PB!$D$3:$O$500,4,FALSE)</f>
        <v/>
      </c>
      <c r="H159" s="98" t="e">
        <f>VLOOKUP($C159,TR!$D$3:$O$500,5,FALSE)</f>
        <v>#N/A</v>
      </c>
      <c r="I159" s="98" t="e">
        <f>VLOOKUP($C159,TR!$E$3:$O$500,5,FALSE)</f>
        <v>#N/A</v>
      </c>
      <c r="J159" s="97">
        <f t="shared" si="21"/>
        <v>0</v>
      </c>
      <c r="K159" s="98" t="str">
        <f>VLOOKUP($C159,GT!$D$3:$O$500,8,FALSE)</f>
        <v/>
      </c>
      <c r="L159" s="98" t="e">
        <f>VLOOKUP($C159,BK!$D$3:$O$500,8,FALSE)</f>
        <v>#N/A</v>
      </c>
      <c r="M159" s="98" t="str">
        <f>VLOOKUP($C159,BA!$D$3:$O$500,8,FALSE)</f>
        <v/>
      </c>
      <c r="N159" s="98" t="str">
        <f>VLOOKUP($C159,PB!$D$3:$O$500,8,FALSE)</f>
        <v/>
      </c>
      <c r="O159" s="98" t="e">
        <f>VLOOKUP($C159,TR!$D$3:$O$500,10,FALSE)</f>
        <v>#N/A</v>
      </c>
      <c r="P159" s="98" t="e">
        <f>VLOOKUP($C159,TR!$E$3:$O$500,10,FALSE)</f>
        <v>#N/A</v>
      </c>
      <c r="Q159" s="98" t="e">
        <f>VLOOKUP($C159,BR!$D$3:$O$500,8,FALSE)</f>
        <v>#N/A</v>
      </c>
      <c r="R159" s="97">
        <f t="shared" si="22"/>
        <v>0</v>
      </c>
      <c r="S159" s="97">
        <f t="shared" si="23"/>
        <v>0</v>
      </c>
      <c r="U159" s="15">
        <f>IF(ISTEXT(VLOOKUP($C159,GT!$D$3:$O$500,1,FALSE)),1,"")</f>
        <v>1</v>
      </c>
      <c r="V159" s="15" t="str">
        <f>IF(ISTEXT(VLOOKUP($C159,BK!$D$3:$O$500,1,FALSE)),1,"")</f>
        <v/>
      </c>
      <c r="W159" s="15">
        <f>IF(ISTEXT(VLOOKUP($C159,BA!$D$3:$O$500,1,FALSE)),1,"")</f>
        <v>1</v>
      </c>
      <c r="X159" s="15">
        <f>IF(ISTEXT(VLOOKUP($C159,PB!$D$3:$O$500,1,FALSE)),1,"")</f>
        <v>1</v>
      </c>
      <c r="Y159" s="15" t="str">
        <f>IF(ISTEXT(VLOOKUP($C159,TR!$D$3:$O$500,1,FALSE)),1,"")</f>
        <v/>
      </c>
      <c r="Z159" s="15" t="str">
        <f>IF(ISTEXT(VLOOKUP($C159,TR!$E$3:$O$500,1,FALSE)),1,"")</f>
        <v/>
      </c>
      <c r="AA159" s="47">
        <f t="shared" si="24"/>
        <v>3</v>
      </c>
    </row>
    <row r="160" spans="1:27" x14ac:dyDescent="0.25">
      <c r="A160" s="97" t="str">
        <f t="shared" si="20"/>
        <v/>
      </c>
      <c r="B160" s="34" t="s">
        <v>55</v>
      </c>
      <c r="C160" s="124" t="s">
        <v>252</v>
      </c>
      <c r="D160" s="98" t="e">
        <f>VLOOKUP($C160,GT!$D$3:$O$500,4,FALSE)</f>
        <v>#N/A</v>
      </c>
      <c r="E160" s="98" t="e">
        <f>VLOOKUP($C160,BK!$D$3:$O$500,4,FALSE)</f>
        <v>#N/A</v>
      </c>
      <c r="F160" s="98" t="str">
        <f>VLOOKUP($C160,BA!$D$3:$O$500,4,FALSE)</f>
        <v/>
      </c>
      <c r="G160" s="98" t="str">
        <f>VLOOKUP($C160,PB!$D$3:$O$500,4,FALSE)</f>
        <v/>
      </c>
      <c r="H160" s="98" t="e">
        <f>VLOOKUP($C160,TR!$D$3:$O$500,5,FALSE)</f>
        <v>#N/A</v>
      </c>
      <c r="I160" s="98" t="e">
        <f>VLOOKUP($C160,TR!$E$3:$O$500,5,FALSE)</f>
        <v>#N/A</v>
      </c>
      <c r="J160" s="97">
        <f t="shared" si="21"/>
        <v>0</v>
      </c>
      <c r="K160" s="98" t="e">
        <f>VLOOKUP($C160,GT!$D$3:$O$500,8,FALSE)</f>
        <v>#N/A</v>
      </c>
      <c r="L160" s="98" t="e">
        <f>VLOOKUP($C160,BK!$D$3:$O$500,8,FALSE)</f>
        <v>#N/A</v>
      </c>
      <c r="M160" s="98" t="str">
        <f>VLOOKUP($C160,BA!$D$3:$O$500,8,FALSE)</f>
        <v/>
      </c>
      <c r="N160" s="98" t="str">
        <f>VLOOKUP($C160,PB!$D$3:$O$500,8,FALSE)</f>
        <v/>
      </c>
      <c r="O160" s="98" t="e">
        <f>VLOOKUP($C160,TR!$D$3:$O$500,10,FALSE)</f>
        <v>#N/A</v>
      </c>
      <c r="P160" s="98" t="e">
        <f>VLOOKUP($C160,TR!$E$3:$O$500,10,FALSE)</f>
        <v>#N/A</v>
      </c>
      <c r="Q160" s="98" t="e">
        <f>VLOOKUP($C160,BR!$D$3:$O$500,8,FALSE)</f>
        <v>#N/A</v>
      </c>
      <c r="R160" s="97">
        <f t="shared" si="22"/>
        <v>0</v>
      </c>
      <c r="S160" s="97">
        <f t="shared" si="23"/>
        <v>0</v>
      </c>
      <c r="U160" s="15" t="str">
        <f>IF(ISTEXT(VLOOKUP($C160,GT!$D$3:$O$500,1,FALSE)),1,"")</f>
        <v/>
      </c>
      <c r="V160" s="15" t="str">
        <f>IF(ISTEXT(VLOOKUP($C160,BK!$D$3:$O$500,1,FALSE)),1,"")</f>
        <v/>
      </c>
      <c r="W160" s="15">
        <f>IF(ISTEXT(VLOOKUP($C160,BA!$D$3:$O$500,1,FALSE)),1,"")</f>
        <v>1</v>
      </c>
      <c r="X160" s="15">
        <f>IF(ISTEXT(VLOOKUP($C160,PB!$D$3:$O$500,1,FALSE)),1,"")</f>
        <v>1</v>
      </c>
      <c r="Y160" s="15" t="str">
        <f>IF(ISTEXT(VLOOKUP($C160,TR!$D$3:$O$500,1,FALSE)),1,"")</f>
        <v/>
      </c>
      <c r="Z160" s="15" t="str">
        <f>IF(ISTEXT(VLOOKUP($C160,TR!$E$3:$O$500,1,FALSE)),1,"")</f>
        <v/>
      </c>
      <c r="AA160" s="47">
        <f t="shared" si="24"/>
        <v>2</v>
      </c>
    </row>
    <row r="161" spans="1:27" x14ac:dyDescent="0.25">
      <c r="A161" s="97" t="str">
        <f t="shared" si="20"/>
        <v/>
      </c>
      <c r="B161" s="34" t="s">
        <v>56</v>
      </c>
      <c r="C161" s="124" t="s">
        <v>394</v>
      </c>
      <c r="D161" s="98" t="e">
        <f>VLOOKUP($C161,GT!$D$3:$O$500,4,FALSE)</f>
        <v>#N/A</v>
      </c>
      <c r="E161" s="98" t="e">
        <f>VLOOKUP($C161,BK!$D$3:$O$500,4,FALSE)</f>
        <v>#N/A</v>
      </c>
      <c r="F161" s="98" t="str">
        <f>VLOOKUP($C161,BA!$D$3:$O$500,4,FALSE)</f>
        <v/>
      </c>
      <c r="G161" s="98" t="e">
        <f>VLOOKUP($C161,PB!$D$3:$O$500,4,FALSE)</f>
        <v>#N/A</v>
      </c>
      <c r="H161" s="98" t="e">
        <f>VLOOKUP($C161,TR!$D$3:$O$500,5,FALSE)</f>
        <v>#N/A</v>
      </c>
      <c r="I161" s="98" t="e">
        <f>VLOOKUP($C161,TR!$E$3:$O$500,5,FALSE)</f>
        <v>#N/A</v>
      </c>
      <c r="J161" s="97">
        <f t="shared" si="21"/>
        <v>0</v>
      </c>
      <c r="K161" s="98" t="e">
        <f>VLOOKUP($C161,GT!$D$3:$O$500,8,FALSE)</f>
        <v>#N/A</v>
      </c>
      <c r="L161" s="98" t="e">
        <f>VLOOKUP($C161,BK!$D$3:$O$500,8,FALSE)</f>
        <v>#N/A</v>
      </c>
      <c r="M161" s="98" t="str">
        <f>VLOOKUP($C161,BA!$D$3:$O$500,8,FALSE)</f>
        <v/>
      </c>
      <c r="N161" s="98" t="e">
        <f>VLOOKUP($C161,PB!$D$3:$O$500,8,FALSE)</f>
        <v>#N/A</v>
      </c>
      <c r="O161" s="98" t="e">
        <f>VLOOKUP($C161,TR!$D$3:$O$500,10,FALSE)</f>
        <v>#N/A</v>
      </c>
      <c r="P161" s="98" t="e">
        <f>VLOOKUP($C161,TR!$E$3:$O$500,10,FALSE)</f>
        <v>#N/A</v>
      </c>
      <c r="Q161" s="98" t="e">
        <f>VLOOKUP($C161,BR!$D$3:$O$500,8,FALSE)</f>
        <v>#N/A</v>
      </c>
      <c r="R161" s="97">
        <f t="shared" si="22"/>
        <v>0</v>
      </c>
      <c r="S161" s="97">
        <f t="shared" si="23"/>
        <v>0</v>
      </c>
      <c r="U161" s="15" t="str">
        <f>IF(ISTEXT(VLOOKUP($C161,GT!$D$3:$O$500,1,FALSE)),1,"")</f>
        <v/>
      </c>
      <c r="V161" s="15" t="str">
        <f>IF(ISTEXT(VLOOKUP($C161,BK!$D$3:$O$500,1,FALSE)),1,"")</f>
        <v/>
      </c>
      <c r="W161" s="15">
        <f>IF(ISTEXT(VLOOKUP($C161,BA!$D$3:$O$500,1,FALSE)),1,"")</f>
        <v>1</v>
      </c>
      <c r="X161" s="15" t="str">
        <f>IF(ISTEXT(VLOOKUP($C161,PB!$D$3:$O$500,1,FALSE)),1,"")</f>
        <v/>
      </c>
      <c r="Y161" s="15" t="str">
        <f>IF(ISTEXT(VLOOKUP($C161,TR!$D$3:$O$500,1,FALSE)),1,"")</f>
        <v/>
      </c>
      <c r="Z161" s="15" t="str">
        <f>IF(ISTEXT(VLOOKUP($C161,TR!$E$3:$O$500,1,FALSE)),1,"")</f>
        <v/>
      </c>
      <c r="AA161" s="47">
        <f t="shared" si="24"/>
        <v>1</v>
      </c>
    </row>
    <row r="162" spans="1:27" x14ac:dyDescent="0.25">
      <c r="A162" s="97" t="str">
        <f t="shared" si="20"/>
        <v/>
      </c>
      <c r="B162" s="34" t="s">
        <v>56</v>
      </c>
      <c r="C162" s="123" t="s">
        <v>291</v>
      </c>
      <c r="D162" s="98" t="str">
        <f>VLOOKUP($C162,GT!$D$3:$O$500,4,FALSE)</f>
        <v/>
      </c>
      <c r="E162" s="98" t="str">
        <f>VLOOKUP($C162,BK!$D$3:$O$500,4,FALSE)</f>
        <v/>
      </c>
      <c r="F162" s="98" t="str">
        <f>VLOOKUP($C162,BA!$D$3:$O$500,4,FALSE)</f>
        <v/>
      </c>
      <c r="G162" s="98" t="str">
        <f>VLOOKUP($C162,PB!$D$3:$O$500,4,FALSE)</f>
        <v/>
      </c>
      <c r="H162" s="98" t="e">
        <f>VLOOKUP($C162,TR!$D$3:$O$500,5,FALSE)</f>
        <v>#N/A</v>
      </c>
      <c r="I162" s="98" t="e">
        <f>VLOOKUP($C162,TR!$E$3:$O$500,5,FALSE)</f>
        <v>#N/A</v>
      </c>
      <c r="J162" s="97">
        <f t="shared" si="21"/>
        <v>0</v>
      </c>
      <c r="K162" s="98" t="str">
        <f>VLOOKUP($C162,GT!$D$3:$O$500,8,FALSE)</f>
        <v/>
      </c>
      <c r="L162" s="98" t="str">
        <f>VLOOKUP($C162,BK!$D$3:$O$500,8,FALSE)</f>
        <v/>
      </c>
      <c r="M162" s="98" t="str">
        <f>VLOOKUP($C162,BA!$D$3:$O$500,8,FALSE)</f>
        <v/>
      </c>
      <c r="N162" s="98" t="str">
        <f>VLOOKUP($C162,PB!$D$3:$O$500,8,FALSE)</f>
        <v/>
      </c>
      <c r="O162" s="98" t="e">
        <f>VLOOKUP($C162,TR!$D$3:$O$500,10,FALSE)</f>
        <v>#N/A</v>
      </c>
      <c r="P162" s="98" t="e">
        <f>VLOOKUP($C162,TR!$E$3:$O$500,10,FALSE)</f>
        <v>#N/A</v>
      </c>
      <c r="Q162" s="98" t="e">
        <f>VLOOKUP($C162,BR!$D$3:$O$500,8,FALSE)</f>
        <v>#N/A</v>
      </c>
      <c r="R162" s="97">
        <f t="shared" si="22"/>
        <v>0</v>
      </c>
      <c r="S162" s="97">
        <f t="shared" si="23"/>
        <v>0</v>
      </c>
      <c r="U162" s="15">
        <f>IF(ISTEXT(VLOOKUP($C162,GT!$D$3:$O$500,1,FALSE)),1,"")</f>
        <v>1</v>
      </c>
      <c r="V162" s="15">
        <f>IF(ISTEXT(VLOOKUP($C162,BK!$D$3:$O$500,1,FALSE)),1,"")</f>
        <v>1</v>
      </c>
      <c r="W162" s="15">
        <f>IF(ISTEXT(VLOOKUP($C162,BA!$D$3:$O$500,1,FALSE)),1,"")</f>
        <v>1</v>
      </c>
      <c r="X162" s="15">
        <f>IF(ISTEXT(VLOOKUP($C162,PB!$D$3:$O$500,1,FALSE)),1,"")</f>
        <v>1</v>
      </c>
      <c r="Y162" s="15" t="str">
        <f>IF(ISTEXT(VLOOKUP($C162,TR!$D$3:$O$500,1,FALSE)),1,"")</f>
        <v/>
      </c>
      <c r="Z162" s="15" t="str">
        <f>IF(ISTEXT(VLOOKUP($C162,TR!$E$3:$O$500,1,FALSE)),1,"")</f>
        <v/>
      </c>
      <c r="AA162" s="47">
        <f t="shared" si="24"/>
        <v>4</v>
      </c>
    </row>
    <row r="163" spans="1:27" x14ac:dyDescent="0.25">
      <c r="A163" s="97" t="str">
        <f t="shared" si="20"/>
        <v/>
      </c>
      <c r="B163" s="34" t="s">
        <v>56</v>
      </c>
      <c r="C163" s="123" t="s">
        <v>392</v>
      </c>
      <c r="D163" s="98" t="e">
        <f>VLOOKUP($C163,GT!$D$3:$O$500,4,FALSE)</f>
        <v>#N/A</v>
      </c>
      <c r="E163" s="98" t="e">
        <f>VLOOKUP($C163,BK!$D$3:$O$500,4,FALSE)</f>
        <v>#N/A</v>
      </c>
      <c r="F163" s="98" t="str">
        <f>VLOOKUP($C163,BA!$D$3:$O$500,4,FALSE)</f>
        <v/>
      </c>
      <c r="G163" s="98" t="str">
        <f>VLOOKUP($C163,PB!$D$3:$O$500,4,FALSE)</f>
        <v/>
      </c>
      <c r="H163" s="98" t="e">
        <f>VLOOKUP($C163,TR!$D$3:$O$500,5,FALSE)</f>
        <v>#N/A</v>
      </c>
      <c r="I163" s="98" t="e">
        <f>VLOOKUP($C163,TR!$E$3:$O$500,5,FALSE)</f>
        <v>#N/A</v>
      </c>
      <c r="J163" s="97">
        <f t="shared" si="21"/>
        <v>0</v>
      </c>
      <c r="K163" s="98" t="e">
        <f>VLOOKUP($C163,GT!$D$3:$O$500,8,FALSE)</f>
        <v>#N/A</v>
      </c>
      <c r="L163" s="98" t="e">
        <f>VLOOKUP($C163,BK!$D$3:$O$500,8,FALSE)</f>
        <v>#N/A</v>
      </c>
      <c r="M163" s="98" t="str">
        <f>VLOOKUP($C163,BA!$D$3:$O$500,8,FALSE)</f>
        <v/>
      </c>
      <c r="N163" s="98" t="str">
        <f>VLOOKUP($C163,PB!$D$3:$O$500,8,FALSE)</f>
        <v/>
      </c>
      <c r="O163" s="98" t="e">
        <f>VLOOKUP($C163,TR!$D$3:$O$500,10,FALSE)</f>
        <v>#N/A</v>
      </c>
      <c r="P163" s="98" t="e">
        <f>VLOOKUP($C163,TR!$E$3:$O$500,10,FALSE)</f>
        <v>#N/A</v>
      </c>
      <c r="Q163" s="98" t="e">
        <f>VLOOKUP($C163,BR!$D$3:$O$500,8,FALSE)</f>
        <v>#N/A</v>
      </c>
      <c r="R163" s="97">
        <f t="shared" si="22"/>
        <v>0</v>
      </c>
      <c r="S163" s="97">
        <f t="shared" si="23"/>
        <v>0</v>
      </c>
      <c r="U163" s="15" t="str">
        <f>IF(ISTEXT(VLOOKUP($C163,GT!$D$3:$O$500,1,FALSE)),1,"")</f>
        <v/>
      </c>
      <c r="V163" s="15" t="str">
        <f>IF(ISTEXT(VLOOKUP($C163,BK!$D$3:$O$500,1,FALSE)),1,"")</f>
        <v/>
      </c>
      <c r="W163" s="15">
        <f>IF(ISTEXT(VLOOKUP($C163,BA!$D$3:$O$500,1,FALSE)),1,"")</f>
        <v>1</v>
      </c>
      <c r="X163" s="15">
        <f>IF(ISTEXT(VLOOKUP($C163,PB!$D$3:$O$500,1,FALSE)),1,"")</f>
        <v>1</v>
      </c>
      <c r="Y163" s="15" t="str">
        <f>IF(ISTEXT(VLOOKUP($C163,TR!$D$3:$O$500,1,FALSE)),1,"")</f>
        <v/>
      </c>
      <c r="Z163" s="15" t="str">
        <f>IF(ISTEXT(VLOOKUP($C163,TR!$E$3:$O$500,1,FALSE)),1,"")</f>
        <v/>
      </c>
      <c r="AA163" s="47">
        <f t="shared" si="24"/>
        <v>2</v>
      </c>
    </row>
    <row r="164" spans="1:27" x14ac:dyDescent="0.25">
      <c r="A164" s="97" t="str">
        <f t="shared" si="20"/>
        <v/>
      </c>
      <c r="B164" s="34" t="s">
        <v>58</v>
      </c>
      <c r="C164" s="123" t="s">
        <v>251</v>
      </c>
      <c r="D164" s="98" t="str">
        <f>VLOOKUP($C164,GT!$D$3:$O$500,4,FALSE)</f>
        <v/>
      </c>
      <c r="E164" s="98" t="e">
        <f>VLOOKUP($C164,BK!$D$3:$O$500,4,FALSE)</f>
        <v>#N/A</v>
      </c>
      <c r="F164" s="98" t="str">
        <f>VLOOKUP($C164,BA!$D$3:$O$500,4,FALSE)</f>
        <v/>
      </c>
      <c r="G164" s="98" t="str">
        <f>VLOOKUP($C164,PB!$D$3:$O$500,4,FALSE)</f>
        <v/>
      </c>
      <c r="H164" s="98" t="e">
        <f>VLOOKUP($C164,TR!$D$3:$O$500,5,FALSE)</f>
        <v>#N/A</v>
      </c>
      <c r="I164" s="98" t="e">
        <f>VLOOKUP($C164,TR!$E$3:$O$500,5,FALSE)</f>
        <v>#N/A</v>
      </c>
      <c r="J164" s="97">
        <f t="shared" si="21"/>
        <v>0</v>
      </c>
      <c r="K164" s="98" t="str">
        <f>VLOOKUP($C164,GT!$D$3:$O$500,8,FALSE)</f>
        <v/>
      </c>
      <c r="L164" s="98" t="e">
        <f>VLOOKUP($C164,BK!$D$3:$O$500,8,FALSE)</f>
        <v>#N/A</v>
      </c>
      <c r="M164" s="98" t="str">
        <f>VLOOKUP($C164,BA!$D$3:$O$500,8,FALSE)</f>
        <v/>
      </c>
      <c r="N164" s="98" t="str">
        <f>VLOOKUP($C164,PB!$D$3:$O$500,8,FALSE)</f>
        <v/>
      </c>
      <c r="O164" s="98" t="e">
        <f>VLOOKUP($C164,TR!$D$3:$O$500,10,FALSE)</f>
        <v>#N/A</v>
      </c>
      <c r="P164" s="98" t="e">
        <f>VLOOKUP($C164,TR!$E$3:$O$500,10,FALSE)</f>
        <v>#N/A</v>
      </c>
      <c r="Q164" s="98" t="e">
        <f>VLOOKUP($C164,BR!$D$3:$O$500,8,FALSE)</f>
        <v>#N/A</v>
      </c>
      <c r="R164" s="97">
        <f t="shared" si="22"/>
        <v>0</v>
      </c>
      <c r="S164" s="97">
        <f t="shared" si="23"/>
        <v>0</v>
      </c>
      <c r="U164" s="15">
        <f>IF(ISTEXT(VLOOKUP($C164,GT!$D$3:$O$500,1,FALSE)),1,"")</f>
        <v>1</v>
      </c>
      <c r="V164" s="15" t="str">
        <f>IF(ISTEXT(VLOOKUP($C164,BK!$D$3:$O$500,1,FALSE)),1,"")</f>
        <v/>
      </c>
      <c r="W164" s="15">
        <f>IF(ISTEXT(VLOOKUP($C164,BA!$D$3:$O$500,1,FALSE)),1,"")</f>
        <v>1</v>
      </c>
      <c r="X164" s="15">
        <f>IF(ISTEXT(VLOOKUP($C164,PB!$D$3:$O$500,1,FALSE)),1,"")</f>
        <v>1</v>
      </c>
      <c r="Y164" s="15" t="str">
        <f>IF(ISTEXT(VLOOKUP($C164,TR!$D$3:$O$500,1,FALSE)),1,"")</f>
        <v/>
      </c>
      <c r="Z164" s="15" t="str">
        <f>IF(ISTEXT(VLOOKUP($C164,TR!$E$3:$O$500,1,FALSE)),1,"")</f>
        <v/>
      </c>
      <c r="AA164" s="47">
        <f t="shared" si="24"/>
        <v>3</v>
      </c>
    </row>
    <row r="165" spans="1:27" x14ac:dyDescent="0.25">
      <c r="A165" s="97" t="str">
        <f t="shared" ref="A165:A184" si="25">IF(S165&gt;0,RANK($S165,$S$5:$S$500),"")</f>
        <v/>
      </c>
      <c r="B165" s="34" t="s">
        <v>196</v>
      </c>
      <c r="C165" s="123" t="s">
        <v>405</v>
      </c>
      <c r="D165" s="98" t="e">
        <f>VLOOKUP($C165,GT!$D$3:$O$500,4,FALSE)</f>
        <v>#N/A</v>
      </c>
      <c r="E165" s="98" t="e">
        <f>VLOOKUP($C165,BK!$D$3:$O$500,4,FALSE)</f>
        <v>#N/A</v>
      </c>
      <c r="F165" s="98" t="str">
        <f>VLOOKUP($C165,BA!$D$3:$O$500,4,FALSE)</f>
        <v/>
      </c>
      <c r="G165" s="98" t="str">
        <f>VLOOKUP($C165,PB!$D$3:$O$500,4,FALSE)</f>
        <v/>
      </c>
      <c r="H165" s="98" t="e">
        <f>VLOOKUP($C165,TR!$D$3:$O$500,5,FALSE)</f>
        <v>#N/A</v>
      </c>
      <c r="I165" s="98" t="e">
        <f>VLOOKUP($C165,TR!$E$3:$O$500,5,FALSE)</f>
        <v>#N/A</v>
      </c>
      <c r="J165" s="97">
        <f t="shared" ref="J165:J184" si="26">SUMIF(D165:I165,"&gt;0")</f>
        <v>0</v>
      </c>
      <c r="K165" s="98" t="e">
        <f>VLOOKUP($C165,GT!$D$3:$O$500,8,FALSE)</f>
        <v>#N/A</v>
      </c>
      <c r="L165" s="98" t="e">
        <f>VLOOKUP($C165,BK!$D$3:$O$500,8,FALSE)</f>
        <v>#N/A</v>
      </c>
      <c r="M165" s="98" t="str">
        <f>VLOOKUP($C165,BA!$D$3:$O$500,8,FALSE)</f>
        <v/>
      </c>
      <c r="N165" s="98" t="str">
        <f>VLOOKUP($C165,PB!$D$3:$O$500,8,FALSE)</f>
        <v/>
      </c>
      <c r="O165" s="98" t="e">
        <f>VLOOKUP($C165,TR!$D$3:$O$500,10,FALSE)</f>
        <v>#N/A</v>
      </c>
      <c r="P165" s="98" t="e">
        <f>VLOOKUP($C165,TR!$E$3:$O$500,10,FALSE)</f>
        <v>#N/A</v>
      </c>
      <c r="Q165" s="98" t="e">
        <f>VLOOKUP($C165,BR!$D$3:$O$500,8,FALSE)</f>
        <v>#N/A</v>
      </c>
      <c r="R165" s="97">
        <f t="shared" ref="R165:R184" si="27">SUMIF(K165:Q165,"&gt;0")</f>
        <v>0</v>
      </c>
      <c r="S165" s="97">
        <f t="shared" ref="S165:S184" si="28">J165+R165</f>
        <v>0</v>
      </c>
      <c r="U165" s="15" t="str">
        <f>IF(ISTEXT(VLOOKUP($C165,GT!$D$3:$O$500,1,FALSE)),1,"")</f>
        <v/>
      </c>
      <c r="V165" s="15" t="str">
        <f>IF(ISTEXT(VLOOKUP($C165,BK!$D$3:$O$500,1,FALSE)),1,"")</f>
        <v/>
      </c>
      <c r="W165" s="15">
        <f>IF(ISTEXT(VLOOKUP($C165,BA!$D$3:$O$500,1,FALSE)),1,"")</f>
        <v>1</v>
      </c>
      <c r="X165" s="15">
        <f>IF(ISTEXT(VLOOKUP($C165,PB!$D$3:$O$500,1,FALSE)),1,"")</f>
        <v>1</v>
      </c>
      <c r="Y165" s="15" t="str">
        <f>IF(ISTEXT(VLOOKUP($C165,TR!$D$3:$O$500,1,FALSE)),1,"")</f>
        <v/>
      </c>
      <c r="Z165" s="15" t="str">
        <f>IF(ISTEXT(VLOOKUP($C165,TR!$E$3:$O$500,1,FALSE)),1,"")</f>
        <v/>
      </c>
      <c r="AA165" s="47">
        <f t="shared" si="24"/>
        <v>2</v>
      </c>
    </row>
    <row r="166" spans="1:27" x14ac:dyDescent="0.25">
      <c r="A166" s="97" t="str">
        <f t="shared" si="25"/>
        <v/>
      </c>
      <c r="B166" s="34" t="s">
        <v>54</v>
      </c>
      <c r="C166" s="124" t="s">
        <v>253</v>
      </c>
      <c r="D166" s="98" t="e">
        <f>VLOOKUP($C166,GT!$D$3:$O$500,4,FALSE)</f>
        <v>#N/A</v>
      </c>
      <c r="E166" s="98" t="e">
        <f>VLOOKUP($C166,BK!$D$3:$O$500,4,FALSE)</f>
        <v>#N/A</v>
      </c>
      <c r="F166" s="98" t="str">
        <f>VLOOKUP($C166,BA!$D$3:$O$500,4,FALSE)</f>
        <v/>
      </c>
      <c r="G166" s="98" t="str">
        <f>VLOOKUP($C166,PB!$D$3:$O$500,4,FALSE)</f>
        <v/>
      </c>
      <c r="H166" s="98" t="e">
        <f>VLOOKUP($C166,TR!$D$3:$O$500,5,FALSE)</f>
        <v>#N/A</v>
      </c>
      <c r="I166" s="98" t="e">
        <f>VLOOKUP($C166,TR!$E$3:$O$500,5,FALSE)</f>
        <v>#N/A</v>
      </c>
      <c r="J166" s="97">
        <f t="shared" si="26"/>
        <v>0</v>
      </c>
      <c r="K166" s="98" t="e">
        <f>VLOOKUP($C166,GT!$D$3:$O$500,8,FALSE)</f>
        <v>#N/A</v>
      </c>
      <c r="L166" s="98" t="e">
        <f>VLOOKUP($C166,BK!$D$3:$O$500,8,FALSE)</f>
        <v>#N/A</v>
      </c>
      <c r="M166" s="98" t="str">
        <f>VLOOKUP($C166,BA!$D$3:$O$500,8,FALSE)</f>
        <v/>
      </c>
      <c r="N166" s="98" t="str">
        <f>VLOOKUP($C166,PB!$D$3:$O$500,8,FALSE)</f>
        <v/>
      </c>
      <c r="O166" s="98" t="e">
        <f>VLOOKUP($C166,TR!$D$3:$O$500,10,FALSE)</f>
        <v>#N/A</v>
      </c>
      <c r="P166" s="98" t="e">
        <f>VLOOKUP($C166,TR!$E$3:$O$500,10,FALSE)</f>
        <v>#N/A</v>
      </c>
      <c r="Q166" s="98" t="e">
        <f>VLOOKUP($C166,BR!$D$3:$O$500,8,FALSE)</f>
        <v>#N/A</v>
      </c>
      <c r="R166" s="97">
        <f t="shared" si="27"/>
        <v>0</v>
      </c>
      <c r="S166" s="97">
        <f t="shared" si="28"/>
        <v>0</v>
      </c>
      <c r="U166" s="15" t="str">
        <f>IF(ISTEXT(VLOOKUP($C166,GT!$D$3:$O$500,1,FALSE)),1,"")</f>
        <v/>
      </c>
      <c r="V166" s="15" t="str">
        <f>IF(ISTEXT(VLOOKUP($C166,BK!$D$3:$O$500,1,FALSE)),1,"")</f>
        <v/>
      </c>
      <c r="W166" s="15">
        <f>IF(ISTEXT(VLOOKUP($C166,BA!$D$3:$O$500,1,FALSE)),1,"")</f>
        <v>1</v>
      </c>
      <c r="X166" s="15">
        <f>IF(ISTEXT(VLOOKUP($C166,PB!$D$3:$O$500,1,FALSE)),1,"")</f>
        <v>1</v>
      </c>
      <c r="Y166" s="15" t="str">
        <f>IF(ISTEXT(VLOOKUP($C166,TR!$D$3:$O$500,1,FALSE)),1,"")</f>
        <v/>
      </c>
      <c r="Z166" s="15" t="str">
        <f>IF(ISTEXT(VLOOKUP($C166,TR!$E$3:$O$500,1,FALSE)),1,"")</f>
        <v/>
      </c>
      <c r="AA166" s="47">
        <f t="shared" si="24"/>
        <v>2</v>
      </c>
    </row>
    <row r="167" spans="1:27" x14ac:dyDescent="0.25">
      <c r="A167" s="97" t="str">
        <f t="shared" si="25"/>
        <v/>
      </c>
      <c r="B167" s="34" t="s">
        <v>54</v>
      </c>
      <c r="C167" s="123" t="s">
        <v>108</v>
      </c>
      <c r="D167" s="98" t="str">
        <f>VLOOKUP($C167,GT!$D$3:$O$500,4,FALSE)</f>
        <v/>
      </c>
      <c r="E167" s="98" t="str">
        <f>VLOOKUP($C167,BK!$D$3:$O$500,4,FALSE)</f>
        <v/>
      </c>
      <c r="F167" s="98" t="str">
        <f>VLOOKUP($C167,BA!$D$3:$O$500,4,FALSE)</f>
        <v/>
      </c>
      <c r="G167" s="98" t="str">
        <f>VLOOKUP($C167,PB!$D$3:$O$500,4,FALSE)</f>
        <v/>
      </c>
      <c r="H167" s="98" t="e">
        <f>VLOOKUP($C167,TR!$D$3:$O$500,5,FALSE)</f>
        <v>#N/A</v>
      </c>
      <c r="I167" s="98" t="e">
        <f>VLOOKUP($C167,TR!$E$3:$O$500,5,FALSE)</f>
        <v>#N/A</v>
      </c>
      <c r="J167" s="97">
        <f t="shared" si="26"/>
        <v>0</v>
      </c>
      <c r="K167" s="98" t="str">
        <f>VLOOKUP($C167,GT!$D$3:$O$500,8,FALSE)</f>
        <v/>
      </c>
      <c r="L167" s="98" t="str">
        <f>VLOOKUP($C167,BK!$D$3:$O$500,8,FALSE)</f>
        <v/>
      </c>
      <c r="M167" s="98" t="str">
        <f>VLOOKUP($C167,BA!$D$3:$O$500,8,FALSE)</f>
        <v/>
      </c>
      <c r="N167" s="98" t="str">
        <f>VLOOKUP($C167,PB!$D$3:$O$500,8,FALSE)</f>
        <v/>
      </c>
      <c r="O167" s="98" t="e">
        <f>VLOOKUP($C167,TR!$D$3:$O$500,10,FALSE)</f>
        <v>#N/A</v>
      </c>
      <c r="P167" s="98" t="e">
        <f>VLOOKUP($C167,TR!$E$3:$O$500,10,FALSE)</f>
        <v>#N/A</v>
      </c>
      <c r="Q167" s="98" t="e">
        <f>VLOOKUP($C167,BR!$D$3:$O$500,8,FALSE)</f>
        <v>#N/A</v>
      </c>
      <c r="R167" s="97">
        <f t="shared" si="27"/>
        <v>0</v>
      </c>
      <c r="S167" s="97">
        <f t="shared" si="28"/>
        <v>0</v>
      </c>
      <c r="U167" s="15">
        <f>IF(ISTEXT(VLOOKUP($C167,GT!$D$3:$O$500,1,FALSE)),1,"")</f>
        <v>1</v>
      </c>
      <c r="V167" s="15">
        <f>IF(ISTEXT(VLOOKUP($C167,BK!$D$3:$O$500,1,FALSE)),1,"")</f>
        <v>1</v>
      </c>
      <c r="W167" s="15">
        <f>IF(ISTEXT(VLOOKUP($C167,BA!$D$3:$O$500,1,FALSE)),1,"")</f>
        <v>1</v>
      </c>
      <c r="X167" s="15">
        <f>IF(ISTEXT(VLOOKUP($C167,PB!$D$3:$O$500,1,FALSE)),1,"")</f>
        <v>1</v>
      </c>
      <c r="Y167" s="15" t="str">
        <f>IF(ISTEXT(VLOOKUP($C167,TR!$D$3:$O$500,1,FALSE)),1,"")</f>
        <v/>
      </c>
      <c r="Z167" s="15" t="str">
        <f>IF(ISTEXT(VLOOKUP($C167,TR!$E$3:$O$500,1,FALSE)),1,"")</f>
        <v/>
      </c>
      <c r="AA167" s="47">
        <f t="shared" si="24"/>
        <v>4</v>
      </c>
    </row>
    <row r="168" spans="1:27" x14ac:dyDescent="0.25">
      <c r="A168" s="97" t="str">
        <f t="shared" si="25"/>
        <v/>
      </c>
      <c r="B168" s="34" t="s">
        <v>56</v>
      </c>
      <c r="C168" s="124" t="s">
        <v>399</v>
      </c>
      <c r="D168" s="98" t="e">
        <f>VLOOKUP($C168,GT!$D$3:$O$500,4,FALSE)</f>
        <v>#N/A</v>
      </c>
      <c r="E168" s="98" t="e">
        <f>VLOOKUP($C168,BK!$D$3:$O$500,4,FALSE)</f>
        <v>#N/A</v>
      </c>
      <c r="F168" s="98" t="str">
        <f>VLOOKUP($C168,BA!$D$3:$O$500,4,FALSE)</f>
        <v/>
      </c>
      <c r="G168" s="98" t="str">
        <f>VLOOKUP($C168,PB!$D$3:$O$500,4,FALSE)</f>
        <v/>
      </c>
      <c r="H168" s="98" t="e">
        <f>VLOOKUP($C168,TR!$D$3:$O$500,5,FALSE)</f>
        <v>#N/A</v>
      </c>
      <c r="I168" s="98" t="e">
        <f>VLOOKUP($C168,TR!$E$3:$O$500,5,FALSE)</f>
        <v>#N/A</v>
      </c>
      <c r="J168" s="97">
        <f t="shared" si="26"/>
        <v>0</v>
      </c>
      <c r="K168" s="98" t="e">
        <f>VLOOKUP($C168,GT!$D$3:$O$500,8,FALSE)</f>
        <v>#N/A</v>
      </c>
      <c r="L168" s="98" t="e">
        <f>VLOOKUP($C168,BK!$D$3:$O$500,8,FALSE)</f>
        <v>#N/A</v>
      </c>
      <c r="M168" s="98" t="str">
        <f>VLOOKUP($C168,BA!$D$3:$O$500,8,FALSE)</f>
        <v/>
      </c>
      <c r="N168" s="98" t="str">
        <f>VLOOKUP($C168,PB!$D$3:$O$500,8,FALSE)</f>
        <v/>
      </c>
      <c r="O168" s="98" t="e">
        <f>VLOOKUP($C168,TR!$D$3:$O$500,10,FALSE)</f>
        <v>#N/A</v>
      </c>
      <c r="P168" s="98" t="e">
        <f>VLOOKUP($C168,TR!$E$3:$O$500,10,FALSE)</f>
        <v>#N/A</v>
      </c>
      <c r="Q168" s="98" t="e">
        <f>VLOOKUP($C168,BR!$D$3:$O$500,8,FALSE)</f>
        <v>#N/A</v>
      </c>
      <c r="R168" s="97">
        <f t="shared" si="27"/>
        <v>0</v>
      </c>
      <c r="S168" s="97">
        <f t="shared" si="28"/>
        <v>0</v>
      </c>
      <c r="U168" s="15" t="str">
        <f>IF(ISTEXT(VLOOKUP($C168,GT!$D$3:$O$500,1,FALSE)),1,"")</f>
        <v/>
      </c>
      <c r="V168" s="15" t="str">
        <f>IF(ISTEXT(VLOOKUP($C168,BK!$D$3:$O$500,1,FALSE)),1,"")</f>
        <v/>
      </c>
      <c r="W168" s="15">
        <f>IF(ISTEXT(VLOOKUP($C168,BA!$D$3:$O$500,1,FALSE)),1,"")</f>
        <v>1</v>
      </c>
      <c r="X168" s="15">
        <f>IF(ISTEXT(VLOOKUP($C168,PB!$D$3:$O$500,1,FALSE)),1,"")</f>
        <v>1</v>
      </c>
      <c r="Y168" s="15" t="str">
        <f>IF(ISTEXT(VLOOKUP($C168,TR!$D$3:$O$500,1,FALSE)),1,"")</f>
        <v/>
      </c>
      <c r="Z168" s="15" t="str">
        <f>IF(ISTEXT(VLOOKUP($C168,TR!$E$3:$O$500,1,FALSE)),1,"")</f>
        <v/>
      </c>
      <c r="AA168" s="47">
        <f t="shared" si="24"/>
        <v>2</v>
      </c>
    </row>
    <row r="169" spans="1:27" x14ac:dyDescent="0.25">
      <c r="A169" s="97" t="str">
        <f t="shared" si="25"/>
        <v/>
      </c>
      <c r="B169" s="34" t="s">
        <v>56</v>
      </c>
      <c r="C169" s="123" t="s">
        <v>395</v>
      </c>
      <c r="D169" s="98" t="e">
        <f>VLOOKUP($C169,GT!$D$3:$O$500,4,FALSE)</f>
        <v>#N/A</v>
      </c>
      <c r="E169" s="98" t="e">
        <f>VLOOKUP($C169,BK!$D$3:$O$500,4,FALSE)</f>
        <v>#N/A</v>
      </c>
      <c r="F169" s="98" t="str">
        <f>VLOOKUP($C169,BA!$D$3:$O$500,4,FALSE)</f>
        <v/>
      </c>
      <c r="G169" s="98" t="str">
        <f>VLOOKUP($C169,PB!$D$3:$O$500,4,FALSE)</f>
        <v/>
      </c>
      <c r="H169" s="98" t="e">
        <f>VLOOKUP($C169,TR!$D$3:$O$500,5,FALSE)</f>
        <v>#N/A</v>
      </c>
      <c r="I169" s="98" t="e">
        <f>VLOOKUP($C169,TR!$E$3:$O$500,5,FALSE)</f>
        <v>#N/A</v>
      </c>
      <c r="J169" s="97">
        <f t="shared" si="26"/>
        <v>0</v>
      </c>
      <c r="K169" s="98" t="e">
        <f>VLOOKUP($C169,GT!$D$3:$O$500,8,FALSE)</f>
        <v>#N/A</v>
      </c>
      <c r="L169" s="98" t="e">
        <f>VLOOKUP($C169,BK!$D$3:$O$500,8,FALSE)</f>
        <v>#N/A</v>
      </c>
      <c r="M169" s="98" t="str">
        <f>VLOOKUP($C169,BA!$D$3:$O$500,8,FALSE)</f>
        <v/>
      </c>
      <c r="N169" s="98" t="str">
        <f>VLOOKUP($C169,PB!$D$3:$O$500,8,FALSE)</f>
        <v/>
      </c>
      <c r="O169" s="98" t="e">
        <f>VLOOKUP($C169,TR!$D$3:$O$500,10,FALSE)</f>
        <v>#N/A</v>
      </c>
      <c r="P169" s="98" t="e">
        <f>VLOOKUP($C169,TR!$E$3:$O$500,10,FALSE)</f>
        <v>#N/A</v>
      </c>
      <c r="Q169" s="98" t="e">
        <f>VLOOKUP($C169,BR!$D$3:$O$500,8,FALSE)</f>
        <v>#N/A</v>
      </c>
      <c r="R169" s="97">
        <f t="shared" si="27"/>
        <v>0</v>
      </c>
      <c r="S169" s="97">
        <f t="shared" si="28"/>
        <v>0</v>
      </c>
      <c r="U169" s="15" t="str">
        <f>IF(ISTEXT(VLOOKUP($C169,GT!$D$3:$O$500,1,FALSE)),1,"")</f>
        <v/>
      </c>
      <c r="V169" s="15" t="str">
        <f>IF(ISTEXT(VLOOKUP($C169,BK!$D$3:$O$500,1,FALSE)),1,"")</f>
        <v/>
      </c>
      <c r="W169" s="15">
        <f>IF(ISTEXT(VLOOKUP($C169,BA!$D$3:$O$500,1,FALSE)),1,"")</f>
        <v>1</v>
      </c>
      <c r="X169" s="15">
        <f>IF(ISTEXT(VLOOKUP($C169,PB!$D$3:$O$500,1,FALSE)),1,"")</f>
        <v>1</v>
      </c>
      <c r="Y169" s="15" t="str">
        <f>IF(ISTEXT(VLOOKUP($C169,TR!$D$3:$O$500,1,FALSE)),1,"")</f>
        <v/>
      </c>
      <c r="Z169" s="15" t="str">
        <f>IF(ISTEXT(VLOOKUP($C169,TR!$E$3:$O$500,1,FALSE)),1,"")</f>
        <v/>
      </c>
      <c r="AA169" s="47">
        <f t="shared" si="24"/>
        <v>2</v>
      </c>
    </row>
    <row r="170" spans="1:27" x14ac:dyDescent="0.25">
      <c r="A170" s="97" t="str">
        <f t="shared" si="25"/>
        <v/>
      </c>
      <c r="B170" s="34" t="s">
        <v>57</v>
      </c>
      <c r="C170" s="124" t="s">
        <v>169</v>
      </c>
      <c r="D170" s="98" t="e">
        <f>VLOOKUP($C170,GT!$D$3:$O$500,4,FALSE)</f>
        <v>#N/A</v>
      </c>
      <c r="E170" s="98" t="str">
        <f>VLOOKUP($C170,BK!$D$3:$O$500,4,FALSE)</f>
        <v/>
      </c>
      <c r="F170" s="98" t="str">
        <f>VLOOKUP($C170,BA!$D$3:$O$500,4,FALSE)</f>
        <v/>
      </c>
      <c r="G170" s="98" t="str">
        <f>VLOOKUP($C170,PB!$D$3:$O$500,4,FALSE)</f>
        <v/>
      </c>
      <c r="H170" s="98" t="e">
        <f>VLOOKUP($C170,TR!$D$3:$O$500,5,FALSE)</f>
        <v>#N/A</v>
      </c>
      <c r="I170" s="98" t="e">
        <f>VLOOKUP($C170,TR!$E$3:$O$500,5,FALSE)</f>
        <v>#N/A</v>
      </c>
      <c r="J170" s="97">
        <f t="shared" si="26"/>
        <v>0</v>
      </c>
      <c r="K170" s="98" t="e">
        <f>VLOOKUP($C170,GT!$D$3:$O$500,8,FALSE)</f>
        <v>#N/A</v>
      </c>
      <c r="L170" s="98" t="str">
        <f>VLOOKUP($C170,BK!$D$3:$O$500,8,FALSE)</f>
        <v/>
      </c>
      <c r="M170" s="98" t="str">
        <f>VLOOKUP($C170,BA!$D$3:$O$500,8,FALSE)</f>
        <v/>
      </c>
      <c r="N170" s="98" t="str">
        <f>VLOOKUP($C170,PB!$D$3:$O$500,8,FALSE)</f>
        <v/>
      </c>
      <c r="O170" s="98" t="e">
        <f>VLOOKUP($C170,TR!$D$3:$O$500,10,FALSE)</f>
        <v>#N/A</v>
      </c>
      <c r="P170" s="98" t="e">
        <f>VLOOKUP($C170,TR!$E$3:$O$500,10,FALSE)</f>
        <v>#N/A</v>
      </c>
      <c r="Q170" s="98" t="e">
        <f>VLOOKUP($C170,BR!$D$3:$O$500,8,FALSE)</f>
        <v>#N/A</v>
      </c>
      <c r="R170" s="97">
        <f t="shared" si="27"/>
        <v>0</v>
      </c>
      <c r="S170" s="97">
        <f t="shared" si="28"/>
        <v>0</v>
      </c>
      <c r="U170" s="15" t="str">
        <f>IF(ISTEXT(VLOOKUP($C170,GT!$D$3:$O$500,1,FALSE)),1,"")</f>
        <v/>
      </c>
      <c r="V170" s="15">
        <f>IF(ISTEXT(VLOOKUP($C170,BK!$D$3:$O$500,1,FALSE)),1,"")</f>
        <v>1</v>
      </c>
      <c r="W170" s="15">
        <f>IF(ISTEXT(VLOOKUP($C170,BA!$D$3:$O$500,1,FALSE)),1,"")</f>
        <v>1</v>
      </c>
      <c r="X170" s="15">
        <f>IF(ISTEXT(VLOOKUP($C170,PB!$D$3:$O$500,1,FALSE)),1,"")</f>
        <v>1</v>
      </c>
      <c r="Y170" s="15" t="str">
        <f>IF(ISTEXT(VLOOKUP($C170,TR!$D$3:$O$500,1,FALSE)),1,"")</f>
        <v/>
      </c>
      <c r="Z170" s="15" t="str">
        <f>IF(ISTEXT(VLOOKUP($C170,TR!$E$3:$O$500,1,FALSE)),1,"")</f>
        <v/>
      </c>
      <c r="AA170" s="47">
        <f t="shared" si="24"/>
        <v>3</v>
      </c>
    </row>
    <row r="171" spans="1:27" x14ac:dyDescent="0.25">
      <c r="A171" s="97" t="str">
        <f t="shared" si="25"/>
        <v/>
      </c>
      <c r="B171" s="34" t="s">
        <v>58</v>
      </c>
      <c r="C171" s="123" t="s">
        <v>113</v>
      </c>
      <c r="D171" s="98" t="str">
        <f>VLOOKUP($C171,GT!$D$3:$O$500,4,FALSE)</f>
        <v/>
      </c>
      <c r="E171" s="98" t="str">
        <f>VLOOKUP($C171,BK!$D$3:$O$500,4,FALSE)</f>
        <v/>
      </c>
      <c r="F171" s="98" t="str">
        <f>VLOOKUP($C171,BA!$D$3:$O$500,4,FALSE)</f>
        <v/>
      </c>
      <c r="G171" s="98" t="e">
        <f>VLOOKUP($C171,PB!$D$3:$O$500,4,FALSE)</f>
        <v>#N/A</v>
      </c>
      <c r="H171" s="98" t="e">
        <f>VLOOKUP($C171,TR!$D$3:$O$500,5,FALSE)</f>
        <v>#N/A</v>
      </c>
      <c r="I171" s="98" t="str">
        <f>VLOOKUP($C171,TR!$E$3:$O$500,5,FALSE)</f>
        <v/>
      </c>
      <c r="J171" s="97">
        <f t="shared" si="26"/>
        <v>0</v>
      </c>
      <c r="K171" s="98" t="str">
        <f>VLOOKUP($C171,GT!$D$3:$O$500,8,FALSE)</f>
        <v/>
      </c>
      <c r="L171" s="98" t="str">
        <f>VLOOKUP($C171,BK!$D$3:$O$500,8,FALSE)</f>
        <v/>
      </c>
      <c r="M171" s="98" t="str">
        <f>VLOOKUP($C171,BA!$D$3:$O$500,8,FALSE)</f>
        <v/>
      </c>
      <c r="N171" s="98" t="e">
        <f>VLOOKUP($C171,PB!$D$3:$O$500,8,FALSE)</f>
        <v>#N/A</v>
      </c>
      <c r="O171" s="98" t="e">
        <f>VLOOKUP($C171,TR!$D$3:$O$500,10,FALSE)</f>
        <v>#N/A</v>
      </c>
      <c r="P171" s="98" t="str">
        <f>VLOOKUP($C171,TR!$E$3:$O$500,10,FALSE)</f>
        <v/>
      </c>
      <c r="Q171" s="98" t="e">
        <f>VLOOKUP($C171,BR!$D$3:$O$500,8,FALSE)</f>
        <v>#N/A</v>
      </c>
      <c r="R171" s="97">
        <f t="shared" si="27"/>
        <v>0</v>
      </c>
      <c r="S171" s="97">
        <f t="shared" si="28"/>
        <v>0</v>
      </c>
      <c r="U171" s="15">
        <f>IF(ISTEXT(VLOOKUP($C171,GT!$D$3:$O$500,1,FALSE)),1,"")</f>
        <v>1</v>
      </c>
      <c r="V171" s="15">
        <f>IF(ISTEXT(VLOOKUP($C171,BK!$D$3:$O$500,1,FALSE)),1,"")</f>
        <v>1</v>
      </c>
      <c r="W171" s="15">
        <f>IF(ISTEXT(VLOOKUP($C171,BA!$D$3:$O$500,1,FALSE)),1,"")</f>
        <v>1</v>
      </c>
      <c r="X171" s="15" t="str">
        <f>IF(ISTEXT(VLOOKUP($C171,PB!$D$3:$O$500,1,FALSE)),1,"")</f>
        <v/>
      </c>
      <c r="Y171" s="15" t="str">
        <f>IF(ISTEXT(VLOOKUP($C171,TR!$D$3:$O$500,1,FALSE)),1,"")</f>
        <v/>
      </c>
      <c r="Z171" s="15">
        <f>IF(ISTEXT(VLOOKUP($C171,TR!$E$3:$O$500,1,FALSE)),1,"")</f>
        <v>1</v>
      </c>
      <c r="AA171" s="47">
        <f t="shared" si="24"/>
        <v>4</v>
      </c>
    </row>
    <row r="172" spans="1:27" x14ac:dyDescent="0.25">
      <c r="A172" s="97" t="str">
        <f t="shared" si="25"/>
        <v/>
      </c>
      <c r="B172" s="34" t="s">
        <v>58</v>
      </c>
      <c r="C172" s="123" t="s">
        <v>126</v>
      </c>
      <c r="D172" s="98" t="str">
        <f>VLOOKUP($C172,GT!$D$3:$O$500,4,FALSE)</f>
        <v/>
      </c>
      <c r="E172" s="98" t="str">
        <f>VLOOKUP($C172,BK!$D$3:$O$500,4,FALSE)</f>
        <v/>
      </c>
      <c r="F172" s="98" t="str">
        <f>VLOOKUP($C172,BA!$D$3:$O$500,4,FALSE)</f>
        <v/>
      </c>
      <c r="G172" s="98" t="str">
        <f>VLOOKUP($C172,PB!$D$3:$O$500,4,FALSE)</f>
        <v/>
      </c>
      <c r="H172" s="98" t="e">
        <f>VLOOKUP($C172,TR!$D$3:$O$500,5,FALSE)</f>
        <v>#N/A</v>
      </c>
      <c r="I172" s="98" t="e">
        <f>VLOOKUP($C172,TR!$E$3:$O$500,5,FALSE)</f>
        <v>#N/A</v>
      </c>
      <c r="J172" s="97">
        <f t="shared" si="26"/>
        <v>0</v>
      </c>
      <c r="K172" s="98" t="str">
        <f>VLOOKUP($C172,GT!$D$3:$O$500,8,FALSE)</f>
        <v/>
      </c>
      <c r="L172" s="98" t="str">
        <f>VLOOKUP($C172,BK!$D$3:$O$500,8,FALSE)</f>
        <v/>
      </c>
      <c r="M172" s="98" t="str">
        <f>VLOOKUP($C172,BA!$D$3:$O$500,8,FALSE)</f>
        <v/>
      </c>
      <c r="N172" s="98" t="str">
        <f>VLOOKUP($C172,PB!$D$3:$O$500,8,FALSE)</f>
        <v/>
      </c>
      <c r="O172" s="98" t="e">
        <f>VLOOKUP($C172,TR!$D$3:$O$500,10,FALSE)</f>
        <v>#N/A</v>
      </c>
      <c r="P172" s="98" t="e">
        <f>VLOOKUP($C172,TR!$E$3:$O$500,10,FALSE)</f>
        <v>#N/A</v>
      </c>
      <c r="Q172" s="98" t="e">
        <f>VLOOKUP($C172,BR!$D$3:$O$500,8,FALSE)</f>
        <v>#N/A</v>
      </c>
      <c r="R172" s="97">
        <f t="shared" si="27"/>
        <v>0</v>
      </c>
      <c r="S172" s="97">
        <f t="shared" si="28"/>
        <v>0</v>
      </c>
      <c r="U172" s="15">
        <f>IF(ISTEXT(VLOOKUP($C172,GT!$D$3:$O$500,1,FALSE)),1,"")</f>
        <v>1</v>
      </c>
      <c r="V172" s="15">
        <f>IF(ISTEXT(VLOOKUP($C172,BK!$D$3:$O$500,1,FALSE)),1,"")</f>
        <v>1</v>
      </c>
      <c r="W172" s="15">
        <f>IF(ISTEXT(VLOOKUP($C172,BA!$D$3:$O$500,1,FALSE)),1,"")</f>
        <v>1</v>
      </c>
      <c r="X172" s="15">
        <f>IF(ISTEXT(VLOOKUP($C172,PB!$D$3:$O$500,1,FALSE)),1,"")</f>
        <v>1</v>
      </c>
      <c r="Y172" s="15" t="str">
        <f>IF(ISTEXT(VLOOKUP($C172,TR!$D$3:$O$500,1,FALSE)),1,"")</f>
        <v/>
      </c>
      <c r="Z172" s="15" t="str">
        <f>IF(ISTEXT(VLOOKUP($C172,TR!$E$3:$O$500,1,FALSE)),1,"")</f>
        <v/>
      </c>
      <c r="AA172" s="47">
        <f t="shared" si="24"/>
        <v>4</v>
      </c>
    </row>
    <row r="173" spans="1:27" x14ac:dyDescent="0.25">
      <c r="A173" s="97" t="str">
        <f t="shared" si="25"/>
        <v/>
      </c>
      <c r="B173" s="34" t="s">
        <v>76</v>
      </c>
      <c r="C173" s="123" t="s">
        <v>356</v>
      </c>
      <c r="D173" s="98" t="e">
        <f>VLOOKUP($C173,GT!$D$3:$O$500,4,FALSE)</f>
        <v>#N/A</v>
      </c>
      <c r="E173" s="98" t="str">
        <f>VLOOKUP($C173,BK!$D$3:$O$500,4,FALSE)</f>
        <v/>
      </c>
      <c r="F173" s="98" t="str">
        <f>VLOOKUP($C173,BA!$D$3:$O$500,4,FALSE)</f>
        <v/>
      </c>
      <c r="G173" s="98" t="str">
        <f>VLOOKUP($C173,PB!$D$3:$O$500,4,FALSE)</f>
        <v/>
      </c>
      <c r="H173" s="98" t="e">
        <f>VLOOKUP($C173,TR!$D$3:$O$500,5,FALSE)</f>
        <v>#N/A</v>
      </c>
      <c r="I173" s="98" t="e">
        <f>VLOOKUP($C173,TR!$E$3:$O$500,5,FALSE)</f>
        <v>#N/A</v>
      </c>
      <c r="J173" s="97">
        <f t="shared" si="26"/>
        <v>0</v>
      </c>
      <c r="K173" s="98" t="e">
        <f>VLOOKUP($C173,GT!$D$3:$O$500,8,FALSE)</f>
        <v>#N/A</v>
      </c>
      <c r="L173" s="98" t="str">
        <f>VLOOKUP($C173,BK!$D$3:$O$500,8,FALSE)</f>
        <v/>
      </c>
      <c r="M173" s="98" t="str">
        <f>VLOOKUP($C173,BA!$D$3:$O$500,8,FALSE)</f>
        <v/>
      </c>
      <c r="N173" s="98" t="str">
        <f>VLOOKUP($C173,PB!$D$3:$O$500,8,FALSE)</f>
        <v/>
      </c>
      <c r="O173" s="98" t="e">
        <f>VLOOKUP($C173,TR!$D$3:$O$500,10,FALSE)</f>
        <v>#N/A</v>
      </c>
      <c r="P173" s="98" t="e">
        <f>VLOOKUP($C173,TR!$E$3:$O$500,10,FALSE)</f>
        <v>#N/A</v>
      </c>
      <c r="Q173" s="98" t="e">
        <f>VLOOKUP($C173,BR!$D$3:$O$500,8,FALSE)</f>
        <v>#N/A</v>
      </c>
      <c r="R173" s="97">
        <f t="shared" si="27"/>
        <v>0</v>
      </c>
      <c r="S173" s="97">
        <f t="shared" si="28"/>
        <v>0</v>
      </c>
      <c r="U173" s="15" t="str">
        <f>IF(ISTEXT(VLOOKUP($C173,GT!$D$3:$O$500,1,FALSE)),1,"")</f>
        <v/>
      </c>
      <c r="V173" s="15">
        <f>IF(ISTEXT(VLOOKUP($C173,BK!$D$3:$O$500,1,FALSE)),1,"")</f>
        <v>1</v>
      </c>
      <c r="W173" s="15">
        <f>IF(ISTEXT(VLOOKUP($C173,BA!$D$3:$O$500,1,FALSE)),1,"")</f>
        <v>1</v>
      </c>
      <c r="X173" s="15">
        <f>IF(ISTEXT(VLOOKUP($C173,PB!$D$3:$O$500,1,FALSE)),1,"")</f>
        <v>1</v>
      </c>
      <c r="Y173" s="15" t="str">
        <f>IF(ISTEXT(VLOOKUP($C173,TR!$D$3:$O$500,1,FALSE)),1,"")</f>
        <v/>
      </c>
      <c r="Z173" s="15" t="str">
        <f>IF(ISTEXT(VLOOKUP($C173,TR!$E$3:$O$500,1,FALSE)),1,"")</f>
        <v/>
      </c>
      <c r="AA173" s="47">
        <f t="shared" si="24"/>
        <v>3</v>
      </c>
    </row>
    <row r="174" spans="1:27" x14ac:dyDescent="0.25">
      <c r="A174" s="97" t="str">
        <f t="shared" si="25"/>
        <v/>
      </c>
      <c r="B174" s="34" t="s">
        <v>56</v>
      </c>
      <c r="C174" s="123" t="s">
        <v>365</v>
      </c>
      <c r="D174" s="98" t="e">
        <f>VLOOKUP($C174,GT!$D$3:$O$500,4,FALSE)</f>
        <v>#N/A</v>
      </c>
      <c r="E174" s="98" t="str">
        <f>VLOOKUP($C174,BK!$D$3:$O$500,4,FALSE)</f>
        <v/>
      </c>
      <c r="F174" s="98" t="str">
        <f>VLOOKUP($C174,BA!$D$3:$O$500,4,FALSE)</f>
        <v/>
      </c>
      <c r="G174" s="98" t="str">
        <f>VLOOKUP($C174,PB!$D$3:$O$500,4,FALSE)</f>
        <v/>
      </c>
      <c r="H174" s="98" t="e">
        <f>VLOOKUP($C174,TR!$D$3:$O$500,5,FALSE)</f>
        <v>#N/A</v>
      </c>
      <c r="I174" s="98" t="e">
        <f>VLOOKUP($C174,TR!$E$3:$O$500,5,FALSE)</f>
        <v>#N/A</v>
      </c>
      <c r="J174" s="97">
        <f t="shared" si="26"/>
        <v>0</v>
      </c>
      <c r="K174" s="98" t="e">
        <f>VLOOKUP($C174,GT!$D$3:$O$500,8,FALSE)</f>
        <v>#N/A</v>
      </c>
      <c r="L174" s="98" t="str">
        <f>VLOOKUP($C174,BK!$D$3:$O$500,8,FALSE)</f>
        <v/>
      </c>
      <c r="M174" s="98" t="str">
        <f>VLOOKUP($C174,BA!$D$3:$O$500,8,FALSE)</f>
        <v/>
      </c>
      <c r="N174" s="98" t="str">
        <f>VLOOKUP($C174,PB!$D$3:$O$500,8,FALSE)</f>
        <v/>
      </c>
      <c r="O174" s="98" t="e">
        <f>VLOOKUP($C174,TR!$D$3:$O$500,10,FALSE)</f>
        <v>#N/A</v>
      </c>
      <c r="P174" s="98" t="e">
        <f>VLOOKUP($C174,TR!$E$3:$O$500,10,FALSE)</f>
        <v>#N/A</v>
      </c>
      <c r="Q174" s="98" t="e">
        <f>VLOOKUP($C174,BR!$D$3:$O$500,8,FALSE)</f>
        <v>#N/A</v>
      </c>
      <c r="R174" s="97">
        <f t="shared" si="27"/>
        <v>0</v>
      </c>
      <c r="S174" s="97">
        <f t="shared" si="28"/>
        <v>0</v>
      </c>
      <c r="U174" s="15" t="str">
        <f>IF(ISTEXT(VLOOKUP($C174,GT!$D$3:$O$500,1,FALSE)),1,"")</f>
        <v/>
      </c>
      <c r="V174" s="15">
        <f>IF(ISTEXT(VLOOKUP($C174,BK!$D$3:$O$500,1,FALSE)),1,"")</f>
        <v>1</v>
      </c>
      <c r="W174" s="15">
        <f>IF(ISTEXT(VLOOKUP($C174,BA!$D$3:$O$500,1,FALSE)),1,"")</f>
        <v>1</v>
      </c>
      <c r="X174" s="15">
        <f>IF(ISTEXT(VLOOKUP($C174,PB!$D$3:$O$500,1,FALSE)),1,"")</f>
        <v>1</v>
      </c>
      <c r="Y174" s="15" t="str">
        <f>IF(ISTEXT(VLOOKUP($C174,TR!$D$3:$O$500,1,FALSE)),1,"")</f>
        <v/>
      </c>
      <c r="Z174" s="15" t="str">
        <f>IF(ISTEXT(VLOOKUP($C174,TR!$E$3:$O$500,1,FALSE)),1,"")</f>
        <v/>
      </c>
      <c r="AA174" s="47">
        <f t="shared" si="24"/>
        <v>3</v>
      </c>
    </row>
    <row r="175" spans="1:27" x14ac:dyDescent="0.25">
      <c r="A175" s="97" t="str">
        <f t="shared" si="25"/>
        <v/>
      </c>
      <c r="B175" s="34" t="s">
        <v>56</v>
      </c>
      <c r="C175" s="123" t="s">
        <v>408</v>
      </c>
      <c r="D175" s="98" t="e">
        <f>VLOOKUP($C175,GT!$D$3:$O$500,4,FALSE)</f>
        <v>#N/A</v>
      </c>
      <c r="E175" s="98" t="e">
        <f>VLOOKUP($C175,BK!$D$3:$O$500,4,FALSE)</f>
        <v>#N/A</v>
      </c>
      <c r="F175" s="98" t="str">
        <f>VLOOKUP($C175,BA!$D$3:$O$500,4,FALSE)</f>
        <v/>
      </c>
      <c r="G175" s="98" t="str">
        <f>VLOOKUP($C175,PB!$D$3:$O$500,4,FALSE)</f>
        <v/>
      </c>
      <c r="H175" s="98" t="e">
        <f>VLOOKUP($C175,TR!$D$3:$O$500,5,FALSE)</f>
        <v>#N/A</v>
      </c>
      <c r="I175" s="98" t="e">
        <f>VLOOKUP($C175,TR!$E$3:$O$500,5,FALSE)</f>
        <v>#N/A</v>
      </c>
      <c r="J175" s="97">
        <f t="shared" si="26"/>
        <v>0</v>
      </c>
      <c r="K175" s="98" t="e">
        <f>VLOOKUP($C175,GT!$D$3:$O$500,8,FALSE)</f>
        <v>#N/A</v>
      </c>
      <c r="L175" s="98" t="e">
        <f>VLOOKUP($C175,BK!$D$3:$O$500,8,FALSE)</f>
        <v>#N/A</v>
      </c>
      <c r="M175" s="98" t="str">
        <f>VLOOKUP($C175,BA!$D$3:$O$500,8,FALSE)</f>
        <v/>
      </c>
      <c r="N175" s="98" t="str">
        <f>VLOOKUP($C175,PB!$D$3:$O$500,8,FALSE)</f>
        <v/>
      </c>
      <c r="O175" s="98" t="e">
        <f>VLOOKUP($C175,TR!$D$3:$O$500,10,FALSE)</f>
        <v>#N/A</v>
      </c>
      <c r="P175" s="98" t="e">
        <f>VLOOKUP($C175,TR!$E$3:$O$500,10,FALSE)</f>
        <v>#N/A</v>
      </c>
      <c r="Q175" s="98" t="e">
        <f>VLOOKUP($C175,BR!$D$3:$O$500,8,FALSE)</f>
        <v>#N/A</v>
      </c>
      <c r="R175" s="97">
        <f t="shared" si="27"/>
        <v>0</v>
      </c>
      <c r="S175" s="97">
        <f t="shared" si="28"/>
        <v>0</v>
      </c>
      <c r="U175" s="15" t="str">
        <f>IF(ISTEXT(VLOOKUP($C175,GT!$D$3:$O$500,1,FALSE)),1,"")</f>
        <v/>
      </c>
      <c r="V175" s="15" t="str">
        <f>IF(ISTEXT(VLOOKUP($C175,BK!$D$3:$O$500,1,FALSE)),1,"")</f>
        <v/>
      </c>
      <c r="W175" s="15">
        <f>IF(ISTEXT(VLOOKUP($C175,BA!$D$3:$O$500,1,FALSE)),1,"")</f>
        <v>1</v>
      </c>
      <c r="X175" s="15">
        <f>IF(ISTEXT(VLOOKUP($C175,PB!$D$3:$O$500,1,FALSE)),1,"")</f>
        <v>1</v>
      </c>
      <c r="Y175" s="15" t="str">
        <f>IF(ISTEXT(VLOOKUP($C175,TR!$D$3:$O$500,1,FALSE)),1,"")</f>
        <v/>
      </c>
      <c r="Z175" s="15" t="str">
        <f>IF(ISTEXT(VLOOKUP($C175,TR!$E$3:$O$500,1,FALSE)),1,"")</f>
        <v/>
      </c>
      <c r="AA175" s="47">
        <f t="shared" si="24"/>
        <v>2</v>
      </c>
    </row>
    <row r="176" spans="1:27" x14ac:dyDescent="0.25">
      <c r="A176" s="97" t="str">
        <f t="shared" si="25"/>
        <v/>
      </c>
      <c r="B176" s="34" t="s">
        <v>56</v>
      </c>
      <c r="C176" s="123" t="s">
        <v>280</v>
      </c>
      <c r="D176" s="98" t="e">
        <f>VLOOKUP($C176,GT!$D$3:$O$500,4,FALSE)</f>
        <v>#N/A</v>
      </c>
      <c r="E176" s="98" t="str">
        <f>VLOOKUP($C176,BK!$D$3:$O$500,4,FALSE)</f>
        <v/>
      </c>
      <c r="F176" s="98" t="str">
        <f>VLOOKUP($C176,BA!$D$3:$O$500,4,FALSE)</f>
        <v/>
      </c>
      <c r="G176" s="98" t="str">
        <f>VLOOKUP($C176,PB!$D$3:$O$500,4,FALSE)</f>
        <v/>
      </c>
      <c r="H176" s="98" t="e">
        <f>VLOOKUP($C176,TR!$D$3:$O$500,5,FALSE)</f>
        <v>#N/A</v>
      </c>
      <c r="I176" s="98" t="e">
        <f>VLOOKUP($C176,TR!$E$3:$O$500,5,FALSE)</f>
        <v>#N/A</v>
      </c>
      <c r="J176" s="97">
        <f t="shared" si="26"/>
        <v>0</v>
      </c>
      <c r="K176" s="98" t="e">
        <f>VLOOKUP($C176,GT!$D$3:$O$500,8,FALSE)</f>
        <v>#N/A</v>
      </c>
      <c r="L176" s="98" t="str">
        <f>VLOOKUP($C176,BK!$D$3:$O$500,8,FALSE)</f>
        <v/>
      </c>
      <c r="M176" s="98" t="str">
        <f>VLOOKUP($C176,BA!$D$3:$O$500,8,FALSE)</f>
        <v/>
      </c>
      <c r="N176" s="98" t="str">
        <f>VLOOKUP($C176,PB!$D$3:$O$500,8,FALSE)</f>
        <v/>
      </c>
      <c r="O176" s="98" t="e">
        <f>VLOOKUP($C176,TR!$D$3:$O$500,10,FALSE)</f>
        <v>#N/A</v>
      </c>
      <c r="P176" s="98" t="e">
        <f>VLOOKUP($C176,TR!$E$3:$O$500,10,FALSE)</f>
        <v>#N/A</v>
      </c>
      <c r="Q176" s="98" t="e">
        <f>VLOOKUP($C176,BR!$D$3:$O$500,8,FALSE)</f>
        <v>#N/A</v>
      </c>
      <c r="R176" s="97">
        <f t="shared" si="27"/>
        <v>0</v>
      </c>
      <c r="S176" s="97">
        <f t="shared" si="28"/>
        <v>0</v>
      </c>
      <c r="U176" s="15" t="str">
        <f>IF(ISTEXT(VLOOKUP($C176,GT!$D$3:$O$500,1,FALSE)),1,"")</f>
        <v/>
      </c>
      <c r="V176" s="15">
        <f>IF(ISTEXT(VLOOKUP($C176,BK!$D$3:$O$500,1,FALSE)),1,"")</f>
        <v>1</v>
      </c>
      <c r="W176" s="15">
        <f>IF(ISTEXT(VLOOKUP($C176,BA!$D$3:$O$500,1,FALSE)),1,"")</f>
        <v>1</v>
      </c>
      <c r="X176" s="15">
        <f>IF(ISTEXT(VLOOKUP($C176,PB!$D$3:$O$500,1,FALSE)),1,"")</f>
        <v>1</v>
      </c>
      <c r="Y176" s="15" t="str">
        <f>IF(ISTEXT(VLOOKUP($C176,TR!$D$3:$O$500,1,FALSE)),1,"")</f>
        <v/>
      </c>
      <c r="Z176" s="15" t="str">
        <f>IF(ISTEXT(VLOOKUP($C176,TR!$E$3:$O$500,1,FALSE)),1,"")</f>
        <v/>
      </c>
      <c r="AA176" s="47">
        <f t="shared" si="24"/>
        <v>3</v>
      </c>
    </row>
    <row r="177" spans="1:27" x14ac:dyDescent="0.25">
      <c r="A177" s="97" t="str">
        <f t="shared" si="25"/>
        <v/>
      </c>
      <c r="B177" s="34" t="s">
        <v>56</v>
      </c>
      <c r="C177" s="123" t="s">
        <v>285</v>
      </c>
      <c r="D177" s="98" t="str">
        <f>VLOOKUP($C177,GT!$D$3:$O$500,4,FALSE)</f>
        <v/>
      </c>
      <c r="E177" s="98" t="e">
        <f>VLOOKUP($C177,BK!$D$3:$O$500,4,FALSE)</f>
        <v>#N/A</v>
      </c>
      <c r="F177" s="98" t="str">
        <f>VLOOKUP($C177,BA!$D$3:$O$500,4,FALSE)</f>
        <v/>
      </c>
      <c r="G177" s="98" t="str">
        <f>VLOOKUP($C177,PB!$D$3:$O$500,4,FALSE)</f>
        <v/>
      </c>
      <c r="H177" s="98" t="e">
        <f>VLOOKUP($C177,TR!$D$3:$O$500,5,FALSE)</f>
        <v>#N/A</v>
      </c>
      <c r="I177" s="98" t="e">
        <f>VLOOKUP($C177,TR!$E$3:$O$500,5,FALSE)</f>
        <v>#N/A</v>
      </c>
      <c r="J177" s="97">
        <f t="shared" si="26"/>
        <v>0</v>
      </c>
      <c r="K177" s="98" t="str">
        <f>VLOOKUP($C177,GT!$D$3:$O$500,8,FALSE)</f>
        <v/>
      </c>
      <c r="L177" s="98" t="e">
        <f>VLOOKUP($C177,BK!$D$3:$O$500,8,FALSE)</f>
        <v>#N/A</v>
      </c>
      <c r="M177" s="98" t="str">
        <f>VLOOKUP($C177,BA!$D$3:$O$500,8,FALSE)</f>
        <v/>
      </c>
      <c r="N177" s="98" t="str">
        <f>VLOOKUP($C177,PB!$D$3:$O$500,8,FALSE)</f>
        <v/>
      </c>
      <c r="O177" s="98" t="e">
        <f>VLOOKUP($C177,TR!$D$3:$O$500,10,FALSE)</f>
        <v>#N/A</v>
      </c>
      <c r="P177" s="98" t="e">
        <f>VLOOKUP($C177,TR!$E$3:$O$500,10,FALSE)</f>
        <v>#N/A</v>
      </c>
      <c r="Q177" s="98" t="e">
        <f>VLOOKUP($C177,BR!$D$3:$O$500,8,FALSE)</f>
        <v>#N/A</v>
      </c>
      <c r="R177" s="97">
        <f t="shared" si="27"/>
        <v>0</v>
      </c>
      <c r="S177" s="97">
        <f t="shared" si="28"/>
        <v>0</v>
      </c>
      <c r="U177" s="15">
        <f>IF(ISTEXT(VLOOKUP($C177,GT!$D$3:$O$500,1,FALSE)),1,"")</f>
        <v>1</v>
      </c>
      <c r="V177" s="15" t="str">
        <f>IF(ISTEXT(VLOOKUP($C177,BK!$D$3:$O$500,1,FALSE)),1,"")</f>
        <v/>
      </c>
      <c r="W177" s="15">
        <f>IF(ISTEXT(VLOOKUP($C177,BA!$D$3:$O$500,1,FALSE)),1,"")</f>
        <v>1</v>
      </c>
      <c r="X177" s="15">
        <f>IF(ISTEXT(VLOOKUP($C177,PB!$D$3:$O$500,1,FALSE)),1,"")</f>
        <v>1</v>
      </c>
      <c r="Y177" s="15" t="str">
        <f>IF(ISTEXT(VLOOKUP($C177,TR!$D$3:$O$500,1,FALSE)),1,"")</f>
        <v/>
      </c>
      <c r="Z177" s="15" t="str">
        <f>IF(ISTEXT(VLOOKUP($C177,TR!$E$3:$O$500,1,FALSE)),1,"")</f>
        <v/>
      </c>
      <c r="AA177" s="47">
        <f t="shared" si="24"/>
        <v>3</v>
      </c>
    </row>
    <row r="178" spans="1:27" x14ac:dyDescent="0.25">
      <c r="A178" s="97" t="str">
        <f t="shared" si="25"/>
        <v/>
      </c>
      <c r="B178" s="34" t="s">
        <v>54</v>
      </c>
      <c r="C178" s="123" t="s">
        <v>391</v>
      </c>
      <c r="D178" s="98" t="e">
        <f>VLOOKUP($C178,GT!$D$3:$O$500,4,FALSE)</f>
        <v>#N/A</v>
      </c>
      <c r="E178" s="98" t="e">
        <f>VLOOKUP($C178,BK!$D$3:$O$500,4,FALSE)</f>
        <v>#N/A</v>
      </c>
      <c r="F178" s="98" t="str">
        <f>VLOOKUP($C178,BA!$D$3:$O$500,4,FALSE)</f>
        <v/>
      </c>
      <c r="G178" s="98" t="str">
        <f>VLOOKUP($C178,PB!$D$3:$O$500,4,FALSE)</f>
        <v/>
      </c>
      <c r="H178" s="98" t="e">
        <f>VLOOKUP($C178,TR!$D$3:$O$500,5,FALSE)</f>
        <v>#N/A</v>
      </c>
      <c r="I178" s="98" t="e">
        <f>VLOOKUP($C178,TR!$E$3:$O$500,5,FALSE)</f>
        <v>#N/A</v>
      </c>
      <c r="J178" s="97">
        <f t="shared" si="26"/>
        <v>0</v>
      </c>
      <c r="K178" s="98" t="e">
        <f>VLOOKUP($C178,GT!$D$3:$O$500,8,FALSE)</f>
        <v>#N/A</v>
      </c>
      <c r="L178" s="98" t="e">
        <f>VLOOKUP($C178,BK!$D$3:$O$500,8,FALSE)</f>
        <v>#N/A</v>
      </c>
      <c r="M178" s="98" t="str">
        <f>VLOOKUP($C178,BA!$D$3:$O$500,8,FALSE)</f>
        <v/>
      </c>
      <c r="N178" s="98" t="str">
        <f>VLOOKUP($C178,PB!$D$3:$O$500,8,FALSE)</f>
        <v/>
      </c>
      <c r="O178" s="98" t="e">
        <f>VLOOKUP($C178,TR!$D$3:$O$500,10,FALSE)</f>
        <v>#N/A</v>
      </c>
      <c r="P178" s="98" t="e">
        <f>VLOOKUP($C178,TR!$E$3:$O$500,10,FALSE)</f>
        <v>#N/A</v>
      </c>
      <c r="Q178" s="98" t="e">
        <f>VLOOKUP($C178,BR!$D$3:$O$500,8,FALSE)</f>
        <v>#N/A</v>
      </c>
      <c r="R178" s="97">
        <f t="shared" si="27"/>
        <v>0</v>
      </c>
      <c r="S178" s="97">
        <f t="shared" si="28"/>
        <v>0</v>
      </c>
      <c r="U178" s="15" t="str">
        <f>IF(ISTEXT(VLOOKUP($C178,GT!$D$3:$O$500,1,FALSE)),1,"")</f>
        <v/>
      </c>
      <c r="V178" s="15" t="str">
        <f>IF(ISTEXT(VLOOKUP($C178,BK!$D$3:$O$500,1,FALSE)),1,"")</f>
        <v/>
      </c>
      <c r="W178" s="15">
        <f>IF(ISTEXT(VLOOKUP($C178,BA!$D$3:$O$500,1,FALSE)),1,"")</f>
        <v>1</v>
      </c>
      <c r="X178" s="15">
        <f>IF(ISTEXT(VLOOKUP($C178,PB!$D$3:$O$500,1,FALSE)),1,"")</f>
        <v>1</v>
      </c>
      <c r="Y178" s="15" t="str">
        <f>IF(ISTEXT(VLOOKUP($C178,TR!$D$3:$O$500,1,FALSE)),1,"")</f>
        <v/>
      </c>
      <c r="Z178" s="15" t="str">
        <f>IF(ISTEXT(VLOOKUP($C178,TR!$E$3:$O$500,1,FALSE)),1,"")</f>
        <v/>
      </c>
      <c r="AA178" s="47">
        <f t="shared" si="24"/>
        <v>2</v>
      </c>
    </row>
    <row r="179" spans="1:27" x14ac:dyDescent="0.25">
      <c r="A179" s="97" t="str">
        <f t="shared" si="25"/>
        <v/>
      </c>
      <c r="B179" s="34" t="s">
        <v>58</v>
      </c>
      <c r="C179" s="123" t="s">
        <v>114</v>
      </c>
      <c r="D179" s="98" t="str">
        <f>VLOOKUP($C179,GT!$D$3:$O$500,4,FALSE)</f>
        <v/>
      </c>
      <c r="E179" s="98" t="e">
        <f>VLOOKUP($C179,BK!$D$3:$O$500,4,FALSE)</f>
        <v>#N/A</v>
      </c>
      <c r="F179" s="98" t="str">
        <f>VLOOKUP($C179,BA!$D$3:$O$500,4,FALSE)</f>
        <v/>
      </c>
      <c r="G179" s="98" t="str">
        <f>VLOOKUP($C179,PB!$D$3:$O$500,4,FALSE)</f>
        <v/>
      </c>
      <c r="H179" s="98" t="e">
        <f>VLOOKUP($C179,TR!$D$3:$O$500,5,FALSE)</f>
        <v>#N/A</v>
      </c>
      <c r="I179" s="98" t="e">
        <f>VLOOKUP($C179,TR!$E$3:$O$500,5,FALSE)</f>
        <v>#N/A</v>
      </c>
      <c r="J179" s="97">
        <f t="shared" si="26"/>
        <v>0</v>
      </c>
      <c r="K179" s="98" t="str">
        <f>VLOOKUP($C179,GT!$D$3:$O$500,8,FALSE)</f>
        <v/>
      </c>
      <c r="L179" s="98" t="e">
        <f>VLOOKUP($C179,BK!$D$3:$O$500,8,FALSE)</f>
        <v>#N/A</v>
      </c>
      <c r="M179" s="98" t="str">
        <f>VLOOKUP($C179,BA!$D$3:$O$500,8,FALSE)</f>
        <v/>
      </c>
      <c r="N179" s="98" t="str">
        <f>VLOOKUP($C179,PB!$D$3:$O$500,8,FALSE)</f>
        <v/>
      </c>
      <c r="O179" s="98" t="e">
        <f>VLOOKUP($C179,TR!$D$3:$O$500,10,FALSE)</f>
        <v>#N/A</v>
      </c>
      <c r="P179" s="98" t="e">
        <f>VLOOKUP($C179,TR!$E$3:$O$500,10,FALSE)</f>
        <v>#N/A</v>
      </c>
      <c r="Q179" s="98" t="e">
        <f>VLOOKUP($C179,BR!$D$3:$O$500,8,FALSE)</f>
        <v>#N/A</v>
      </c>
      <c r="R179" s="97">
        <f t="shared" si="27"/>
        <v>0</v>
      </c>
      <c r="S179" s="97">
        <f t="shared" si="28"/>
        <v>0</v>
      </c>
      <c r="U179" s="15">
        <f>IF(ISTEXT(VLOOKUP($C179,GT!$D$3:$O$500,1,FALSE)),1,"")</f>
        <v>1</v>
      </c>
      <c r="V179" s="15" t="str">
        <f>IF(ISTEXT(VLOOKUP($C179,BK!$D$3:$O$500,1,FALSE)),1,"")</f>
        <v/>
      </c>
      <c r="W179" s="15">
        <f>IF(ISTEXT(VLOOKUP($C179,BA!$D$3:$O$500,1,FALSE)),1,"")</f>
        <v>1</v>
      </c>
      <c r="X179" s="15">
        <f>IF(ISTEXT(VLOOKUP($C179,PB!$D$3:$O$500,1,FALSE)),1,"")</f>
        <v>1</v>
      </c>
      <c r="Y179" s="15" t="str">
        <f>IF(ISTEXT(VLOOKUP($C179,TR!$D$3:$O$500,1,FALSE)),1,"")</f>
        <v/>
      </c>
      <c r="Z179" s="15" t="str">
        <f>IF(ISTEXT(VLOOKUP($C179,TR!$E$3:$O$500,1,FALSE)),1,"")</f>
        <v/>
      </c>
      <c r="AA179" s="47">
        <f t="shared" si="24"/>
        <v>3</v>
      </c>
    </row>
    <row r="180" spans="1:27" x14ac:dyDescent="0.25">
      <c r="A180" s="97" t="str">
        <f t="shared" si="25"/>
        <v/>
      </c>
      <c r="B180" s="34" t="s">
        <v>56</v>
      </c>
      <c r="C180" s="123" t="s">
        <v>388</v>
      </c>
      <c r="D180" s="98" t="e">
        <f>VLOOKUP($C180,GT!$D$3:$O$500,4,FALSE)</f>
        <v>#N/A</v>
      </c>
      <c r="E180" s="98" t="e">
        <f>VLOOKUP($C180,BK!$D$3:$O$500,4,FALSE)</f>
        <v>#N/A</v>
      </c>
      <c r="F180" s="98" t="str">
        <f>VLOOKUP($C180,BA!$D$3:$O$500,4,FALSE)</f>
        <v/>
      </c>
      <c r="G180" s="98" t="str">
        <f>VLOOKUP($C180,PB!$D$3:$O$500,4,FALSE)</f>
        <v/>
      </c>
      <c r="H180" s="98" t="e">
        <f>VLOOKUP($C180,TR!$D$3:$O$500,5,FALSE)</f>
        <v>#N/A</v>
      </c>
      <c r="I180" s="98" t="e">
        <f>VLOOKUP($C180,TR!$E$3:$O$500,5,FALSE)</f>
        <v>#N/A</v>
      </c>
      <c r="J180" s="97">
        <f t="shared" si="26"/>
        <v>0</v>
      </c>
      <c r="K180" s="98" t="e">
        <f>VLOOKUP($C180,GT!$D$3:$O$500,8,FALSE)</f>
        <v>#N/A</v>
      </c>
      <c r="L180" s="98" t="e">
        <f>VLOOKUP($C180,BK!$D$3:$O$500,8,FALSE)</f>
        <v>#N/A</v>
      </c>
      <c r="M180" s="98" t="str">
        <f>VLOOKUP($C180,BA!$D$3:$O$500,8,FALSE)</f>
        <v/>
      </c>
      <c r="N180" s="98" t="str">
        <f>VLOOKUP($C180,PB!$D$3:$O$500,8,FALSE)</f>
        <v/>
      </c>
      <c r="O180" s="98" t="e">
        <f>VLOOKUP($C180,TR!$D$3:$O$500,10,FALSE)</f>
        <v>#N/A</v>
      </c>
      <c r="P180" s="98" t="e">
        <f>VLOOKUP($C180,TR!$E$3:$O$500,10,FALSE)</f>
        <v>#N/A</v>
      </c>
      <c r="Q180" s="98" t="e">
        <f>VLOOKUP($C180,BR!$D$3:$O$500,8,FALSE)</f>
        <v>#N/A</v>
      </c>
      <c r="R180" s="97">
        <f t="shared" si="27"/>
        <v>0</v>
      </c>
      <c r="S180" s="97">
        <f t="shared" si="28"/>
        <v>0</v>
      </c>
      <c r="U180" s="15" t="str">
        <f>IF(ISTEXT(VLOOKUP($C180,GT!$D$3:$O$500,1,FALSE)),1,"")</f>
        <v/>
      </c>
      <c r="V180" s="15" t="str">
        <f>IF(ISTEXT(VLOOKUP($C180,BK!$D$3:$O$500,1,FALSE)),1,"")</f>
        <v/>
      </c>
      <c r="W180" s="15">
        <f>IF(ISTEXT(VLOOKUP($C180,BA!$D$3:$O$500,1,FALSE)),1,"")</f>
        <v>1</v>
      </c>
      <c r="X180" s="15">
        <f>IF(ISTEXT(VLOOKUP($C180,PB!$D$3:$O$500,1,FALSE)),1,"")</f>
        <v>1</v>
      </c>
      <c r="Y180" s="15" t="str">
        <f>IF(ISTEXT(VLOOKUP($C180,TR!$D$3:$O$500,1,FALSE)),1,"")</f>
        <v/>
      </c>
      <c r="Z180" s="15" t="str">
        <f>IF(ISTEXT(VLOOKUP($C180,TR!$E$3:$O$500,1,FALSE)),1,"")</f>
        <v/>
      </c>
      <c r="AA180" s="47">
        <f t="shared" si="24"/>
        <v>2</v>
      </c>
    </row>
    <row r="181" spans="1:27" x14ac:dyDescent="0.25">
      <c r="A181" s="97" t="str">
        <f t="shared" si="25"/>
        <v/>
      </c>
      <c r="B181" s="34" t="s">
        <v>56</v>
      </c>
      <c r="C181" s="123" t="s">
        <v>294</v>
      </c>
      <c r="D181" s="98" t="str">
        <f>VLOOKUP($C181,GT!$D$3:$O$500,4,FALSE)</f>
        <v/>
      </c>
      <c r="E181" s="98" t="e">
        <f>VLOOKUP($C181,BK!$D$3:$O$500,4,FALSE)</f>
        <v>#N/A</v>
      </c>
      <c r="F181" s="98" t="str">
        <f>VLOOKUP($C181,BA!$D$3:$O$500,4,FALSE)</f>
        <v/>
      </c>
      <c r="G181" s="98" t="str">
        <f>VLOOKUP($C181,PB!$D$3:$O$500,4,FALSE)</f>
        <v/>
      </c>
      <c r="H181" s="98" t="e">
        <f>VLOOKUP($C181,TR!$D$3:$O$500,5,FALSE)</f>
        <v>#N/A</v>
      </c>
      <c r="I181" s="98" t="e">
        <f>VLOOKUP($C181,TR!$E$3:$O$500,5,FALSE)</f>
        <v>#N/A</v>
      </c>
      <c r="J181" s="97">
        <f t="shared" si="26"/>
        <v>0</v>
      </c>
      <c r="K181" s="98" t="str">
        <f>VLOOKUP($C181,GT!$D$3:$O$500,8,FALSE)</f>
        <v/>
      </c>
      <c r="L181" s="98" t="e">
        <f>VLOOKUP($C181,BK!$D$3:$O$500,8,FALSE)</f>
        <v>#N/A</v>
      </c>
      <c r="M181" s="98" t="str">
        <f>VLOOKUP($C181,BA!$D$3:$O$500,8,FALSE)</f>
        <v/>
      </c>
      <c r="N181" s="98" t="str">
        <f>VLOOKUP($C181,PB!$D$3:$O$500,8,FALSE)</f>
        <v/>
      </c>
      <c r="O181" s="98" t="e">
        <f>VLOOKUP($C181,TR!$D$3:$O$500,10,FALSE)</f>
        <v>#N/A</v>
      </c>
      <c r="P181" s="98" t="e">
        <f>VLOOKUP($C181,TR!$E$3:$O$500,10,FALSE)</f>
        <v>#N/A</v>
      </c>
      <c r="Q181" s="98" t="e">
        <f>VLOOKUP($C181,BR!$D$3:$O$500,8,FALSE)</f>
        <v>#N/A</v>
      </c>
      <c r="R181" s="97">
        <f t="shared" si="27"/>
        <v>0</v>
      </c>
      <c r="S181" s="97">
        <f t="shared" si="28"/>
        <v>0</v>
      </c>
      <c r="U181" s="15">
        <f>IF(ISTEXT(VLOOKUP($C181,GT!$D$3:$O$500,1,FALSE)),1,"")</f>
        <v>1</v>
      </c>
      <c r="V181" s="15" t="str">
        <f>IF(ISTEXT(VLOOKUP($C181,BK!$D$3:$O$500,1,FALSE)),1,"")</f>
        <v/>
      </c>
      <c r="W181" s="15">
        <f>IF(ISTEXT(VLOOKUP($C181,BA!$D$3:$O$500,1,FALSE)),1,"")</f>
        <v>1</v>
      </c>
      <c r="X181" s="15">
        <f>IF(ISTEXT(VLOOKUP($C181,PB!$D$3:$O$500,1,FALSE)),1,"")</f>
        <v>1</v>
      </c>
      <c r="Y181" s="15" t="str">
        <f>IF(ISTEXT(VLOOKUP($C181,TR!$D$3:$O$500,1,FALSE)),1,"")</f>
        <v/>
      </c>
      <c r="Z181" s="15" t="str">
        <f>IF(ISTEXT(VLOOKUP($C181,TR!$E$3:$O$500,1,FALSE)),1,"")</f>
        <v/>
      </c>
      <c r="AA181" s="47">
        <f t="shared" si="24"/>
        <v>3</v>
      </c>
    </row>
    <row r="182" spans="1:27" x14ac:dyDescent="0.25">
      <c r="A182" s="97" t="str">
        <f t="shared" si="25"/>
        <v/>
      </c>
      <c r="B182" s="34" t="s">
        <v>56</v>
      </c>
      <c r="C182" s="123" t="s">
        <v>412</v>
      </c>
      <c r="D182" s="98" t="e">
        <f>VLOOKUP($C182,GT!$D$3:$O$500,4,FALSE)</f>
        <v>#N/A</v>
      </c>
      <c r="E182" s="98" t="e">
        <f>VLOOKUP($C182,BK!$D$3:$O$500,4,FALSE)</f>
        <v>#N/A</v>
      </c>
      <c r="F182" s="98" t="str">
        <f>VLOOKUP($C182,BA!$D$3:$O$500,4,FALSE)</f>
        <v/>
      </c>
      <c r="G182" s="98" t="str">
        <f>VLOOKUP($C182,PB!$D$3:$O$500,4,FALSE)</f>
        <v/>
      </c>
      <c r="H182" s="98" t="e">
        <f>VLOOKUP($C182,TR!$D$3:$O$500,5,FALSE)</f>
        <v>#N/A</v>
      </c>
      <c r="I182" s="98" t="e">
        <f>VLOOKUP($C182,TR!$E$3:$O$500,5,FALSE)</f>
        <v>#N/A</v>
      </c>
      <c r="J182" s="97">
        <f t="shared" si="26"/>
        <v>0</v>
      </c>
      <c r="K182" s="98" t="e">
        <f>VLOOKUP($C182,GT!$D$3:$O$500,8,FALSE)</f>
        <v>#N/A</v>
      </c>
      <c r="L182" s="98" t="e">
        <f>VLOOKUP($C182,BK!$D$3:$O$500,8,FALSE)</f>
        <v>#N/A</v>
      </c>
      <c r="M182" s="98" t="str">
        <f>VLOOKUP($C182,BA!$D$3:$O$500,8,FALSE)</f>
        <v/>
      </c>
      <c r="N182" s="98" t="str">
        <f>VLOOKUP($C182,PB!$D$3:$O$500,8,FALSE)</f>
        <v/>
      </c>
      <c r="O182" s="98" t="e">
        <f>VLOOKUP($C182,TR!$D$3:$O$500,10,FALSE)</f>
        <v>#N/A</v>
      </c>
      <c r="P182" s="98" t="e">
        <f>VLOOKUP($C182,TR!$E$3:$O$500,10,FALSE)</f>
        <v>#N/A</v>
      </c>
      <c r="Q182" s="98" t="e">
        <f>VLOOKUP($C182,BR!$D$3:$O$500,8,FALSE)</f>
        <v>#N/A</v>
      </c>
      <c r="R182" s="97">
        <f t="shared" si="27"/>
        <v>0</v>
      </c>
      <c r="S182" s="97">
        <f t="shared" si="28"/>
        <v>0</v>
      </c>
      <c r="U182" s="15" t="str">
        <f>IF(ISTEXT(VLOOKUP($C182,GT!$D$3:$O$500,1,FALSE)),1,"")</f>
        <v/>
      </c>
      <c r="V182" s="15" t="str">
        <f>IF(ISTEXT(VLOOKUP($C182,BK!$D$3:$O$500,1,FALSE)),1,"")</f>
        <v/>
      </c>
      <c r="W182" s="15">
        <f>IF(ISTEXT(VLOOKUP($C182,BA!$D$3:$O$500,1,FALSE)),1,"")</f>
        <v>1</v>
      </c>
      <c r="X182" s="15">
        <f>IF(ISTEXT(VLOOKUP($C182,PB!$D$3:$O$500,1,FALSE)),1,"")</f>
        <v>1</v>
      </c>
      <c r="Y182" s="15" t="str">
        <f>IF(ISTEXT(VLOOKUP($C182,TR!$D$3:$O$500,1,FALSE)),1,"")</f>
        <v/>
      </c>
      <c r="Z182" s="15" t="str">
        <f>IF(ISTEXT(VLOOKUP($C182,TR!$E$3:$O$500,1,FALSE)),1,"")</f>
        <v/>
      </c>
      <c r="AA182" s="47">
        <f t="shared" si="24"/>
        <v>2</v>
      </c>
    </row>
    <row r="183" spans="1:27" x14ac:dyDescent="0.25">
      <c r="A183" s="97" t="str">
        <f t="shared" si="25"/>
        <v/>
      </c>
      <c r="B183" s="34" t="s">
        <v>56</v>
      </c>
      <c r="C183" s="123" t="s">
        <v>295</v>
      </c>
      <c r="D183" s="98" t="str">
        <f>VLOOKUP($C183,GT!$D$3:$O$500,4,FALSE)</f>
        <v/>
      </c>
      <c r="E183" s="98" t="e">
        <f>VLOOKUP($C183,BK!$D$3:$O$500,4,FALSE)</f>
        <v>#N/A</v>
      </c>
      <c r="F183" s="98" t="str">
        <f>VLOOKUP($C183,BA!$D$3:$O$500,4,FALSE)</f>
        <v/>
      </c>
      <c r="G183" s="98" t="e">
        <f>VLOOKUP($C183,PB!$D$3:$O$500,4,FALSE)</f>
        <v>#N/A</v>
      </c>
      <c r="H183" s="98" t="e">
        <f>VLOOKUP($C183,TR!$D$3:$O$500,5,FALSE)</f>
        <v>#N/A</v>
      </c>
      <c r="I183" s="98" t="e">
        <f>VLOOKUP($C183,TR!$E$3:$O$500,5,FALSE)</f>
        <v>#N/A</v>
      </c>
      <c r="J183" s="97">
        <f t="shared" si="26"/>
        <v>0</v>
      </c>
      <c r="K183" s="98" t="str">
        <f>VLOOKUP($C183,GT!$D$3:$O$500,8,FALSE)</f>
        <v/>
      </c>
      <c r="L183" s="98" t="e">
        <f>VLOOKUP($C183,BK!$D$3:$O$500,8,FALSE)</f>
        <v>#N/A</v>
      </c>
      <c r="M183" s="98" t="str">
        <f>VLOOKUP($C183,BA!$D$3:$O$500,8,FALSE)</f>
        <v/>
      </c>
      <c r="N183" s="98" t="e">
        <f>VLOOKUP($C183,PB!$D$3:$O$500,8,FALSE)</f>
        <v>#N/A</v>
      </c>
      <c r="O183" s="98" t="e">
        <f>VLOOKUP($C183,TR!$D$3:$O$500,10,FALSE)</f>
        <v>#N/A</v>
      </c>
      <c r="P183" s="98" t="e">
        <f>VLOOKUP($C183,TR!$E$3:$O$500,10,FALSE)</f>
        <v>#N/A</v>
      </c>
      <c r="Q183" s="98" t="e">
        <f>VLOOKUP($C183,BR!$D$3:$O$500,8,FALSE)</f>
        <v>#N/A</v>
      </c>
      <c r="R183" s="97">
        <f t="shared" si="27"/>
        <v>0</v>
      </c>
      <c r="S183" s="97">
        <f t="shared" si="28"/>
        <v>0</v>
      </c>
      <c r="U183" s="15">
        <f>IF(ISTEXT(VLOOKUP($C183,GT!$D$3:$O$500,1,FALSE)),1,"")</f>
        <v>1</v>
      </c>
      <c r="V183" s="15" t="str">
        <f>IF(ISTEXT(VLOOKUP($C183,BK!$D$3:$O$500,1,FALSE)),1,"")</f>
        <v/>
      </c>
      <c r="W183" s="15">
        <f>IF(ISTEXT(VLOOKUP($C183,BA!$D$3:$O$500,1,FALSE)),1,"")</f>
        <v>1</v>
      </c>
      <c r="X183" s="15" t="str">
        <f>IF(ISTEXT(VLOOKUP($C183,PB!$D$3:$O$500,1,FALSE)),1,"")</f>
        <v/>
      </c>
      <c r="Y183" s="15" t="str">
        <f>IF(ISTEXT(VLOOKUP($C183,TR!$D$3:$O$500,1,FALSE)),1,"")</f>
        <v/>
      </c>
      <c r="Z183" s="15" t="str">
        <f>IF(ISTEXT(VLOOKUP($C183,TR!$E$3:$O$500,1,FALSE)),1,"")</f>
        <v/>
      </c>
      <c r="AA183" s="47">
        <f t="shared" si="24"/>
        <v>2</v>
      </c>
    </row>
    <row r="184" spans="1:27" x14ac:dyDescent="0.25">
      <c r="A184" s="97" t="str">
        <f t="shared" si="25"/>
        <v/>
      </c>
      <c r="B184" s="34" t="s">
        <v>76</v>
      </c>
      <c r="C184" s="123" t="s">
        <v>367</v>
      </c>
      <c r="D184" s="98" t="e">
        <f>VLOOKUP($C184,GT!$D$3:$O$500,4,FALSE)</f>
        <v>#N/A</v>
      </c>
      <c r="E184" s="98" t="str">
        <f>VLOOKUP($C184,BK!$D$3:$O$500,4,FALSE)</f>
        <v/>
      </c>
      <c r="F184" s="98" t="str">
        <f>VLOOKUP($C184,BA!$D$3:$O$500,4,FALSE)</f>
        <v/>
      </c>
      <c r="G184" s="98" t="e">
        <f>VLOOKUP($C184,PB!$D$3:$O$500,4,FALSE)</f>
        <v>#N/A</v>
      </c>
      <c r="H184" s="98" t="e">
        <f>VLOOKUP($C184,TR!$D$3:$O$500,5,FALSE)</f>
        <v>#N/A</v>
      </c>
      <c r="I184" s="98" t="e">
        <f>VLOOKUP($C184,TR!$E$3:$O$500,5,FALSE)</f>
        <v>#N/A</v>
      </c>
      <c r="J184" s="97">
        <f t="shared" si="26"/>
        <v>0</v>
      </c>
      <c r="K184" s="98" t="e">
        <f>VLOOKUP($C184,GT!$D$3:$O$500,8,FALSE)</f>
        <v>#N/A</v>
      </c>
      <c r="L184" s="98" t="str">
        <f>VLOOKUP($C184,BK!$D$3:$O$500,8,FALSE)</f>
        <v/>
      </c>
      <c r="M184" s="98" t="str">
        <f>VLOOKUP($C184,BA!$D$3:$O$500,8,FALSE)</f>
        <v/>
      </c>
      <c r="N184" s="98" t="e">
        <f>VLOOKUP($C184,PB!$D$3:$O$500,8,FALSE)</f>
        <v>#N/A</v>
      </c>
      <c r="O184" s="98" t="e">
        <f>VLOOKUP($C184,TR!$D$3:$O$500,10,FALSE)</f>
        <v>#N/A</v>
      </c>
      <c r="P184" s="98" t="e">
        <f>VLOOKUP($C184,TR!$E$3:$O$500,10,FALSE)</f>
        <v>#N/A</v>
      </c>
      <c r="Q184" s="98" t="e">
        <f>VLOOKUP($C184,BR!$D$3:$O$500,8,FALSE)</f>
        <v>#N/A</v>
      </c>
      <c r="R184" s="97">
        <f t="shared" si="27"/>
        <v>0</v>
      </c>
      <c r="S184" s="97">
        <f t="shared" si="28"/>
        <v>0</v>
      </c>
      <c r="U184" s="15" t="str">
        <f>IF(ISTEXT(VLOOKUP($C184,GT!$D$3:$O$500,1,FALSE)),1,"")</f>
        <v/>
      </c>
      <c r="V184" s="15">
        <f>IF(ISTEXT(VLOOKUP($C184,BK!$D$3:$O$500,1,FALSE)),1,"")</f>
        <v>1</v>
      </c>
      <c r="W184" s="15">
        <f>IF(ISTEXT(VLOOKUP($C184,BA!$D$3:$O$500,1,FALSE)),1,"")</f>
        <v>1</v>
      </c>
      <c r="X184" s="15" t="str">
        <f>IF(ISTEXT(VLOOKUP($C184,PB!$D$3:$O$500,1,FALSE)),1,"")</f>
        <v/>
      </c>
      <c r="Y184" s="15" t="str">
        <f>IF(ISTEXT(VLOOKUP($C184,TR!$D$3:$O$500,1,FALSE)),1,"")</f>
        <v/>
      </c>
      <c r="Z184" s="15" t="str">
        <f>IF(ISTEXT(VLOOKUP($C184,TR!$E$3:$O$500,1,FALSE)),1,"")</f>
        <v/>
      </c>
      <c r="AA184" s="47">
        <f t="shared" si="24"/>
        <v>2</v>
      </c>
    </row>
    <row r="185" spans="1:27" x14ac:dyDescent="0.25">
      <c r="A185" s="97" t="str">
        <f t="shared" ref="A185:A197" si="29">IF(S185&gt;0,RANK($S185,$S$5:$S$500),"")</f>
        <v/>
      </c>
      <c r="B185" s="64"/>
      <c r="C185" s="65"/>
      <c r="D185" s="98" t="e">
        <f>VLOOKUP($C185,GT!$D$3:$O$500,4,FALSE)</f>
        <v>#N/A</v>
      </c>
      <c r="E185" s="98" t="e">
        <f>VLOOKUP($C185,BK!$D$3:$O$500,4,FALSE)</f>
        <v>#N/A</v>
      </c>
      <c r="F185" s="98" t="e">
        <f>VLOOKUP($C185,BA!$D$3:$O$500,4,FALSE)</f>
        <v>#N/A</v>
      </c>
      <c r="G185" s="98" t="e">
        <f>VLOOKUP($C185,PB!$D$3:$O$500,4,FALSE)</f>
        <v>#N/A</v>
      </c>
      <c r="H185" s="98" t="e">
        <f>VLOOKUP($C185,TR!$D$3:$O$500,5,FALSE)</f>
        <v>#N/A</v>
      </c>
      <c r="I185" s="98" t="e">
        <f>VLOOKUP($C185,TR!$E$3:$O$500,5,FALSE)</f>
        <v>#N/A</v>
      </c>
      <c r="J185" s="97">
        <f t="shared" ref="J185:J197" si="30">SUMIF(D185:I185,"&gt;0")</f>
        <v>0</v>
      </c>
      <c r="K185" s="98" t="e">
        <f>VLOOKUP($C185,GT!$D$3:$O$500,8,FALSE)</f>
        <v>#N/A</v>
      </c>
      <c r="L185" s="98" t="e">
        <f>VLOOKUP($C185,BK!$D$3:$O$500,8,FALSE)</f>
        <v>#N/A</v>
      </c>
      <c r="M185" s="98" t="e">
        <f>VLOOKUP($C185,BA!$D$3:$O$500,8,FALSE)</f>
        <v>#N/A</v>
      </c>
      <c r="N185" s="98" t="e">
        <f>VLOOKUP($C185,PB!$D$3:$O$500,8,FALSE)</f>
        <v>#N/A</v>
      </c>
      <c r="O185" s="98" t="e">
        <f>VLOOKUP($C185,TR!$D$3:$O$500,10,FALSE)</f>
        <v>#N/A</v>
      </c>
      <c r="P185" s="98" t="e">
        <f>VLOOKUP($C185,TR!$E$3:$O$500,10,FALSE)</f>
        <v>#N/A</v>
      </c>
      <c r="Q185" s="98" t="e">
        <f>VLOOKUP($C185,BR!$D$3:$O$500,8,FALSE)</f>
        <v>#N/A</v>
      </c>
      <c r="R185" s="97">
        <f t="shared" ref="R185:R197" si="31">SUMIF(K185:Q185,"&gt;0")</f>
        <v>0</v>
      </c>
      <c r="S185" s="97">
        <f t="shared" ref="S185:S197" si="32">J185+R185</f>
        <v>0</v>
      </c>
      <c r="U185" s="15" t="str">
        <f>IF(ISTEXT(VLOOKUP($C185,GT!$D$3:$O$500,1,FALSE)),1,"")</f>
        <v/>
      </c>
      <c r="V185" s="15" t="str">
        <f>IF(ISTEXT(VLOOKUP($C185,BK!$D$3:$O$500,1,FALSE)),1,"")</f>
        <v/>
      </c>
      <c r="W185" s="15" t="str">
        <f>IF(ISTEXT(VLOOKUP($C185,BA!$D$3:$O$500,1,FALSE)),1,"")</f>
        <v/>
      </c>
      <c r="X185" s="15" t="str">
        <f>IF(ISTEXT(VLOOKUP($C185,PB!$D$3:$O$500,1,FALSE)),1,"")</f>
        <v/>
      </c>
      <c r="Y185" s="15" t="str">
        <f>IF(ISTEXT(VLOOKUP($C185,TR!$D$3:$O$500,1,FALSE)),1,"")</f>
        <v/>
      </c>
      <c r="Z185" s="15" t="str">
        <f>IF(ISTEXT(VLOOKUP($C185,TR!$E$3:$O$500,1,FALSE)),1,"")</f>
        <v/>
      </c>
      <c r="AA185" s="47">
        <f t="shared" si="24"/>
        <v>0</v>
      </c>
    </row>
    <row r="186" spans="1:27" x14ac:dyDescent="0.25">
      <c r="A186" s="97" t="str">
        <f t="shared" si="29"/>
        <v/>
      </c>
      <c r="B186" s="64"/>
      <c r="C186" s="65"/>
      <c r="D186" s="98" t="e">
        <f>VLOOKUP($C186,GT!$D$3:$O$500,4,FALSE)</f>
        <v>#N/A</v>
      </c>
      <c r="E186" s="98" t="e">
        <f>VLOOKUP($C186,BK!$D$3:$O$500,4,FALSE)</f>
        <v>#N/A</v>
      </c>
      <c r="F186" s="98" t="e">
        <f>VLOOKUP($C186,BA!$D$3:$O$500,4,FALSE)</f>
        <v>#N/A</v>
      </c>
      <c r="G186" s="98" t="e">
        <f>VLOOKUP($C186,PB!$D$3:$O$500,4,FALSE)</f>
        <v>#N/A</v>
      </c>
      <c r="H186" s="98" t="e">
        <f>VLOOKUP($C186,TR!$D$3:$O$500,5,FALSE)</f>
        <v>#N/A</v>
      </c>
      <c r="I186" s="98" t="e">
        <f>VLOOKUP($C186,TR!$E$3:$O$500,5,FALSE)</f>
        <v>#N/A</v>
      </c>
      <c r="J186" s="97">
        <f t="shared" si="30"/>
        <v>0</v>
      </c>
      <c r="K186" s="98" t="e">
        <f>VLOOKUP($C186,GT!$D$3:$O$500,8,FALSE)</f>
        <v>#N/A</v>
      </c>
      <c r="L186" s="98" t="e">
        <f>VLOOKUP($C186,BK!$D$3:$O$500,8,FALSE)</f>
        <v>#N/A</v>
      </c>
      <c r="M186" s="98" t="e">
        <f>VLOOKUP($C186,BA!$D$3:$O$500,8,FALSE)</f>
        <v>#N/A</v>
      </c>
      <c r="N186" s="98" t="e">
        <f>VLOOKUP($C186,PB!$D$3:$O$500,8,FALSE)</f>
        <v>#N/A</v>
      </c>
      <c r="O186" s="98" t="e">
        <f>VLOOKUP($C186,TR!$D$3:$O$500,10,FALSE)</f>
        <v>#N/A</v>
      </c>
      <c r="P186" s="98" t="e">
        <f>VLOOKUP($C186,TR!$E$3:$O$500,10,FALSE)</f>
        <v>#N/A</v>
      </c>
      <c r="Q186" s="98" t="e">
        <f>VLOOKUP($C186,BR!$D$3:$O$500,8,FALSE)</f>
        <v>#N/A</v>
      </c>
      <c r="R186" s="97">
        <f t="shared" si="31"/>
        <v>0</v>
      </c>
      <c r="S186" s="97">
        <f t="shared" si="32"/>
        <v>0</v>
      </c>
      <c r="U186" s="15" t="str">
        <f>IF(ISTEXT(VLOOKUP($C186,GT!$D$3:$O$500,1,FALSE)),1,"")</f>
        <v/>
      </c>
      <c r="V186" s="15" t="str">
        <f>IF(ISTEXT(VLOOKUP($C186,BK!$D$3:$O$500,1,FALSE)),1,"")</f>
        <v/>
      </c>
      <c r="W186" s="15" t="str">
        <f>IF(ISTEXT(VLOOKUP($C186,BA!$D$3:$O$500,1,FALSE)),1,"")</f>
        <v/>
      </c>
      <c r="X186" s="15" t="str">
        <f>IF(ISTEXT(VLOOKUP($C186,PB!$D$3:$O$500,1,FALSE)),1,"")</f>
        <v/>
      </c>
      <c r="Y186" s="15" t="str">
        <f>IF(ISTEXT(VLOOKUP($C186,TR!$D$3:$O$500,1,FALSE)),1,"")</f>
        <v/>
      </c>
      <c r="Z186" s="15" t="str">
        <f>IF(ISTEXT(VLOOKUP($C186,TR!$E$3:$O$500,1,FALSE)),1,"")</f>
        <v/>
      </c>
      <c r="AA186" s="47">
        <f t="shared" si="24"/>
        <v>0</v>
      </c>
    </row>
    <row r="187" spans="1:27" x14ac:dyDescent="0.25">
      <c r="A187" s="97" t="str">
        <f t="shared" si="29"/>
        <v/>
      </c>
      <c r="B187" s="64"/>
      <c r="C187" s="65"/>
      <c r="D187" s="98" t="e">
        <f>VLOOKUP($C187,GT!$D$3:$O$500,4,FALSE)</f>
        <v>#N/A</v>
      </c>
      <c r="E187" s="98" t="e">
        <f>VLOOKUP($C187,BK!$D$3:$O$500,4,FALSE)</f>
        <v>#N/A</v>
      </c>
      <c r="F187" s="98" t="e">
        <f>VLOOKUP($C187,BA!$D$3:$O$500,4,FALSE)</f>
        <v>#N/A</v>
      </c>
      <c r="G187" s="98" t="e">
        <f>VLOOKUP($C187,PB!$D$3:$O$500,4,FALSE)</f>
        <v>#N/A</v>
      </c>
      <c r="H187" s="98" t="e">
        <f>VLOOKUP($C187,TR!$D$3:$O$500,5,FALSE)</f>
        <v>#N/A</v>
      </c>
      <c r="I187" s="98" t="e">
        <f>VLOOKUP($C187,TR!$E$3:$O$500,5,FALSE)</f>
        <v>#N/A</v>
      </c>
      <c r="J187" s="97">
        <f t="shared" si="30"/>
        <v>0</v>
      </c>
      <c r="K187" s="98" t="e">
        <f>VLOOKUP($C187,GT!$D$3:$O$500,8,FALSE)</f>
        <v>#N/A</v>
      </c>
      <c r="L187" s="98" t="e">
        <f>VLOOKUP($C187,BK!$D$3:$O$500,8,FALSE)</f>
        <v>#N/A</v>
      </c>
      <c r="M187" s="98" t="e">
        <f>VLOOKUP($C187,BA!$D$3:$O$500,8,FALSE)</f>
        <v>#N/A</v>
      </c>
      <c r="N187" s="98" t="e">
        <f>VLOOKUP($C187,PB!$D$3:$O$500,8,FALSE)</f>
        <v>#N/A</v>
      </c>
      <c r="O187" s="98" t="e">
        <f>VLOOKUP($C187,TR!$D$3:$O$500,10,FALSE)</f>
        <v>#N/A</v>
      </c>
      <c r="P187" s="98" t="e">
        <f>VLOOKUP($C187,TR!$E$3:$O$500,10,FALSE)</f>
        <v>#N/A</v>
      </c>
      <c r="Q187" s="98" t="e">
        <f>VLOOKUP($C187,BR!$D$3:$O$500,8,FALSE)</f>
        <v>#N/A</v>
      </c>
      <c r="R187" s="97">
        <f t="shared" si="31"/>
        <v>0</v>
      </c>
      <c r="S187" s="97">
        <f t="shared" si="32"/>
        <v>0</v>
      </c>
      <c r="U187" s="15" t="str">
        <f>IF(ISTEXT(VLOOKUP($C187,GT!$D$3:$O$500,1,FALSE)),1,"")</f>
        <v/>
      </c>
      <c r="V187" s="15" t="str">
        <f>IF(ISTEXT(VLOOKUP($C187,BK!$D$3:$O$500,1,FALSE)),1,"")</f>
        <v/>
      </c>
      <c r="W187" s="15" t="str">
        <f>IF(ISTEXT(VLOOKUP($C187,BA!$D$3:$O$500,1,FALSE)),1,"")</f>
        <v/>
      </c>
      <c r="X187" s="15" t="str">
        <f>IF(ISTEXT(VLOOKUP($C187,PB!$D$3:$O$500,1,FALSE)),1,"")</f>
        <v/>
      </c>
      <c r="Y187" s="15" t="str">
        <f>IF(ISTEXT(VLOOKUP($C187,TR!$D$3:$O$500,1,FALSE)),1,"")</f>
        <v/>
      </c>
      <c r="Z187" s="15" t="str">
        <f>IF(ISTEXT(VLOOKUP($C187,TR!$E$3:$O$500,1,FALSE)),1,"")</f>
        <v/>
      </c>
      <c r="AA187" s="47">
        <f t="shared" si="24"/>
        <v>0</v>
      </c>
    </row>
    <row r="188" spans="1:27" x14ac:dyDescent="0.25">
      <c r="A188" s="97" t="str">
        <f t="shared" si="29"/>
        <v/>
      </c>
      <c r="B188" s="64"/>
      <c r="C188" s="65"/>
      <c r="D188" s="98" t="e">
        <f>VLOOKUP($C188,GT!$D$3:$O$500,4,FALSE)</f>
        <v>#N/A</v>
      </c>
      <c r="E188" s="98" t="e">
        <f>VLOOKUP($C188,BK!$D$3:$O$500,4,FALSE)</f>
        <v>#N/A</v>
      </c>
      <c r="F188" s="98" t="e">
        <f>VLOOKUP($C188,BA!$D$3:$O$500,4,FALSE)</f>
        <v>#N/A</v>
      </c>
      <c r="G188" s="98" t="e">
        <f>VLOOKUP($C188,PB!$D$3:$O$500,4,FALSE)</f>
        <v>#N/A</v>
      </c>
      <c r="H188" s="98" t="e">
        <f>VLOOKUP($C188,TR!$D$3:$O$500,5,FALSE)</f>
        <v>#N/A</v>
      </c>
      <c r="I188" s="98" t="e">
        <f>VLOOKUP($C188,TR!$E$3:$O$500,5,FALSE)</f>
        <v>#N/A</v>
      </c>
      <c r="J188" s="97">
        <f t="shared" si="30"/>
        <v>0</v>
      </c>
      <c r="K188" s="98" t="e">
        <f>VLOOKUP($C188,GT!$D$3:$O$500,8,FALSE)</f>
        <v>#N/A</v>
      </c>
      <c r="L188" s="98" t="e">
        <f>VLOOKUP($C188,BK!$D$3:$O$500,8,FALSE)</f>
        <v>#N/A</v>
      </c>
      <c r="M188" s="98" t="e">
        <f>VLOOKUP($C188,BA!$D$3:$O$500,8,FALSE)</f>
        <v>#N/A</v>
      </c>
      <c r="N188" s="98" t="e">
        <f>VLOOKUP($C188,PB!$D$3:$O$500,8,FALSE)</f>
        <v>#N/A</v>
      </c>
      <c r="O188" s="98" t="e">
        <f>VLOOKUP($C188,TR!$D$3:$O$500,10,FALSE)</f>
        <v>#N/A</v>
      </c>
      <c r="P188" s="98" t="e">
        <f>VLOOKUP($C188,TR!$E$3:$O$500,10,FALSE)</f>
        <v>#N/A</v>
      </c>
      <c r="Q188" s="98" t="e">
        <f>VLOOKUP($C188,BR!$D$3:$O$500,8,FALSE)</f>
        <v>#N/A</v>
      </c>
      <c r="R188" s="97">
        <f t="shared" si="31"/>
        <v>0</v>
      </c>
      <c r="S188" s="97">
        <f t="shared" si="32"/>
        <v>0</v>
      </c>
      <c r="U188" s="15" t="str">
        <f>IF(ISTEXT(VLOOKUP($C188,GT!$D$3:$O$500,1,FALSE)),1,"")</f>
        <v/>
      </c>
      <c r="V188" s="15" t="str">
        <f>IF(ISTEXT(VLOOKUP($C188,BK!$D$3:$O$500,1,FALSE)),1,"")</f>
        <v/>
      </c>
      <c r="W188" s="15" t="str">
        <f>IF(ISTEXT(VLOOKUP($C188,BA!$D$3:$O$500,1,FALSE)),1,"")</f>
        <v/>
      </c>
      <c r="X188" s="15" t="str">
        <f>IF(ISTEXT(VLOOKUP($C188,PB!$D$3:$O$500,1,FALSE)),1,"")</f>
        <v/>
      </c>
      <c r="Y188" s="15" t="str">
        <f>IF(ISTEXT(VLOOKUP($C188,TR!$D$3:$O$500,1,FALSE)),1,"")</f>
        <v/>
      </c>
      <c r="Z188" s="15" t="str">
        <f>IF(ISTEXT(VLOOKUP($C188,TR!$E$3:$O$500,1,FALSE)),1,"")</f>
        <v/>
      </c>
      <c r="AA188" s="47">
        <f t="shared" si="24"/>
        <v>0</v>
      </c>
    </row>
    <row r="189" spans="1:27" x14ac:dyDescent="0.25">
      <c r="A189" s="97" t="str">
        <f t="shared" si="29"/>
        <v/>
      </c>
      <c r="B189" s="64"/>
      <c r="C189" s="65"/>
      <c r="D189" s="98" t="e">
        <f>VLOOKUP($C189,GT!$D$3:$O$500,4,FALSE)</f>
        <v>#N/A</v>
      </c>
      <c r="E189" s="98" t="e">
        <f>VLOOKUP($C189,BK!$D$3:$O$500,4,FALSE)</f>
        <v>#N/A</v>
      </c>
      <c r="F189" s="98" t="e">
        <f>VLOOKUP($C189,BA!$D$3:$O$500,4,FALSE)</f>
        <v>#N/A</v>
      </c>
      <c r="G189" s="98" t="e">
        <f>VLOOKUP($C189,PB!$D$3:$O$500,4,FALSE)</f>
        <v>#N/A</v>
      </c>
      <c r="H189" s="98" t="e">
        <f>VLOOKUP($C189,TR!$D$3:$O$500,5,FALSE)</f>
        <v>#N/A</v>
      </c>
      <c r="I189" s="98" t="e">
        <f>VLOOKUP($C189,TR!$E$3:$O$500,5,FALSE)</f>
        <v>#N/A</v>
      </c>
      <c r="J189" s="97">
        <f t="shared" si="30"/>
        <v>0</v>
      </c>
      <c r="K189" s="98" t="e">
        <f>VLOOKUP($C189,GT!$D$3:$O$500,8,FALSE)</f>
        <v>#N/A</v>
      </c>
      <c r="L189" s="98" t="e">
        <f>VLOOKUP($C189,BK!$D$3:$O$500,8,FALSE)</f>
        <v>#N/A</v>
      </c>
      <c r="M189" s="98" t="e">
        <f>VLOOKUP($C189,BA!$D$3:$O$500,8,FALSE)</f>
        <v>#N/A</v>
      </c>
      <c r="N189" s="98" t="e">
        <f>VLOOKUP($C189,PB!$D$3:$O$500,8,FALSE)</f>
        <v>#N/A</v>
      </c>
      <c r="O189" s="98" t="e">
        <f>VLOOKUP($C189,TR!$D$3:$O$500,10,FALSE)</f>
        <v>#N/A</v>
      </c>
      <c r="P189" s="98" t="e">
        <f>VLOOKUP($C189,TR!$E$3:$O$500,10,FALSE)</f>
        <v>#N/A</v>
      </c>
      <c r="Q189" s="98" t="e">
        <f>VLOOKUP($C189,BR!$D$3:$O$500,8,FALSE)</f>
        <v>#N/A</v>
      </c>
      <c r="R189" s="97">
        <f t="shared" si="31"/>
        <v>0</v>
      </c>
      <c r="S189" s="97">
        <f t="shared" si="32"/>
        <v>0</v>
      </c>
      <c r="U189" s="15" t="str">
        <f>IF(ISTEXT(VLOOKUP($C189,GT!$D$3:$O$500,1,FALSE)),1,"")</f>
        <v/>
      </c>
      <c r="V189" s="15" t="str">
        <f>IF(ISTEXT(VLOOKUP($C189,BK!$D$3:$O$500,1,FALSE)),1,"")</f>
        <v/>
      </c>
      <c r="W189" s="15" t="str">
        <f>IF(ISTEXT(VLOOKUP($C189,BA!$D$3:$O$500,1,FALSE)),1,"")</f>
        <v/>
      </c>
      <c r="X189" s="15" t="str">
        <f>IF(ISTEXT(VLOOKUP($C189,PB!$D$3:$O$500,1,FALSE)),1,"")</f>
        <v/>
      </c>
      <c r="Y189" s="15" t="str">
        <f>IF(ISTEXT(VLOOKUP($C189,TR!$D$3:$O$500,1,FALSE)),1,"")</f>
        <v/>
      </c>
      <c r="Z189" s="15" t="str">
        <f>IF(ISTEXT(VLOOKUP($C189,TR!$E$3:$O$500,1,FALSE)),1,"")</f>
        <v/>
      </c>
      <c r="AA189" s="47">
        <f t="shared" si="24"/>
        <v>0</v>
      </c>
    </row>
    <row r="190" spans="1:27" x14ac:dyDescent="0.25">
      <c r="A190" s="97" t="str">
        <f t="shared" si="29"/>
        <v/>
      </c>
      <c r="B190" s="64"/>
      <c r="C190" s="65"/>
      <c r="D190" s="98" t="e">
        <f>VLOOKUP($C190,GT!$D$3:$O$500,4,FALSE)</f>
        <v>#N/A</v>
      </c>
      <c r="E190" s="98" t="e">
        <f>VLOOKUP($C190,BK!$D$3:$O$500,4,FALSE)</f>
        <v>#N/A</v>
      </c>
      <c r="F190" s="98" t="e">
        <f>VLOOKUP($C190,BA!$D$3:$O$500,4,FALSE)</f>
        <v>#N/A</v>
      </c>
      <c r="G190" s="98" t="e">
        <f>VLOOKUP($C190,PB!$D$3:$O$500,4,FALSE)</f>
        <v>#N/A</v>
      </c>
      <c r="H190" s="98" t="e">
        <f>VLOOKUP($C190,TR!$D$3:$O$500,5,FALSE)</f>
        <v>#N/A</v>
      </c>
      <c r="I190" s="98" t="e">
        <f>VLOOKUP($C190,TR!$E$3:$O$500,5,FALSE)</f>
        <v>#N/A</v>
      </c>
      <c r="J190" s="97">
        <f t="shared" si="30"/>
        <v>0</v>
      </c>
      <c r="K190" s="98" t="e">
        <f>VLOOKUP($C190,GT!$D$3:$O$500,8,FALSE)</f>
        <v>#N/A</v>
      </c>
      <c r="L190" s="98" t="e">
        <f>VLOOKUP($C190,BK!$D$3:$O$500,8,FALSE)</f>
        <v>#N/A</v>
      </c>
      <c r="M190" s="98" t="e">
        <f>VLOOKUP($C190,BA!$D$3:$O$500,8,FALSE)</f>
        <v>#N/A</v>
      </c>
      <c r="N190" s="98" t="e">
        <f>VLOOKUP($C190,PB!$D$3:$O$500,8,FALSE)</f>
        <v>#N/A</v>
      </c>
      <c r="O190" s="98" t="e">
        <f>VLOOKUP($C190,TR!$D$3:$O$500,10,FALSE)</f>
        <v>#N/A</v>
      </c>
      <c r="P190" s="98" t="e">
        <f>VLOOKUP($C190,TR!$E$3:$O$500,10,FALSE)</f>
        <v>#N/A</v>
      </c>
      <c r="Q190" s="98" t="e">
        <f>VLOOKUP($C190,BR!$D$3:$O$500,8,FALSE)</f>
        <v>#N/A</v>
      </c>
      <c r="R190" s="97">
        <f t="shared" si="31"/>
        <v>0</v>
      </c>
      <c r="S190" s="97">
        <f t="shared" si="32"/>
        <v>0</v>
      </c>
      <c r="U190" s="15" t="str">
        <f>IF(ISTEXT(VLOOKUP($C190,GT!$D$3:$O$500,1,FALSE)),1,"")</f>
        <v/>
      </c>
      <c r="V190" s="15" t="str">
        <f>IF(ISTEXT(VLOOKUP($C190,BK!$D$3:$O$500,1,FALSE)),1,"")</f>
        <v/>
      </c>
      <c r="W190" s="15" t="str">
        <f>IF(ISTEXT(VLOOKUP($C190,BA!$D$3:$O$500,1,FALSE)),1,"")</f>
        <v/>
      </c>
      <c r="X190" s="15" t="str">
        <f>IF(ISTEXT(VLOOKUP($C190,PB!$D$3:$O$500,1,FALSE)),1,"")</f>
        <v/>
      </c>
      <c r="Y190" s="15" t="str">
        <f>IF(ISTEXT(VLOOKUP($C190,TR!$D$3:$O$500,1,FALSE)),1,"")</f>
        <v/>
      </c>
      <c r="Z190" s="15" t="str">
        <f>IF(ISTEXT(VLOOKUP($C190,TR!$E$3:$O$500,1,FALSE)),1,"")</f>
        <v/>
      </c>
      <c r="AA190" s="47">
        <f t="shared" si="24"/>
        <v>0</v>
      </c>
    </row>
    <row r="191" spans="1:27" x14ac:dyDescent="0.25">
      <c r="A191" s="97" t="str">
        <f t="shared" si="29"/>
        <v/>
      </c>
      <c r="B191" s="64"/>
      <c r="C191" s="65"/>
      <c r="D191" s="98" t="e">
        <f>VLOOKUP($C191,GT!$D$3:$O$500,4,FALSE)</f>
        <v>#N/A</v>
      </c>
      <c r="E191" s="98" t="e">
        <f>VLOOKUP($C191,BK!$D$3:$O$500,4,FALSE)</f>
        <v>#N/A</v>
      </c>
      <c r="F191" s="98" t="e">
        <f>VLOOKUP($C191,BA!$D$3:$O$500,4,FALSE)</f>
        <v>#N/A</v>
      </c>
      <c r="G191" s="98" t="e">
        <f>VLOOKUP($C191,PB!$D$3:$O$500,4,FALSE)</f>
        <v>#N/A</v>
      </c>
      <c r="H191" s="98" t="e">
        <f>VLOOKUP($C191,TR!$D$3:$O$500,5,FALSE)</f>
        <v>#N/A</v>
      </c>
      <c r="I191" s="98" t="e">
        <f>VLOOKUP($C191,TR!$E$3:$O$500,5,FALSE)</f>
        <v>#N/A</v>
      </c>
      <c r="J191" s="97">
        <f t="shared" si="30"/>
        <v>0</v>
      </c>
      <c r="K191" s="98" t="e">
        <f>VLOOKUP($C191,GT!$D$3:$O$500,8,FALSE)</f>
        <v>#N/A</v>
      </c>
      <c r="L191" s="98" t="e">
        <f>VLOOKUP($C191,BK!$D$3:$O$500,8,FALSE)</f>
        <v>#N/A</v>
      </c>
      <c r="M191" s="98" t="e">
        <f>VLOOKUP($C191,BA!$D$3:$O$500,8,FALSE)</f>
        <v>#N/A</v>
      </c>
      <c r="N191" s="98" t="e">
        <f>VLOOKUP($C191,PB!$D$3:$O$500,8,FALSE)</f>
        <v>#N/A</v>
      </c>
      <c r="O191" s="98" t="e">
        <f>VLOOKUP($C191,TR!$D$3:$O$500,10,FALSE)</f>
        <v>#N/A</v>
      </c>
      <c r="P191" s="98" t="e">
        <f>VLOOKUP($C191,TR!$E$3:$O$500,10,FALSE)</f>
        <v>#N/A</v>
      </c>
      <c r="Q191" s="98" t="e">
        <f>VLOOKUP($C191,BR!$D$3:$O$500,8,FALSE)</f>
        <v>#N/A</v>
      </c>
      <c r="R191" s="97">
        <f t="shared" si="31"/>
        <v>0</v>
      </c>
      <c r="S191" s="97">
        <f t="shared" si="32"/>
        <v>0</v>
      </c>
      <c r="U191" s="15" t="str">
        <f>IF(ISTEXT(VLOOKUP($C191,GT!$D$3:$O$500,1,FALSE)),1,"")</f>
        <v/>
      </c>
      <c r="V191" s="15" t="str">
        <f>IF(ISTEXT(VLOOKUP($C191,BK!$D$3:$O$500,1,FALSE)),1,"")</f>
        <v/>
      </c>
      <c r="W191" s="15" t="str">
        <f>IF(ISTEXT(VLOOKUP($C191,BA!$D$3:$O$500,1,FALSE)),1,"")</f>
        <v/>
      </c>
      <c r="X191" s="15" t="str">
        <f>IF(ISTEXT(VLOOKUP($C191,PB!$D$3:$O$500,1,FALSE)),1,"")</f>
        <v/>
      </c>
      <c r="Y191" s="15" t="str">
        <f>IF(ISTEXT(VLOOKUP($C191,TR!$D$3:$O$500,1,FALSE)),1,"")</f>
        <v/>
      </c>
      <c r="Z191" s="15" t="str">
        <f>IF(ISTEXT(VLOOKUP($C191,TR!$E$3:$O$500,1,FALSE)),1,"")</f>
        <v/>
      </c>
      <c r="AA191" s="47">
        <f t="shared" si="24"/>
        <v>0</v>
      </c>
    </row>
    <row r="192" spans="1:27" x14ac:dyDescent="0.25">
      <c r="A192" s="97" t="str">
        <f t="shared" si="29"/>
        <v/>
      </c>
      <c r="B192" s="64"/>
      <c r="C192" s="65"/>
      <c r="D192" s="98" t="e">
        <f>VLOOKUP($C192,GT!$D$3:$O$500,4,FALSE)</f>
        <v>#N/A</v>
      </c>
      <c r="E192" s="98" t="e">
        <f>VLOOKUP($C192,BK!$D$3:$O$500,4,FALSE)</f>
        <v>#N/A</v>
      </c>
      <c r="F192" s="98" t="e">
        <f>VLOOKUP($C192,BA!$D$3:$O$500,4,FALSE)</f>
        <v>#N/A</v>
      </c>
      <c r="G192" s="98" t="e">
        <f>VLOOKUP($C192,PB!$D$3:$O$500,4,FALSE)</f>
        <v>#N/A</v>
      </c>
      <c r="H192" s="98" t="e">
        <f>VLOOKUP($C192,TR!$D$3:$O$500,5,FALSE)</f>
        <v>#N/A</v>
      </c>
      <c r="I192" s="98" t="e">
        <f>VLOOKUP($C192,TR!$E$3:$O$500,5,FALSE)</f>
        <v>#N/A</v>
      </c>
      <c r="J192" s="97">
        <f t="shared" si="30"/>
        <v>0</v>
      </c>
      <c r="K192" s="98" t="e">
        <f>VLOOKUP($C192,GT!$D$3:$O$500,8,FALSE)</f>
        <v>#N/A</v>
      </c>
      <c r="L192" s="98" t="e">
        <f>VLOOKUP($C192,BK!$D$3:$O$500,8,FALSE)</f>
        <v>#N/A</v>
      </c>
      <c r="M192" s="98" t="e">
        <f>VLOOKUP($C192,BA!$D$3:$O$500,8,FALSE)</f>
        <v>#N/A</v>
      </c>
      <c r="N192" s="98" t="e">
        <f>VLOOKUP($C192,PB!$D$3:$O$500,8,FALSE)</f>
        <v>#N/A</v>
      </c>
      <c r="O192" s="98" t="e">
        <f>VLOOKUP($C192,TR!$D$3:$O$500,10,FALSE)</f>
        <v>#N/A</v>
      </c>
      <c r="P192" s="98" t="e">
        <f>VLOOKUP($C192,TR!$E$3:$O$500,10,FALSE)</f>
        <v>#N/A</v>
      </c>
      <c r="Q192" s="98" t="e">
        <f>VLOOKUP($C192,BR!$D$3:$O$500,8,FALSE)</f>
        <v>#N/A</v>
      </c>
      <c r="R192" s="97">
        <f t="shared" si="31"/>
        <v>0</v>
      </c>
      <c r="S192" s="97">
        <f t="shared" si="32"/>
        <v>0</v>
      </c>
      <c r="U192" s="15" t="str">
        <f>IF(ISTEXT(VLOOKUP($C192,GT!$D$3:$O$500,1,FALSE)),1,"")</f>
        <v/>
      </c>
      <c r="V192" s="15" t="str">
        <f>IF(ISTEXT(VLOOKUP($C192,BK!$D$3:$O$500,1,FALSE)),1,"")</f>
        <v/>
      </c>
      <c r="W192" s="15" t="str">
        <f>IF(ISTEXT(VLOOKUP($C192,BA!$D$3:$O$500,1,FALSE)),1,"")</f>
        <v/>
      </c>
      <c r="X192" s="15" t="str">
        <f>IF(ISTEXT(VLOOKUP($C192,PB!$D$3:$O$500,1,FALSE)),1,"")</f>
        <v/>
      </c>
      <c r="Y192" s="15" t="str">
        <f>IF(ISTEXT(VLOOKUP($C192,TR!$D$3:$O$500,1,FALSE)),1,"")</f>
        <v/>
      </c>
      <c r="Z192" s="15" t="str">
        <f>IF(ISTEXT(VLOOKUP($C192,TR!$E$3:$O$500,1,FALSE)),1,"")</f>
        <v/>
      </c>
      <c r="AA192" s="47">
        <f t="shared" si="24"/>
        <v>0</v>
      </c>
    </row>
    <row r="193" spans="1:27" x14ac:dyDescent="0.25">
      <c r="A193" s="97" t="str">
        <f t="shared" si="29"/>
        <v/>
      </c>
      <c r="B193" s="64"/>
      <c r="C193" s="65"/>
      <c r="D193" s="98" t="e">
        <f>VLOOKUP($C193,GT!$D$3:$O$500,4,FALSE)</f>
        <v>#N/A</v>
      </c>
      <c r="E193" s="98" t="e">
        <f>VLOOKUP($C193,BK!$D$3:$O$500,4,FALSE)</f>
        <v>#N/A</v>
      </c>
      <c r="F193" s="98" t="e">
        <f>VLOOKUP($C193,BA!$D$3:$O$500,4,FALSE)</f>
        <v>#N/A</v>
      </c>
      <c r="G193" s="98" t="e">
        <f>VLOOKUP($C193,PB!$D$3:$O$500,4,FALSE)</f>
        <v>#N/A</v>
      </c>
      <c r="H193" s="98" t="e">
        <f>VLOOKUP($C193,TR!$D$3:$O$500,5,FALSE)</f>
        <v>#N/A</v>
      </c>
      <c r="I193" s="98" t="e">
        <f>VLOOKUP($C193,TR!$E$3:$O$500,5,FALSE)</f>
        <v>#N/A</v>
      </c>
      <c r="J193" s="97">
        <f t="shared" si="30"/>
        <v>0</v>
      </c>
      <c r="K193" s="98" t="e">
        <f>VLOOKUP($C193,GT!$D$3:$O$500,8,FALSE)</f>
        <v>#N/A</v>
      </c>
      <c r="L193" s="98" t="e">
        <f>VLOOKUP($C193,BK!$D$3:$O$500,8,FALSE)</f>
        <v>#N/A</v>
      </c>
      <c r="M193" s="98" t="e">
        <f>VLOOKUP($C193,BA!$D$3:$O$500,8,FALSE)</f>
        <v>#N/A</v>
      </c>
      <c r="N193" s="98" t="e">
        <f>VLOOKUP($C193,PB!$D$3:$O$500,8,FALSE)</f>
        <v>#N/A</v>
      </c>
      <c r="O193" s="98" t="e">
        <f>VLOOKUP($C193,TR!$D$3:$O$500,10,FALSE)</f>
        <v>#N/A</v>
      </c>
      <c r="P193" s="98" t="e">
        <f>VLOOKUP($C193,TR!$E$3:$O$500,10,FALSE)</f>
        <v>#N/A</v>
      </c>
      <c r="Q193" s="98" t="e">
        <f>VLOOKUP($C193,BR!$D$3:$O$500,8,FALSE)</f>
        <v>#N/A</v>
      </c>
      <c r="R193" s="97">
        <f t="shared" si="31"/>
        <v>0</v>
      </c>
      <c r="S193" s="97">
        <f t="shared" si="32"/>
        <v>0</v>
      </c>
      <c r="U193" s="15" t="str">
        <f>IF(ISTEXT(VLOOKUP($C193,GT!$D$3:$O$500,1,FALSE)),1,"")</f>
        <v/>
      </c>
      <c r="V193" s="15" t="str">
        <f>IF(ISTEXT(VLOOKUP($C193,BK!$D$3:$O$500,1,FALSE)),1,"")</f>
        <v/>
      </c>
      <c r="W193" s="15" t="str">
        <f>IF(ISTEXT(VLOOKUP($C193,BA!$D$3:$O$500,1,FALSE)),1,"")</f>
        <v/>
      </c>
      <c r="X193" s="15" t="str">
        <f>IF(ISTEXT(VLOOKUP($C193,PB!$D$3:$O$500,1,FALSE)),1,"")</f>
        <v/>
      </c>
      <c r="Y193" s="15" t="str">
        <f>IF(ISTEXT(VLOOKUP($C193,TR!$D$3:$O$500,1,FALSE)),1,"")</f>
        <v/>
      </c>
      <c r="Z193" s="15" t="str">
        <f>IF(ISTEXT(VLOOKUP($C193,TR!$E$3:$O$500,1,FALSE)),1,"")</f>
        <v/>
      </c>
      <c r="AA193" s="47">
        <f t="shared" si="24"/>
        <v>0</v>
      </c>
    </row>
    <row r="194" spans="1:27" x14ac:dyDescent="0.25">
      <c r="A194" s="97" t="str">
        <f t="shared" si="29"/>
        <v/>
      </c>
      <c r="B194" s="64"/>
      <c r="C194" s="65"/>
      <c r="D194" s="98" t="e">
        <f>VLOOKUP($C194,GT!$D$3:$O$500,4,FALSE)</f>
        <v>#N/A</v>
      </c>
      <c r="E194" s="98" t="e">
        <f>VLOOKUP($C194,BK!$D$3:$O$500,4,FALSE)</f>
        <v>#N/A</v>
      </c>
      <c r="F194" s="98" t="e">
        <f>VLOOKUP($C194,BA!$D$3:$O$500,4,FALSE)</f>
        <v>#N/A</v>
      </c>
      <c r="G194" s="98" t="e">
        <f>VLOOKUP($C194,PB!$D$3:$O$500,4,FALSE)</f>
        <v>#N/A</v>
      </c>
      <c r="H194" s="98" t="e">
        <f>VLOOKUP($C194,TR!$D$3:$O$500,5,FALSE)</f>
        <v>#N/A</v>
      </c>
      <c r="I194" s="98" t="e">
        <f>VLOOKUP($C194,TR!$E$3:$O$500,5,FALSE)</f>
        <v>#N/A</v>
      </c>
      <c r="J194" s="97">
        <f t="shared" si="30"/>
        <v>0</v>
      </c>
      <c r="K194" s="98" t="e">
        <f>VLOOKUP($C194,GT!$D$3:$O$500,8,FALSE)</f>
        <v>#N/A</v>
      </c>
      <c r="L194" s="98" t="e">
        <f>VLOOKUP($C194,BK!$D$3:$O$500,8,FALSE)</f>
        <v>#N/A</v>
      </c>
      <c r="M194" s="98" t="e">
        <f>VLOOKUP($C194,BA!$D$3:$O$500,8,FALSE)</f>
        <v>#N/A</v>
      </c>
      <c r="N194" s="98" t="e">
        <f>VLOOKUP($C194,PB!$D$3:$O$500,8,FALSE)</f>
        <v>#N/A</v>
      </c>
      <c r="O194" s="98" t="e">
        <f>VLOOKUP($C194,TR!$D$3:$O$500,10,FALSE)</f>
        <v>#N/A</v>
      </c>
      <c r="P194" s="98" t="e">
        <f>VLOOKUP($C194,TR!$E$3:$O$500,10,FALSE)</f>
        <v>#N/A</v>
      </c>
      <c r="Q194" s="98" t="e">
        <f>VLOOKUP($C194,BR!$D$3:$O$500,8,FALSE)</f>
        <v>#N/A</v>
      </c>
      <c r="R194" s="97">
        <f t="shared" si="31"/>
        <v>0</v>
      </c>
      <c r="S194" s="97">
        <f t="shared" si="32"/>
        <v>0</v>
      </c>
      <c r="U194" s="15" t="str">
        <f>IF(ISTEXT(VLOOKUP($C194,GT!$D$3:$O$500,1,FALSE)),1,"")</f>
        <v/>
      </c>
      <c r="V194" s="15" t="str">
        <f>IF(ISTEXT(VLOOKUP($C194,BK!$D$3:$O$500,1,FALSE)),1,"")</f>
        <v/>
      </c>
      <c r="W194" s="15" t="str">
        <f>IF(ISTEXT(VLOOKUP($C194,BA!$D$3:$O$500,1,FALSE)),1,"")</f>
        <v/>
      </c>
      <c r="X194" s="15" t="str">
        <f>IF(ISTEXT(VLOOKUP($C194,PB!$D$3:$O$500,1,FALSE)),1,"")</f>
        <v/>
      </c>
      <c r="Y194" s="15" t="str">
        <f>IF(ISTEXT(VLOOKUP($C194,TR!$D$3:$O$500,1,FALSE)),1,"")</f>
        <v/>
      </c>
      <c r="Z194" s="15" t="str">
        <f>IF(ISTEXT(VLOOKUP($C194,TR!$E$3:$O$500,1,FALSE)),1,"")</f>
        <v/>
      </c>
      <c r="AA194" s="47">
        <f t="shared" si="24"/>
        <v>0</v>
      </c>
    </row>
    <row r="195" spans="1:27" x14ac:dyDescent="0.25">
      <c r="A195" s="97" t="str">
        <f t="shared" si="29"/>
        <v/>
      </c>
      <c r="B195" s="64"/>
      <c r="C195" s="65"/>
      <c r="D195" s="98" t="e">
        <f>VLOOKUP($C195,GT!$D$3:$O$500,4,FALSE)</f>
        <v>#N/A</v>
      </c>
      <c r="E195" s="98" t="e">
        <f>VLOOKUP($C195,BK!$D$3:$O$500,4,FALSE)</f>
        <v>#N/A</v>
      </c>
      <c r="F195" s="98" t="e">
        <f>VLOOKUP($C195,BA!$D$3:$O$500,4,FALSE)</f>
        <v>#N/A</v>
      </c>
      <c r="G195" s="98" t="e">
        <f>VLOOKUP($C195,PB!$D$3:$O$500,4,FALSE)</f>
        <v>#N/A</v>
      </c>
      <c r="H195" s="98" t="e">
        <f>VLOOKUP($C195,TR!$D$3:$O$500,5,FALSE)</f>
        <v>#N/A</v>
      </c>
      <c r="I195" s="98" t="e">
        <f>VLOOKUP($C195,TR!$E$3:$O$500,5,FALSE)</f>
        <v>#N/A</v>
      </c>
      <c r="J195" s="97">
        <f t="shared" si="30"/>
        <v>0</v>
      </c>
      <c r="K195" s="98" t="e">
        <f>VLOOKUP($C195,GT!$D$3:$O$500,8,FALSE)</f>
        <v>#N/A</v>
      </c>
      <c r="L195" s="98" t="e">
        <f>VLOOKUP($C195,BK!$D$3:$O$500,8,FALSE)</f>
        <v>#N/A</v>
      </c>
      <c r="M195" s="98" t="e">
        <f>VLOOKUP($C195,BA!$D$3:$O$500,8,FALSE)</f>
        <v>#N/A</v>
      </c>
      <c r="N195" s="98" t="e">
        <f>VLOOKUP($C195,PB!$D$3:$O$500,8,FALSE)</f>
        <v>#N/A</v>
      </c>
      <c r="O195" s="98" t="e">
        <f>VLOOKUP($C195,TR!$D$3:$O$500,10,FALSE)</f>
        <v>#N/A</v>
      </c>
      <c r="P195" s="98" t="e">
        <f>VLOOKUP($C195,TR!$E$3:$O$500,10,FALSE)</f>
        <v>#N/A</v>
      </c>
      <c r="Q195" s="98" t="e">
        <f>VLOOKUP($C195,BR!$D$3:$O$500,8,FALSE)</f>
        <v>#N/A</v>
      </c>
      <c r="R195" s="97">
        <f t="shared" si="31"/>
        <v>0</v>
      </c>
      <c r="S195" s="97">
        <f t="shared" si="32"/>
        <v>0</v>
      </c>
      <c r="U195" s="15" t="str">
        <f>IF(ISTEXT(VLOOKUP($C195,GT!$D$3:$O$500,1,FALSE)),1,"")</f>
        <v/>
      </c>
      <c r="V195" s="15" t="str">
        <f>IF(ISTEXT(VLOOKUP($C195,BK!$D$3:$O$500,1,FALSE)),1,"")</f>
        <v/>
      </c>
      <c r="W195" s="15" t="str">
        <f>IF(ISTEXT(VLOOKUP($C195,BA!$D$3:$O$500,1,FALSE)),1,"")</f>
        <v/>
      </c>
      <c r="X195" s="15" t="str">
        <f>IF(ISTEXT(VLOOKUP($C195,PB!$D$3:$O$500,1,FALSE)),1,"")</f>
        <v/>
      </c>
      <c r="Y195" s="15" t="str">
        <f>IF(ISTEXT(VLOOKUP($C195,TR!$D$3:$O$500,1,FALSE)),1,"")</f>
        <v/>
      </c>
      <c r="Z195" s="15" t="str">
        <f>IF(ISTEXT(VLOOKUP($C195,TR!$E$3:$O$500,1,FALSE)),1,"")</f>
        <v/>
      </c>
      <c r="AA195" s="47">
        <f t="shared" si="24"/>
        <v>0</v>
      </c>
    </row>
    <row r="196" spans="1:27" x14ac:dyDescent="0.25">
      <c r="A196" s="97" t="str">
        <f t="shared" si="29"/>
        <v/>
      </c>
      <c r="B196" s="64"/>
      <c r="C196" s="65"/>
      <c r="D196" s="98" t="e">
        <f>VLOOKUP($C196,GT!$D$3:$O$500,4,FALSE)</f>
        <v>#N/A</v>
      </c>
      <c r="E196" s="98" t="e">
        <f>VLOOKUP($C196,BK!$D$3:$O$500,4,FALSE)</f>
        <v>#N/A</v>
      </c>
      <c r="F196" s="98" t="e">
        <f>VLOOKUP($C196,BA!$D$3:$O$500,4,FALSE)</f>
        <v>#N/A</v>
      </c>
      <c r="G196" s="98" t="e">
        <f>VLOOKUP($C196,PB!$D$3:$O$500,4,FALSE)</f>
        <v>#N/A</v>
      </c>
      <c r="H196" s="98" t="e">
        <f>VLOOKUP($C196,TR!$D$3:$O$500,5,FALSE)</f>
        <v>#N/A</v>
      </c>
      <c r="I196" s="98" t="e">
        <f>VLOOKUP($C196,TR!$E$3:$O$500,5,FALSE)</f>
        <v>#N/A</v>
      </c>
      <c r="J196" s="97">
        <f t="shared" si="30"/>
        <v>0</v>
      </c>
      <c r="K196" s="98" t="e">
        <f>VLOOKUP($C196,GT!$D$3:$O$500,8,FALSE)</f>
        <v>#N/A</v>
      </c>
      <c r="L196" s="98" t="e">
        <f>VLOOKUP($C196,BK!$D$3:$O$500,8,FALSE)</f>
        <v>#N/A</v>
      </c>
      <c r="M196" s="98" t="e">
        <f>VLOOKUP($C196,BA!$D$3:$O$500,8,FALSE)</f>
        <v>#N/A</v>
      </c>
      <c r="N196" s="98" t="e">
        <f>VLOOKUP($C196,PB!$D$3:$O$500,8,FALSE)</f>
        <v>#N/A</v>
      </c>
      <c r="O196" s="98" t="e">
        <f>VLOOKUP($C196,TR!$D$3:$O$500,10,FALSE)</f>
        <v>#N/A</v>
      </c>
      <c r="P196" s="98" t="e">
        <f>VLOOKUP($C196,TR!$E$3:$O$500,10,FALSE)</f>
        <v>#N/A</v>
      </c>
      <c r="Q196" s="98" t="e">
        <f>VLOOKUP($C196,BR!$D$3:$O$500,8,FALSE)</f>
        <v>#N/A</v>
      </c>
      <c r="R196" s="97">
        <f t="shared" si="31"/>
        <v>0</v>
      </c>
      <c r="S196" s="97">
        <f t="shared" si="32"/>
        <v>0</v>
      </c>
      <c r="U196" s="15" t="str">
        <f>IF(ISTEXT(VLOOKUP($C196,GT!$D$3:$O$500,1,FALSE)),1,"")</f>
        <v/>
      </c>
      <c r="V196" s="15" t="str">
        <f>IF(ISTEXT(VLOOKUP($C196,BK!$D$3:$O$500,1,FALSE)),1,"")</f>
        <v/>
      </c>
      <c r="W196" s="15" t="str">
        <f>IF(ISTEXT(VLOOKUP($C196,BA!$D$3:$O$500,1,FALSE)),1,"")</f>
        <v/>
      </c>
      <c r="X196" s="15" t="str">
        <f>IF(ISTEXT(VLOOKUP($C196,PB!$D$3:$O$500,1,FALSE)),1,"")</f>
        <v/>
      </c>
      <c r="Y196" s="15" t="str">
        <f>IF(ISTEXT(VLOOKUP($C196,TR!$D$3:$O$500,1,FALSE)),1,"")</f>
        <v/>
      </c>
      <c r="Z196" s="15" t="str">
        <f>IF(ISTEXT(VLOOKUP($C196,TR!$E$3:$O$500,1,FALSE)),1,"")</f>
        <v/>
      </c>
      <c r="AA196" s="47">
        <f t="shared" si="24"/>
        <v>0</v>
      </c>
    </row>
    <row r="197" spans="1:27" x14ac:dyDescent="0.25">
      <c r="A197" s="97" t="str">
        <f t="shared" si="29"/>
        <v/>
      </c>
      <c r="B197" s="64"/>
      <c r="C197" s="65"/>
      <c r="D197" s="98" t="e">
        <f>VLOOKUP($C197,GT!$D$3:$O$500,4,FALSE)</f>
        <v>#N/A</v>
      </c>
      <c r="E197" s="98" t="e">
        <f>VLOOKUP($C197,BK!$D$3:$O$500,4,FALSE)</f>
        <v>#N/A</v>
      </c>
      <c r="F197" s="98" t="e">
        <f>VLOOKUP($C197,BA!$D$3:$O$500,4,FALSE)</f>
        <v>#N/A</v>
      </c>
      <c r="G197" s="98" t="e">
        <f>VLOOKUP($C197,PB!$D$3:$O$500,4,FALSE)</f>
        <v>#N/A</v>
      </c>
      <c r="H197" s="98" t="e">
        <f>VLOOKUP($C197,TR!$D$3:$O$500,5,FALSE)</f>
        <v>#N/A</v>
      </c>
      <c r="I197" s="98" t="e">
        <f>VLOOKUP($C197,TR!$E$3:$O$500,5,FALSE)</f>
        <v>#N/A</v>
      </c>
      <c r="J197" s="97">
        <f t="shared" si="30"/>
        <v>0</v>
      </c>
      <c r="K197" s="98" t="e">
        <f>VLOOKUP($C197,GT!$D$3:$O$500,8,FALSE)</f>
        <v>#N/A</v>
      </c>
      <c r="L197" s="98" t="e">
        <f>VLOOKUP($C197,BK!$D$3:$O$500,8,FALSE)</f>
        <v>#N/A</v>
      </c>
      <c r="M197" s="98" t="e">
        <f>VLOOKUP($C197,BA!$D$3:$O$500,8,FALSE)</f>
        <v>#N/A</v>
      </c>
      <c r="N197" s="98" t="e">
        <f>VLOOKUP($C197,PB!$D$3:$O$500,8,FALSE)</f>
        <v>#N/A</v>
      </c>
      <c r="O197" s="98" t="e">
        <f>VLOOKUP($C197,TR!$D$3:$O$500,10,FALSE)</f>
        <v>#N/A</v>
      </c>
      <c r="P197" s="98" t="e">
        <f>VLOOKUP($C197,TR!$E$3:$O$500,10,FALSE)</f>
        <v>#N/A</v>
      </c>
      <c r="Q197" s="98" t="e">
        <f>VLOOKUP($C197,BR!$D$3:$O$500,8,FALSE)</f>
        <v>#N/A</v>
      </c>
      <c r="R197" s="97">
        <f t="shared" si="31"/>
        <v>0</v>
      </c>
      <c r="S197" s="97">
        <f t="shared" si="32"/>
        <v>0</v>
      </c>
      <c r="U197" s="15" t="str">
        <f>IF(ISTEXT(VLOOKUP($C197,GT!$D$3:$O$500,1,FALSE)),1,"")</f>
        <v/>
      </c>
      <c r="V197" s="15" t="str">
        <f>IF(ISTEXT(VLOOKUP($C197,BK!$D$3:$O$500,1,FALSE)),1,"")</f>
        <v/>
      </c>
      <c r="W197" s="15" t="str">
        <f>IF(ISTEXT(VLOOKUP($C197,BA!$D$3:$O$500,1,FALSE)),1,"")</f>
        <v/>
      </c>
      <c r="X197" s="15" t="str">
        <f>IF(ISTEXT(VLOOKUP($C197,PB!$D$3:$O$500,1,FALSE)),1,"")</f>
        <v/>
      </c>
      <c r="Y197" s="15" t="str">
        <f>IF(ISTEXT(VLOOKUP($C197,TR!$D$3:$O$500,1,FALSE)),1,"")</f>
        <v/>
      </c>
      <c r="Z197" s="15" t="str">
        <f>IF(ISTEXT(VLOOKUP($C197,TR!$E$3:$O$500,1,FALSE)),1,"")</f>
        <v/>
      </c>
      <c r="AA197" s="47">
        <f t="shared" si="24"/>
        <v>0</v>
      </c>
    </row>
    <row r="198" spans="1:27" x14ac:dyDescent="0.25">
      <c r="A198" s="97" t="str">
        <f t="shared" ref="A198:A261" si="33">IF(S198&gt;0,RANK($S198,$S$5:$S$500),"")</f>
        <v/>
      </c>
      <c r="B198" s="64"/>
      <c r="C198" s="65"/>
      <c r="D198" s="98" t="e">
        <f>VLOOKUP($C198,GT!$D$3:$O$500,4,FALSE)</f>
        <v>#N/A</v>
      </c>
      <c r="E198" s="98" t="e">
        <f>VLOOKUP($C198,BK!$D$3:$O$500,4,FALSE)</f>
        <v>#N/A</v>
      </c>
      <c r="F198" s="98" t="e">
        <f>VLOOKUP($C198,BA!$D$3:$O$500,4,FALSE)</f>
        <v>#N/A</v>
      </c>
      <c r="G198" s="98" t="e">
        <f>VLOOKUP($C198,PB!$D$3:$O$500,4,FALSE)</f>
        <v>#N/A</v>
      </c>
      <c r="H198" s="98" t="e">
        <f>VLOOKUP($C198,TR!$D$3:$O$500,5,FALSE)</f>
        <v>#N/A</v>
      </c>
      <c r="I198" s="98" t="e">
        <f>VLOOKUP($C198,TR!$E$3:$O$500,5,FALSE)</f>
        <v>#N/A</v>
      </c>
      <c r="J198" s="97">
        <f t="shared" ref="J198:J261" si="34">SUMIF(D198:I198,"&gt;0")</f>
        <v>0</v>
      </c>
      <c r="K198" s="98" t="e">
        <f>VLOOKUP($C198,GT!$D$3:$O$500,8,FALSE)</f>
        <v>#N/A</v>
      </c>
      <c r="L198" s="98" t="e">
        <f>VLOOKUP($C198,BK!$D$3:$O$500,8,FALSE)</f>
        <v>#N/A</v>
      </c>
      <c r="M198" s="98" t="e">
        <f>VLOOKUP($C198,BA!$D$3:$O$500,8,FALSE)</f>
        <v>#N/A</v>
      </c>
      <c r="N198" s="98" t="e">
        <f>VLOOKUP($C198,PB!$D$3:$O$500,8,FALSE)</f>
        <v>#N/A</v>
      </c>
      <c r="O198" s="98" t="e">
        <f>VLOOKUP($C198,TR!$D$3:$O$500,10,FALSE)</f>
        <v>#N/A</v>
      </c>
      <c r="P198" s="98" t="e">
        <f>VLOOKUP($C198,TR!$E$3:$O$500,10,FALSE)</f>
        <v>#N/A</v>
      </c>
      <c r="Q198" s="98" t="e">
        <f>VLOOKUP($C198,BR!$D$3:$O$500,8,FALSE)</f>
        <v>#N/A</v>
      </c>
      <c r="R198" s="97">
        <f t="shared" ref="R198:R261" si="35">SUMIF(K198:Q198,"&gt;0")</f>
        <v>0</v>
      </c>
      <c r="S198" s="97">
        <f t="shared" ref="S198:S261" si="36">J198+R198</f>
        <v>0</v>
      </c>
      <c r="U198" s="15" t="str">
        <f>IF(ISTEXT(VLOOKUP($C198,GT!$D$3:$O$500,1,FALSE)),1,"")</f>
        <v/>
      </c>
      <c r="V198" s="15" t="str">
        <f>IF(ISTEXT(VLOOKUP($C198,BK!$D$3:$O$500,1,FALSE)),1,"")</f>
        <v/>
      </c>
      <c r="W198" s="15" t="str">
        <f>IF(ISTEXT(VLOOKUP($C198,BA!$D$3:$O$500,1,FALSE)),1,"")</f>
        <v/>
      </c>
      <c r="X198" s="15" t="str">
        <f>IF(ISTEXT(VLOOKUP($C198,PB!$D$3:$O$500,1,FALSE)),1,"")</f>
        <v/>
      </c>
      <c r="Y198" s="15" t="str">
        <f>IF(ISTEXT(VLOOKUP($C198,TR!$D$3:$O$500,1,FALSE)),1,"")</f>
        <v/>
      </c>
      <c r="Z198" s="15" t="str">
        <f>IF(ISTEXT(VLOOKUP($C198,TR!$E$3:$O$500,1,FALSE)),1,"")</f>
        <v/>
      </c>
      <c r="AA198" s="47">
        <f t="shared" ref="AA198:AA261" si="37">SUMIF(U198:Z198,"&gt;0")</f>
        <v>0</v>
      </c>
    </row>
    <row r="199" spans="1:27" x14ac:dyDescent="0.25">
      <c r="A199" s="97" t="str">
        <f t="shared" si="33"/>
        <v/>
      </c>
      <c r="B199" s="64"/>
      <c r="C199" s="65"/>
      <c r="D199" s="98" t="e">
        <f>VLOOKUP($C199,GT!$D$3:$O$500,4,FALSE)</f>
        <v>#N/A</v>
      </c>
      <c r="E199" s="98" t="e">
        <f>VLOOKUP($C199,BK!$D$3:$O$500,4,FALSE)</f>
        <v>#N/A</v>
      </c>
      <c r="F199" s="98" t="e">
        <f>VLOOKUP($C199,BA!$D$3:$O$500,4,FALSE)</f>
        <v>#N/A</v>
      </c>
      <c r="G199" s="98" t="e">
        <f>VLOOKUP($C199,PB!$D$3:$O$500,4,FALSE)</f>
        <v>#N/A</v>
      </c>
      <c r="H199" s="98" t="e">
        <f>VLOOKUP($C199,TR!$D$3:$O$500,5,FALSE)</f>
        <v>#N/A</v>
      </c>
      <c r="I199" s="98" t="e">
        <f>VLOOKUP($C199,TR!$E$3:$O$500,5,FALSE)</f>
        <v>#N/A</v>
      </c>
      <c r="J199" s="97">
        <f t="shared" si="34"/>
        <v>0</v>
      </c>
      <c r="K199" s="98" t="e">
        <f>VLOOKUP($C199,GT!$D$3:$O$500,8,FALSE)</f>
        <v>#N/A</v>
      </c>
      <c r="L199" s="98" t="e">
        <f>VLOOKUP($C199,BK!$D$3:$O$500,8,FALSE)</f>
        <v>#N/A</v>
      </c>
      <c r="M199" s="98" t="e">
        <f>VLOOKUP($C199,BA!$D$3:$O$500,8,FALSE)</f>
        <v>#N/A</v>
      </c>
      <c r="N199" s="98" t="e">
        <f>VLOOKUP($C199,PB!$D$3:$O$500,8,FALSE)</f>
        <v>#N/A</v>
      </c>
      <c r="O199" s="98" t="e">
        <f>VLOOKUP($C199,TR!$D$3:$O$500,10,FALSE)</f>
        <v>#N/A</v>
      </c>
      <c r="P199" s="98" t="e">
        <f>VLOOKUP($C199,TR!$E$3:$O$500,10,FALSE)</f>
        <v>#N/A</v>
      </c>
      <c r="Q199" s="98" t="e">
        <f>VLOOKUP($C199,BR!$D$3:$O$500,8,FALSE)</f>
        <v>#N/A</v>
      </c>
      <c r="R199" s="97">
        <f t="shared" si="35"/>
        <v>0</v>
      </c>
      <c r="S199" s="97">
        <f t="shared" si="36"/>
        <v>0</v>
      </c>
      <c r="U199" s="15" t="str">
        <f>IF(ISTEXT(VLOOKUP($C199,GT!$D$3:$O$500,1,FALSE)),1,"")</f>
        <v/>
      </c>
      <c r="V199" s="15" t="str">
        <f>IF(ISTEXT(VLOOKUP($C199,BK!$D$3:$O$500,1,FALSE)),1,"")</f>
        <v/>
      </c>
      <c r="W199" s="15" t="str">
        <f>IF(ISTEXT(VLOOKUP($C199,BA!$D$3:$O$500,1,FALSE)),1,"")</f>
        <v/>
      </c>
      <c r="X199" s="15" t="str">
        <f>IF(ISTEXT(VLOOKUP($C199,PB!$D$3:$O$500,1,FALSE)),1,"")</f>
        <v/>
      </c>
      <c r="Y199" s="15" t="str">
        <f>IF(ISTEXT(VLOOKUP($C199,TR!$D$3:$O$500,1,FALSE)),1,"")</f>
        <v/>
      </c>
      <c r="Z199" s="15" t="str">
        <f>IF(ISTEXT(VLOOKUP($C199,TR!$E$3:$O$500,1,FALSE)),1,"")</f>
        <v/>
      </c>
      <c r="AA199" s="47">
        <f t="shared" si="37"/>
        <v>0</v>
      </c>
    </row>
    <row r="200" spans="1:27" x14ac:dyDescent="0.25">
      <c r="A200" s="97" t="str">
        <f t="shared" si="33"/>
        <v/>
      </c>
      <c r="B200" s="64"/>
      <c r="C200" s="65"/>
      <c r="D200" s="98" t="e">
        <f>VLOOKUP($C200,GT!$D$3:$O$500,4,FALSE)</f>
        <v>#N/A</v>
      </c>
      <c r="E200" s="98" t="e">
        <f>VLOOKUP($C200,BK!$D$3:$O$500,4,FALSE)</f>
        <v>#N/A</v>
      </c>
      <c r="F200" s="98" t="e">
        <f>VLOOKUP($C200,BA!$D$3:$O$500,4,FALSE)</f>
        <v>#N/A</v>
      </c>
      <c r="G200" s="98" t="e">
        <f>VLOOKUP($C200,PB!$D$3:$O$500,4,FALSE)</f>
        <v>#N/A</v>
      </c>
      <c r="H200" s="98" t="e">
        <f>VLOOKUP($C200,TR!$D$3:$O$500,5,FALSE)</f>
        <v>#N/A</v>
      </c>
      <c r="I200" s="98" t="e">
        <f>VLOOKUP($C200,TR!$E$3:$O$500,5,FALSE)</f>
        <v>#N/A</v>
      </c>
      <c r="J200" s="97">
        <f t="shared" si="34"/>
        <v>0</v>
      </c>
      <c r="K200" s="98" t="e">
        <f>VLOOKUP($C200,GT!$D$3:$O$500,8,FALSE)</f>
        <v>#N/A</v>
      </c>
      <c r="L200" s="98" t="e">
        <f>VLOOKUP($C200,BK!$D$3:$O$500,8,FALSE)</f>
        <v>#N/A</v>
      </c>
      <c r="M200" s="98" t="e">
        <f>VLOOKUP($C200,BA!$D$3:$O$500,8,FALSE)</f>
        <v>#N/A</v>
      </c>
      <c r="N200" s="98" t="e">
        <f>VLOOKUP($C200,PB!$D$3:$O$500,8,FALSE)</f>
        <v>#N/A</v>
      </c>
      <c r="O200" s="98" t="e">
        <f>VLOOKUP($C200,TR!$D$3:$O$500,10,FALSE)</f>
        <v>#N/A</v>
      </c>
      <c r="P200" s="98" t="e">
        <f>VLOOKUP($C200,TR!$E$3:$O$500,10,FALSE)</f>
        <v>#N/A</v>
      </c>
      <c r="Q200" s="98" t="e">
        <f>VLOOKUP($C200,BR!$D$3:$O$500,8,FALSE)</f>
        <v>#N/A</v>
      </c>
      <c r="R200" s="97">
        <f t="shared" si="35"/>
        <v>0</v>
      </c>
      <c r="S200" s="97">
        <f t="shared" si="36"/>
        <v>0</v>
      </c>
      <c r="U200" s="15" t="str">
        <f>IF(ISTEXT(VLOOKUP($C200,GT!$D$3:$O$500,1,FALSE)),1,"")</f>
        <v/>
      </c>
      <c r="V200" s="15" t="str">
        <f>IF(ISTEXT(VLOOKUP($C200,BK!$D$3:$O$500,1,FALSE)),1,"")</f>
        <v/>
      </c>
      <c r="W200" s="15" t="str">
        <f>IF(ISTEXT(VLOOKUP($C200,BA!$D$3:$O$500,1,FALSE)),1,"")</f>
        <v/>
      </c>
      <c r="X200" s="15" t="str">
        <f>IF(ISTEXT(VLOOKUP($C200,PB!$D$3:$O$500,1,FALSE)),1,"")</f>
        <v/>
      </c>
      <c r="Y200" s="15" t="str">
        <f>IF(ISTEXT(VLOOKUP($C200,TR!$D$3:$O$500,1,FALSE)),1,"")</f>
        <v/>
      </c>
      <c r="Z200" s="15" t="str">
        <f>IF(ISTEXT(VLOOKUP($C200,TR!$E$3:$O$500,1,FALSE)),1,"")</f>
        <v/>
      </c>
      <c r="AA200" s="47">
        <f t="shared" si="37"/>
        <v>0</v>
      </c>
    </row>
    <row r="201" spans="1:27" x14ac:dyDescent="0.25">
      <c r="A201" s="97" t="str">
        <f t="shared" si="33"/>
        <v/>
      </c>
      <c r="B201" s="64"/>
      <c r="C201" s="65"/>
      <c r="D201" s="98" t="e">
        <f>VLOOKUP($C201,GT!$D$3:$O$500,4,FALSE)</f>
        <v>#N/A</v>
      </c>
      <c r="E201" s="98" t="e">
        <f>VLOOKUP($C201,BK!$D$3:$O$500,4,FALSE)</f>
        <v>#N/A</v>
      </c>
      <c r="F201" s="98" t="e">
        <f>VLOOKUP($C201,BA!$D$3:$O$500,4,FALSE)</f>
        <v>#N/A</v>
      </c>
      <c r="G201" s="98" t="e">
        <f>VLOOKUP($C201,PB!$D$3:$O$500,4,FALSE)</f>
        <v>#N/A</v>
      </c>
      <c r="H201" s="98" t="e">
        <f>VLOOKUP($C201,TR!$D$3:$O$500,5,FALSE)</f>
        <v>#N/A</v>
      </c>
      <c r="I201" s="98" t="e">
        <f>VLOOKUP($C201,TR!$E$3:$O$500,5,FALSE)</f>
        <v>#N/A</v>
      </c>
      <c r="J201" s="97">
        <f t="shared" si="34"/>
        <v>0</v>
      </c>
      <c r="K201" s="98" t="e">
        <f>VLOOKUP($C201,GT!$D$3:$O$500,8,FALSE)</f>
        <v>#N/A</v>
      </c>
      <c r="L201" s="98" t="e">
        <f>VLOOKUP($C201,BK!$D$3:$O$500,8,FALSE)</f>
        <v>#N/A</v>
      </c>
      <c r="M201" s="98" t="e">
        <f>VLOOKUP($C201,BA!$D$3:$O$500,8,FALSE)</f>
        <v>#N/A</v>
      </c>
      <c r="N201" s="98" t="e">
        <f>VLOOKUP($C201,PB!$D$3:$O$500,8,FALSE)</f>
        <v>#N/A</v>
      </c>
      <c r="O201" s="98" t="e">
        <f>VLOOKUP($C201,TR!$D$3:$O$500,10,FALSE)</f>
        <v>#N/A</v>
      </c>
      <c r="P201" s="98" t="e">
        <f>VLOOKUP($C201,TR!$E$3:$O$500,10,FALSE)</f>
        <v>#N/A</v>
      </c>
      <c r="Q201" s="98" t="e">
        <f>VLOOKUP($C201,BR!$D$3:$O$500,8,FALSE)</f>
        <v>#N/A</v>
      </c>
      <c r="R201" s="97">
        <f t="shared" si="35"/>
        <v>0</v>
      </c>
      <c r="S201" s="97">
        <f t="shared" si="36"/>
        <v>0</v>
      </c>
      <c r="U201" s="15" t="str">
        <f>IF(ISTEXT(VLOOKUP($C201,GT!$D$3:$O$500,1,FALSE)),1,"")</f>
        <v/>
      </c>
      <c r="V201" s="15" t="str">
        <f>IF(ISTEXT(VLOOKUP($C201,BK!$D$3:$O$500,1,FALSE)),1,"")</f>
        <v/>
      </c>
      <c r="W201" s="15" t="str">
        <f>IF(ISTEXT(VLOOKUP($C201,BA!$D$3:$O$500,1,FALSE)),1,"")</f>
        <v/>
      </c>
      <c r="X201" s="15" t="str">
        <f>IF(ISTEXT(VLOOKUP($C201,PB!$D$3:$O$500,1,FALSE)),1,"")</f>
        <v/>
      </c>
      <c r="Y201" s="15" t="str">
        <f>IF(ISTEXT(VLOOKUP($C201,TR!$D$3:$O$500,1,FALSE)),1,"")</f>
        <v/>
      </c>
      <c r="Z201" s="15" t="str">
        <f>IF(ISTEXT(VLOOKUP($C201,TR!$E$3:$O$500,1,FALSE)),1,"")</f>
        <v/>
      </c>
      <c r="AA201" s="47">
        <f t="shared" si="37"/>
        <v>0</v>
      </c>
    </row>
    <row r="202" spans="1:27" x14ac:dyDescent="0.25">
      <c r="A202" s="97" t="str">
        <f t="shared" si="33"/>
        <v/>
      </c>
      <c r="B202" s="64"/>
      <c r="C202" s="65"/>
      <c r="D202" s="98" t="e">
        <f>VLOOKUP($C202,GT!$D$3:$O$500,4,FALSE)</f>
        <v>#N/A</v>
      </c>
      <c r="E202" s="98" t="e">
        <f>VLOOKUP($C202,BK!$D$3:$O$500,4,FALSE)</f>
        <v>#N/A</v>
      </c>
      <c r="F202" s="98" t="e">
        <f>VLOOKUP($C202,BA!$D$3:$O$500,4,FALSE)</f>
        <v>#N/A</v>
      </c>
      <c r="G202" s="98" t="e">
        <f>VLOOKUP($C202,PB!$D$3:$O$500,4,FALSE)</f>
        <v>#N/A</v>
      </c>
      <c r="H202" s="98" t="e">
        <f>VLOOKUP($C202,TR!$D$3:$O$500,5,FALSE)</f>
        <v>#N/A</v>
      </c>
      <c r="I202" s="98" t="e">
        <f>VLOOKUP($C202,TR!$E$3:$O$500,5,FALSE)</f>
        <v>#N/A</v>
      </c>
      <c r="J202" s="97">
        <f t="shared" si="34"/>
        <v>0</v>
      </c>
      <c r="K202" s="98" t="e">
        <f>VLOOKUP($C202,GT!$D$3:$O$500,8,FALSE)</f>
        <v>#N/A</v>
      </c>
      <c r="L202" s="98" t="e">
        <f>VLOOKUP($C202,BK!$D$3:$O$500,8,FALSE)</f>
        <v>#N/A</v>
      </c>
      <c r="M202" s="98" t="e">
        <f>VLOOKUP($C202,BA!$D$3:$O$500,8,FALSE)</f>
        <v>#N/A</v>
      </c>
      <c r="N202" s="98" t="e">
        <f>VLOOKUP($C202,PB!$D$3:$O$500,8,FALSE)</f>
        <v>#N/A</v>
      </c>
      <c r="O202" s="98" t="e">
        <f>VLOOKUP($C202,TR!$D$3:$O$500,10,FALSE)</f>
        <v>#N/A</v>
      </c>
      <c r="P202" s="98" t="e">
        <f>VLOOKUP($C202,TR!$E$3:$O$500,10,FALSE)</f>
        <v>#N/A</v>
      </c>
      <c r="Q202" s="98" t="e">
        <f>VLOOKUP($C202,BR!$D$3:$O$500,8,FALSE)</f>
        <v>#N/A</v>
      </c>
      <c r="R202" s="97">
        <f t="shared" si="35"/>
        <v>0</v>
      </c>
      <c r="S202" s="97">
        <f t="shared" si="36"/>
        <v>0</v>
      </c>
      <c r="U202" s="15" t="str">
        <f>IF(ISTEXT(VLOOKUP($C202,GT!$D$3:$O$500,1,FALSE)),1,"")</f>
        <v/>
      </c>
      <c r="V202" s="15" t="str">
        <f>IF(ISTEXT(VLOOKUP($C202,BK!$D$3:$O$500,1,FALSE)),1,"")</f>
        <v/>
      </c>
      <c r="W202" s="15" t="str">
        <f>IF(ISTEXT(VLOOKUP($C202,BA!$D$3:$O$500,1,FALSE)),1,"")</f>
        <v/>
      </c>
      <c r="X202" s="15" t="str">
        <f>IF(ISTEXT(VLOOKUP($C202,PB!$D$3:$O$500,1,FALSE)),1,"")</f>
        <v/>
      </c>
      <c r="Y202" s="15" t="str">
        <f>IF(ISTEXT(VLOOKUP($C202,TR!$D$3:$O$500,1,FALSE)),1,"")</f>
        <v/>
      </c>
      <c r="Z202" s="15" t="str">
        <f>IF(ISTEXT(VLOOKUP($C202,TR!$E$3:$O$500,1,FALSE)),1,"")</f>
        <v/>
      </c>
      <c r="AA202" s="47">
        <f t="shared" si="37"/>
        <v>0</v>
      </c>
    </row>
    <row r="203" spans="1:27" x14ac:dyDescent="0.25">
      <c r="A203" s="97" t="str">
        <f t="shared" si="33"/>
        <v/>
      </c>
      <c r="B203" s="64"/>
      <c r="C203" s="65"/>
      <c r="D203" s="98" t="e">
        <f>VLOOKUP($C203,GT!$D$3:$O$500,4,FALSE)</f>
        <v>#N/A</v>
      </c>
      <c r="E203" s="98" t="e">
        <f>VLOOKUP($C203,BK!$D$3:$O$500,4,FALSE)</f>
        <v>#N/A</v>
      </c>
      <c r="F203" s="98" t="e">
        <f>VLOOKUP($C203,BA!$D$3:$O$500,4,FALSE)</f>
        <v>#N/A</v>
      </c>
      <c r="G203" s="98" t="e">
        <f>VLOOKUP($C203,PB!$D$3:$O$500,4,FALSE)</f>
        <v>#N/A</v>
      </c>
      <c r="H203" s="98" t="e">
        <f>VLOOKUP($C203,TR!$D$3:$O$500,5,FALSE)</f>
        <v>#N/A</v>
      </c>
      <c r="I203" s="98" t="e">
        <f>VLOOKUP($C203,TR!$E$3:$O$500,5,FALSE)</f>
        <v>#N/A</v>
      </c>
      <c r="J203" s="97">
        <f t="shared" si="34"/>
        <v>0</v>
      </c>
      <c r="K203" s="98" t="e">
        <f>VLOOKUP($C203,GT!$D$3:$O$500,8,FALSE)</f>
        <v>#N/A</v>
      </c>
      <c r="L203" s="98" t="e">
        <f>VLOOKUP($C203,BK!$D$3:$O$500,8,FALSE)</f>
        <v>#N/A</v>
      </c>
      <c r="M203" s="98" t="e">
        <f>VLOOKUP($C203,BA!$D$3:$O$500,8,FALSE)</f>
        <v>#N/A</v>
      </c>
      <c r="N203" s="98" t="e">
        <f>VLOOKUP($C203,PB!$D$3:$O$500,8,FALSE)</f>
        <v>#N/A</v>
      </c>
      <c r="O203" s="98" t="e">
        <f>VLOOKUP($C203,TR!$D$3:$O$500,10,FALSE)</f>
        <v>#N/A</v>
      </c>
      <c r="P203" s="98" t="e">
        <f>VLOOKUP($C203,TR!$E$3:$O$500,10,FALSE)</f>
        <v>#N/A</v>
      </c>
      <c r="Q203" s="98" t="e">
        <f>VLOOKUP($C203,BR!$D$3:$O$500,8,FALSE)</f>
        <v>#N/A</v>
      </c>
      <c r="R203" s="97">
        <f t="shared" si="35"/>
        <v>0</v>
      </c>
      <c r="S203" s="97">
        <f t="shared" si="36"/>
        <v>0</v>
      </c>
      <c r="U203" s="15" t="str">
        <f>IF(ISTEXT(VLOOKUP($C203,GT!$D$3:$O$500,1,FALSE)),1,"")</f>
        <v/>
      </c>
      <c r="V203" s="15" t="str">
        <f>IF(ISTEXT(VLOOKUP($C203,BK!$D$3:$O$500,1,FALSE)),1,"")</f>
        <v/>
      </c>
      <c r="W203" s="15" t="str">
        <f>IF(ISTEXT(VLOOKUP($C203,BA!$D$3:$O$500,1,FALSE)),1,"")</f>
        <v/>
      </c>
      <c r="X203" s="15" t="str">
        <f>IF(ISTEXT(VLOOKUP($C203,PB!$D$3:$O$500,1,FALSE)),1,"")</f>
        <v/>
      </c>
      <c r="Y203" s="15" t="str">
        <f>IF(ISTEXT(VLOOKUP($C203,TR!$D$3:$O$500,1,FALSE)),1,"")</f>
        <v/>
      </c>
      <c r="Z203" s="15" t="str">
        <f>IF(ISTEXT(VLOOKUP($C203,TR!$E$3:$O$500,1,FALSE)),1,"")</f>
        <v/>
      </c>
      <c r="AA203" s="47">
        <f t="shared" si="37"/>
        <v>0</v>
      </c>
    </row>
    <row r="204" spans="1:27" x14ac:dyDescent="0.25">
      <c r="A204" s="97" t="str">
        <f t="shared" si="33"/>
        <v/>
      </c>
      <c r="B204" s="64"/>
      <c r="C204" s="65"/>
      <c r="D204" s="98" t="e">
        <f>VLOOKUP($C204,GT!$D$3:$O$500,4,FALSE)</f>
        <v>#N/A</v>
      </c>
      <c r="E204" s="98" t="e">
        <f>VLOOKUP($C204,BK!$D$3:$O$500,4,FALSE)</f>
        <v>#N/A</v>
      </c>
      <c r="F204" s="98" t="e">
        <f>VLOOKUP($C204,BA!$D$3:$O$500,4,FALSE)</f>
        <v>#N/A</v>
      </c>
      <c r="G204" s="98" t="e">
        <f>VLOOKUP($C204,PB!$D$3:$O$500,4,FALSE)</f>
        <v>#N/A</v>
      </c>
      <c r="H204" s="98" t="e">
        <f>VLOOKUP($C204,TR!$D$3:$O$500,5,FALSE)</f>
        <v>#N/A</v>
      </c>
      <c r="I204" s="98" t="e">
        <f>VLOOKUP($C204,TR!$E$3:$O$500,5,FALSE)</f>
        <v>#N/A</v>
      </c>
      <c r="J204" s="97">
        <f t="shared" si="34"/>
        <v>0</v>
      </c>
      <c r="K204" s="98" t="e">
        <f>VLOOKUP($C204,GT!$D$3:$O$500,8,FALSE)</f>
        <v>#N/A</v>
      </c>
      <c r="L204" s="98" t="e">
        <f>VLOOKUP($C204,BK!$D$3:$O$500,8,FALSE)</f>
        <v>#N/A</v>
      </c>
      <c r="M204" s="98" t="e">
        <f>VLOOKUP($C204,BA!$D$3:$O$500,8,FALSE)</f>
        <v>#N/A</v>
      </c>
      <c r="N204" s="98" t="e">
        <f>VLOOKUP($C204,PB!$D$3:$O$500,8,FALSE)</f>
        <v>#N/A</v>
      </c>
      <c r="O204" s="98" t="e">
        <f>VLOOKUP($C204,TR!$D$3:$O$500,10,FALSE)</f>
        <v>#N/A</v>
      </c>
      <c r="P204" s="98" t="e">
        <f>VLOOKUP($C204,TR!$E$3:$O$500,10,FALSE)</f>
        <v>#N/A</v>
      </c>
      <c r="Q204" s="98" t="e">
        <f>VLOOKUP($C204,BR!$D$3:$O$500,8,FALSE)</f>
        <v>#N/A</v>
      </c>
      <c r="R204" s="97">
        <f t="shared" si="35"/>
        <v>0</v>
      </c>
      <c r="S204" s="97">
        <f t="shared" si="36"/>
        <v>0</v>
      </c>
      <c r="U204" s="15" t="str">
        <f>IF(ISTEXT(VLOOKUP($C204,GT!$D$3:$O$500,1,FALSE)),1,"")</f>
        <v/>
      </c>
      <c r="V204" s="15" t="str">
        <f>IF(ISTEXT(VLOOKUP($C204,BK!$D$3:$O$500,1,FALSE)),1,"")</f>
        <v/>
      </c>
      <c r="W204" s="15" t="str">
        <f>IF(ISTEXT(VLOOKUP($C204,BA!$D$3:$O$500,1,FALSE)),1,"")</f>
        <v/>
      </c>
      <c r="X204" s="15" t="str">
        <f>IF(ISTEXT(VLOOKUP($C204,PB!$D$3:$O$500,1,FALSE)),1,"")</f>
        <v/>
      </c>
      <c r="Y204" s="15" t="str">
        <f>IF(ISTEXT(VLOOKUP($C204,TR!$D$3:$O$500,1,FALSE)),1,"")</f>
        <v/>
      </c>
      <c r="Z204" s="15" t="str">
        <f>IF(ISTEXT(VLOOKUP($C204,TR!$E$3:$O$500,1,FALSE)),1,"")</f>
        <v/>
      </c>
      <c r="AA204" s="47">
        <f t="shared" si="37"/>
        <v>0</v>
      </c>
    </row>
    <row r="205" spans="1:27" x14ac:dyDescent="0.25">
      <c r="A205" s="97" t="str">
        <f t="shared" si="33"/>
        <v/>
      </c>
      <c r="B205" s="64"/>
      <c r="C205" s="65"/>
      <c r="D205" s="98" t="e">
        <f>VLOOKUP($C205,GT!$D$3:$O$500,4,FALSE)</f>
        <v>#N/A</v>
      </c>
      <c r="E205" s="98" t="e">
        <f>VLOOKUP($C205,BK!$D$3:$O$500,4,FALSE)</f>
        <v>#N/A</v>
      </c>
      <c r="F205" s="98" t="e">
        <f>VLOOKUP($C205,BA!$D$3:$O$500,4,FALSE)</f>
        <v>#N/A</v>
      </c>
      <c r="G205" s="98" t="e">
        <f>VLOOKUP($C205,PB!$D$3:$O$500,4,FALSE)</f>
        <v>#N/A</v>
      </c>
      <c r="H205" s="98" t="e">
        <f>VLOOKUP($C205,TR!$D$3:$O$500,5,FALSE)</f>
        <v>#N/A</v>
      </c>
      <c r="I205" s="98" t="e">
        <f>VLOOKUP($C205,TR!$E$3:$O$500,5,FALSE)</f>
        <v>#N/A</v>
      </c>
      <c r="J205" s="97">
        <f t="shared" si="34"/>
        <v>0</v>
      </c>
      <c r="K205" s="98" t="e">
        <f>VLOOKUP($C205,GT!$D$3:$O$500,8,FALSE)</f>
        <v>#N/A</v>
      </c>
      <c r="L205" s="98" t="e">
        <f>VLOOKUP($C205,BK!$D$3:$O$500,8,FALSE)</f>
        <v>#N/A</v>
      </c>
      <c r="M205" s="98" t="e">
        <f>VLOOKUP($C205,BA!$D$3:$O$500,8,FALSE)</f>
        <v>#N/A</v>
      </c>
      <c r="N205" s="98" t="e">
        <f>VLOOKUP($C205,PB!$D$3:$O$500,8,FALSE)</f>
        <v>#N/A</v>
      </c>
      <c r="O205" s="98" t="e">
        <f>VLOOKUP($C205,TR!$D$3:$O$500,10,FALSE)</f>
        <v>#N/A</v>
      </c>
      <c r="P205" s="98" t="e">
        <f>VLOOKUP($C205,TR!$E$3:$O$500,10,FALSE)</f>
        <v>#N/A</v>
      </c>
      <c r="Q205" s="98" t="e">
        <f>VLOOKUP($C205,BR!$D$3:$O$500,8,FALSE)</f>
        <v>#N/A</v>
      </c>
      <c r="R205" s="97">
        <f t="shared" si="35"/>
        <v>0</v>
      </c>
      <c r="S205" s="97">
        <f t="shared" si="36"/>
        <v>0</v>
      </c>
      <c r="U205" s="15" t="str">
        <f>IF(ISTEXT(VLOOKUP($C205,GT!$D$3:$O$500,1,FALSE)),1,"")</f>
        <v/>
      </c>
      <c r="V205" s="15" t="str">
        <f>IF(ISTEXT(VLOOKUP($C205,BK!$D$3:$O$500,1,FALSE)),1,"")</f>
        <v/>
      </c>
      <c r="W205" s="15" t="str">
        <f>IF(ISTEXT(VLOOKUP($C205,BA!$D$3:$O$500,1,FALSE)),1,"")</f>
        <v/>
      </c>
      <c r="X205" s="15" t="str">
        <f>IF(ISTEXT(VLOOKUP($C205,PB!$D$3:$O$500,1,FALSE)),1,"")</f>
        <v/>
      </c>
      <c r="Y205" s="15" t="str">
        <f>IF(ISTEXT(VLOOKUP($C205,TR!$D$3:$O$500,1,FALSE)),1,"")</f>
        <v/>
      </c>
      <c r="Z205" s="15" t="str">
        <f>IF(ISTEXT(VLOOKUP($C205,TR!$E$3:$O$500,1,FALSE)),1,"")</f>
        <v/>
      </c>
      <c r="AA205" s="47">
        <f t="shared" si="37"/>
        <v>0</v>
      </c>
    </row>
    <row r="206" spans="1:27" x14ac:dyDescent="0.25">
      <c r="A206" s="97" t="str">
        <f t="shared" si="33"/>
        <v/>
      </c>
      <c r="B206" s="64"/>
      <c r="C206" s="65"/>
      <c r="D206" s="98" t="e">
        <f>VLOOKUP($C206,GT!$D$3:$O$500,4,FALSE)</f>
        <v>#N/A</v>
      </c>
      <c r="E206" s="98" t="e">
        <f>VLOOKUP($C206,BK!$D$3:$O$500,4,FALSE)</f>
        <v>#N/A</v>
      </c>
      <c r="F206" s="98" t="e">
        <f>VLOOKUP($C206,BA!$D$3:$O$500,4,FALSE)</f>
        <v>#N/A</v>
      </c>
      <c r="G206" s="98" t="e">
        <f>VLOOKUP($C206,PB!$D$3:$O$500,4,FALSE)</f>
        <v>#N/A</v>
      </c>
      <c r="H206" s="98" t="e">
        <f>VLOOKUP($C206,TR!$D$3:$O$500,5,FALSE)</f>
        <v>#N/A</v>
      </c>
      <c r="I206" s="98" t="e">
        <f>VLOOKUP($C206,TR!$E$3:$O$500,5,FALSE)</f>
        <v>#N/A</v>
      </c>
      <c r="J206" s="97">
        <f t="shared" si="34"/>
        <v>0</v>
      </c>
      <c r="K206" s="98" t="e">
        <f>VLOOKUP($C206,GT!$D$3:$O$500,8,FALSE)</f>
        <v>#N/A</v>
      </c>
      <c r="L206" s="98" t="e">
        <f>VLOOKUP($C206,BK!$D$3:$O$500,8,FALSE)</f>
        <v>#N/A</v>
      </c>
      <c r="M206" s="98" t="e">
        <f>VLOOKUP($C206,BA!$D$3:$O$500,8,FALSE)</f>
        <v>#N/A</v>
      </c>
      <c r="N206" s="98" t="e">
        <f>VLOOKUP($C206,PB!$D$3:$O$500,8,FALSE)</f>
        <v>#N/A</v>
      </c>
      <c r="O206" s="98" t="e">
        <f>VLOOKUP($C206,TR!$D$3:$O$500,10,FALSE)</f>
        <v>#N/A</v>
      </c>
      <c r="P206" s="98" t="e">
        <f>VLOOKUP($C206,TR!$E$3:$O$500,10,FALSE)</f>
        <v>#N/A</v>
      </c>
      <c r="Q206" s="98" t="e">
        <f>VLOOKUP($C206,BR!$D$3:$O$500,8,FALSE)</f>
        <v>#N/A</v>
      </c>
      <c r="R206" s="97">
        <f t="shared" si="35"/>
        <v>0</v>
      </c>
      <c r="S206" s="97">
        <f t="shared" si="36"/>
        <v>0</v>
      </c>
      <c r="U206" s="15" t="str">
        <f>IF(ISTEXT(VLOOKUP($C206,GT!$D$3:$O$500,1,FALSE)),1,"")</f>
        <v/>
      </c>
      <c r="V206" s="15" t="str">
        <f>IF(ISTEXT(VLOOKUP($C206,BK!$D$3:$O$500,1,FALSE)),1,"")</f>
        <v/>
      </c>
      <c r="W206" s="15" t="str">
        <f>IF(ISTEXT(VLOOKUP($C206,BA!$D$3:$O$500,1,FALSE)),1,"")</f>
        <v/>
      </c>
      <c r="X206" s="15" t="str">
        <f>IF(ISTEXT(VLOOKUP($C206,PB!$D$3:$O$500,1,FALSE)),1,"")</f>
        <v/>
      </c>
      <c r="Y206" s="15" t="str">
        <f>IF(ISTEXT(VLOOKUP($C206,TR!$D$3:$O$500,1,FALSE)),1,"")</f>
        <v/>
      </c>
      <c r="Z206" s="15" t="str">
        <f>IF(ISTEXT(VLOOKUP($C206,TR!$E$3:$O$500,1,FALSE)),1,"")</f>
        <v/>
      </c>
      <c r="AA206" s="47">
        <f t="shared" si="37"/>
        <v>0</v>
      </c>
    </row>
    <row r="207" spans="1:27" x14ac:dyDescent="0.25">
      <c r="A207" s="97" t="str">
        <f t="shared" si="33"/>
        <v/>
      </c>
      <c r="B207" s="64"/>
      <c r="C207" s="65"/>
      <c r="D207" s="98" t="e">
        <f>VLOOKUP($C207,GT!$D$3:$O$500,4,FALSE)</f>
        <v>#N/A</v>
      </c>
      <c r="E207" s="98" t="e">
        <f>VLOOKUP($C207,BK!$D$3:$O$500,4,FALSE)</f>
        <v>#N/A</v>
      </c>
      <c r="F207" s="98" t="e">
        <f>VLOOKUP($C207,BA!$D$3:$O$500,4,FALSE)</f>
        <v>#N/A</v>
      </c>
      <c r="G207" s="98" t="e">
        <f>VLOOKUP($C207,PB!$D$3:$O$500,4,FALSE)</f>
        <v>#N/A</v>
      </c>
      <c r="H207" s="98" t="e">
        <f>VLOOKUP($C207,TR!$D$3:$O$500,5,FALSE)</f>
        <v>#N/A</v>
      </c>
      <c r="I207" s="98" t="e">
        <f>VLOOKUP($C207,TR!$E$3:$O$500,5,FALSE)</f>
        <v>#N/A</v>
      </c>
      <c r="J207" s="97">
        <f t="shared" si="34"/>
        <v>0</v>
      </c>
      <c r="K207" s="98" t="e">
        <f>VLOOKUP($C207,GT!$D$3:$O$500,8,FALSE)</f>
        <v>#N/A</v>
      </c>
      <c r="L207" s="98" t="e">
        <f>VLOOKUP($C207,BK!$D$3:$O$500,8,FALSE)</f>
        <v>#N/A</v>
      </c>
      <c r="M207" s="98" t="e">
        <f>VLOOKUP($C207,BA!$D$3:$O$500,8,FALSE)</f>
        <v>#N/A</v>
      </c>
      <c r="N207" s="98" t="e">
        <f>VLOOKUP($C207,PB!$D$3:$O$500,8,FALSE)</f>
        <v>#N/A</v>
      </c>
      <c r="O207" s="98" t="e">
        <f>VLOOKUP($C207,TR!$D$3:$O$500,10,FALSE)</f>
        <v>#N/A</v>
      </c>
      <c r="P207" s="98" t="e">
        <f>VLOOKUP($C207,TR!$E$3:$O$500,10,FALSE)</f>
        <v>#N/A</v>
      </c>
      <c r="Q207" s="98" t="e">
        <f>VLOOKUP($C207,BR!$D$3:$O$500,8,FALSE)</f>
        <v>#N/A</v>
      </c>
      <c r="R207" s="97">
        <f t="shared" si="35"/>
        <v>0</v>
      </c>
      <c r="S207" s="97">
        <f t="shared" si="36"/>
        <v>0</v>
      </c>
      <c r="U207" s="15" t="str">
        <f>IF(ISTEXT(VLOOKUP($C207,GT!$D$3:$O$500,1,FALSE)),1,"")</f>
        <v/>
      </c>
      <c r="V207" s="15" t="str">
        <f>IF(ISTEXT(VLOOKUP($C207,BK!$D$3:$O$500,1,FALSE)),1,"")</f>
        <v/>
      </c>
      <c r="W207" s="15" t="str">
        <f>IF(ISTEXT(VLOOKUP($C207,BA!$D$3:$O$500,1,FALSE)),1,"")</f>
        <v/>
      </c>
      <c r="X207" s="15" t="str">
        <f>IF(ISTEXT(VLOOKUP($C207,PB!$D$3:$O$500,1,FALSE)),1,"")</f>
        <v/>
      </c>
      <c r="Y207" s="15" t="str">
        <f>IF(ISTEXT(VLOOKUP($C207,TR!$D$3:$O$500,1,FALSE)),1,"")</f>
        <v/>
      </c>
      <c r="Z207" s="15" t="str">
        <f>IF(ISTEXT(VLOOKUP($C207,TR!$E$3:$O$500,1,FALSE)),1,"")</f>
        <v/>
      </c>
      <c r="AA207" s="47">
        <f t="shared" si="37"/>
        <v>0</v>
      </c>
    </row>
    <row r="208" spans="1:27" x14ac:dyDescent="0.25">
      <c r="A208" s="97" t="str">
        <f t="shared" si="33"/>
        <v/>
      </c>
      <c r="B208" s="64"/>
      <c r="C208" s="65"/>
      <c r="D208" s="98" t="e">
        <f>VLOOKUP($C208,GT!$D$3:$O$500,4,FALSE)</f>
        <v>#N/A</v>
      </c>
      <c r="E208" s="98" t="e">
        <f>VLOOKUP($C208,BK!$D$3:$O$500,4,FALSE)</f>
        <v>#N/A</v>
      </c>
      <c r="F208" s="98" t="e">
        <f>VLOOKUP($C208,BA!$D$3:$O$500,4,FALSE)</f>
        <v>#N/A</v>
      </c>
      <c r="G208" s="98" t="e">
        <f>VLOOKUP($C208,PB!$D$3:$O$500,4,FALSE)</f>
        <v>#N/A</v>
      </c>
      <c r="H208" s="98" t="e">
        <f>VLOOKUP($C208,TR!$D$3:$O$500,5,FALSE)</f>
        <v>#N/A</v>
      </c>
      <c r="I208" s="98" t="e">
        <f>VLOOKUP($C208,TR!$E$3:$O$500,5,FALSE)</f>
        <v>#N/A</v>
      </c>
      <c r="J208" s="97">
        <f t="shared" si="34"/>
        <v>0</v>
      </c>
      <c r="K208" s="98" t="e">
        <f>VLOOKUP($C208,GT!$D$3:$O$500,8,FALSE)</f>
        <v>#N/A</v>
      </c>
      <c r="L208" s="98" t="e">
        <f>VLOOKUP($C208,BK!$D$3:$O$500,8,FALSE)</f>
        <v>#N/A</v>
      </c>
      <c r="M208" s="98" t="e">
        <f>VLOOKUP($C208,BA!$D$3:$O$500,8,FALSE)</f>
        <v>#N/A</v>
      </c>
      <c r="N208" s="98" t="e">
        <f>VLOOKUP($C208,PB!$D$3:$O$500,8,FALSE)</f>
        <v>#N/A</v>
      </c>
      <c r="O208" s="98" t="e">
        <f>VLOOKUP($C208,TR!$D$3:$O$500,10,FALSE)</f>
        <v>#N/A</v>
      </c>
      <c r="P208" s="98" t="e">
        <f>VLOOKUP($C208,TR!$E$3:$O$500,10,FALSE)</f>
        <v>#N/A</v>
      </c>
      <c r="Q208" s="98" t="e">
        <f>VLOOKUP($C208,BR!$D$3:$O$500,8,FALSE)</f>
        <v>#N/A</v>
      </c>
      <c r="R208" s="97">
        <f t="shared" si="35"/>
        <v>0</v>
      </c>
      <c r="S208" s="97">
        <f t="shared" si="36"/>
        <v>0</v>
      </c>
      <c r="U208" s="15" t="str">
        <f>IF(ISTEXT(VLOOKUP($C208,GT!$D$3:$O$500,1,FALSE)),1,"")</f>
        <v/>
      </c>
      <c r="V208" s="15" t="str">
        <f>IF(ISTEXT(VLOOKUP($C208,BK!$D$3:$O$500,1,FALSE)),1,"")</f>
        <v/>
      </c>
      <c r="W208" s="15" t="str">
        <f>IF(ISTEXT(VLOOKUP($C208,BA!$D$3:$O$500,1,FALSE)),1,"")</f>
        <v/>
      </c>
      <c r="X208" s="15" t="str">
        <f>IF(ISTEXT(VLOOKUP($C208,PB!$D$3:$O$500,1,FALSE)),1,"")</f>
        <v/>
      </c>
      <c r="Y208" s="15" t="str">
        <f>IF(ISTEXT(VLOOKUP($C208,TR!$D$3:$O$500,1,FALSE)),1,"")</f>
        <v/>
      </c>
      <c r="Z208" s="15" t="str">
        <f>IF(ISTEXT(VLOOKUP($C208,TR!$E$3:$O$500,1,FALSE)),1,"")</f>
        <v/>
      </c>
      <c r="AA208" s="47">
        <f t="shared" si="37"/>
        <v>0</v>
      </c>
    </row>
    <row r="209" spans="1:27" x14ac:dyDescent="0.25">
      <c r="A209" s="97" t="str">
        <f t="shared" si="33"/>
        <v/>
      </c>
      <c r="B209" s="64"/>
      <c r="C209" s="65"/>
      <c r="D209" s="98" t="e">
        <f>VLOOKUP($C209,GT!$D$3:$O$500,4,FALSE)</f>
        <v>#N/A</v>
      </c>
      <c r="E209" s="98" t="e">
        <f>VLOOKUP($C209,BK!$D$3:$O$500,4,FALSE)</f>
        <v>#N/A</v>
      </c>
      <c r="F209" s="98" t="e">
        <f>VLOOKUP($C209,BA!$D$3:$O$500,4,FALSE)</f>
        <v>#N/A</v>
      </c>
      <c r="G209" s="98" t="e">
        <f>VLOOKUP($C209,PB!$D$3:$O$500,4,FALSE)</f>
        <v>#N/A</v>
      </c>
      <c r="H209" s="98" t="e">
        <f>VLOOKUP($C209,TR!$D$3:$O$500,5,FALSE)</f>
        <v>#N/A</v>
      </c>
      <c r="I209" s="98" t="e">
        <f>VLOOKUP($C209,TR!$E$3:$O$500,5,FALSE)</f>
        <v>#N/A</v>
      </c>
      <c r="J209" s="97">
        <f t="shared" si="34"/>
        <v>0</v>
      </c>
      <c r="K209" s="98" t="e">
        <f>VLOOKUP($C209,GT!$D$3:$O$500,8,FALSE)</f>
        <v>#N/A</v>
      </c>
      <c r="L209" s="98" t="e">
        <f>VLOOKUP($C209,BK!$D$3:$O$500,8,FALSE)</f>
        <v>#N/A</v>
      </c>
      <c r="M209" s="98" t="e">
        <f>VLOOKUP($C209,BA!$D$3:$O$500,8,FALSE)</f>
        <v>#N/A</v>
      </c>
      <c r="N209" s="98" t="e">
        <f>VLOOKUP($C209,PB!$D$3:$O$500,8,FALSE)</f>
        <v>#N/A</v>
      </c>
      <c r="O209" s="98" t="e">
        <f>VLOOKUP($C209,TR!$D$3:$O$500,10,FALSE)</f>
        <v>#N/A</v>
      </c>
      <c r="P209" s="98" t="e">
        <f>VLOOKUP($C209,TR!$E$3:$O$500,10,FALSE)</f>
        <v>#N/A</v>
      </c>
      <c r="Q209" s="98" t="e">
        <f>VLOOKUP($C209,BR!$D$3:$O$500,8,FALSE)</f>
        <v>#N/A</v>
      </c>
      <c r="R209" s="97">
        <f t="shared" si="35"/>
        <v>0</v>
      </c>
      <c r="S209" s="97">
        <f t="shared" si="36"/>
        <v>0</v>
      </c>
      <c r="U209" s="15" t="str">
        <f>IF(ISTEXT(VLOOKUP($C209,GT!$D$3:$O$500,1,FALSE)),1,"")</f>
        <v/>
      </c>
      <c r="V209" s="15" t="str">
        <f>IF(ISTEXT(VLOOKUP($C209,BK!$D$3:$O$500,1,FALSE)),1,"")</f>
        <v/>
      </c>
      <c r="W209" s="15" t="str">
        <f>IF(ISTEXT(VLOOKUP($C209,BA!$D$3:$O$500,1,FALSE)),1,"")</f>
        <v/>
      </c>
      <c r="X209" s="15" t="str">
        <f>IF(ISTEXT(VLOOKUP($C209,PB!$D$3:$O$500,1,FALSE)),1,"")</f>
        <v/>
      </c>
      <c r="Y209" s="15" t="str">
        <f>IF(ISTEXT(VLOOKUP($C209,TR!$D$3:$O$500,1,FALSE)),1,"")</f>
        <v/>
      </c>
      <c r="Z209" s="15" t="str">
        <f>IF(ISTEXT(VLOOKUP($C209,TR!$E$3:$O$500,1,FALSE)),1,"")</f>
        <v/>
      </c>
      <c r="AA209" s="47">
        <f t="shared" si="37"/>
        <v>0</v>
      </c>
    </row>
    <row r="210" spans="1:27" x14ac:dyDescent="0.25">
      <c r="A210" s="97" t="str">
        <f t="shared" si="33"/>
        <v/>
      </c>
      <c r="B210" s="64"/>
      <c r="C210" s="65"/>
      <c r="D210" s="98" t="e">
        <f>VLOOKUP($C210,GT!$D$3:$O$500,4,FALSE)</f>
        <v>#N/A</v>
      </c>
      <c r="E210" s="98" t="e">
        <f>VLOOKUP($C210,BK!$D$3:$O$500,4,FALSE)</f>
        <v>#N/A</v>
      </c>
      <c r="F210" s="98" t="e">
        <f>VLOOKUP($C210,BA!$D$3:$O$500,4,FALSE)</f>
        <v>#N/A</v>
      </c>
      <c r="G210" s="98" t="e">
        <f>VLOOKUP($C210,PB!$D$3:$O$500,4,FALSE)</f>
        <v>#N/A</v>
      </c>
      <c r="H210" s="98" t="e">
        <f>VLOOKUP($C210,TR!$D$3:$O$500,5,FALSE)</f>
        <v>#N/A</v>
      </c>
      <c r="I210" s="98" t="e">
        <f>VLOOKUP($C210,TR!$E$3:$O$500,5,FALSE)</f>
        <v>#N/A</v>
      </c>
      <c r="J210" s="97">
        <f t="shared" si="34"/>
        <v>0</v>
      </c>
      <c r="K210" s="98" t="e">
        <f>VLOOKUP($C210,GT!$D$3:$O$500,8,FALSE)</f>
        <v>#N/A</v>
      </c>
      <c r="L210" s="98" t="e">
        <f>VLOOKUP($C210,BK!$D$3:$O$500,8,FALSE)</f>
        <v>#N/A</v>
      </c>
      <c r="M210" s="98" t="e">
        <f>VLOOKUP($C210,BA!$D$3:$O$500,8,FALSE)</f>
        <v>#N/A</v>
      </c>
      <c r="N210" s="98" t="e">
        <f>VLOOKUP($C210,PB!$D$3:$O$500,8,FALSE)</f>
        <v>#N/A</v>
      </c>
      <c r="O210" s="98" t="e">
        <f>VLOOKUP($C210,TR!$D$3:$O$500,10,FALSE)</f>
        <v>#N/A</v>
      </c>
      <c r="P210" s="98" t="e">
        <f>VLOOKUP($C210,TR!$E$3:$O$500,10,FALSE)</f>
        <v>#N/A</v>
      </c>
      <c r="Q210" s="98" t="e">
        <f>VLOOKUP($C210,BR!$D$3:$O$500,8,FALSE)</f>
        <v>#N/A</v>
      </c>
      <c r="R210" s="97">
        <f t="shared" si="35"/>
        <v>0</v>
      </c>
      <c r="S210" s="97">
        <f t="shared" si="36"/>
        <v>0</v>
      </c>
      <c r="U210" s="15" t="str">
        <f>IF(ISTEXT(VLOOKUP($C210,GT!$D$3:$O$500,1,FALSE)),1,"")</f>
        <v/>
      </c>
      <c r="V210" s="15" t="str">
        <f>IF(ISTEXT(VLOOKUP($C210,BK!$D$3:$O$500,1,FALSE)),1,"")</f>
        <v/>
      </c>
      <c r="W210" s="15" t="str">
        <f>IF(ISTEXT(VLOOKUP($C210,BA!$D$3:$O$500,1,FALSE)),1,"")</f>
        <v/>
      </c>
      <c r="X210" s="15" t="str">
        <f>IF(ISTEXT(VLOOKUP($C210,PB!$D$3:$O$500,1,FALSE)),1,"")</f>
        <v/>
      </c>
      <c r="Y210" s="15" t="str">
        <f>IF(ISTEXT(VLOOKUP($C210,TR!$D$3:$O$500,1,FALSE)),1,"")</f>
        <v/>
      </c>
      <c r="Z210" s="15" t="str">
        <f>IF(ISTEXT(VLOOKUP($C210,TR!$E$3:$O$500,1,FALSE)),1,"")</f>
        <v/>
      </c>
      <c r="AA210" s="47">
        <f t="shared" si="37"/>
        <v>0</v>
      </c>
    </row>
    <row r="211" spans="1:27" x14ac:dyDescent="0.25">
      <c r="A211" s="97" t="str">
        <f t="shared" si="33"/>
        <v/>
      </c>
      <c r="B211" s="64"/>
      <c r="C211" s="65"/>
      <c r="D211" s="98" t="e">
        <f>VLOOKUP($C211,GT!$D$3:$O$500,4,FALSE)</f>
        <v>#N/A</v>
      </c>
      <c r="E211" s="98" t="e">
        <f>VLOOKUP($C211,BK!$D$3:$O$500,4,FALSE)</f>
        <v>#N/A</v>
      </c>
      <c r="F211" s="98" t="e">
        <f>VLOOKUP($C211,BA!$D$3:$O$500,4,FALSE)</f>
        <v>#N/A</v>
      </c>
      <c r="G211" s="98" t="e">
        <f>VLOOKUP($C211,PB!$D$3:$O$500,4,FALSE)</f>
        <v>#N/A</v>
      </c>
      <c r="H211" s="98" t="e">
        <f>VLOOKUP($C211,TR!$D$3:$O$500,5,FALSE)</f>
        <v>#N/A</v>
      </c>
      <c r="I211" s="98" t="e">
        <f>VLOOKUP($C211,TR!$E$3:$O$500,5,FALSE)</f>
        <v>#N/A</v>
      </c>
      <c r="J211" s="97">
        <f t="shared" si="34"/>
        <v>0</v>
      </c>
      <c r="K211" s="98" t="e">
        <f>VLOOKUP($C211,GT!$D$3:$O$500,8,FALSE)</f>
        <v>#N/A</v>
      </c>
      <c r="L211" s="98" t="e">
        <f>VLOOKUP($C211,BK!$D$3:$O$500,8,FALSE)</f>
        <v>#N/A</v>
      </c>
      <c r="M211" s="98" t="e">
        <f>VLOOKUP($C211,BA!$D$3:$O$500,8,FALSE)</f>
        <v>#N/A</v>
      </c>
      <c r="N211" s="98" t="e">
        <f>VLOOKUP($C211,PB!$D$3:$O$500,8,FALSE)</f>
        <v>#N/A</v>
      </c>
      <c r="O211" s="98" t="e">
        <f>VLOOKUP($C211,TR!$D$3:$O$500,10,FALSE)</f>
        <v>#N/A</v>
      </c>
      <c r="P211" s="98" t="e">
        <f>VLOOKUP($C211,TR!$E$3:$O$500,10,FALSE)</f>
        <v>#N/A</v>
      </c>
      <c r="Q211" s="98" t="e">
        <f>VLOOKUP($C211,BR!$D$3:$O$500,8,FALSE)</f>
        <v>#N/A</v>
      </c>
      <c r="R211" s="97">
        <f t="shared" si="35"/>
        <v>0</v>
      </c>
      <c r="S211" s="97">
        <f t="shared" si="36"/>
        <v>0</v>
      </c>
      <c r="U211" s="15" t="str">
        <f>IF(ISTEXT(VLOOKUP($C211,GT!$D$3:$O$500,1,FALSE)),1,"")</f>
        <v/>
      </c>
      <c r="V211" s="15" t="str">
        <f>IF(ISTEXT(VLOOKUP($C211,BK!$D$3:$O$500,1,FALSE)),1,"")</f>
        <v/>
      </c>
      <c r="W211" s="15" t="str">
        <f>IF(ISTEXT(VLOOKUP($C211,BA!$D$3:$O$500,1,FALSE)),1,"")</f>
        <v/>
      </c>
      <c r="X211" s="15" t="str">
        <f>IF(ISTEXT(VLOOKUP($C211,PB!$D$3:$O$500,1,FALSE)),1,"")</f>
        <v/>
      </c>
      <c r="Y211" s="15" t="str">
        <f>IF(ISTEXT(VLOOKUP($C211,TR!$D$3:$O$500,1,FALSE)),1,"")</f>
        <v/>
      </c>
      <c r="Z211" s="15" t="str">
        <f>IF(ISTEXT(VLOOKUP($C211,TR!$E$3:$O$500,1,FALSE)),1,"")</f>
        <v/>
      </c>
      <c r="AA211" s="47">
        <f t="shared" si="37"/>
        <v>0</v>
      </c>
    </row>
    <row r="212" spans="1:27" x14ac:dyDescent="0.25">
      <c r="A212" s="97" t="str">
        <f t="shared" si="33"/>
        <v/>
      </c>
      <c r="B212" s="64"/>
      <c r="C212" s="65"/>
      <c r="D212" s="98" t="e">
        <f>VLOOKUP($C212,GT!$D$3:$O$500,4,FALSE)</f>
        <v>#N/A</v>
      </c>
      <c r="E212" s="98" t="e">
        <f>VLOOKUP($C212,BK!$D$3:$O$500,4,FALSE)</f>
        <v>#N/A</v>
      </c>
      <c r="F212" s="98" t="e">
        <f>VLOOKUP($C212,BA!$D$3:$O$500,4,FALSE)</f>
        <v>#N/A</v>
      </c>
      <c r="G212" s="98" t="e">
        <f>VLOOKUP($C212,PB!$D$3:$O$500,4,FALSE)</f>
        <v>#N/A</v>
      </c>
      <c r="H212" s="98" t="e">
        <f>VLOOKUP($C212,TR!$D$3:$O$500,5,FALSE)</f>
        <v>#N/A</v>
      </c>
      <c r="I212" s="98" t="e">
        <f>VLOOKUP($C212,TR!$E$3:$O$500,5,FALSE)</f>
        <v>#N/A</v>
      </c>
      <c r="J212" s="97">
        <f t="shared" si="34"/>
        <v>0</v>
      </c>
      <c r="K212" s="98" t="e">
        <f>VLOOKUP($C212,GT!$D$3:$O$500,8,FALSE)</f>
        <v>#N/A</v>
      </c>
      <c r="L212" s="98" t="e">
        <f>VLOOKUP($C212,BK!$D$3:$O$500,8,FALSE)</f>
        <v>#N/A</v>
      </c>
      <c r="M212" s="98" t="e">
        <f>VLOOKUP($C212,BA!$D$3:$O$500,8,FALSE)</f>
        <v>#N/A</v>
      </c>
      <c r="N212" s="98" t="e">
        <f>VLOOKUP($C212,PB!$D$3:$O$500,8,FALSE)</f>
        <v>#N/A</v>
      </c>
      <c r="O212" s="98" t="e">
        <f>VLOOKUP($C212,TR!$D$3:$O$500,10,FALSE)</f>
        <v>#N/A</v>
      </c>
      <c r="P212" s="98" t="e">
        <f>VLOOKUP($C212,TR!$E$3:$O$500,10,FALSE)</f>
        <v>#N/A</v>
      </c>
      <c r="Q212" s="98" t="e">
        <f>VLOOKUP($C212,BR!$D$3:$O$500,8,FALSE)</f>
        <v>#N/A</v>
      </c>
      <c r="R212" s="97">
        <f t="shared" si="35"/>
        <v>0</v>
      </c>
      <c r="S212" s="97">
        <f t="shared" si="36"/>
        <v>0</v>
      </c>
      <c r="U212" s="15" t="str">
        <f>IF(ISTEXT(VLOOKUP($C212,GT!$D$3:$O$500,1,FALSE)),1,"")</f>
        <v/>
      </c>
      <c r="V212" s="15" t="str">
        <f>IF(ISTEXT(VLOOKUP($C212,BK!$D$3:$O$500,1,FALSE)),1,"")</f>
        <v/>
      </c>
      <c r="W212" s="15" t="str">
        <f>IF(ISTEXT(VLOOKUP($C212,BA!$D$3:$O$500,1,FALSE)),1,"")</f>
        <v/>
      </c>
      <c r="X212" s="15" t="str">
        <f>IF(ISTEXT(VLOOKUP($C212,PB!$D$3:$O$500,1,FALSE)),1,"")</f>
        <v/>
      </c>
      <c r="Y212" s="15" t="str">
        <f>IF(ISTEXT(VLOOKUP($C212,TR!$D$3:$O$500,1,FALSE)),1,"")</f>
        <v/>
      </c>
      <c r="Z212" s="15" t="str">
        <f>IF(ISTEXT(VLOOKUP($C212,TR!$E$3:$O$500,1,FALSE)),1,"")</f>
        <v/>
      </c>
      <c r="AA212" s="47">
        <f t="shared" si="37"/>
        <v>0</v>
      </c>
    </row>
    <row r="213" spans="1:27" x14ac:dyDescent="0.25">
      <c r="A213" s="97" t="str">
        <f t="shared" si="33"/>
        <v/>
      </c>
      <c r="B213" s="64"/>
      <c r="C213" s="65"/>
      <c r="D213" s="98" t="e">
        <f>VLOOKUP($C213,GT!$D$3:$O$500,4,FALSE)</f>
        <v>#N/A</v>
      </c>
      <c r="E213" s="98" t="e">
        <f>VLOOKUP($C213,BK!$D$3:$O$500,4,FALSE)</f>
        <v>#N/A</v>
      </c>
      <c r="F213" s="98" t="e">
        <f>VLOOKUP($C213,BA!$D$3:$O$500,4,FALSE)</f>
        <v>#N/A</v>
      </c>
      <c r="G213" s="98" t="e">
        <f>VLOOKUP($C213,PB!$D$3:$O$500,4,FALSE)</f>
        <v>#N/A</v>
      </c>
      <c r="H213" s="98" t="e">
        <f>VLOOKUP($C213,TR!$D$3:$O$500,5,FALSE)</f>
        <v>#N/A</v>
      </c>
      <c r="I213" s="98" t="e">
        <f>VLOOKUP($C213,TR!$E$3:$O$500,5,FALSE)</f>
        <v>#N/A</v>
      </c>
      <c r="J213" s="97">
        <f t="shared" si="34"/>
        <v>0</v>
      </c>
      <c r="K213" s="98" t="e">
        <f>VLOOKUP($C213,GT!$D$3:$O$500,8,FALSE)</f>
        <v>#N/A</v>
      </c>
      <c r="L213" s="98" t="e">
        <f>VLOOKUP($C213,BK!$D$3:$O$500,8,FALSE)</f>
        <v>#N/A</v>
      </c>
      <c r="M213" s="98" t="e">
        <f>VLOOKUP($C213,BA!$D$3:$O$500,8,FALSE)</f>
        <v>#N/A</v>
      </c>
      <c r="N213" s="98" t="e">
        <f>VLOOKUP($C213,PB!$D$3:$O$500,8,FALSE)</f>
        <v>#N/A</v>
      </c>
      <c r="O213" s="98" t="e">
        <f>VLOOKUP($C213,TR!$D$3:$O$500,10,FALSE)</f>
        <v>#N/A</v>
      </c>
      <c r="P213" s="98" t="e">
        <f>VLOOKUP($C213,TR!$E$3:$O$500,10,FALSE)</f>
        <v>#N/A</v>
      </c>
      <c r="Q213" s="98" t="e">
        <f>VLOOKUP($C213,BR!$D$3:$O$500,8,FALSE)</f>
        <v>#N/A</v>
      </c>
      <c r="R213" s="97">
        <f t="shared" si="35"/>
        <v>0</v>
      </c>
      <c r="S213" s="97">
        <f t="shared" si="36"/>
        <v>0</v>
      </c>
      <c r="U213" s="15" t="str">
        <f>IF(ISTEXT(VLOOKUP($C213,GT!$D$3:$O$500,1,FALSE)),1,"")</f>
        <v/>
      </c>
      <c r="V213" s="15" t="str">
        <f>IF(ISTEXT(VLOOKUP($C213,BK!$D$3:$O$500,1,FALSE)),1,"")</f>
        <v/>
      </c>
      <c r="W213" s="15" t="str">
        <f>IF(ISTEXT(VLOOKUP($C213,BA!$D$3:$O$500,1,FALSE)),1,"")</f>
        <v/>
      </c>
      <c r="X213" s="15" t="str">
        <f>IF(ISTEXT(VLOOKUP($C213,PB!$D$3:$O$500,1,FALSE)),1,"")</f>
        <v/>
      </c>
      <c r="Y213" s="15" t="str">
        <f>IF(ISTEXT(VLOOKUP($C213,TR!$D$3:$O$500,1,FALSE)),1,"")</f>
        <v/>
      </c>
      <c r="Z213" s="15" t="str">
        <f>IF(ISTEXT(VLOOKUP($C213,TR!$E$3:$O$500,1,FALSE)),1,"")</f>
        <v/>
      </c>
      <c r="AA213" s="47">
        <f t="shared" si="37"/>
        <v>0</v>
      </c>
    </row>
    <row r="214" spans="1:27" x14ac:dyDescent="0.25">
      <c r="A214" s="97" t="str">
        <f t="shared" si="33"/>
        <v/>
      </c>
      <c r="B214" s="64"/>
      <c r="C214" s="65"/>
      <c r="D214" s="98" t="e">
        <f>VLOOKUP($C214,GT!$D$3:$O$500,4,FALSE)</f>
        <v>#N/A</v>
      </c>
      <c r="E214" s="98" t="e">
        <f>VLOOKUP($C214,BK!$D$3:$O$500,4,FALSE)</f>
        <v>#N/A</v>
      </c>
      <c r="F214" s="98" t="e">
        <f>VLOOKUP($C214,BA!$D$3:$O$500,4,FALSE)</f>
        <v>#N/A</v>
      </c>
      <c r="G214" s="98" t="e">
        <f>VLOOKUP($C214,PB!$D$3:$O$500,4,FALSE)</f>
        <v>#N/A</v>
      </c>
      <c r="H214" s="98" t="e">
        <f>VLOOKUP($C214,TR!$D$3:$O$500,5,FALSE)</f>
        <v>#N/A</v>
      </c>
      <c r="I214" s="98" t="e">
        <f>VLOOKUP($C214,TR!$E$3:$O$500,5,FALSE)</f>
        <v>#N/A</v>
      </c>
      <c r="J214" s="97">
        <f t="shared" si="34"/>
        <v>0</v>
      </c>
      <c r="K214" s="98" t="e">
        <f>VLOOKUP($C214,GT!$D$3:$O$500,8,FALSE)</f>
        <v>#N/A</v>
      </c>
      <c r="L214" s="98" t="e">
        <f>VLOOKUP($C214,BK!$D$3:$O$500,8,FALSE)</f>
        <v>#N/A</v>
      </c>
      <c r="M214" s="98" t="e">
        <f>VLOOKUP($C214,BA!$D$3:$O$500,8,FALSE)</f>
        <v>#N/A</v>
      </c>
      <c r="N214" s="98" t="e">
        <f>VLOOKUP($C214,PB!$D$3:$O$500,8,FALSE)</f>
        <v>#N/A</v>
      </c>
      <c r="O214" s="98" t="e">
        <f>VLOOKUP($C214,TR!$D$3:$O$500,10,FALSE)</f>
        <v>#N/A</v>
      </c>
      <c r="P214" s="98" t="e">
        <f>VLOOKUP($C214,TR!$E$3:$O$500,10,FALSE)</f>
        <v>#N/A</v>
      </c>
      <c r="Q214" s="98" t="e">
        <f>VLOOKUP($C214,BR!$D$3:$O$500,8,FALSE)</f>
        <v>#N/A</v>
      </c>
      <c r="R214" s="97">
        <f t="shared" si="35"/>
        <v>0</v>
      </c>
      <c r="S214" s="97">
        <f t="shared" si="36"/>
        <v>0</v>
      </c>
      <c r="U214" s="15" t="str">
        <f>IF(ISTEXT(VLOOKUP($C214,GT!$D$3:$O$500,1,FALSE)),1,"")</f>
        <v/>
      </c>
      <c r="V214" s="15" t="str">
        <f>IF(ISTEXT(VLOOKUP($C214,BK!$D$3:$O$500,1,FALSE)),1,"")</f>
        <v/>
      </c>
      <c r="W214" s="15" t="str">
        <f>IF(ISTEXT(VLOOKUP($C214,BA!$D$3:$O$500,1,FALSE)),1,"")</f>
        <v/>
      </c>
      <c r="X214" s="15" t="str">
        <f>IF(ISTEXT(VLOOKUP($C214,PB!$D$3:$O$500,1,FALSE)),1,"")</f>
        <v/>
      </c>
      <c r="Y214" s="15" t="str">
        <f>IF(ISTEXT(VLOOKUP($C214,TR!$D$3:$O$500,1,FALSE)),1,"")</f>
        <v/>
      </c>
      <c r="Z214" s="15" t="str">
        <f>IF(ISTEXT(VLOOKUP($C214,TR!$E$3:$O$500,1,FALSE)),1,"")</f>
        <v/>
      </c>
      <c r="AA214" s="47">
        <f t="shared" si="37"/>
        <v>0</v>
      </c>
    </row>
    <row r="215" spans="1:27" x14ac:dyDescent="0.25">
      <c r="A215" s="97" t="str">
        <f t="shared" si="33"/>
        <v/>
      </c>
      <c r="B215" s="64"/>
      <c r="C215" s="65"/>
      <c r="D215" s="98" t="e">
        <f>VLOOKUP($C215,GT!$D$3:$O$500,4,FALSE)</f>
        <v>#N/A</v>
      </c>
      <c r="E215" s="98" t="e">
        <f>VLOOKUP($C215,BK!$D$3:$O$500,4,FALSE)</f>
        <v>#N/A</v>
      </c>
      <c r="F215" s="98" t="e">
        <f>VLOOKUP($C215,BA!$D$3:$O$500,4,FALSE)</f>
        <v>#N/A</v>
      </c>
      <c r="G215" s="98" t="e">
        <f>VLOOKUP($C215,PB!$D$3:$O$500,4,FALSE)</f>
        <v>#N/A</v>
      </c>
      <c r="H215" s="98" t="e">
        <f>VLOOKUP($C215,TR!$D$3:$O$500,5,FALSE)</f>
        <v>#N/A</v>
      </c>
      <c r="I215" s="98" t="e">
        <f>VLOOKUP($C215,TR!$E$3:$O$500,5,FALSE)</f>
        <v>#N/A</v>
      </c>
      <c r="J215" s="97">
        <f t="shared" si="34"/>
        <v>0</v>
      </c>
      <c r="K215" s="98" t="e">
        <f>VLOOKUP($C215,GT!$D$3:$O$500,8,FALSE)</f>
        <v>#N/A</v>
      </c>
      <c r="L215" s="98" t="e">
        <f>VLOOKUP($C215,BK!$D$3:$O$500,8,FALSE)</f>
        <v>#N/A</v>
      </c>
      <c r="M215" s="98" t="e">
        <f>VLOOKUP($C215,BA!$D$3:$O$500,8,FALSE)</f>
        <v>#N/A</v>
      </c>
      <c r="N215" s="98" t="e">
        <f>VLOOKUP($C215,PB!$D$3:$O$500,8,FALSE)</f>
        <v>#N/A</v>
      </c>
      <c r="O215" s="98" t="e">
        <f>VLOOKUP($C215,TR!$D$3:$O$500,10,FALSE)</f>
        <v>#N/A</v>
      </c>
      <c r="P215" s="98" t="e">
        <f>VLOOKUP($C215,TR!$E$3:$O$500,10,FALSE)</f>
        <v>#N/A</v>
      </c>
      <c r="Q215" s="98" t="e">
        <f>VLOOKUP($C215,BR!$D$3:$O$500,8,FALSE)</f>
        <v>#N/A</v>
      </c>
      <c r="R215" s="97">
        <f t="shared" si="35"/>
        <v>0</v>
      </c>
      <c r="S215" s="97">
        <f t="shared" si="36"/>
        <v>0</v>
      </c>
      <c r="U215" s="15" t="str">
        <f>IF(ISTEXT(VLOOKUP($C215,GT!$D$3:$O$500,1,FALSE)),1,"")</f>
        <v/>
      </c>
      <c r="V215" s="15" t="str">
        <f>IF(ISTEXT(VLOOKUP($C215,BK!$D$3:$O$500,1,FALSE)),1,"")</f>
        <v/>
      </c>
      <c r="W215" s="15" t="str">
        <f>IF(ISTEXT(VLOOKUP($C215,BA!$D$3:$O$500,1,FALSE)),1,"")</f>
        <v/>
      </c>
      <c r="X215" s="15" t="str">
        <f>IF(ISTEXT(VLOOKUP($C215,PB!$D$3:$O$500,1,FALSE)),1,"")</f>
        <v/>
      </c>
      <c r="Y215" s="15" t="str">
        <f>IF(ISTEXT(VLOOKUP($C215,TR!$D$3:$O$500,1,FALSE)),1,"")</f>
        <v/>
      </c>
      <c r="Z215" s="15" t="str">
        <f>IF(ISTEXT(VLOOKUP($C215,TR!$E$3:$O$500,1,FALSE)),1,"")</f>
        <v/>
      </c>
      <c r="AA215" s="47">
        <f t="shared" si="37"/>
        <v>0</v>
      </c>
    </row>
    <row r="216" spans="1:27" x14ac:dyDescent="0.25">
      <c r="A216" s="97" t="str">
        <f t="shared" si="33"/>
        <v/>
      </c>
      <c r="B216" s="64"/>
      <c r="C216" s="65"/>
      <c r="D216" s="98" t="e">
        <f>VLOOKUP($C216,GT!$D$3:$O$500,4,FALSE)</f>
        <v>#N/A</v>
      </c>
      <c r="E216" s="98" t="e">
        <f>VLOOKUP($C216,BK!$D$3:$O$500,4,FALSE)</f>
        <v>#N/A</v>
      </c>
      <c r="F216" s="98" t="e">
        <f>VLOOKUP($C216,BA!$D$3:$O$500,4,FALSE)</f>
        <v>#N/A</v>
      </c>
      <c r="G216" s="98" t="e">
        <f>VLOOKUP($C216,PB!$D$3:$O$500,4,FALSE)</f>
        <v>#N/A</v>
      </c>
      <c r="H216" s="98" t="e">
        <f>VLOOKUP($C216,TR!$D$3:$O$500,5,FALSE)</f>
        <v>#N/A</v>
      </c>
      <c r="I216" s="98" t="e">
        <f>VLOOKUP($C216,TR!$E$3:$O$500,5,FALSE)</f>
        <v>#N/A</v>
      </c>
      <c r="J216" s="97">
        <f t="shared" si="34"/>
        <v>0</v>
      </c>
      <c r="K216" s="98" t="e">
        <f>VLOOKUP($C216,GT!$D$3:$O$500,8,FALSE)</f>
        <v>#N/A</v>
      </c>
      <c r="L216" s="98" t="e">
        <f>VLOOKUP($C216,BK!$D$3:$O$500,8,FALSE)</f>
        <v>#N/A</v>
      </c>
      <c r="M216" s="98" t="e">
        <f>VLOOKUP($C216,BA!$D$3:$O$500,8,FALSE)</f>
        <v>#N/A</v>
      </c>
      <c r="N216" s="98" t="e">
        <f>VLOOKUP($C216,PB!$D$3:$O$500,8,FALSE)</f>
        <v>#N/A</v>
      </c>
      <c r="O216" s="98" t="e">
        <f>VLOOKUP($C216,TR!$D$3:$O$500,10,FALSE)</f>
        <v>#N/A</v>
      </c>
      <c r="P216" s="98" t="e">
        <f>VLOOKUP($C216,TR!$E$3:$O$500,10,FALSE)</f>
        <v>#N/A</v>
      </c>
      <c r="Q216" s="98" t="e">
        <f>VLOOKUP($C216,BR!$D$3:$O$500,8,FALSE)</f>
        <v>#N/A</v>
      </c>
      <c r="R216" s="97">
        <f t="shared" si="35"/>
        <v>0</v>
      </c>
      <c r="S216" s="97">
        <f t="shared" si="36"/>
        <v>0</v>
      </c>
      <c r="U216" s="15" t="str">
        <f>IF(ISTEXT(VLOOKUP($C216,GT!$D$3:$O$500,1,FALSE)),1,"")</f>
        <v/>
      </c>
      <c r="V216" s="15" t="str">
        <f>IF(ISTEXT(VLOOKUP($C216,BK!$D$3:$O$500,1,FALSE)),1,"")</f>
        <v/>
      </c>
      <c r="W216" s="15" t="str">
        <f>IF(ISTEXT(VLOOKUP($C216,BA!$D$3:$O$500,1,FALSE)),1,"")</f>
        <v/>
      </c>
      <c r="X216" s="15" t="str">
        <f>IF(ISTEXT(VLOOKUP($C216,PB!$D$3:$O$500,1,FALSE)),1,"")</f>
        <v/>
      </c>
      <c r="Y216" s="15" t="str">
        <f>IF(ISTEXT(VLOOKUP($C216,TR!$D$3:$O$500,1,FALSE)),1,"")</f>
        <v/>
      </c>
      <c r="Z216" s="15" t="str">
        <f>IF(ISTEXT(VLOOKUP($C216,TR!$E$3:$O$500,1,FALSE)),1,"")</f>
        <v/>
      </c>
      <c r="AA216" s="47">
        <f t="shared" si="37"/>
        <v>0</v>
      </c>
    </row>
    <row r="217" spans="1:27" x14ac:dyDescent="0.25">
      <c r="A217" s="97" t="str">
        <f t="shared" si="33"/>
        <v/>
      </c>
      <c r="B217" s="64"/>
      <c r="C217" s="65"/>
      <c r="D217" s="98" t="e">
        <f>VLOOKUP($C217,GT!$D$3:$O$500,4,FALSE)</f>
        <v>#N/A</v>
      </c>
      <c r="E217" s="98" t="e">
        <f>VLOOKUP($C217,BK!$D$3:$O$500,4,FALSE)</f>
        <v>#N/A</v>
      </c>
      <c r="F217" s="98" t="e">
        <f>VLOOKUP($C217,BA!$D$3:$O$500,4,FALSE)</f>
        <v>#N/A</v>
      </c>
      <c r="G217" s="98" t="e">
        <f>VLOOKUP($C217,PB!$D$3:$O$500,4,FALSE)</f>
        <v>#N/A</v>
      </c>
      <c r="H217" s="98" t="e">
        <f>VLOOKUP($C217,TR!$D$3:$O$500,5,FALSE)</f>
        <v>#N/A</v>
      </c>
      <c r="I217" s="98" t="e">
        <f>VLOOKUP($C217,TR!$E$3:$O$500,5,FALSE)</f>
        <v>#N/A</v>
      </c>
      <c r="J217" s="97">
        <f t="shared" si="34"/>
        <v>0</v>
      </c>
      <c r="K217" s="98" t="e">
        <f>VLOOKUP($C217,GT!$D$3:$O$500,8,FALSE)</f>
        <v>#N/A</v>
      </c>
      <c r="L217" s="98" t="e">
        <f>VLOOKUP($C217,BK!$D$3:$O$500,8,FALSE)</f>
        <v>#N/A</v>
      </c>
      <c r="M217" s="98" t="e">
        <f>VLOOKUP($C217,BA!$D$3:$O$500,8,FALSE)</f>
        <v>#N/A</v>
      </c>
      <c r="N217" s="98" t="e">
        <f>VLOOKUP($C217,PB!$D$3:$O$500,8,FALSE)</f>
        <v>#N/A</v>
      </c>
      <c r="O217" s="98" t="e">
        <f>VLOOKUP($C217,TR!$D$3:$O$500,10,FALSE)</f>
        <v>#N/A</v>
      </c>
      <c r="P217" s="98" t="e">
        <f>VLOOKUP($C217,TR!$E$3:$O$500,10,FALSE)</f>
        <v>#N/A</v>
      </c>
      <c r="Q217" s="98" t="e">
        <f>VLOOKUP($C217,BR!$D$3:$O$500,8,FALSE)</f>
        <v>#N/A</v>
      </c>
      <c r="R217" s="97">
        <f t="shared" si="35"/>
        <v>0</v>
      </c>
      <c r="S217" s="97">
        <f t="shared" si="36"/>
        <v>0</v>
      </c>
      <c r="U217" s="15" t="str">
        <f>IF(ISTEXT(VLOOKUP($C217,GT!$D$3:$O$500,1,FALSE)),1,"")</f>
        <v/>
      </c>
      <c r="V217" s="15" t="str">
        <f>IF(ISTEXT(VLOOKUP($C217,BK!$D$3:$O$500,1,FALSE)),1,"")</f>
        <v/>
      </c>
      <c r="W217" s="15" t="str">
        <f>IF(ISTEXT(VLOOKUP($C217,BA!$D$3:$O$500,1,FALSE)),1,"")</f>
        <v/>
      </c>
      <c r="X217" s="15" t="str">
        <f>IF(ISTEXT(VLOOKUP($C217,PB!$D$3:$O$500,1,FALSE)),1,"")</f>
        <v/>
      </c>
      <c r="Y217" s="15" t="str">
        <f>IF(ISTEXT(VLOOKUP($C217,TR!$D$3:$O$500,1,FALSE)),1,"")</f>
        <v/>
      </c>
      <c r="Z217" s="15" t="str">
        <f>IF(ISTEXT(VLOOKUP($C217,TR!$E$3:$O$500,1,FALSE)),1,"")</f>
        <v/>
      </c>
      <c r="AA217" s="47">
        <f t="shared" si="37"/>
        <v>0</v>
      </c>
    </row>
    <row r="218" spans="1:27" x14ac:dyDescent="0.25">
      <c r="A218" s="97" t="str">
        <f t="shared" si="33"/>
        <v/>
      </c>
      <c r="B218" s="64"/>
      <c r="C218" s="65"/>
      <c r="D218" s="98" t="e">
        <f>VLOOKUP($C218,GT!$D$3:$O$500,4,FALSE)</f>
        <v>#N/A</v>
      </c>
      <c r="E218" s="98" t="e">
        <f>VLOOKUP($C218,BK!$D$3:$O$500,4,FALSE)</f>
        <v>#N/A</v>
      </c>
      <c r="F218" s="98" t="e">
        <f>VLOOKUP($C218,BA!$D$3:$O$500,4,FALSE)</f>
        <v>#N/A</v>
      </c>
      <c r="G218" s="98" t="e">
        <f>VLOOKUP($C218,PB!$D$3:$O$500,4,FALSE)</f>
        <v>#N/A</v>
      </c>
      <c r="H218" s="98" t="e">
        <f>VLOOKUP($C218,TR!$D$3:$O$500,5,FALSE)</f>
        <v>#N/A</v>
      </c>
      <c r="I218" s="98" t="e">
        <f>VLOOKUP($C218,TR!$E$3:$O$500,5,FALSE)</f>
        <v>#N/A</v>
      </c>
      <c r="J218" s="97">
        <f t="shared" si="34"/>
        <v>0</v>
      </c>
      <c r="K218" s="98" t="e">
        <f>VLOOKUP($C218,GT!$D$3:$O$500,8,FALSE)</f>
        <v>#N/A</v>
      </c>
      <c r="L218" s="98" t="e">
        <f>VLOOKUP($C218,BK!$D$3:$O$500,8,FALSE)</f>
        <v>#N/A</v>
      </c>
      <c r="M218" s="98" t="e">
        <f>VLOOKUP($C218,BA!$D$3:$O$500,8,FALSE)</f>
        <v>#N/A</v>
      </c>
      <c r="N218" s="98" t="e">
        <f>VLOOKUP($C218,PB!$D$3:$O$500,8,FALSE)</f>
        <v>#N/A</v>
      </c>
      <c r="O218" s="98" t="e">
        <f>VLOOKUP($C218,TR!$D$3:$O$500,10,FALSE)</f>
        <v>#N/A</v>
      </c>
      <c r="P218" s="98" t="e">
        <f>VLOOKUP($C218,TR!$E$3:$O$500,10,FALSE)</f>
        <v>#N/A</v>
      </c>
      <c r="Q218" s="98" t="e">
        <f>VLOOKUP($C218,BR!$D$3:$O$500,8,FALSE)</f>
        <v>#N/A</v>
      </c>
      <c r="R218" s="97">
        <f t="shared" si="35"/>
        <v>0</v>
      </c>
      <c r="S218" s="97">
        <f t="shared" si="36"/>
        <v>0</v>
      </c>
      <c r="U218" s="15" t="str">
        <f>IF(ISTEXT(VLOOKUP($C218,GT!$D$3:$O$500,1,FALSE)),1,"")</f>
        <v/>
      </c>
      <c r="V218" s="15" t="str">
        <f>IF(ISTEXT(VLOOKUP($C218,BK!$D$3:$O$500,1,FALSE)),1,"")</f>
        <v/>
      </c>
      <c r="W218" s="15" t="str">
        <f>IF(ISTEXT(VLOOKUP($C218,BA!$D$3:$O$500,1,FALSE)),1,"")</f>
        <v/>
      </c>
      <c r="X218" s="15" t="str">
        <f>IF(ISTEXT(VLOOKUP($C218,PB!$D$3:$O$500,1,FALSE)),1,"")</f>
        <v/>
      </c>
      <c r="Y218" s="15" t="str">
        <f>IF(ISTEXT(VLOOKUP($C218,TR!$D$3:$O$500,1,FALSE)),1,"")</f>
        <v/>
      </c>
      <c r="Z218" s="15" t="str">
        <f>IF(ISTEXT(VLOOKUP($C218,TR!$E$3:$O$500,1,FALSE)),1,"")</f>
        <v/>
      </c>
      <c r="AA218" s="47">
        <f t="shared" si="37"/>
        <v>0</v>
      </c>
    </row>
    <row r="219" spans="1:27" x14ac:dyDescent="0.25">
      <c r="A219" s="97" t="str">
        <f t="shared" si="33"/>
        <v/>
      </c>
      <c r="B219" s="64"/>
      <c r="C219" s="65"/>
      <c r="D219" s="98" t="e">
        <f>VLOOKUP($C219,GT!$D$3:$O$500,4,FALSE)</f>
        <v>#N/A</v>
      </c>
      <c r="E219" s="98" t="e">
        <f>VLOOKUP($C219,BK!$D$3:$O$500,4,FALSE)</f>
        <v>#N/A</v>
      </c>
      <c r="F219" s="98" t="e">
        <f>VLOOKUP($C219,BA!$D$3:$O$500,4,FALSE)</f>
        <v>#N/A</v>
      </c>
      <c r="G219" s="98" t="e">
        <f>VLOOKUP($C219,PB!$D$3:$O$500,4,FALSE)</f>
        <v>#N/A</v>
      </c>
      <c r="H219" s="98" t="e">
        <f>VLOOKUP($C219,TR!$D$3:$O$500,5,FALSE)</f>
        <v>#N/A</v>
      </c>
      <c r="I219" s="98" t="e">
        <f>VLOOKUP($C219,TR!$E$3:$O$500,5,FALSE)</f>
        <v>#N/A</v>
      </c>
      <c r="J219" s="97">
        <f t="shared" si="34"/>
        <v>0</v>
      </c>
      <c r="K219" s="98" t="e">
        <f>VLOOKUP($C219,GT!$D$3:$O$500,8,FALSE)</f>
        <v>#N/A</v>
      </c>
      <c r="L219" s="98" t="e">
        <f>VLOOKUP($C219,BK!$D$3:$O$500,8,FALSE)</f>
        <v>#N/A</v>
      </c>
      <c r="M219" s="98" t="e">
        <f>VLOOKUP($C219,BA!$D$3:$O$500,8,FALSE)</f>
        <v>#N/A</v>
      </c>
      <c r="N219" s="98" t="e">
        <f>VLOOKUP($C219,PB!$D$3:$O$500,8,FALSE)</f>
        <v>#N/A</v>
      </c>
      <c r="O219" s="98" t="e">
        <f>VLOOKUP($C219,TR!$D$3:$O$500,10,FALSE)</f>
        <v>#N/A</v>
      </c>
      <c r="P219" s="98" t="e">
        <f>VLOOKUP($C219,TR!$E$3:$O$500,10,FALSE)</f>
        <v>#N/A</v>
      </c>
      <c r="Q219" s="98" t="e">
        <f>VLOOKUP($C219,BR!$D$3:$O$500,8,FALSE)</f>
        <v>#N/A</v>
      </c>
      <c r="R219" s="97">
        <f t="shared" si="35"/>
        <v>0</v>
      </c>
      <c r="S219" s="97">
        <f t="shared" si="36"/>
        <v>0</v>
      </c>
      <c r="U219" s="15" t="str">
        <f>IF(ISTEXT(VLOOKUP($C219,GT!$D$3:$O$500,1,FALSE)),1,"")</f>
        <v/>
      </c>
      <c r="V219" s="15" t="str">
        <f>IF(ISTEXT(VLOOKUP($C219,BK!$D$3:$O$500,1,FALSE)),1,"")</f>
        <v/>
      </c>
      <c r="W219" s="15" t="str">
        <f>IF(ISTEXT(VLOOKUP($C219,BA!$D$3:$O$500,1,FALSE)),1,"")</f>
        <v/>
      </c>
      <c r="X219" s="15" t="str">
        <f>IF(ISTEXT(VLOOKUP($C219,PB!$D$3:$O$500,1,FALSE)),1,"")</f>
        <v/>
      </c>
      <c r="Y219" s="15" t="str">
        <f>IF(ISTEXT(VLOOKUP($C219,TR!$D$3:$O$500,1,FALSE)),1,"")</f>
        <v/>
      </c>
      <c r="Z219" s="15" t="str">
        <f>IF(ISTEXT(VLOOKUP($C219,TR!$E$3:$O$500,1,FALSE)),1,"")</f>
        <v/>
      </c>
      <c r="AA219" s="47">
        <f t="shared" si="37"/>
        <v>0</v>
      </c>
    </row>
    <row r="220" spans="1:27" x14ac:dyDescent="0.25">
      <c r="A220" s="97" t="str">
        <f t="shared" si="33"/>
        <v/>
      </c>
      <c r="B220" s="64"/>
      <c r="C220" s="65"/>
      <c r="D220" s="98" t="e">
        <f>VLOOKUP($C220,GT!$D$3:$O$500,4,FALSE)</f>
        <v>#N/A</v>
      </c>
      <c r="E220" s="98" t="e">
        <f>VLOOKUP($C220,BK!$D$3:$O$500,4,FALSE)</f>
        <v>#N/A</v>
      </c>
      <c r="F220" s="98" t="e">
        <f>VLOOKUP($C220,BA!$D$3:$O$500,4,FALSE)</f>
        <v>#N/A</v>
      </c>
      <c r="G220" s="98" t="e">
        <f>VLOOKUP($C220,PB!$D$3:$O$500,4,FALSE)</f>
        <v>#N/A</v>
      </c>
      <c r="H220" s="98" t="e">
        <f>VLOOKUP($C220,TR!$D$3:$O$500,5,FALSE)</f>
        <v>#N/A</v>
      </c>
      <c r="I220" s="98" t="e">
        <f>VLOOKUP($C220,TR!$E$3:$O$500,5,FALSE)</f>
        <v>#N/A</v>
      </c>
      <c r="J220" s="97">
        <f t="shared" si="34"/>
        <v>0</v>
      </c>
      <c r="K220" s="98" t="e">
        <f>VLOOKUP($C220,GT!$D$3:$O$500,8,FALSE)</f>
        <v>#N/A</v>
      </c>
      <c r="L220" s="98" t="e">
        <f>VLOOKUP($C220,BK!$D$3:$O$500,8,FALSE)</f>
        <v>#N/A</v>
      </c>
      <c r="M220" s="98" t="e">
        <f>VLOOKUP($C220,BA!$D$3:$O$500,8,FALSE)</f>
        <v>#N/A</v>
      </c>
      <c r="N220" s="98" t="e">
        <f>VLOOKUP($C220,PB!$D$3:$O$500,8,FALSE)</f>
        <v>#N/A</v>
      </c>
      <c r="O220" s="98" t="e">
        <f>VLOOKUP($C220,TR!$D$3:$O$500,10,FALSE)</f>
        <v>#N/A</v>
      </c>
      <c r="P220" s="98" t="e">
        <f>VLOOKUP($C220,TR!$E$3:$O$500,10,FALSE)</f>
        <v>#N/A</v>
      </c>
      <c r="Q220" s="98" t="e">
        <f>VLOOKUP($C220,BR!$D$3:$O$500,8,FALSE)</f>
        <v>#N/A</v>
      </c>
      <c r="R220" s="97">
        <f t="shared" si="35"/>
        <v>0</v>
      </c>
      <c r="S220" s="97">
        <f t="shared" si="36"/>
        <v>0</v>
      </c>
      <c r="U220" s="15" t="str">
        <f>IF(ISTEXT(VLOOKUP($C220,GT!$D$3:$O$500,1,FALSE)),1,"")</f>
        <v/>
      </c>
      <c r="V220" s="15" t="str">
        <f>IF(ISTEXT(VLOOKUP($C220,BK!$D$3:$O$500,1,FALSE)),1,"")</f>
        <v/>
      </c>
      <c r="W220" s="15" t="str">
        <f>IF(ISTEXT(VLOOKUP($C220,BA!$D$3:$O$500,1,FALSE)),1,"")</f>
        <v/>
      </c>
      <c r="X220" s="15" t="str">
        <f>IF(ISTEXT(VLOOKUP($C220,PB!$D$3:$O$500,1,FALSE)),1,"")</f>
        <v/>
      </c>
      <c r="Y220" s="15" t="str">
        <f>IF(ISTEXT(VLOOKUP($C220,TR!$D$3:$O$500,1,FALSE)),1,"")</f>
        <v/>
      </c>
      <c r="Z220" s="15" t="str">
        <f>IF(ISTEXT(VLOOKUP($C220,TR!$E$3:$O$500,1,FALSE)),1,"")</f>
        <v/>
      </c>
      <c r="AA220" s="47">
        <f t="shared" si="37"/>
        <v>0</v>
      </c>
    </row>
    <row r="221" spans="1:27" x14ac:dyDescent="0.25">
      <c r="A221" s="97" t="str">
        <f t="shared" si="33"/>
        <v/>
      </c>
      <c r="B221" s="64"/>
      <c r="C221" s="65"/>
      <c r="D221" s="98" t="e">
        <f>VLOOKUP($C221,GT!$D$3:$O$500,4,FALSE)</f>
        <v>#N/A</v>
      </c>
      <c r="E221" s="98" t="e">
        <f>VLOOKUP($C221,BK!$D$3:$O$500,4,FALSE)</f>
        <v>#N/A</v>
      </c>
      <c r="F221" s="98" t="e">
        <f>VLOOKUP($C221,BA!$D$3:$O$500,4,FALSE)</f>
        <v>#N/A</v>
      </c>
      <c r="G221" s="98" t="e">
        <f>VLOOKUP($C221,PB!$D$3:$O$500,4,FALSE)</f>
        <v>#N/A</v>
      </c>
      <c r="H221" s="98" t="e">
        <f>VLOOKUP($C221,TR!$D$3:$O$500,5,FALSE)</f>
        <v>#N/A</v>
      </c>
      <c r="I221" s="98" t="e">
        <f>VLOOKUP($C221,TR!$E$3:$O$500,5,FALSE)</f>
        <v>#N/A</v>
      </c>
      <c r="J221" s="97">
        <f t="shared" si="34"/>
        <v>0</v>
      </c>
      <c r="K221" s="98" t="e">
        <f>VLOOKUP($C221,GT!$D$3:$O$500,8,FALSE)</f>
        <v>#N/A</v>
      </c>
      <c r="L221" s="98" t="e">
        <f>VLOOKUP($C221,BK!$D$3:$O$500,8,FALSE)</f>
        <v>#N/A</v>
      </c>
      <c r="M221" s="98" t="e">
        <f>VLOOKUP($C221,BA!$D$3:$O$500,8,FALSE)</f>
        <v>#N/A</v>
      </c>
      <c r="N221" s="98" t="e">
        <f>VLOOKUP($C221,PB!$D$3:$O$500,8,FALSE)</f>
        <v>#N/A</v>
      </c>
      <c r="O221" s="98" t="e">
        <f>VLOOKUP($C221,TR!$D$3:$O$500,10,FALSE)</f>
        <v>#N/A</v>
      </c>
      <c r="P221" s="98" t="e">
        <f>VLOOKUP($C221,TR!$E$3:$O$500,10,FALSE)</f>
        <v>#N/A</v>
      </c>
      <c r="Q221" s="98" t="e">
        <f>VLOOKUP($C221,BR!$D$3:$O$500,8,FALSE)</f>
        <v>#N/A</v>
      </c>
      <c r="R221" s="97">
        <f t="shared" si="35"/>
        <v>0</v>
      </c>
      <c r="S221" s="97">
        <f t="shared" si="36"/>
        <v>0</v>
      </c>
      <c r="U221" s="15" t="str">
        <f>IF(ISTEXT(VLOOKUP($C221,GT!$D$3:$O$500,1,FALSE)),1,"")</f>
        <v/>
      </c>
      <c r="V221" s="15" t="str">
        <f>IF(ISTEXT(VLOOKUP($C221,BK!$D$3:$O$500,1,FALSE)),1,"")</f>
        <v/>
      </c>
      <c r="W221" s="15" t="str">
        <f>IF(ISTEXT(VLOOKUP($C221,BA!$D$3:$O$500,1,FALSE)),1,"")</f>
        <v/>
      </c>
      <c r="X221" s="15" t="str">
        <f>IF(ISTEXT(VLOOKUP($C221,PB!$D$3:$O$500,1,FALSE)),1,"")</f>
        <v/>
      </c>
      <c r="Y221" s="15" t="str">
        <f>IF(ISTEXT(VLOOKUP($C221,TR!$D$3:$O$500,1,FALSE)),1,"")</f>
        <v/>
      </c>
      <c r="Z221" s="15" t="str">
        <f>IF(ISTEXT(VLOOKUP($C221,TR!$E$3:$O$500,1,FALSE)),1,"")</f>
        <v/>
      </c>
      <c r="AA221" s="47">
        <f t="shared" si="37"/>
        <v>0</v>
      </c>
    </row>
    <row r="222" spans="1:27" x14ac:dyDescent="0.25">
      <c r="A222" s="97" t="str">
        <f t="shared" si="33"/>
        <v/>
      </c>
      <c r="B222" s="64"/>
      <c r="C222" s="65"/>
      <c r="D222" s="98" t="e">
        <f>VLOOKUP($C222,GT!$D$3:$O$500,4,FALSE)</f>
        <v>#N/A</v>
      </c>
      <c r="E222" s="98" t="e">
        <f>VLOOKUP($C222,BK!$D$3:$O$500,4,FALSE)</f>
        <v>#N/A</v>
      </c>
      <c r="F222" s="98" t="e">
        <f>VLOOKUP($C222,BA!$D$3:$O$500,4,FALSE)</f>
        <v>#N/A</v>
      </c>
      <c r="G222" s="98" t="e">
        <f>VLOOKUP($C222,PB!$D$3:$O$500,4,FALSE)</f>
        <v>#N/A</v>
      </c>
      <c r="H222" s="98" t="e">
        <f>VLOOKUP($C222,TR!$D$3:$O$500,5,FALSE)</f>
        <v>#N/A</v>
      </c>
      <c r="I222" s="98" t="e">
        <f>VLOOKUP($C222,TR!$E$3:$O$500,5,FALSE)</f>
        <v>#N/A</v>
      </c>
      <c r="J222" s="97">
        <f t="shared" si="34"/>
        <v>0</v>
      </c>
      <c r="K222" s="98" t="e">
        <f>VLOOKUP($C222,GT!$D$3:$O$500,8,FALSE)</f>
        <v>#N/A</v>
      </c>
      <c r="L222" s="98" t="e">
        <f>VLOOKUP($C222,BK!$D$3:$O$500,8,FALSE)</f>
        <v>#N/A</v>
      </c>
      <c r="M222" s="98" t="e">
        <f>VLOOKUP($C222,BA!$D$3:$O$500,8,FALSE)</f>
        <v>#N/A</v>
      </c>
      <c r="N222" s="98" t="e">
        <f>VLOOKUP($C222,PB!$D$3:$O$500,8,FALSE)</f>
        <v>#N/A</v>
      </c>
      <c r="O222" s="98" t="e">
        <f>VLOOKUP($C222,TR!$D$3:$O$500,10,FALSE)</f>
        <v>#N/A</v>
      </c>
      <c r="P222" s="98" t="e">
        <f>VLOOKUP($C222,TR!$E$3:$O$500,10,FALSE)</f>
        <v>#N/A</v>
      </c>
      <c r="Q222" s="98" t="e">
        <f>VLOOKUP($C222,BR!$D$3:$O$500,8,FALSE)</f>
        <v>#N/A</v>
      </c>
      <c r="R222" s="97">
        <f t="shared" si="35"/>
        <v>0</v>
      </c>
      <c r="S222" s="97">
        <f t="shared" si="36"/>
        <v>0</v>
      </c>
      <c r="U222" s="15" t="str">
        <f>IF(ISTEXT(VLOOKUP($C222,GT!$D$3:$O$500,1,FALSE)),1,"")</f>
        <v/>
      </c>
      <c r="V222" s="15" t="str">
        <f>IF(ISTEXT(VLOOKUP($C222,BK!$D$3:$O$500,1,FALSE)),1,"")</f>
        <v/>
      </c>
      <c r="W222" s="15" t="str">
        <f>IF(ISTEXT(VLOOKUP($C222,BA!$D$3:$O$500,1,FALSE)),1,"")</f>
        <v/>
      </c>
      <c r="X222" s="15" t="str">
        <f>IF(ISTEXT(VLOOKUP($C222,PB!$D$3:$O$500,1,FALSE)),1,"")</f>
        <v/>
      </c>
      <c r="Y222" s="15" t="str">
        <f>IF(ISTEXT(VLOOKUP($C222,TR!$D$3:$O$500,1,FALSE)),1,"")</f>
        <v/>
      </c>
      <c r="Z222" s="15" t="str">
        <f>IF(ISTEXT(VLOOKUP($C222,TR!$E$3:$O$500,1,FALSE)),1,"")</f>
        <v/>
      </c>
      <c r="AA222" s="47">
        <f t="shared" si="37"/>
        <v>0</v>
      </c>
    </row>
    <row r="223" spans="1:27" x14ac:dyDescent="0.25">
      <c r="A223" s="97" t="str">
        <f t="shared" si="33"/>
        <v/>
      </c>
      <c r="B223" s="64"/>
      <c r="C223" s="65"/>
      <c r="D223" s="98" t="e">
        <f>VLOOKUP($C223,GT!$D$3:$O$500,4,FALSE)</f>
        <v>#N/A</v>
      </c>
      <c r="E223" s="98" t="e">
        <f>VLOOKUP($C223,BK!$D$3:$O$500,4,FALSE)</f>
        <v>#N/A</v>
      </c>
      <c r="F223" s="98" t="e">
        <f>VLOOKUP($C223,BA!$D$3:$O$500,4,FALSE)</f>
        <v>#N/A</v>
      </c>
      <c r="G223" s="98" t="e">
        <f>VLOOKUP($C223,PB!$D$3:$O$500,4,FALSE)</f>
        <v>#N/A</v>
      </c>
      <c r="H223" s="98" t="e">
        <f>VLOOKUP($C223,TR!$D$3:$O$500,5,FALSE)</f>
        <v>#N/A</v>
      </c>
      <c r="I223" s="98" t="e">
        <f>VLOOKUP($C223,TR!$E$3:$O$500,5,FALSE)</f>
        <v>#N/A</v>
      </c>
      <c r="J223" s="97">
        <f t="shared" si="34"/>
        <v>0</v>
      </c>
      <c r="K223" s="98" t="e">
        <f>VLOOKUP($C223,GT!$D$3:$O$500,8,FALSE)</f>
        <v>#N/A</v>
      </c>
      <c r="L223" s="98" t="e">
        <f>VLOOKUP($C223,BK!$D$3:$O$500,8,FALSE)</f>
        <v>#N/A</v>
      </c>
      <c r="M223" s="98" t="e">
        <f>VLOOKUP($C223,BA!$D$3:$O$500,8,FALSE)</f>
        <v>#N/A</v>
      </c>
      <c r="N223" s="98" t="e">
        <f>VLOOKUP($C223,PB!$D$3:$O$500,8,FALSE)</f>
        <v>#N/A</v>
      </c>
      <c r="O223" s="98" t="e">
        <f>VLOOKUP($C223,TR!$D$3:$O$500,10,FALSE)</f>
        <v>#N/A</v>
      </c>
      <c r="P223" s="98" t="e">
        <f>VLOOKUP($C223,TR!$E$3:$O$500,10,FALSE)</f>
        <v>#N/A</v>
      </c>
      <c r="Q223" s="98" t="e">
        <f>VLOOKUP($C223,BR!$D$3:$O$500,8,FALSE)</f>
        <v>#N/A</v>
      </c>
      <c r="R223" s="97">
        <f t="shared" si="35"/>
        <v>0</v>
      </c>
      <c r="S223" s="97">
        <f t="shared" si="36"/>
        <v>0</v>
      </c>
      <c r="U223" s="15" t="str">
        <f>IF(ISTEXT(VLOOKUP($C223,GT!$D$3:$O$500,1,FALSE)),1,"")</f>
        <v/>
      </c>
      <c r="V223" s="15" t="str">
        <f>IF(ISTEXT(VLOOKUP($C223,BK!$D$3:$O$500,1,FALSE)),1,"")</f>
        <v/>
      </c>
      <c r="W223" s="15" t="str">
        <f>IF(ISTEXT(VLOOKUP($C223,BA!$D$3:$O$500,1,FALSE)),1,"")</f>
        <v/>
      </c>
      <c r="X223" s="15" t="str">
        <f>IF(ISTEXT(VLOOKUP($C223,PB!$D$3:$O$500,1,FALSE)),1,"")</f>
        <v/>
      </c>
      <c r="Y223" s="15" t="str">
        <f>IF(ISTEXT(VLOOKUP($C223,TR!$D$3:$O$500,1,FALSE)),1,"")</f>
        <v/>
      </c>
      <c r="Z223" s="15" t="str">
        <f>IF(ISTEXT(VLOOKUP($C223,TR!$E$3:$O$500,1,FALSE)),1,"")</f>
        <v/>
      </c>
      <c r="AA223" s="47">
        <f t="shared" si="37"/>
        <v>0</v>
      </c>
    </row>
    <row r="224" spans="1:27" x14ac:dyDescent="0.25">
      <c r="A224" s="97" t="str">
        <f t="shared" si="33"/>
        <v/>
      </c>
      <c r="B224" s="64"/>
      <c r="C224" s="65"/>
      <c r="D224" s="98" t="e">
        <f>VLOOKUP($C224,GT!$D$3:$O$500,4,FALSE)</f>
        <v>#N/A</v>
      </c>
      <c r="E224" s="98" t="e">
        <f>VLOOKUP($C224,BK!$D$3:$O$500,4,FALSE)</f>
        <v>#N/A</v>
      </c>
      <c r="F224" s="98" t="e">
        <f>VLOOKUP($C224,BA!$D$3:$O$500,4,FALSE)</f>
        <v>#N/A</v>
      </c>
      <c r="G224" s="98" t="e">
        <f>VLOOKUP($C224,PB!$D$3:$O$500,4,FALSE)</f>
        <v>#N/A</v>
      </c>
      <c r="H224" s="98" t="e">
        <f>VLOOKUP($C224,TR!$D$3:$O$500,5,FALSE)</f>
        <v>#N/A</v>
      </c>
      <c r="I224" s="98" t="e">
        <f>VLOOKUP($C224,TR!$E$3:$O$500,5,FALSE)</f>
        <v>#N/A</v>
      </c>
      <c r="J224" s="97">
        <f t="shared" si="34"/>
        <v>0</v>
      </c>
      <c r="K224" s="98" t="e">
        <f>VLOOKUP($C224,GT!$D$3:$O$500,8,FALSE)</f>
        <v>#N/A</v>
      </c>
      <c r="L224" s="98" t="e">
        <f>VLOOKUP($C224,BK!$D$3:$O$500,8,FALSE)</f>
        <v>#N/A</v>
      </c>
      <c r="M224" s="98" t="e">
        <f>VLOOKUP($C224,BA!$D$3:$O$500,8,FALSE)</f>
        <v>#N/A</v>
      </c>
      <c r="N224" s="98" t="e">
        <f>VLOOKUP($C224,PB!$D$3:$O$500,8,FALSE)</f>
        <v>#N/A</v>
      </c>
      <c r="O224" s="98" t="e">
        <f>VLOOKUP($C224,TR!$D$3:$O$500,10,FALSE)</f>
        <v>#N/A</v>
      </c>
      <c r="P224" s="98" t="e">
        <f>VLOOKUP($C224,TR!$E$3:$O$500,10,FALSE)</f>
        <v>#N/A</v>
      </c>
      <c r="Q224" s="98" t="e">
        <f>VLOOKUP($C224,BR!$D$3:$O$500,8,FALSE)</f>
        <v>#N/A</v>
      </c>
      <c r="R224" s="97">
        <f t="shared" si="35"/>
        <v>0</v>
      </c>
      <c r="S224" s="97">
        <f t="shared" si="36"/>
        <v>0</v>
      </c>
      <c r="U224" s="15" t="str">
        <f>IF(ISTEXT(VLOOKUP($C224,GT!$D$3:$O$500,1,FALSE)),1,"")</f>
        <v/>
      </c>
      <c r="V224" s="15" t="str">
        <f>IF(ISTEXT(VLOOKUP($C224,BK!$D$3:$O$500,1,FALSE)),1,"")</f>
        <v/>
      </c>
      <c r="W224" s="15" t="str">
        <f>IF(ISTEXT(VLOOKUP($C224,BA!$D$3:$O$500,1,FALSE)),1,"")</f>
        <v/>
      </c>
      <c r="X224" s="15" t="str">
        <f>IF(ISTEXT(VLOOKUP($C224,PB!$D$3:$O$500,1,FALSE)),1,"")</f>
        <v/>
      </c>
      <c r="Y224" s="15" t="str">
        <f>IF(ISTEXT(VLOOKUP($C224,TR!$D$3:$O$500,1,FALSE)),1,"")</f>
        <v/>
      </c>
      <c r="Z224" s="15" t="str">
        <f>IF(ISTEXT(VLOOKUP($C224,TR!$E$3:$O$500,1,FALSE)),1,"")</f>
        <v/>
      </c>
      <c r="AA224" s="47">
        <f t="shared" si="37"/>
        <v>0</v>
      </c>
    </row>
    <row r="225" spans="1:27" x14ac:dyDescent="0.25">
      <c r="A225" s="97" t="str">
        <f t="shared" si="33"/>
        <v/>
      </c>
      <c r="B225" s="64"/>
      <c r="C225" s="65"/>
      <c r="D225" s="98" t="e">
        <f>VLOOKUP($C225,GT!$D$3:$O$500,4,FALSE)</f>
        <v>#N/A</v>
      </c>
      <c r="E225" s="98" t="e">
        <f>VLOOKUP($C225,BK!$D$3:$O$500,4,FALSE)</f>
        <v>#N/A</v>
      </c>
      <c r="F225" s="98" t="e">
        <f>VLOOKUP($C225,BA!$D$3:$O$500,4,FALSE)</f>
        <v>#N/A</v>
      </c>
      <c r="G225" s="98" t="e">
        <f>VLOOKUP($C225,PB!$D$3:$O$500,4,FALSE)</f>
        <v>#N/A</v>
      </c>
      <c r="H225" s="98" t="e">
        <f>VLOOKUP($C225,TR!$D$3:$O$500,5,FALSE)</f>
        <v>#N/A</v>
      </c>
      <c r="I225" s="98" t="e">
        <f>VLOOKUP($C225,TR!$E$3:$O$500,5,FALSE)</f>
        <v>#N/A</v>
      </c>
      <c r="J225" s="97">
        <f t="shared" si="34"/>
        <v>0</v>
      </c>
      <c r="K225" s="98" t="e">
        <f>VLOOKUP($C225,GT!$D$3:$O$500,8,FALSE)</f>
        <v>#N/A</v>
      </c>
      <c r="L225" s="98" t="e">
        <f>VLOOKUP($C225,BK!$D$3:$O$500,8,FALSE)</f>
        <v>#N/A</v>
      </c>
      <c r="M225" s="98" t="e">
        <f>VLOOKUP($C225,BA!$D$3:$O$500,8,FALSE)</f>
        <v>#N/A</v>
      </c>
      <c r="N225" s="98" t="e">
        <f>VLOOKUP($C225,PB!$D$3:$O$500,8,FALSE)</f>
        <v>#N/A</v>
      </c>
      <c r="O225" s="98" t="e">
        <f>VLOOKUP($C225,TR!$D$3:$O$500,10,FALSE)</f>
        <v>#N/A</v>
      </c>
      <c r="P225" s="98" t="e">
        <f>VLOOKUP($C225,TR!$E$3:$O$500,10,FALSE)</f>
        <v>#N/A</v>
      </c>
      <c r="Q225" s="98" t="e">
        <f>VLOOKUP($C225,BR!$D$3:$O$500,8,FALSE)</f>
        <v>#N/A</v>
      </c>
      <c r="R225" s="97">
        <f t="shared" si="35"/>
        <v>0</v>
      </c>
      <c r="S225" s="97">
        <f t="shared" si="36"/>
        <v>0</v>
      </c>
      <c r="U225" s="15" t="str">
        <f>IF(ISTEXT(VLOOKUP($C225,GT!$D$3:$O$500,1,FALSE)),1,"")</f>
        <v/>
      </c>
      <c r="V225" s="15" t="str">
        <f>IF(ISTEXT(VLOOKUP($C225,BK!$D$3:$O$500,1,FALSE)),1,"")</f>
        <v/>
      </c>
      <c r="W225" s="15" t="str">
        <f>IF(ISTEXT(VLOOKUP($C225,BA!$D$3:$O$500,1,FALSE)),1,"")</f>
        <v/>
      </c>
      <c r="X225" s="15" t="str">
        <f>IF(ISTEXT(VLOOKUP($C225,PB!$D$3:$O$500,1,FALSE)),1,"")</f>
        <v/>
      </c>
      <c r="Y225" s="15" t="str">
        <f>IF(ISTEXT(VLOOKUP($C225,TR!$D$3:$O$500,1,FALSE)),1,"")</f>
        <v/>
      </c>
      <c r="Z225" s="15" t="str">
        <f>IF(ISTEXT(VLOOKUP($C225,TR!$E$3:$O$500,1,FALSE)),1,"")</f>
        <v/>
      </c>
      <c r="AA225" s="47">
        <f t="shared" si="37"/>
        <v>0</v>
      </c>
    </row>
    <row r="226" spans="1:27" x14ac:dyDescent="0.25">
      <c r="A226" s="97" t="str">
        <f t="shared" si="33"/>
        <v/>
      </c>
      <c r="B226" s="64"/>
      <c r="C226" s="65"/>
      <c r="D226" s="98" t="e">
        <f>VLOOKUP($C226,GT!$D$3:$O$500,4,FALSE)</f>
        <v>#N/A</v>
      </c>
      <c r="E226" s="98" t="e">
        <f>VLOOKUP($C226,BK!$D$3:$O$500,4,FALSE)</f>
        <v>#N/A</v>
      </c>
      <c r="F226" s="98" t="e">
        <f>VLOOKUP($C226,BA!$D$3:$O$500,4,FALSE)</f>
        <v>#N/A</v>
      </c>
      <c r="G226" s="98" t="e">
        <f>VLOOKUP($C226,PB!$D$3:$O$500,4,FALSE)</f>
        <v>#N/A</v>
      </c>
      <c r="H226" s="98" t="e">
        <f>VLOOKUP($C226,TR!$D$3:$O$500,5,FALSE)</f>
        <v>#N/A</v>
      </c>
      <c r="I226" s="98" t="e">
        <f>VLOOKUP($C226,TR!$E$3:$O$500,5,FALSE)</f>
        <v>#N/A</v>
      </c>
      <c r="J226" s="97">
        <f t="shared" si="34"/>
        <v>0</v>
      </c>
      <c r="K226" s="98" t="e">
        <f>VLOOKUP($C226,GT!$D$3:$O$500,8,FALSE)</f>
        <v>#N/A</v>
      </c>
      <c r="L226" s="98" t="e">
        <f>VLOOKUP($C226,BK!$D$3:$O$500,8,FALSE)</f>
        <v>#N/A</v>
      </c>
      <c r="M226" s="98" t="e">
        <f>VLOOKUP($C226,BA!$D$3:$O$500,8,FALSE)</f>
        <v>#N/A</v>
      </c>
      <c r="N226" s="98" t="e">
        <f>VLOOKUP($C226,PB!$D$3:$O$500,8,FALSE)</f>
        <v>#N/A</v>
      </c>
      <c r="O226" s="98" t="e">
        <f>VLOOKUP($C226,TR!$D$3:$O$500,10,FALSE)</f>
        <v>#N/A</v>
      </c>
      <c r="P226" s="98" t="e">
        <f>VLOOKUP($C226,TR!$E$3:$O$500,10,FALSE)</f>
        <v>#N/A</v>
      </c>
      <c r="Q226" s="98" t="e">
        <f>VLOOKUP($C226,BR!$D$3:$O$500,8,FALSE)</f>
        <v>#N/A</v>
      </c>
      <c r="R226" s="97">
        <f t="shared" si="35"/>
        <v>0</v>
      </c>
      <c r="S226" s="97">
        <f t="shared" si="36"/>
        <v>0</v>
      </c>
      <c r="U226" s="15" t="str">
        <f>IF(ISTEXT(VLOOKUP($C226,GT!$D$3:$O$500,1,FALSE)),1,"")</f>
        <v/>
      </c>
      <c r="V226" s="15" t="str">
        <f>IF(ISTEXT(VLOOKUP($C226,BK!$D$3:$O$500,1,FALSE)),1,"")</f>
        <v/>
      </c>
      <c r="W226" s="15" t="str">
        <f>IF(ISTEXT(VLOOKUP($C226,BA!$D$3:$O$500,1,FALSE)),1,"")</f>
        <v/>
      </c>
      <c r="X226" s="15" t="str">
        <f>IF(ISTEXT(VLOOKUP($C226,PB!$D$3:$O$500,1,FALSE)),1,"")</f>
        <v/>
      </c>
      <c r="Y226" s="15" t="str">
        <f>IF(ISTEXT(VLOOKUP($C226,TR!$D$3:$O$500,1,FALSE)),1,"")</f>
        <v/>
      </c>
      <c r="Z226" s="15" t="str">
        <f>IF(ISTEXT(VLOOKUP($C226,TR!$E$3:$O$500,1,FALSE)),1,"")</f>
        <v/>
      </c>
      <c r="AA226" s="47">
        <f t="shared" si="37"/>
        <v>0</v>
      </c>
    </row>
    <row r="227" spans="1:27" x14ac:dyDescent="0.25">
      <c r="A227" s="97" t="str">
        <f t="shared" si="33"/>
        <v/>
      </c>
      <c r="B227" s="64"/>
      <c r="C227" s="65"/>
      <c r="D227" s="98" t="e">
        <f>VLOOKUP($C227,GT!$D$3:$O$500,4,FALSE)</f>
        <v>#N/A</v>
      </c>
      <c r="E227" s="98" t="e">
        <f>VLOOKUP($C227,BK!$D$3:$O$500,4,FALSE)</f>
        <v>#N/A</v>
      </c>
      <c r="F227" s="98" t="e">
        <f>VLOOKUP($C227,BA!$D$3:$O$500,4,FALSE)</f>
        <v>#N/A</v>
      </c>
      <c r="G227" s="98" t="e">
        <f>VLOOKUP($C227,PB!$D$3:$O$500,4,FALSE)</f>
        <v>#N/A</v>
      </c>
      <c r="H227" s="98" t="e">
        <f>VLOOKUP($C227,TR!$D$3:$O$500,5,FALSE)</f>
        <v>#N/A</v>
      </c>
      <c r="I227" s="98" t="e">
        <f>VLOOKUP($C227,TR!$E$3:$O$500,5,FALSE)</f>
        <v>#N/A</v>
      </c>
      <c r="J227" s="97">
        <f t="shared" si="34"/>
        <v>0</v>
      </c>
      <c r="K227" s="98" t="e">
        <f>VLOOKUP($C227,GT!$D$3:$O$500,8,FALSE)</f>
        <v>#N/A</v>
      </c>
      <c r="L227" s="98" t="e">
        <f>VLOOKUP($C227,BK!$D$3:$O$500,8,FALSE)</f>
        <v>#N/A</v>
      </c>
      <c r="M227" s="98" t="e">
        <f>VLOOKUP($C227,BA!$D$3:$O$500,8,FALSE)</f>
        <v>#N/A</v>
      </c>
      <c r="N227" s="98" t="e">
        <f>VLOOKUP($C227,PB!$D$3:$O$500,8,FALSE)</f>
        <v>#N/A</v>
      </c>
      <c r="O227" s="98" t="e">
        <f>VLOOKUP($C227,TR!$D$3:$O$500,10,FALSE)</f>
        <v>#N/A</v>
      </c>
      <c r="P227" s="98" t="e">
        <f>VLOOKUP($C227,TR!$E$3:$O$500,10,FALSE)</f>
        <v>#N/A</v>
      </c>
      <c r="Q227" s="98" t="e">
        <f>VLOOKUP($C227,BR!$D$3:$O$500,8,FALSE)</f>
        <v>#N/A</v>
      </c>
      <c r="R227" s="97">
        <f t="shared" si="35"/>
        <v>0</v>
      </c>
      <c r="S227" s="97">
        <f t="shared" si="36"/>
        <v>0</v>
      </c>
      <c r="U227" s="15" t="str">
        <f>IF(ISTEXT(VLOOKUP($C227,GT!$D$3:$O$500,1,FALSE)),1,"")</f>
        <v/>
      </c>
      <c r="V227" s="15" t="str">
        <f>IF(ISTEXT(VLOOKUP($C227,BK!$D$3:$O$500,1,FALSE)),1,"")</f>
        <v/>
      </c>
      <c r="W227" s="15" t="str">
        <f>IF(ISTEXT(VLOOKUP($C227,BA!$D$3:$O$500,1,FALSE)),1,"")</f>
        <v/>
      </c>
      <c r="X227" s="15" t="str">
        <f>IF(ISTEXT(VLOOKUP($C227,PB!$D$3:$O$500,1,FALSE)),1,"")</f>
        <v/>
      </c>
      <c r="Y227" s="15" t="str">
        <f>IF(ISTEXT(VLOOKUP($C227,TR!$D$3:$O$500,1,FALSE)),1,"")</f>
        <v/>
      </c>
      <c r="Z227" s="15" t="str">
        <f>IF(ISTEXT(VLOOKUP($C227,TR!$E$3:$O$500,1,FALSE)),1,"")</f>
        <v/>
      </c>
      <c r="AA227" s="47">
        <f t="shared" si="37"/>
        <v>0</v>
      </c>
    </row>
    <row r="228" spans="1:27" x14ac:dyDescent="0.25">
      <c r="A228" s="97" t="str">
        <f t="shared" si="33"/>
        <v/>
      </c>
      <c r="B228" s="64"/>
      <c r="C228" s="65"/>
      <c r="D228" s="98" t="e">
        <f>VLOOKUP($C228,GT!$D$3:$O$500,4,FALSE)</f>
        <v>#N/A</v>
      </c>
      <c r="E228" s="98" t="e">
        <f>VLOOKUP($C228,BK!$D$3:$O$500,4,FALSE)</f>
        <v>#N/A</v>
      </c>
      <c r="F228" s="98" t="e">
        <f>VLOOKUP($C228,BA!$D$3:$O$500,4,FALSE)</f>
        <v>#N/A</v>
      </c>
      <c r="G228" s="98" t="e">
        <f>VLOOKUP($C228,PB!$D$3:$O$500,4,FALSE)</f>
        <v>#N/A</v>
      </c>
      <c r="H228" s="98" t="e">
        <f>VLOOKUP($C228,TR!$D$3:$O$500,5,FALSE)</f>
        <v>#N/A</v>
      </c>
      <c r="I228" s="98" t="e">
        <f>VLOOKUP($C228,TR!$E$3:$O$500,5,FALSE)</f>
        <v>#N/A</v>
      </c>
      <c r="J228" s="97">
        <f t="shared" si="34"/>
        <v>0</v>
      </c>
      <c r="K228" s="98" t="e">
        <f>VLOOKUP($C228,GT!$D$3:$O$500,8,FALSE)</f>
        <v>#N/A</v>
      </c>
      <c r="L228" s="98" t="e">
        <f>VLOOKUP($C228,BK!$D$3:$O$500,8,FALSE)</f>
        <v>#N/A</v>
      </c>
      <c r="M228" s="98" t="e">
        <f>VLOOKUP($C228,BA!$D$3:$O$500,8,FALSE)</f>
        <v>#N/A</v>
      </c>
      <c r="N228" s="98" t="e">
        <f>VLOOKUP($C228,PB!$D$3:$O$500,8,FALSE)</f>
        <v>#N/A</v>
      </c>
      <c r="O228" s="98" t="e">
        <f>VLOOKUP($C228,TR!$D$3:$O$500,10,FALSE)</f>
        <v>#N/A</v>
      </c>
      <c r="P228" s="98" t="e">
        <f>VLOOKUP($C228,TR!$E$3:$O$500,10,FALSE)</f>
        <v>#N/A</v>
      </c>
      <c r="Q228" s="98" t="e">
        <f>VLOOKUP($C228,BR!$D$3:$O$500,8,FALSE)</f>
        <v>#N/A</v>
      </c>
      <c r="R228" s="97">
        <f t="shared" si="35"/>
        <v>0</v>
      </c>
      <c r="S228" s="97">
        <f t="shared" si="36"/>
        <v>0</v>
      </c>
      <c r="U228" s="15" t="str">
        <f>IF(ISTEXT(VLOOKUP($C228,GT!$D$3:$O$500,1,FALSE)),1,"")</f>
        <v/>
      </c>
      <c r="V228" s="15" t="str">
        <f>IF(ISTEXT(VLOOKUP($C228,BK!$D$3:$O$500,1,FALSE)),1,"")</f>
        <v/>
      </c>
      <c r="W228" s="15" t="str">
        <f>IF(ISTEXT(VLOOKUP($C228,BA!$D$3:$O$500,1,FALSE)),1,"")</f>
        <v/>
      </c>
      <c r="X228" s="15" t="str">
        <f>IF(ISTEXT(VLOOKUP($C228,PB!$D$3:$O$500,1,FALSE)),1,"")</f>
        <v/>
      </c>
      <c r="Y228" s="15" t="str">
        <f>IF(ISTEXT(VLOOKUP($C228,TR!$D$3:$O$500,1,FALSE)),1,"")</f>
        <v/>
      </c>
      <c r="Z228" s="15" t="str">
        <f>IF(ISTEXT(VLOOKUP($C228,TR!$E$3:$O$500,1,FALSE)),1,"")</f>
        <v/>
      </c>
      <c r="AA228" s="47">
        <f t="shared" si="37"/>
        <v>0</v>
      </c>
    </row>
    <row r="229" spans="1:27" x14ac:dyDescent="0.25">
      <c r="A229" s="97" t="str">
        <f t="shared" si="33"/>
        <v/>
      </c>
      <c r="B229" s="64"/>
      <c r="C229" s="65"/>
      <c r="D229" s="98" t="e">
        <f>VLOOKUP($C229,GT!$D$3:$O$500,4,FALSE)</f>
        <v>#N/A</v>
      </c>
      <c r="E229" s="98" t="e">
        <f>VLOOKUP($C229,BK!$D$3:$O$500,4,FALSE)</f>
        <v>#N/A</v>
      </c>
      <c r="F229" s="98" t="e">
        <f>VLOOKUP($C229,BA!$D$3:$O$500,4,FALSE)</f>
        <v>#N/A</v>
      </c>
      <c r="G229" s="98" t="e">
        <f>VLOOKUP($C229,PB!$D$3:$O$500,4,FALSE)</f>
        <v>#N/A</v>
      </c>
      <c r="H229" s="98" t="e">
        <f>VLOOKUP($C229,TR!$D$3:$O$500,5,FALSE)</f>
        <v>#N/A</v>
      </c>
      <c r="I229" s="98" t="e">
        <f>VLOOKUP($C229,TR!$E$3:$O$500,5,FALSE)</f>
        <v>#N/A</v>
      </c>
      <c r="J229" s="97">
        <f t="shared" si="34"/>
        <v>0</v>
      </c>
      <c r="K229" s="98" t="e">
        <f>VLOOKUP($C229,GT!$D$3:$O$500,8,FALSE)</f>
        <v>#N/A</v>
      </c>
      <c r="L229" s="98" t="e">
        <f>VLOOKUP($C229,BK!$D$3:$O$500,8,FALSE)</f>
        <v>#N/A</v>
      </c>
      <c r="M229" s="98" t="e">
        <f>VLOOKUP($C229,BA!$D$3:$O$500,8,FALSE)</f>
        <v>#N/A</v>
      </c>
      <c r="N229" s="98" t="e">
        <f>VLOOKUP($C229,PB!$D$3:$O$500,8,FALSE)</f>
        <v>#N/A</v>
      </c>
      <c r="O229" s="98" t="e">
        <f>VLOOKUP($C229,TR!$D$3:$O$500,10,FALSE)</f>
        <v>#N/A</v>
      </c>
      <c r="P229" s="98" t="e">
        <f>VLOOKUP($C229,TR!$E$3:$O$500,10,FALSE)</f>
        <v>#N/A</v>
      </c>
      <c r="Q229" s="98" t="e">
        <f>VLOOKUP($C229,BR!$D$3:$O$500,8,FALSE)</f>
        <v>#N/A</v>
      </c>
      <c r="R229" s="97">
        <f t="shared" si="35"/>
        <v>0</v>
      </c>
      <c r="S229" s="97">
        <f t="shared" si="36"/>
        <v>0</v>
      </c>
      <c r="U229" s="15" t="str">
        <f>IF(ISTEXT(VLOOKUP($C229,GT!$D$3:$O$500,1,FALSE)),1,"")</f>
        <v/>
      </c>
      <c r="V229" s="15" t="str">
        <f>IF(ISTEXT(VLOOKUP($C229,BK!$D$3:$O$500,1,FALSE)),1,"")</f>
        <v/>
      </c>
      <c r="W229" s="15" t="str">
        <f>IF(ISTEXT(VLOOKUP($C229,BA!$D$3:$O$500,1,FALSE)),1,"")</f>
        <v/>
      </c>
      <c r="X229" s="15" t="str">
        <f>IF(ISTEXT(VLOOKUP($C229,PB!$D$3:$O$500,1,FALSE)),1,"")</f>
        <v/>
      </c>
      <c r="Y229" s="15" t="str">
        <f>IF(ISTEXT(VLOOKUP($C229,TR!$D$3:$O$500,1,FALSE)),1,"")</f>
        <v/>
      </c>
      <c r="Z229" s="15" t="str">
        <f>IF(ISTEXT(VLOOKUP($C229,TR!$E$3:$O$500,1,FALSE)),1,"")</f>
        <v/>
      </c>
      <c r="AA229" s="47">
        <f t="shared" si="37"/>
        <v>0</v>
      </c>
    </row>
    <row r="230" spans="1:27" x14ac:dyDescent="0.25">
      <c r="A230" s="97" t="str">
        <f t="shared" si="33"/>
        <v/>
      </c>
      <c r="B230" s="64"/>
      <c r="C230" s="65"/>
      <c r="D230" s="98" t="e">
        <f>VLOOKUP($C230,GT!$D$3:$O$500,4,FALSE)</f>
        <v>#N/A</v>
      </c>
      <c r="E230" s="98" t="e">
        <f>VLOOKUP($C230,BK!$D$3:$O$500,4,FALSE)</f>
        <v>#N/A</v>
      </c>
      <c r="F230" s="98" t="e">
        <f>VLOOKUP($C230,BA!$D$3:$O$500,4,FALSE)</f>
        <v>#N/A</v>
      </c>
      <c r="G230" s="98" t="e">
        <f>VLOOKUP($C230,PB!$D$3:$O$500,4,FALSE)</f>
        <v>#N/A</v>
      </c>
      <c r="H230" s="98" t="e">
        <f>VLOOKUP($C230,TR!$D$3:$O$500,5,FALSE)</f>
        <v>#N/A</v>
      </c>
      <c r="I230" s="98" t="e">
        <f>VLOOKUP($C230,TR!$E$3:$O$500,5,FALSE)</f>
        <v>#N/A</v>
      </c>
      <c r="J230" s="97">
        <f t="shared" si="34"/>
        <v>0</v>
      </c>
      <c r="K230" s="98" t="e">
        <f>VLOOKUP($C230,GT!$D$3:$O$500,8,FALSE)</f>
        <v>#N/A</v>
      </c>
      <c r="L230" s="98" t="e">
        <f>VLOOKUP($C230,BK!$D$3:$O$500,8,FALSE)</f>
        <v>#N/A</v>
      </c>
      <c r="M230" s="98" t="e">
        <f>VLOOKUP($C230,BA!$D$3:$O$500,8,FALSE)</f>
        <v>#N/A</v>
      </c>
      <c r="N230" s="98" t="e">
        <f>VLOOKUP($C230,PB!$D$3:$O$500,8,FALSE)</f>
        <v>#N/A</v>
      </c>
      <c r="O230" s="98" t="e">
        <f>VLOOKUP($C230,TR!$D$3:$O$500,10,FALSE)</f>
        <v>#N/A</v>
      </c>
      <c r="P230" s="98" t="e">
        <f>VLOOKUP($C230,TR!$E$3:$O$500,10,FALSE)</f>
        <v>#N/A</v>
      </c>
      <c r="Q230" s="98" t="e">
        <f>VLOOKUP($C230,BR!$D$3:$O$500,8,FALSE)</f>
        <v>#N/A</v>
      </c>
      <c r="R230" s="97">
        <f t="shared" si="35"/>
        <v>0</v>
      </c>
      <c r="S230" s="97">
        <f t="shared" si="36"/>
        <v>0</v>
      </c>
      <c r="U230" s="15" t="str">
        <f>IF(ISTEXT(VLOOKUP($C230,GT!$D$3:$O$500,1,FALSE)),1,"")</f>
        <v/>
      </c>
      <c r="V230" s="15" t="str">
        <f>IF(ISTEXT(VLOOKUP($C230,BK!$D$3:$O$500,1,FALSE)),1,"")</f>
        <v/>
      </c>
      <c r="W230" s="15" t="str">
        <f>IF(ISTEXT(VLOOKUP($C230,BA!$D$3:$O$500,1,FALSE)),1,"")</f>
        <v/>
      </c>
      <c r="X230" s="15" t="str">
        <f>IF(ISTEXT(VLOOKUP($C230,PB!$D$3:$O$500,1,FALSE)),1,"")</f>
        <v/>
      </c>
      <c r="Y230" s="15" t="str">
        <f>IF(ISTEXT(VLOOKUP($C230,TR!$D$3:$O$500,1,FALSE)),1,"")</f>
        <v/>
      </c>
      <c r="Z230" s="15" t="str">
        <f>IF(ISTEXT(VLOOKUP($C230,TR!$E$3:$O$500,1,FALSE)),1,"")</f>
        <v/>
      </c>
      <c r="AA230" s="47">
        <f t="shared" si="37"/>
        <v>0</v>
      </c>
    </row>
    <row r="231" spans="1:27" x14ac:dyDescent="0.25">
      <c r="A231" s="97" t="str">
        <f t="shared" si="33"/>
        <v/>
      </c>
      <c r="B231" s="64"/>
      <c r="C231" s="65"/>
      <c r="D231" s="98" t="e">
        <f>VLOOKUP($C231,GT!$D$3:$O$500,4,FALSE)</f>
        <v>#N/A</v>
      </c>
      <c r="E231" s="98" t="e">
        <f>VLOOKUP($C231,BK!$D$3:$O$500,4,FALSE)</f>
        <v>#N/A</v>
      </c>
      <c r="F231" s="98" t="e">
        <f>VLOOKUP($C231,BA!$D$3:$O$500,4,FALSE)</f>
        <v>#N/A</v>
      </c>
      <c r="G231" s="98" t="e">
        <f>VLOOKUP($C231,PB!$D$3:$O$500,4,FALSE)</f>
        <v>#N/A</v>
      </c>
      <c r="H231" s="98" t="e">
        <f>VLOOKUP($C231,TR!$D$3:$O$500,5,FALSE)</f>
        <v>#N/A</v>
      </c>
      <c r="I231" s="98" t="e">
        <f>VLOOKUP($C231,TR!$E$3:$O$500,5,FALSE)</f>
        <v>#N/A</v>
      </c>
      <c r="J231" s="97">
        <f t="shared" si="34"/>
        <v>0</v>
      </c>
      <c r="K231" s="98" t="e">
        <f>VLOOKUP($C231,GT!$D$3:$O$500,8,FALSE)</f>
        <v>#N/A</v>
      </c>
      <c r="L231" s="98" t="e">
        <f>VLOOKUP($C231,BK!$D$3:$O$500,8,FALSE)</f>
        <v>#N/A</v>
      </c>
      <c r="M231" s="98" t="e">
        <f>VLOOKUP($C231,BA!$D$3:$O$500,8,FALSE)</f>
        <v>#N/A</v>
      </c>
      <c r="N231" s="98" t="e">
        <f>VLOOKUP($C231,PB!$D$3:$O$500,8,FALSE)</f>
        <v>#N/A</v>
      </c>
      <c r="O231" s="98" t="e">
        <f>VLOOKUP($C231,TR!$D$3:$O$500,10,FALSE)</f>
        <v>#N/A</v>
      </c>
      <c r="P231" s="98" t="e">
        <f>VLOOKUP($C231,TR!$E$3:$O$500,10,FALSE)</f>
        <v>#N/A</v>
      </c>
      <c r="Q231" s="98" t="e">
        <f>VLOOKUP($C231,BR!$D$3:$O$500,8,FALSE)</f>
        <v>#N/A</v>
      </c>
      <c r="R231" s="97">
        <f t="shared" si="35"/>
        <v>0</v>
      </c>
      <c r="S231" s="97">
        <f t="shared" si="36"/>
        <v>0</v>
      </c>
      <c r="U231" s="15" t="str">
        <f>IF(ISTEXT(VLOOKUP($C231,GT!$D$3:$O$500,1,FALSE)),1,"")</f>
        <v/>
      </c>
      <c r="V231" s="15" t="str">
        <f>IF(ISTEXT(VLOOKUP($C231,BK!$D$3:$O$500,1,FALSE)),1,"")</f>
        <v/>
      </c>
      <c r="W231" s="15" t="str">
        <f>IF(ISTEXT(VLOOKUP($C231,BA!$D$3:$O$500,1,FALSE)),1,"")</f>
        <v/>
      </c>
      <c r="X231" s="15" t="str">
        <f>IF(ISTEXT(VLOOKUP($C231,PB!$D$3:$O$500,1,FALSE)),1,"")</f>
        <v/>
      </c>
      <c r="Y231" s="15" t="str">
        <f>IF(ISTEXT(VLOOKUP($C231,TR!$D$3:$O$500,1,FALSE)),1,"")</f>
        <v/>
      </c>
      <c r="Z231" s="15" t="str">
        <f>IF(ISTEXT(VLOOKUP($C231,TR!$E$3:$O$500,1,FALSE)),1,"")</f>
        <v/>
      </c>
      <c r="AA231" s="47">
        <f t="shared" si="37"/>
        <v>0</v>
      </c>
    </row>
    <row r="232" spans="1:27" x14ac:dyDescent="0.25">
      <c r="A232" s="97" t="str">
        <f t="shared" si="33"/>
        <v/>
      </c>
      <c r="B232" s="64"/>
      <c r="C232" s="65"/>
      <c r="D232" s="98" t="e">
        <f>VLOOKUP($C232,GT!$D$3:$O$500,4,FALSE)</f>
        <v>#N/A</v>
      </c>
      <c r="E232" s="98" t="e">
        <f>VLOOKUP($C232,BK!$D$3:$O$500,4,FALSE)</f>
        <v>#N/A</v>
      </c>
      <c r="F232" s="98" t="e">
        <f>VLOOKUP($C232,BA!$D$3:$O$500,4,FALSE)</f>
        <v>#N/A</v>
      </c>
      <c r="G232" s="98" t="e">
        <f>VLOOKUP($C232,PB!$D$3:$O$500,4,FALSE)</f>
        <v>#N/A</v>
      </c>
      <c r="H232" s="98" t="e">
        <f>VLOOKUP($C232,TR!$D$3:$O$500,5,FALSE)</f>
        <v>#N/A</v>
      </c>
      <c r="I232" s="98" t="e">
        <f>VLOOKUP($C232,TR!$E$3:$O$500,5,FALSE)</f>
        <v>#N/A</v>
      </c>
      <c r="J232" s="97">
        <f t="shared" si="34"/>
        <v>0</v>
      </c>
      <c r="K232" s="98" t="e">
        <f>VLOOKUP($C232,GT!$D$3:$O$500,8,FALSE)</f>
        <v>#N/A</v>
      </c>
      <c r="L232" s="98" t="e">
        <f>VLOOKUP($C232,BK!$D$3:$O$500,8,FALSE)</f>
        <v>#N/A</v>
      </c>
      <c r="M232" s="98" t="e">
        <f>VLOOKUP($C232,BA!$D$3:$O$500,8,FALSE)</f>
        <v>#N/A</v>
      </c>
      <c r="N232" s="98" t="e">
        <f>VLOOKUP($C232,PB!$D$3:$O$500,8,FALSE)</f>
        <v>#N/A</v>
      </c>
      <c r="O232" s="98" t="e">
        <f>VLOOKUP($C232,TR!$D$3:$O$500,10,FALSE)</f>
        <v>#N/A</v>
      </c>
      <c r="P232" s="98" t="e">
        <f>VLOOKUP($C232,TR!$E$3:$O$500,10,FALSE)</f>
        <v>#N/A</v>
      </c>
      <c r="Q232" s="98" t="e">
        <f>VLOOKUP($C232,BR!$D$3:$O$500,8,FALSE)</f>
        <v>#N/A</v>
      </c>
      <c r="R232" s="97">
        <f t="shared" si="35"/>
        <v>0</v>
      </c>
      <c r="S232" s="97">
        <f t="shared" si="36"/>
        <v>0</v>
      </c>
      <c r="U232" s="15" t="str">
        <f>IF(ISTEXT(VLOOKUP($C232,GT!$D$3:$O$500,1,FALSE)),1,"")</f>
        <v/>
      </c>
      <c r="V232" s="15" t="str">
        <f>IF(ISTEXT(VLOOKUP($C232,BK!$D$3:$O$500,1,FALSE)),1,"")</f>
        <v/>
      </c>
      <c r="W232" s="15" t="str">
        <f>IF(ISTEXT(VLOOKUP($C232,BA!$D$3:$O$500,1,FALSE)),1,"")</f>
        <v/>
      </c>
      <c r="X232" s="15" t="str">
        <f>IF(ISTEXT(VLOOKUP($C232,PB!$D$3:$O$500,1,FALSE)),1,"")</f>
        <v/>
      </c>
      <c r="Y232" s="15" t="str">
        <f>IF(ISTEXT(VLOOKUP($C232,TR!$D$3:$O$500,1,FALSE)),1,"")</f>
        <v/>
      </c>
      <c r="Z232" s="15" t="str">
        <f>IF(ISTEXT(VLOOKUP($C232,TR!$E$3:$O$500,1,FALSE)),1,"")</f>
        <v/>
      </c>
      <c r="AA232" s="47">
        <f t="shared" si="37"/>
        <v>0</v>
      </c>
    </row>
    <row r="233" spans="1:27" x14ac:dyDescent="0.25">
      <c r="A233" s="97" t="str">
        <f t="shared" si="33"/>
        <v/>
      </c>
      <c r="B233" s="64"/>
      <c r="C233" s="65"/>
      <c r="D233" s="98" t="e">
        <f>VLOOKUP($C233,GT!$D$3:$O$500,4,FALSE)</f>
        <v>#N/A</v>
      </c>
      <c r="E233" s="98" t="e">
        <f>VLOOKUP($C233,BK!$D$3:$O$500,4,FALSE)</f>
        <v>#N/A</v>
      </c>
      <c r="F233" s="98" t="e">
        <f>VLOOKUP($C233,BA!$D$3:$O$500,4,FALSE)</f>
        <v>#N/A</v>
      </c>
      <c r="G233" s="98" t="e">
        <f>VLOOKUP($C233,PB!$D$3:$O$500,4,FALSE)</f>
        <v>#N/A</v>
      </c>
      <c r="H233" s="98" t="e">
        <f>VLOOKUP($C233,TR!$D$3:$O$500,5,FALSE)</f>
        <v>#N/A</v>
      </c>
      <c r="I233" s="98" t="e">
        <f>VLOOKUP($C233,TR!$E$3:$O$500,5,FALSE)</f>
        <v>#N/A</v>
      </c>
      <c r="J233" s="97">
        <f t="shared" si="34"/>
        <v>0</v>
      </c>
      <c r="K233" s="98" t="e">
        <f>VLOOKUP($C233,GT!$D$3:$O$500,8,FALSE)</f>
        <v>#N/A</v>
      </c>
      <c r="L233" s="98" t="e">
        <f>VLOOKUP($C233,BK!$D$3:$O$500,8,FALSE)</f>
        <v>#N/A</v>
      </c>
      <c r="M233" s="98" t="e">
        <f>VLOOKUP($C233,BA!$D$3:$O$500,8,FALSE)</f>
        <v>#N/A</v>
      </c>
      <c r="N233" s="98" t="e">
        <f>VLOOKUP($C233,PB!$D$3:$O$500,8,FALSE)</f>
        <v>#N/A</v>
      </c>
      <c r="O233" s="98" t="e">
        <f>VLOOKUP($C233,TR!$D$3:$O$500,10,FALSE)</f>
        <v>#N/A</v>
      </c>
      <c r="P233" s="98" t="e">
        <f>VLOOKUP($C233,TR!$E$3:$O$500,10,FALSE)</f>
        <v>#N/A</v>
      </c>
      <c r="Q233" s="98" t="e">
        <f>VLOOKUP($C233,BR!$D$3:$O$500,8,FALSE)</f>
        <v>#N/A</v>
      </c>
      <c r="R233" s="97">
        <f t="shared" si="35"/>
        <v>0</v>
      </c>
      <c r="S233" s="97">
        <f t="shared" si="36"/>
        <v>0</v>
      </c>
      <c r="U233" s="15" t="str">
        <f>IF(ISTEXT(VLOOKUP($C233,GT!$D$3:$O$500,1,FALSE)),1,"")</f>
        <v/>
      </c>
      <c r="V233" s="15" t="str">
        <f>IF(ISTEXT(VLOOKUP($C233,BK!$D$3:$O$500,1,FALSE)),1,"")</f>
        <v/>
      </c>
      <c r="W233" s="15" t="str">
        <f>IF(ISTEXT(VLOOKUP($C233,BA!$D$3:$O$500,1,FALSE)),1,"")</f>
        <v/>
      </c>
      <c r="X233" s="15" t="str">
        <f>IF(ISTEXT(VLOOKUP($C233,PB!$D$3:$O$500,1,FALSE)),1,"")</f>
        <v/>
      </c>
      <c r="Y233" s="15" t="str">
        <f>IF(ISTEXT(VLOOKUP($C233,TR!$D$3:$O$500,1,FALSE)),1,"")</f>
        <v/>
      </c>
      <c r="Z233" s="15" t="str">
        <f>IF(ISTEXT(VLOOKUP($C233,TR!$E$3:$O$500,1,FALSE)),1,"")</f>
        <v/>
      </c>
      <c r="AA233" s="47">
        <f t="shared" si="37"/>
        <v>0</v>
      </c>
    </row>
    <row r="234" spans="1:27" x14ac:dyDescent="0.25">
      <c r="A234" s="97" t="str">
        <f t="shared" si="33"/>
        <v/>
      </c>
      <c r="B234" s="64"/>
      <c r="C234" s="65"/>
      <c r="D234" s="98" t="e">
        <f>VLOOKUP($C234,GT!$D$3:$O$500,4,FALSE)</f>
        <v>#N/A</v>
      </c>
      <c r="E234" s="98" t="e">
        <f>VLOOKUP($C234,BK!$D$3:$O$500,4,FALSE)</f>
        <v>#N/A</v>
      </c>
      <c r="F234" s="98" t="e">
        <f>VLOOKUP($C234,BA!$D$3:$O$500,4,FALSE)</f>
        <v>#N/A</v>
      </c>
      <c r="G234" s="98" t="e">
        <f>VLOOKUP($C234,PB!$D$3:$O$500,4,FALSE)</f>
        <v>#N/A</v>
      </c>
      <c r="H234" s="98" t="e">
        <f>VLOOKUP($C234,TR!$D$3:$O$500,5,FALSE)</f>
        <v>#N/A</v>
      </c>
      <c r="I234" s="98" t="e">
        <f>VLOOKUP($C234,TR!$E$3:$O$500,5,FALSE)</f>
        <v>#N/A</v>
      </c>
      <c r="J234" s="97">
        <f t="shared" si="34"/>
        <v>0</v>
      </c>
      <c r="K234" s="98" t="e">
        <f>VLOOKUP($C234,GT!$D$3:$O$500,8,FALSE)</f>
        <v>#N/A</v>
      </c>
      <c r="L234" s="98" t="e">
        <f>VLOOKUP($C234,BK!$D$3:$O$500,8,FALSE)</f>
        <v>#N/A</v>
      </c>
      <c r="M234" s="98" t="e">
        <f>VLOOKUP($C234,BA!$D$3:$O$500,8,FALSE)</f>
        <v>#N/A</v>
      </c>
      <c r="N234" s="98" t="e">
        <f>VLOOKUP($C234,PB!$D$3:$O$500,8,FALSE)</f>
        <v>#N/A</v>
      </c>
      <c r="O234" s="98" t="e">
        <f>VLOOKUP($C234,TR!$D$3:$O$500,10,FALSE)</f>
        <v>#N/A</v>
      </c>
      <c r="P234" s="98" t="e">
        <f>VLOOKUP($C234,TR!$E$3:$O$500,10,FALSE)</f>
        <v>#N/A</v>
      </c>
      <c r="Q234" s="98" t="e">
        <f>VLOOKUP($C234,BR!$D$3:$O$500,8,FALSE)</f>
        <v>#N/A</v>
      </c>
      <c r="R234" s="97">
        <f t="shared" si="35"/>
        <v>0</v>
      </c>
      <c r="S234" s="97">
        <f t="shared" si="36"/>
        <v>0</v>
      </c>
      <c r="U234" s="15" t="str">
        <f>IF(ISTEXT(VLOOKUP($C234,GT!$D$3:$O$500,1,FALSE)),1,"")</f>
        <v/>
      </c>
      <c r="V234" s="15" t="str">
        <f>IF(ISTEXT(VLOOKUP($C234,BK!$D$3:$O$500,1,FALSE)),1,"")</f>
        <v/>
      </c>
      <c r="W234" s="15" t="str">
        <f>IF(ISTEXT(VLOOKUP($C234,BA!$D$3:$O$500,1,FALSE)),1,"")</f>
        <v/>
      </c>
      <c r="X234" s="15" t="str">
        <f>IF(ISTEXT(VLOOKUP($C234,PB!$D$3:$O$500,1,FALSE)),1,"")</f>
        <v/>
      </c>
      <c r="Y234" s="15" t="str">
        <f>IF(ISTEXT(VLOOKUP($C234,TR!$D$3:$O$500,1,FALSE)),1,"")</f>
        <v/>
      </c>
      <c r="Z234" s="15" t="str">
        <f>IF(ISTEXT(VLOOKUP($C234,TR!$E$3:$O$500,1,FALSE)),1,"")</f>
        <v/>
      </c>
      <c r="AA234" s="47">
        <f t="shared" si="37"/>
        <v>0</v>
      </c>
    </row>
    <row r="235" spans="1:27" x14ac:dyDescent="0.25">
      <c r="A235" s="97" t="str">
        <f t="shared" si="33"/>
        <v/>
      </c>
      <c r="B235" s="64"/>
      <c r="C235" s="65"/>
      <c r="D235" s="98" t="e">
        <f>VLOOKUP($C235,GT!$D$3:$O$500,4,FALSE)</f>
        <v>#N/A</v>
      </c>
      <c r="E235" s="98" t="e">
        <f>VLOOKUP($C235,BK!$D$3:$O$500,4,FALSE)</f>
        <v>#N/A</v>
      </c>
      <c r="F235" s="98" t="e">
        <f>VLOOKUP($C235,BA!$D$3:$O$500,4,FALSE)</f>
        <v>#N/A</v>
      </c>
      <c r="G235" s="98" t="e">
        <f>VLOOKUP($C235,PB!$D$3:$O$500,4,FALSE)</f>
        <v>#N/A</v>
      </c>
      <c r="H235" s="98" t="e">
        <f>VLOOKUP($C235,TR!$D$3:$O$500,5,FALSE)</f>
        <v>#N/A</v>
      </c>
      <c r="I235" s="98" t="e">
        <f>VLOOKUP($C235,TR!$E$3:$O$500,5,FALSE)</f>
        <v>#N/A</v>
      </c>
      <c r="J235" s="97">
        <f t="shared" si="34"/>
        <v>0</v>
      </c>
      <c r="K235" s="98" t="e">
        <f>VLOOKUP($C235,GT!$D$3:$O$500,8,FALSE)</f>
        <v>#N/A</v>
      </c>
      <c r="L235" s="98" t="e">
        <f>VLOOKUP($C235,BK!$D$3:$O$500,8,FALSE)</f>
        <v>#N/A</v>
      </c>
      <c r="M235" s="98" t="e">
        <f>VLOOKUP($C235,BA!$D$3:$O$500,8,FALSE)</f>
        <v>#N/A</v>
      </c>
      <c r="N235" s="98" t="e">
        <f>VLOOKUP($C235,PB!$D$3:$O$500,8,FALSE)</f>
        <v>#N/A</v>
      </c>
      <c r="O235" s="98" t="e">
        <f>VLOOKUP($C235,TR!$D$3:$O$500,10,FALSE)</f>
        <v>#N/A</v>
      </c>
      <c r="P235" s="98" t="e">
        <f>VLOOKUP($C235,TR!$E$3:$O$500,10,FALSE)</f>
        <v>#N/A</v>
      </c>
      <c r="Q235" s="98" t="e">
        <f>VLOOKUP($C235,BR!$D$3:$O$500,8,FALSE)</f>
        <v>#N/A</v>
      </c>
      <c r="R235" s="97">
        <f t="shared" si="35"/>
        <v>0</v>
      </c>
      <c r="S235" s="97">
        <f t="shared" si="36"/>
        <v>0</v>
      </c>
      <c r="U235" s="15" t="str">
        <f>IF(ISTEXT(VLOOKUP($C235,GT!$D$3:$O$500,1,FALSE)),1,"")</f>
        <v/>
      </c>
      <c r="V235" s="15" t="str">
        <f>IF(ISTEXT(VLOOKUP($C235,BK!$D$3:$O$500,1,FALSE)),1,"")</f>
        <v/>
      </c>
      <c r="W235" s="15" t="str">
        <f>IF(ISTEXT(VLOOKUP($C235,BA!$D$3:$O$500,1,FALSE)),1,"")</f>
        <v/>
      </c>
      <c r="X235" s="15" t="str">
        <f>IF(ISTEXT(VLOOKUP($C235,PB!$D$3:$O$500,1,FALSE)),1,"")</f>
        <v/>
      </c>
      <c r="Y235" s="15" t="str">
        <f>IF(ISTEXT(VLOOKUP($C235,TR!$D$3:$O$500,1,FALSE)),1,"")</f>
        <v/>
      </c>
      <c r="Z235" s="15" t="str">
        <f>IF(ISTEXT(VLOOKUP($C235,TR!$E$3:$O$500,1,FALSE)),1,"")</f>
        <v/>
      </c>
      <c r="AA235" s="47">
        <f t="shared" si="37"/>
        <v>0</v>
      </c>
    </row>
    <row r="236" spans="1:27" x14ac:dyDescent="0.25">
      <c r="A236" s="97" t="str">
        <f t="shared" si="33"/>
        <v/>
      </c>
      <c r="B236" s="64"/>
      <c r="C236" s="65"/>
      <c r="D236" s="98" t="e">
        <f>VLOOKUP($C236,GT!$D$3:$O$500,4,FALSE)</f>
        <v>#N/A</v>
      </c>
      <c r="E236" s="98" t="e">
        <f>VLOOKUP($C236,BK!$D$3:$O$500,4,FALSE)</f>
        <v>#N/A</v>
      </c>
      <c r="F236" s="98" t="e">
        <f>VLOOKUP($C236,BA!$D$3:$O$500,4,FALSE)</f>
        <v>#N/A</v>
      </c>
      <c r="G236" s="98" t="e">
        <f>VLOOKUP($C236,PB!$D$3:$O$500,4,FALSE)</f>
        <v>#N/A</v>
      </c>
      <c r="H236" s="98" t="e">
        <f>VLOOKUP($C236,TR!$D$3:$O$500,5,FALSE)</f>
        <v>#N/A</v>
      </c>
      <c r="I236" s="98" t="e">
        <f>VLOOKUP($C236,TR!$E$3:$O$500,5,FALSE)</f>
        <v>#N/A</v>
      </c>
      <c r="J236" s="97">
        <f t="shared" si="34"/>
        <v>0</v>
      </c>
      <c r="K236" s="98" t="e">
        <f>VLOOKUP($C236,GT!$D$3:$O$500,8,FALSE)</f>
        <v>#N/A</v>
      </c>
      <c r="L236" s="98" t="e">
        <f>VLOOKUP($C236,BK!$D$3:$O$500,8,FALSE)</f>
        <v>#N/A</v>
      </c>
      <c r="M236" s="98" t="e">
        <f>VLOOKUP($C236,BA!$D$3:$O$500,8,FALSE)</f>
        <v>#N/A</v>
      </c>
      <c r="N236" s="98" t="e">
        <f>VLOOKUP($C236,PB!$D$3:$O$500,8,FALSE)</f>
        <v>#N/A</v>
      </c>
      <c r="O236" s="98" t="e">
        <f>VLOOKUP($C236,TR!$D$3:$O$500,10,FALSE)</f>
        <v>#N/A</v>
      </c>
      <c r="P236" s="98" t="e">
        <f>VLOOKUP($C236,TR!$E$3:$O$500,10,FALSE)</f>
        <v>#N/A</v>
      </c>
      <c r="Q236" s="98" t="e">
        <f>VLOOKUP($C236,BR!$D$3:$O$500,8,FALSE)</f>
        <v>#N/A</v>
      </c>
      <c r="R236" s="97">
        <f t="shared" si="35"/>
        <v>0</v>
      </c>
      <c r="S236" s="97">
        <f t="shared" si="36"/>
        <v>0</v>
      </c>
      <c r="U236" s="15" t="str">
        <f>IF(ISTEXT(VLOOKUP($C236,GT!$D$3:$O$500,1,FALSE)),1,"")</f>
        <v/>
      </c>
      <c r="V236" s="15" t="str">
        <f>IF(ISTEXT(VLOOKUP($C236,BK!$D$3:$O$500,1,FALSE)),1,"")</f>
        <v/>
      </c>
      <c r="W236" s="15" t="str">
        <f>IF(ISTEXT(VLOOKUP($C236,BA!$D$3:$O$500,1,FALSE)),1,"")</f>
        <v/>
      </c>
      <c r="X236" s="15" t="str">
        <f>IF(ISTEXT(VLOOKUP($C236,PB!$D$3:$O$500,1,FALSE)),1,"")</f>
        <v/>
      </c>
      <c r="Y236" s="15" t="str">
        <f>IF(ISTEXT(VLOOKUP($C236,TR!$D$3:$O$500,1,FALSE)),1,"")</f>
        <v/>
      </c>
      <c r="Z236" s="15" t="str">
        <f>IF(ISTEXT(VLOOKUP($C236,TR!$E$3:$O$500,1,FALSE)),1,"")</f>
        <v/>
      </c>
      <c r="AA236" s="47">
        <f t="shared" si="37"/>
        <v>0</v>
      </c>
    </row>
    <row r="237" spans="1:27" x14ac:dyDescent="0.25">
      <c r="A237" s="97" t="str">
        <f t="shared" si="33"/>
        <v/>
      </c>
      <c r="B237" s="64"/>
      <c r="C237" s="65"/>
      <c r="D237" s="98" t="e">
        <f>VLOOKUP($C237,GT!$D$3:$O$500,4,FALSE)</f>
        <v>#N/A</v>
      </c>
      <c r="E237" s="98" t="e">
        <f>VLOOKUP($C237,BK!$D$3:$O$500,4,FALSE)</f>
        <v>#N/A</v>
      </c>
      <c r="F237" s="98" t="e">
        <f>VLOOKUP($C237,BA!$D$3:$O$500,4,FALSE)</f>
        <v>#N/A</v>
      </c>
      <c r="G237" s="98" t="e">
        <f>VLOOKUP($C237,PB!$D$3:$O$500,4,FALSE)</f>
        <v>#N/A</v>
      </c>
      <c r="H237" s="98" t="e">
        <f>VLOOKUP($C237,TR!$D$3:$O$500,5,FALSE)</f>
        <v>#N/A</v>
      </c>
      <c r="I237" s="98" t="e">
        <f>VLOOKUP($C237,TR!$E$3:$O$500,5,FALSE)</f>
        <v>#N/A</v>
      </c>
      <c r="J237" s="97">
        <f t="shared" si="34"/>
        <v>0</v>
      </c>
      <c r="K237" s="98" t="e">
        <f>VLOOKUP($C237,GT!$D$3:$O$500,8,FALSE)</f>
        <v>#N/A</v>
      </c>
      <c r="L237" s="98" t="e">
        <f>VLOOKUP($C237,BK!$D$3:$O$500,8,FALSE)</f>
        <v>#N/A</v>
      </c>
      <c r="M237" s="98" t="e">
        <f>VLOOKUP($C237,BA!$D$3:$O$500,8,FALSE)</f>
        <v>#N/A</v>
      </c>
      <c r="N237" s="98" t="e">
        <f>VLOOKUP($C237,PB!$D$3:$O$500,8,FALSE)</f>
        <v>#N/A</v>
      </c>
      <c r="O237" s="98" t="e">
        <f>VLOOKUP($C237,TR!$D$3:$O$500,10,FALSE)</f>
        <v>#N/A</v>
      </c>
      <c r="P237" s="98" t="e">
        <f>VLOOKUP($C237,TR!$E$3:$O$500,10,FALSE)</f>
        <v>#N/A</v>
      </c>
      <c r="Q237" s="98" t="e">
        <f>VLOOKUP($C237,BR!$D$3:$O$500,8,FALSE)</f>
        <v>#N/A</v>
      </c>
      <c r="R237" s="97">
        <f t="shared" si="35"/>
        <v>0</v>
      </c>
      <c r="S237" s="97">
        <f t="shared" si="36"/>
        <v>0</v>
      </c>
      <c r="U237" s="15" t="str">
        <f>IF(ISTEXT(VLOOKUP($C237,GT!$D$3:$O$500,1,FALSE)),1,"")</f>
        <v/>
      </c>
      <c r="V237" s="15" t="str">
        <f>IF(ISTEXT(VLOOKUP($C237,BK!$D$3:$O$500,1,FALSE)),1,"")</f>
        <v/>
      </c>
      <c r="W237" s="15" t="str">
        <f>IF(ISTEXT(VLOOKUP($C237,BA!$D$3:$O$500,1,FALSE)),1,"")</f>
        <v/>
      </c>
      <c r="X237" s="15" t="str">
        <f>IF(ISTEXT(VLOOKUP($C237,PB!$D$3:$O$500,1,FALSE)),1,"")</f>
        <v/>
      </c>
      <c r="Y237" s="15" t="str">
        <f>IF(ISTEXT(VLOOKUP($C237,TR!$D$3:$O$500,1,FALSE)),1,"")</f>
        <v/>
      </c>
      <c r="Z237" s="15" t="str">
        <f>IF(ISTEXT(VLOOKUP($C237,TR!$E$3:$O$500,1,FALSE)),1,"")</f>
        <v/>
      </c>
      <c r="AA237" s="47">
        <f t="shared" si="37"/>
        <v>0</v>
      </c>
    </row>
    <row r="238" spans="1:27" x14ac:dyDescent="0.25">
      <c r="A238" s="97" t="str">
        <f t="shared" si="33"/>
        <v/>
      </c>
      <c r="B238" s="64"/>
      <c r="C238" s="65"/>
      <c r="D238" s="98" t="e">
        <f>VLOOKUP($C238,GT!$D$3:$O$500,4,FALSE)</f>
        <v>#N/A</v>
      </c>
      <c r="E238" s="98" t="e">
        <f>VLOOKUP($C238,BK!$D$3:$O$500,4,FALSE)</f>
        <v>#N/A</v>
      </c>
      <c r="F238" s="98" t="e">
        <f>VLOOKUP($C238,BA!$D$3:$O$500,4,FALSE)</f>
        <v>#N/A</v>
      </c>
      <c r="G238" s="98" t="e">
        <f>VLOOKUP($C238,PB!$D$3:$O$500,4,FALSE)</f>
        <v>#N/A</v>
      </c>
      <c r="H238" s="98" t="e">
        <f>VLOOKUP($C238,TR!$D$3:$O$500,5,FALSE)</f>
        <v>#N/A</v>
      </c>
      <c r="I238" s="98" t="e">
        <f>VLOOKUP($C238,TR!$E$3:$O$500,5,FALSE)</f>
        <v>#N/A</v>
      </c>
      <c r="J238" s="97">
        <f t="shared" si="34"/>
        <v>0</v>
      </c>
      <c r="K238" s="98" t="e">
        <f>VLOOKUP($C238,GT!$D$3:$O$500,8,FALSE)</f>
        <v>#N/A</v>
      </c>
      <c r="L238" s="98" t="e">
        <f>VLOOKUP($C238,BK!$D$3:$O$500,8,FALSE)</f>
        <v>#N/A</v>
      </c>
      <c r="M238" s="98" t="e">
        <f>VLOOKUP($C238,BA!$D$3:$O$500,8,FALSE)</f>
        <v>#N/A</v>
      </c>
      <c r="N238" s="98" t="e">
        <f>VLOOKUP($C238,PB!$D$3:$O$500,8,FALSE)</f>
        <v>#N/A</v>
      </c>
      <c r="O238" s="98" t="e">
        <f>VLOOKUP($C238,TR!$D$3:$O$500,10,FALSE)</f>
        <v>#N/A</v>
      </c>
      <c r="P238" s="98" t="e">
        <f>VLOOKUP($C238,TR!$E$3:$O$500,10,FALSE)</f>
        <v>#N/A</v>
      </c>
      <c r="Q238" s="98" t="e">
        <f>VLOOKUP($C238,BR!$D$3:$O$500,8,FALSE)</f>
        <v>#N/A</v>
      </c>
      <c r="R238" s="97">
        <f t="shared" si="35"/>
        <v>0</v>
      </c>
      <c r="S238" s="97">
        <f t="shared" si="36"/>
        <v>0</v>
      </c>
      <c r="U238" s="15" t="str">
        <f>IF(ISTEXT(VLOOKUP($C238,GT!$D$3:$O$500,1,FALSE)),1,"")</f>
        <v/>
      </c>
      <c r="V238" s="15" t="str">
        <f>IF(ISTEXT(VLOOKUP($C238,BK!$D$3:$O$500,1,FALSE)),1,"")</f>
        <v/>
      </c>
      <c r="W238" s="15" t="str">
        <f>IF(ISTEXT(VLOOKUP($C238,BA!$D$3:$O$500,1,FALSE)),1,"")</f>
        <v/>
      </c>
      <c r="X238" s="15" t="str">
        <f>IF(ISTEXT(VLOOKUP($C238,PB!$D$3:$O$500,1,FALSE)),1,"")</f>
        <v/>
      </c>
      <c r="Y238" s="15" t="str">
        <f>IF(ISTEXT(VLOOKUP($C238,TR!$D$3:$O$500,1,FALSE)),1,"")</f>
        <v/>
      </c>
      <c r="Z238" s="15" t="str">
        <f>IF(ISTEXT(VLOOKUP($C238,TR!$E$3:$O$500,1,FALSE)),1,"")</f>
        <v/>
      </c>
      <c r="AA238" s="47">
        <f t="shared" si="37"/>
        <v>0</v>
      </c>
    </row>
    <row r="239" spans="1:27" x14ac:dyDescent="0.25">
      <c r="A239" s="97" t="str">
        <f t="shared" si="33"/>
        <v/>
      </c>
      <c r="B239" s="64"/>
      <c r="C239" s="65"/>
      <c r="D239" s="98" t="e">
        <f>VLOOKUP($C239,GT!$D$3:$O$500,4,FALSE)</f>
        <v>#N/A</v>
      </c>
      <c r="E239" s="98" t="e">
        <f>VLOOKUP($C239,BK!$D$3:$O$500,4,FALSE)</f>
        <v>#N/A</v>
      </c>
      <c r="F239" s="98" t="e">
        <f>VLOOKUP($C239,BA!$D$3:$O$500,4,FALSE)</f>
        <v>#N/A</v>
      </c>
      <c r="G239" s="98" t="e">
        <f>VLOOKUP($C239,PB!$D$3:$O$500,4,FALSE)</f>
        <v>#N/A</v>
      </c>
      <c r="H239" s="98" t="e">
        <f>VLOOKUP($C239,TR!$D$3:$O$500,5,FALSE)</f>
        <v>#N/A</v>
      </c>
      <c r="I239" s="98" t="e">
        <f>VLOOKUP($C239,TR!$E$3:$O$500,5,FALSE)</f>
        <v>#N/A</v>
      </c>
      <c r="J239" s="97">
        <f t="shared" si="34"/>
        <v>0</v>
      </c>
      <c r="K239" s="98" t="e">
        <f>VLOOKUP($C239,GT!$D$3:$O$500,8,FALSE)</f>
        <v>#N/A</v>
      </c>
      <c r="L239" s="98" t="e">
        <f>VLOOKUP($C239,BK!$D$3:$O$500,8,FALSE)</f>
        <v>#N/A</v>
      </c>
      <c r="M239" s="98" t="e">
        <f>VLOOKUP($C239,BA!$D$3:$O$500,8,FALSE)</f>
        <v>#N/A</v>
      </c>
      <c r="N239" s="98" t="e">
        <f>VLOOKUP($C239,PB!$D$3:$O$500,8,FALSE)</f>
        <v>#N/A</v>
      </c>
      <c r="O239" s="98" t="e">
        <f>VLOOKUP($C239,TR!$D$3:$O$500,10,FALSE)</f>
        <v>#N/A</v>
      </c>
      <c r="P239" s="98" t="e">
        <f>VLOOKUP($C239,TR!$E$3:$O$500,10,FALSE)</f>
        <v>#N/A</v>
      </c>
      <c r="Q239" s="98" t="e">
        <f>VLOOKUP($C239,BR!$D$3:$O$500,8,FALSE)</f>
        <v>#N/A</v>
      </c>
      <c r="R239" s="97">
        <f t="shared" si="35"/>
        <v>0</v>
      </c>
      <c r="S239" s="97">
        <f t="shared" si="36"/>
        <v>0</v>
      </c>
      <c r="U239" s="15" t="str">
        <f>IF(ISTEXT(VLOOKUP($C239,GT!$D$3:$O$500,1,FALSE)),1,"")</f>
        <v/>
      </c>
      <c r="V239" s="15" t="str">
        <f>IF(ISTEXT(VLOOKUP($C239,BK!$D$3:$O$500,1,FALSE)),1,"")</f>
        <v/>
      </c>
      <c r="W239" s="15" t="str">
        <f>IF(ISTEXT(VLOOKUP($C239,BA!$D$3:$O$500,1,FALSE)),1,"")</f>
        <v/>
      </c>
      <c r="X239" s="15" t="str">
        <f>IF(ISTEXT(VLOOKUP($C239,PB!$D$3:$O$500,1,FALSE)),1,"")</f>
        <v/>
      </c>
      <c r="Y239" s="15" t="str">
        <f>IF(ISTEXT(VLOOKUP($C239,TR!$D$3:$O$500,1,FALSE)),1,"")</f>
        <v/>
      </c>
      <c r="Z239" s="15" t="str">
        <f>IF(ISTEXT(VLOOKUP($C239,TR!$E$3:$O$500,1,FALSE)),1,"")</f>
        <v/>
      </c>
      <c r="AA239" s="47">
        <f t="shared" si="37"/>
        <v>0</v>
      </c>
    </row>
    <row r="240" spans="1:27" x14ac:dyDescent="0.25">
      <c r="A240" s="97" t="str">
        <f t="shared" si="33"/>
        <v/>
      </c>
      <c r="B240" s="64"/>
      <c r="C240" s="65"/>
      <c r="D240" s="98" t="e">
        <f>VLOOKUP($C240,GT!$D$3:$O$500,4,FALSE)</f>
        <v>#N/A</v>
      </c>
      <c r="E240" s="98" t="e">
        <f>VLOOKUP($C240,BK!$D$3:$O$500,4,FALSE)</f>
        <v>#N/A</v>
      </c>
      <c r="F240" s="98" t="e">
        <f>VLOOKUP($C240,BA!$D$3:$O$500,4,FALSE)</f>
        <v>#N/A</v>
      </c>
      <c r="G240" s="98" t="e">
        <f>VLOOKUP($C240,PB!$D$3:$O$500,4,FALSE)</f>
        <v>#N/A</v>
      </c>
      <c r="H240" s="98" t="e">
        <f>VLOOKUP($C240,TR!$D$3:$O$500,5,FALSE)</f>
        <v>#N/A</v>
      </c>
      <c r="I240" s="98" t="e">
        <f>VLOOKUP($C240,TR!$E$3:$O$500,5,FALSE)</f>
        <v>#N/A</v>
      </c>
      <c r="J240" s="97">
        <f t="shared" si="34"/>
        <v>0</v>
      </c>
      <c r="K240" s="98" t="e">
        <f>VLOOKUP($C240,GT!$D$3:$O$500,8,FALSE)</f>
        <v>#N/A</v>
      </c>
      <c r="L240" s="98" t="e">
        <f>VLOOKUP($C240,BK!$D$3:$O$500,8,FALSE)</f>
        <v>#N/A</v>
      </c>
      <c r="M240" s="98" t="e">
        <f>VLOOKUP($C240,BA!$D$3:$O$500,8,FALSE)</f>
        <v>#N/A</v>
      </c>
      <c r="N240" s="98" t="e">
        <f>VLOOKUP($C240,PB!$D$3:$O$500,8,FALSE)</f>
        <v>#N/A</v>
      </c>
      <c r="O240" s="98" t="e">
        <f>VLOOKUP($C240,TR!$D$3:$O$500,10,FALSE)</f>
        <v>#N/A</v>
      </c>
      <c r="P240" s="98" t="e">
        <f>VLOOKUP($C240,TR!$E$3:$O$500,10,FALSE)</f>
        <v>#N/A</v>
      </c>
      <c r="Q240" s="98" t="e">
        <f>VLOOKUP($C240,BR!$D$3:$O$500,8,FALSE)</f>
        <v>#N/A</v>
      </c>
      <c r="R240" s="97">
        <f t="shared" si="35"/>
        <v>0</v>
      </c>
      <c r="S240" s="97">
        <f t="shared" si="36"/>
        <v>0</v>
      </c>
      <c r="U240" s="15" t="str">
        <f>IF(ISTEXT(VLOOKUP($C240,GT!$D$3:$O$500,1,FALSE)),1,"")</f>
        <v/>
      </c>
      <c r="V240" s="15" t="str">
        <f>IF(ISTEXT(VLOOKUP($C240,BK!$D$3:$O$500,1,FALSE)),1,"")</f>
        <v/>
      </c>
      <c r="W240" s="15" t="str">
        <f>IF(ISTEXT(VLOOKUP($C240,BA!$D$3:$O$500,1,FALSE)),1,"")</f>
        <v/>
      </c>
      <c r="X240" s="15" t="str">
        <f>IF(ISTEXT(VLOOKUP($C240,PB!$D$3:$O$500,1,FALSE)),1,"")</f>
        <v/>
      </c>
      <c r="Y240" s="15" t="str">
        <f>IF(ISTEXT(VLOOKUP($C240,TR!$D$3:$O$500,1,FALSE)),1,"")</f>
        <v/>
      </c>
      <c r="Z240" s="15" t="str">
        <f>IF(ISTEXT(VLOOKUP($C240,TR!$E$3:$O$500,1,FALSE)),1,"")</f>
        <v/>
      </c>
      <c r="AA240" s="47">
        <f t="shared" si="37"/>
        <v>0</v>
      </c>
    </row>
    <row r="241" spans="1:27" x14ac:dyDescent="0.25">
      <c r="A241" s="97" t="str">
        <f t="shared" si="33"/>
        <v/>
      </c>
      <c r="B241" s="64"/>
      <c r="C241" s="65"/>
      <c r="D241" s="98" t="e">
        <f>VLOOKUP($C241,GT!$D$3:$O$500,4,FALSE)</f>
        <v>#N/A</v>
      </c>
      <c r="E241" s="98" t="e">
        <f>VLOOKUP($C241,BK!$D$3:$O$500,4,FALSE)</f>
        <v>#N/A</v>
      </c>
      <c r="F241" s="98" t="e">
        <f>VLOOKUP($C241,BA!$D$3:$O$500,4,FALSE)</f>
        <v>#N/A</v>
      </c>
      <c r="G241" s="98" t="e">
        <f>VLOOKUP($C241,PB!$D$3:$O$500,4,FALSE)</f>
        <v>#N/A</v>
      </c>
      <c r="H241" s="98" t="e">
        <f>VLOOKUP($C241,TR!$D$3:$O$500,5,FALSE)</f>
        <v>#N/A</v>
      </c>
      <c r="I241" s="98" t="e">
        <f>VLOOKUP($C241,TR!$E$3:$O$500,5,FALSE)</f>
        <v>#N/A</v>
      </c>
      <c r="J241" s="97">
        <f t="shared" si="34"/>
        <v>0</v>
      </c>
      <c r="K241" s="98" t="e">
        <f>VLOOKUP($C241,GT!$D$3:$O$500,8,FALSE)</f>
        <v>#N/A</v>
      </c>
      <c r="L241" s="98" t="e">
        <f>VLOOKUP($C241,BK!$D$3:$O$500,8,FALSE)</f>
        <v>#N/A</v>
      </c>
      <c r="M241" s="98" t="e">
        <f>VLOOKUP($C241,BA!$D$3:$O$500,8,FALSE)</f>
        <v>#N/A</v>
      </c>
      <c r="N241" s="98" t="e">
        <f>VLOOKUP($C241,PB!$D$3:$O$500,8,FALSE)</f>
        <v>#N/A</v>
      </c>
      <c r="O241" s="98" t="e">
        <f>VLOOKUP($C241,TR!$D$3:$O$500,10,FALSE)</f>
        <v>#N/A</v>
      </c>
      <c r="P241" s="98" t="e">
        <f>VLOOKUP($C241,TR!$E$3:$O$500,10,FALSE)</f>
        <v>#N/A</v>
      </c>
      <c r="Q241" s="98" t="e">
        <f>VLOOKUP($C241,BR!$D$3:$O$500,8,FALSE)</f>
        <v>#N/A</v>
      </c>
      <c r="R241" s="97">
        <f t="shared" si="35"/>
        <v>0</v>
      </c>
      <c r="S241" s="97">
        <f t="shared" si="36"/>
        <v>0</v>
      </c>
      <c r="U241" s="15" t="str">
        <f>IF(ISTEXT(VLOOKUP($C241,GT!$D$3:$O$500,1,FALSE)),1,"")</f>
        <v/>
      </c>
      <c r="V241" s="15" t="str">
        <f>IF(ISTEXT(VLOOKUP($C241,BK!$D$3:$O$500,1,FALSE)),1,"")</f>
        <v/>
      </c>
      <c r="W241" s="15" t="str">
        <f>IF(ISTEXT(VLOOKUP($C241,BA!$D$3:$O$500,1,FALSE)),1,"")</f>
        <v/>
      </c>
      <c r="X241" s="15" t="str">
        <f>IF(ISTEXT(VLOOKUP($C241,PB!$D$3:$O$500,1,FALSE)),1,"")</f>
        <v/>
      </c>
      <c r="Y241" s="15" t="str">
        <f>IF(ISTEXT(VLOOKUP($C241,TR!$D$3:$O$500,1,FALSE)),1,"")</f>
        <v/>
      </c>
      <c r="Z241" s="15" t="str">
        <f>IF(ISTEXT(VLOOKUP($C241,TR!$E$3:$O$500,1,FALSE)),1,"")</f>
        <v/>
      </c>
      <c r="AA241" s="47">
        <f t="shared" si="37"/>
        <v>0</v>
      </c>
    </row>
    <row r="242" spans="1:27" x14ac:dyDescent="0.25">
      <c r="A242" s="97" t="str">
        <f t="shared" si="33"/>
        <v/>
      </c>
      <c r="B242" s="64"/>
      <c r="C242" s="65"/>
      <c r="D242" s="98" t="e">
        <f>VLOOKUP($C242,GT!$D$3:$O$500,4,FALSE)</f>
        <v>#N/A</v>
      </c>
      <c r="E242" s="98" t="e">
        <f>VLOOKUP($C242,BK!$D$3:$O$500,4,FALSE)</f>
        <v>#N/A</v>
      </c>
      <c r="F242" s="98" t="e">
        <f>VLOOKUP($C242,BA!$D$3:$O$500,4,FALSE)</f>
        <v>#N/A</v>
      </c>
      <c r="G242" s="98" t="e">
        <f>VLOOKUP($C242,PB!$D$3:$O$500,4,FALSE)</f>
        <v>#N/A</v>
      </c>
      <c r="H242" s="98" t="e">
        <f>VLOOKUP($C242,TR!$D$3:$O$500,5,FALSE)</f>
        <v>#N/A</v>
      </c>
      <c r="I242" s="98" t="e">
        <f>VLOOKUP($C242,TR!$E$3:$O$500,5,FALSE)</f>
        <v>#N/A</v>
      </c>
      <c r="J242" s="97">
        <f t="shared" si="34"/>
        <v>0</v>
      </c>
      <c r="K242" s="98" t="e">
        <f>VLOOKUP($C242,GT!$D$3:$O$500,8,FALSE)</f>
        <v>#N/A</v>
      </c>
      <c r="L242" s="98" t="e">
        <f>VLOOKUP($C242,BK!$D$3:$O$500,8,FALSE)</f>
        <v>#N/A</v>
      </c>
      <c r="M242" s="98" t="e">
        <f>VLOOKUP($C242,BA!$D$3:$O$500,8,FALSE)</f>
        <v>#N/A</v>
      </c>
      <c r="N242" s="98" t="e">
        <f>VLOOKUP($C242,PB!$D$3:$O$500,8,FALSE)</f>
        <v>#N/A</v>
      </c>
      <c r="O242" s="98" t="e">
        <f>VLOOKUP($C242,TR!$D$3:$O$500,10,FALSE)</f>
        <v>#N/A</v>
      </c>
      <c r="P242" s="98" t="e">
        <f>VLOOKUP($C242,TR!$E$3:$O$500,10,FALSE)</f>
        <v>#N/A</v>
      </c>
      <c r="Q242" s="98" t="e">
        <f>VLOOKUP($C242,BR!$D$3:$O$500,8,FALSE)</f>
        <v>#N/A</v>
      </c>
      <c r="R242" s="97">
        <f t="shared" si="35"/>
        <v>0</v>
      </c>
      <c r="S242" s="97">
        <f t="shared" si="36"/>
        <v>0</v>
      </c>
      <c r="U242" s="15" t="str">
        <f>IF(ISTEXT(VLOOKUP($C242,GT!$D$3:$O$500,1,FALSE)),1,"")</f>
        <v/>
      </c>
      <c r="V242" s="15" t="str">
        <f>IF(ISTEXT(VLOOKUP($C242,BK!$D$3:$O$500,1,FALSE)),1,"")</f>
        <v/>
      </c>
      <c r="W242" s="15" t="str">
        <f>IF(ISTEXT(VLOOKUP($C242,BA!$D$3:$O$500,1,FALSE)),1,"")</f>
        <v/>
      </c>
      <c r="X242" s="15" t="str">
        <f>IF(ISTEXT(VLOOKUP($C242,PB!$D$3:$O$500,1,FALSE)),1,"")</f>
        <v/>
      </c>
      <c r="Y242" s="15" t="str">
        <f>IF(ISTEXT(VLOOKUP($C242,TR!$D$3:$O$500,1,FALSE)),1,"")</f>
        <v/>
      </c>
      <c r="Z242" s="15" t="str">
        <f>IF(ISTEXT(VLOOKUP($C242,TR!$E$3:$O$500,1,FALSE)),1,"")</f>
        <v/>
      </c>
      <c r="AA242" s="47">
        <f t="shared" si="37"/>
        <v>0</v>
      </c>
    </row>
    <row r="243" spans="1:27" x14ac:dyDescent="0.25">
      <c r="A243" s="97" t="str">
        <f t="shared" si="33"/>
        <v/>
      </c>
      <c r="B243" s="64"/>
      <c r="C243" s="65"/>
      <c r="D243" s="98" t="e">
        <f>VLOOKUP($C243,GT!$D$3:$O$500,4,FALSE)</f>
        <v>#N/A</v>
      </c>
      <c r="E243" s="98" t="e">
        <f>VLOOKUP($C243,BK!$D$3:$O$500,4,FALSE)</f>
        <v>#N/A</v>
      </c>
      <c r="F243" s="98" t="e">
        <f>VLOOKUP($C243,BA!$D$3:$O$500,4,FALSE)</f>
        <v>#N/A</v>
      </c>
      <c r="G243" s="98" t="e">
        <f>VLOOKUP($C243,PB!$D$3:$O$500,4,FALSE)</f>
        <v>#N/A</v>
      </c>
      <c r="H243" s="98" t="e">
        <f>VLOOKUP($C243,TR!$D$3:$O$500,5,FALSE)</f>
        <v>#N/A</v>
      </c>
      <c r="I243" s="98" t="e">
        <f>VLOOKUP($C243,TR!$E$3:$O$500,5,FALSE)</f>
        <v>#N/A</v>
      </c>
      <c r="J243" s="97">
        <f t="shared" si="34"/>
        <v>0</v>
      </c>
      <c r="K243" s="98" t="e">
        <f>VLOOKUP($C243,GT!$D$3:$O$500,8,FALSE)</f>
        <v>#N/A</v>
      </c>
      <c r="L243" s="98" t="e">
        <f>VLOOKUP($C243,BK!$D$3:$O$500,8,FALSE)</f>
        <v>#N/A</v>
      </c>
      <c r="M243" s="98" t="e">
        <f>VLOOKUP($C243,BA!$D$3:$O$500,8,FALSE)</f>
        <v>#N/A</v>
      </c>
      <c r="N243" s="98" t="e">
        <f>VLOOKUP($C243,PB!$D$3:$O$500,8,FALSE)</f>
        <v>#N/A</v>
      </c>
      <c r="O243" s="98" t="e">
        <f>VLOOKUP($C243,TR!$D$3:$O$500,10,FALSE)</f>
        <v>#N/A</v>
      </c>
      <c r="P243" s="98" t="e">
        <f>VLOOKUP($C243,TR!$E$3:$O$500,10,FALSE)</f>
        <v>#N/A</v>
      </c>
      <c r="Q243" s="98" t="e">
        <f>VLOOKUP($C243,BR!$D$3:$O$500,8,FALSE)</f>
        <v>#N/A</v>
      </c>
      <c r="R243" s="97">
        <f t="shared" si="35"/>
        <v>0</v>
      </c>
      <c r="S243" s="97">
        <f t="shared" si="36"/>
        <v>0</v>
      </c>
      <c r="U243" s="15" t="str">
        <f>IF(ISTEXT(VLOOKUP($C243,GT!$D$3:$O$500,1,FALSE)),1,"")</f>
        <v/>
      </c>
      <c r="V243" s="15" t="str">
        <f>IF(ISTEXT(VLOOKUP($C243,BK!$D$3:$O$500,1,FALSE)),1,"")</f>
        <v/>
      </c>
      <c r="W243" s="15" t="str">
        <f>IF(ISTEXT(VLOOKUP($C243,BA!$D$3:$O$500,1,FALSE)),1,"")</f>
        <v/>
      </c>
      <c r="X243" s="15" t="str">
        <f>IF(ISTEXT(VLOOKUP($C243,PB!$D$3:$O$500,1,FALSE)),1,"")</f>
        <v/>
      </c>
      <c r="Y243" s="15" t="str">
        <f>IF(ISTEXT(VLOOKUP($C243,TR!$D$3:$O$500,1,FALSE)),1,"")</f>
        <v/>
      </c>
      <c r="Z243" s="15" t="str">
        <f>IF(ISTEXT(VLOOKUP($C243,TR!$E$3:$O$500,1,FALSE)),1,"")</f>
        <v/>
      </c>
      <c r="AA243" s="47">
        <f t="shared" si="37"/>
        <v>0</v>
      </c>
    </row>
    <row r="244" spans="1:27" x14ac:dyDescent="0.25">
      <c r="A244" s="97" t="str">
        <f t="shared" si="33"/>
        <v/>
      </c>
      <c r="B244" s="64"/>
      <c r="C244" s="65"/>
      <c r="D244" s="98" t="e">
        <f>VLOOKUP($C244,GT!$D$3:$O$500,4,FALSE)</f>
        <v>#N/A</v>
      </c>
      <c r="E244" s="98" t="e">
        <f>VLOOKUP($C244,BK!$D$3:$O$500,4,FALSE)</f>
        <v>#N/A</v>
      </c>
      <c r="F244" s="98" t="e">
        <f>VLOOKUP($C244,BA!$D$3:$O$500,4,FALSE)</f>
        <v>#N/A</v>
      </c>
      <c r="G244" s="98" t="e">
        <f>VLOOKUP($C244,PB!$D$3:$O$500,4,FALSE)</f>
        <v>#N/A</v>
      </c>
      <c r="H244" s="98" t="e">
        <f>VLOOKUP($C244,TR!$D$3:$O$500,5,FALSE)</f>
        <v>#N/A</v>
      </c>
      <c r="I244" s="98" t="e">
        <f>VLOOKUP($C244,TR!$E$3:$O$500,5,FALSE)</f>
        <v>#N/A</v>
      </c>
      <c r="J244" s="97">
        <f t="shared" si="34"/>
        <v>0</v>
      </c>
      <c r="K244" s="98" t="e">
        <f>VLOOKUP($C244,GT!$D$3:$O$500,8,FALSE)</f>
        <v>#N/A</v>
      </c>
      <c r="L244" s="98" t="e">
        <f>VLOOKUP($C244,BK!$D$3:$O$500,8,FALSE)</f>
        <v>#N/A</v>
      </c>
      <c r="M244" s="98" t="e">
        <f>VLOOKUP($C244,BA!$D$3:$O$500,8,FALSE)</f>
        <v>#N/A</v>
      </c>
      <c r="N244" s="98" t="e">
        <f>VLOOKUP($C244,PB!$D$3:$O$500,8,FALSE)</f>
        <v>#N/A</v>
      </c>
      <c r="O244" s="98" t="e">
        <f>VLOOKUP($C244,TR!$D$3:$O$500,10,FALSE)</f>
        <v>#N/A</v>
      </c>
      <c r="P244" s="98" t="e">
        <f>VLOOKUP($C244,TR!$E$3:$O$500,10,FALSE)</f>
        <v>#N/A</v>
      </c>
      <c r="Q244" s="98" t="e">
        <f>VLOOKUP($C244,BR!$D$3:$O$500,8,FALSE)</f>
        <v>#N/A</v>
      </c>
      <c r="R244" s="97">
        <f t="shared" si="35"/>
        <v>0</v>
      </c>
      <c r="S244" s="97">
        <f t="shared" si="36"/>
        <v>0</v>
      </c>
      <c r="U244" s="15" t="str">
        <f>IF(ISTEXT(VLOOKUP($C244,GT!$D$3:$O$500,1,FALSE)),1,"")</f>
        <v/>
      </c>
      <c r="V244" s="15" t="str">
        <f>IF(ISTEXT(VLOOKUP($C244,BK!$D$3:$O$500,1,FALSE)),1,"")</f>
        <v/>
      </c>
      <c r="W244" s="15" t="str">
        <f>IF(ISTEXT(VLOOKUP($C244,BA!$D$3:$O$500,1,FALSE)),1,"")</f>
        <v/>
      </c>
      <c r="X244" s="15" t="str">
        <f>IF(ISTEXT(VLOOKUP($C244,PB!$D$3:$O$500,1,FALSE)),1,"")</f>
        <v/>
      </c>
      <c r="Y244" s="15" t="str">
        <f>IF(ISTEXT(VLOOKUP($C244,TR!$D$3:$O$500,1,FALSE)),1,"")</f>
        <v/>
      </c>
      <c r="Z244" s="15" t="str">
        <f>IF(ISTEXT(VLOOKUP($C244,TR!$E$3:$O$500,1,FALSE)),1,"")</f>
        <v/>
      </c>
      <c r="AA244" s="47">
        <f t="shared" si="37"/>
        <v>0</v>
      </c>
    </row>
    <row r="245" spans="1:27" x14ac:dyDescent="0.25">
      <c r="A245" s="97" t="str">
        <f t="shared" si="33"/>
        <v/>
      </c>
      <c r="B245" s="64"/>
      <c r="C245" s="65"/>
      <c r="D245" s="98" t="e">
        <f>VLOOKUP($C245,GT!$D$3:$O$500,4,FALSE)</f>
        <v>#N/A</v>
      </c>
      <c r="E245" s="98" t="e">
        <f>VLOOKUP($C245,BK!$D$3:$O$500,4,FALSE)</f>
        <v>#N/A</v>
      </c>
      <c r="F245" s="98" t="e">
        <f>VLOOKUP($C245,BA!$D$3:$O$500,4,FALSE)</f>
        <v>#N/A</v>
      </c>
      <c r="G245" s="98" t="e">
        <f>VLOOKUP($C245,PB!$D$3:$O$500,4,FALSE)</f>
        <v>#N/A</v>
      </c>
      <c r="H245" s="98" t="e">
        <f>VLOOKUP($C245,TR!$D$3:$O$500,5,FALSE)</f>
        <v>#N/A</v>
      </c>
      <c r="I245" s="98" t="e">
        <f>VLOOKUP($C245,TR!$E$3:$O$500,5,FALSE)</f>
        <v>#N/A</v>
      </c>
      <c r="J245" s="97">
        <f t="shared" si="34"/>
        <v>0</v>
      </c>
      <c r="K245" s="98" t="e">
        <f>VLOOKUP($C245,GT!$D$3:$O$500,8,FALSE)</f>
        <v>#N/A</v>
      </c>
      <c r="L245" s="98" t="e">
        <f>VLOOKUP($C245,BK!$D$3:$O$500,8,FALSE)</f>
        <v>#N/A</v>
      </c>
      <c r="M245" s="98" t="e">
        <f>VLOOKUP($C245,BA!$D$3:$O$500,8,FALSE)</f>
        <v>#N/A</v>
      </c>
      <c r="N245" s="98" t="e">
        <f>VLOOKUP($C245,PB!$D$3:$O$500,8,FALSE)</f>
        <v>#N/A</v>
      </c>
      <c r="O245" s="98" t="e">
        <f>VLOOKUP($C245,TR!$D$3:$O$500,10,FALSE)</f>
        <v>#N/A</v>
      </c>
      <c r="P245" s="98" t="e">
        <f>VLOOKUP($C245,TR!$E$3:$O$500,10,FALSE)</f>
        <v>#N/A</v>
      </c>
      <c r="Q245" s="98" t="e">
        <f>VLOOKUP($C245,BR!$D$3:$O$500,8,FALSE)</f>
        <v>#N/A</v>
      </c>
      <c r="R245" s="97">
        <f t="shared" si="35"/>
        <v>0</v>
      </c>
      <c r="S245" s="97">
        <f t="shared" si="36"/>
        <v>0</v>
      </c>
      <c r="U245" s="15" t="str">
        <f>IF(ISTEXT(VLOOKUP($C245,GT!$D$3:$O$500,1,FALSE)),1,"")</f>
        <v/>
      </c>
      <c r="V245" s="15" t="str">
        <f>IF(ISTEXT(VLOOKUP($C245,BK!$D$3:$O$500,1,FALSE)),1,"")</f>
        <v/>
      </c>
      <c r="W245" s="15" t="str">
        <f>IF(ISTEXT(VLOOKUP($C245,BA!$D$3:$O$500,1,FALSE)),1,"")</f>
        <v/>
      </c>
      <c r="X245" s="15" t="str">
        <f>IF(ISTEXT(VLOOKUP($C245,PB!$D$3:$O$500,1,FALSE)),1,"")</f>
        <v/>
      </c>
      <c r="Y245" s="15" t="str">
        <f>IF(ISTEXT(VLOOKUP($C245,TR!$D$3:$O$500,1,FALSE)),1,"")</f>
        <v/>
      </c>
      <c r="Z245" s="15" t="str">
        <f>IF(ISTEXT(VLOOKUP($C245,TR!$E$3:$O$500,1,FALSE)),1,"")</f>
        <v/>
      </c>
      <c r="AA245" s="47">
        <f t="shared" si="37"/>
        <v>0</v>
      </c>
    </row>
    <row r="246" spans="1:27" x14ac:dyDescent="0.25">
      <c r="A246" s="97" t="str">
        <f t="shared" si="33"/>
        <v/>
      </c>
      <c r="B246" s="64"/>
      <c r="C246" s="65"/>
      <c r="D246" s="98" t="e">
        <f>VLOOKUP($C246,GT!$D$3:$O$500,4,FALSE)</f>
        <v>#N/A</v>
      </c>
      <c r="E246" s="98" t="e">
        <f>VLOOKUP($C246,BK!$D$3:$O$500,4,FALSE)</f>
        <v>#N/A</v>
      </c>
      <c r="F246" s="98" t="e">
        <f>VLOOKUP($C246,BA!$D$3:$O$500,4,FALSE)</f>
        <v>#N/A</v>
      </c>
      <c r="G246" s="98" t="e">
        <f>VLOOKUP($C246,PB!$D$3:$O$500,4,FALSE)</f>
        <v>#N/A</v>
      </c>
      <c r="H246" s="98" t="e">
        <f>VLOOKUP($C246,TR!$D$3:$O$500,5,FALSE)</f>
        <v>#N/A</v>
      </c>
      <c r="I246" s="98" t="e">
        <f>VLOOKUP($C246,TR!$E$3:$O$500,5,FALSE)</f>
        <v>#N/A</v>
      </c>
      <c r="J246" s="97">
        <f t="shared" si="34"/>
        <v>0</v>
      </c>
      <c r="K246" s="98" t="e">
        <f>VLOOKUP($C246,GT!$D$3:$O$500,8,FALSE)</f>
        <v>#N/A</v>
      </c>
      <c r="L246" s="98" t="e">
        <f>VLOOKUP($C246,BK!$D$3:$O$500,8,FALSE)</f>
        <v>#N/A</v>
      </c>
      <c r="M246" s="98" t="e">
        <f>VLOOKUP($C246,BA!$D$3:$O$500,8,FALSE)</f>
        <v>#N/A</v>
      </c>
      <c r="N246" s="98" t="e">
        <f>VLOOKUP($C246,PB!$D$3:$O$500,8,FALSE)</f>
        <v>#N/A</v>
      </c>
      <c r="O246" s="98" t="e">
        <f>VLOOKUP($C246,TR!$D$3:$O$500,10,FALSE)</f>
        <v>#N/A</v>
      </c>
      <c r="P246" s="98" t="e">
        <f>VLOOKUP($C246,TR!$E$3:$O$500,10,FALSE)</f>
        <v>#N/A</v>
      </c>
      <c r="Q246" s="98" t="e">
        <f>VLOOKUP($C246,BR!$D$3:$O$500,8,FALSE)</f>
        <v>#N/A</v>
      </c>
      <c r="R246" s="97">
        <f t="shared" si="35"/>
        <v>0</v>
      </c>
      <c r="S246" s="97">
        <f t="shared" si="36"/>
        <v>0</v>
      </c>
      <c r="U246" s="15" t="str">
        <f>IF(ISTEXT(VLOOKUP($C246,GT!$D$3:$O$500,1,FALSE)),1,"")</f>
        <v/>
      </c>
      <c r="V246" s="15" t="str">
        <f>IF(ISTEXT(VLOOKUP($C246,BK!$D$3:$O$500,1,FALSE)),1,"")</f>
        <v/>
      </c>
      <c r="W246" s="15" t="str">
        <f>IF(ISTEXT(VLOOKUP($C246,BA!$D$3:$O$500,1,FALSE)),1,"")</f>
        <v/>
      </c>
      <c r="X246" s="15" t="str">
        <f>IF(ISTEXT(VLOOKUP($C246,PB!$D$3:$O$500,1,FALSE)),1,"")</f>
        <v/>
      </c>
      <c r="Y246" s="15" t="str">
        <f>IF(ISTEXT(VLOOKUP($C246,TR!$D$3:$O$500,1,FALSE)),1,"")</f>
        <v/>
      </c>
      <c r="Z246" s="15" t="str">
        <f>IF(ISTEXT(VLOOKUP($C246,TR!$E$3:$O$500,1,FALSE)),1,"")</f>
        <v/>
      </c>
      <c r="AA246" s="47">
        <f t="shared" si="37"/>
        <v>0</v>
      </c>
    </row>
    <row r="247" spans="1:27" x14ac:dyDescent="0.25">
      <c r="A247" s="97" t="str">
        <f t="shared" si="33"/>
        <v/>
      </c>
      <c r="B247" s="64"/>
      <c r="C247" s="65"/>
      <c r="D247" s="98" t="e">
        <f>VLOOKUP($C247,GT!$D$3:$O$500,4,FALSE)</f>
        <v>#N/A</v>
      </c>
      <c r="E247" s="98" t="e">
        <f>VLOOKUP($C247,BK!$D$3:$O$500,4,FALSE)</f>
        <v>#N/A</v>
      </c>
      <c r="F247" s="98" t="e">
        <f>VLOOKUP($C247,BA!$D$3:$O$500,4,FALSE)</f>
        <v>#N/A</v>
      </c>
      <c r="G247" s="98" t="e">
        <f>VLOOKUP($C247,PB!$D$3:$O$500,4,FALSE)</f>
        <v>#N/A</v>
      </c>
      <c r="H247" s="98" t="e">
        <f>VLOOKUP($C247,TR!$D$3:$O$500,5,FALSE)</f>
        <v>#N/A</v>
      </c>
      <c r="I247" s="98" t="e">
        <f>VLOOKUP($C247,TR!$E$3:$O$500,5,FALSE)</f>
        <v>#N/A</v>
      </c>
      <c r="J247" s="97">
        <f t="shared" si="34"/>
        <v>0</v>
      </c>
      <c r="K247" s="98" t="e">
        <f>VLOOKUP($C247,GT!$D$3:$O$500,8,FALSE)</f>
        <v>#N/A</v>
      </c>
      <c r="L247" s="98" t="e">
        <f>VLOOKUP($C247,BK!$D$3:$O$500,8,FALSE)</f>
        <v>#N/A</v>
      </c>
      <c r="M247" s="98" t="e">
        <f>VLOOKUP($C247,BA!$D$3:$O$500,8,FALSE)</f>
        <v>#N/A</v>
      </c>
      <c r="N247" s="98" t="e">
        <f>VLOOKUP($C247,PB!$D$3:$O$500,8,FALSE)</f>
        <v>#N/A</v>
      </c>
      <c r="O247" s="98" t="e">
        <f>VLOOKUP($C247,TR!$D$3:$O$500,10,FALSE)</f>
        <v>#N/A</v>
      </c>
      <c r="P247" s="98" t="e">
        <f>VLOOKUP($C247,TR!$E$3:$O$500,10,FALSE)</f>
        <v>#N/A</v>
      </c>
      <c r="Q247" s="98" t="e">
        <f>VLOOKUP($C247,BR!$D$3:$O$500,8,FALSE)</f>
        <v>#N/A</v>
      </c>
      <c r="R247" s="97">
        <f t="shared" si="35"/>
        <v>0</v>
      </c>
      <c r="S247" s="97">
        <f t="shared" si="36"/>
        <v>0</v>
      </c>
      <c r="U247" s="15" t="str">
        <f>IF(ISTEXT(VLOOKUP($C247,GT!$D$3:$O$500,1,FALSE)),1,"")</f>
        <v/>
      </c>
      <c r="V247" s="15" t="str">
        <f>IF(ISTEXT(VLOOKUP($C247,BK!$D$3:$O$500,1,FALSE)),1,"")</f>
        <v/>
      </c>
      <c r="W247" s="15" t="str">
        <f>IF(ISTEXT(VLOOKUP($C247,BA!$D$3:$O$500,1,FALSE)),1,"")</f>
        <v/>
      </c>
      <c r="X247" s="15" t="str">
        <f>IF(ISTEXT(VLOOKUP($C247,PB!$D$3:$O$500,1,FALSE)),1,"")</f>
        <v/>
      </c>
      <c r="Y247" s="15" t="str">
        <f>IF(ISTEXT(VLOOKUP($C247,TR!$D$3:$O$500,1,FALSE)),1,"")</f>
        <v/>
      </c>
      <c r="Z247" s="15" t="str">
        <f>IF(ISTEXT(VLOOKUP($C247,TR!$E$3:$O$500,1,FALSE)),1,"")</f>
        <v/>
      </c>
      <c r="AA247" s="47">
        <f t="shared" si="37"/>
        <v>0</v>
      </c>
    </row>
    <row r="248" spans="1:27" x14ac:dyDescent="0.25">
      <c r="A248" s="97" t="str">
        <f t="shared" si="33"/>
        <v/>
      </c>
      <c r="B248" s="64"/>
      <c r="C248" s="65"/>
      <c r="D248" s="98" t="e">
        <f>VLOOKUP($C248,GT!$D$3:$O$500,4,FALSE)</f>
        <v>#N/A</v>
      </c>
      <c r="E248" s="98" t="e">
        <f>VLOOKUP($C248,BK!$D$3:$O$500,4,FALSE)</f>
        <v>#N/A</v>
      </c>
      <c r="F248" s="98" t="e">
        <f>VLOOKUP($C248,BA!$D$3:$O$500,4,FALSE)</f>
        <v>#N/A</v>
      </c>
      <c r="G248" s="98" t="e">
        <f>VLOOKUP($C248,PB!$D$3:$O$500,4,FALSE)</f>
        <v>#N/A</v>
      </c>
      <c r="H248" s="98" t="e">
        <f>VLOOKUP($C248,TR!$D$3:$O$500,5,FALSE)</f>
        <v>#N/A</v>
      </c>
      <c r="I248" s="98" t="e">
        <f>VLOOKUP($C248,TR!$E$3:$O$500,5,FALSE)</f>
        <v>#N/A</v>
      </c>
      <c r="J248" s="97">
        <f t="shared" si="34"/>
        <v>0</v>
      </c>
      <c r="K248" s="98" t="e">
        <f>VLOOKUP($C248,GT!$D$3:$O$500,8,FALSE)</f>
        <v>#N/A</v>
      </c>
      <c r="L248" s="98" t="e">
        <f>VLOOKUP($C248,BK!$D$3:$O$500,8,FALSE)</f>
        <v>#N/A</v>
      </c>
      <c r="M248" s="98" t="e">
        <f>VLOOKUP($C248,BA!$D$3:$O$500,8,FALSE)</f>
        <v>#N/A</v>
      </c>
      <c r="N248" s="98" t="e">
        <f>VLOOKUP($C248,PB!$D$3:$O$500,8,FALSE)</f>
        <v>#N/A</v>
      </c>
      <c r="O248" s="98" t="e">
        <f>VLOOKUP($C248,TR!$D$3:$O$500,10,FALSE)</f>
        <v>#N/A</v>
      </c>
      <c r="P248" s="98" t="e">
        <f>VLOOKUP($C248,TR!$E$3:$O$500,10,FALSE)</f>
        <v>#N/A</v>
      </c>
      <c r="Q248" s="98" t="e">
        <f>VLOOKUP($C248,BR!$D$3:$O$500,8,FALSE)</f>
        <v>#N/A</v>
      </c>
      <c r="R248" s="97">
        <f t="shared" si="35"/>
        <v>0</v>
      </c>
      <c r="S248" s="97">
        <f t="shared" si="36"/>
        <v>0</v>
      </c>
      <c r="U248" s="15" t="str">
        <f>IF(ISTEXT(VLOOKUP($C248,GT!$D$3:$O$500,1,FALSE)),1,"")</f>
        <v/>
      </c>
      <c r="V248" s="15" t="str">
        <f>IF(ISTEXT(VLOOKUP($C248,BK!$D$3:$O$500,1,FALSE)),1,"")</f>
        <v/>
      </c>
      <c r="W248" s="15" t="str">
        <f>IF(ISTEXT(VLOOKUP($C248,BA!$D$3:$O$500,1,FALSE)),1,"")</f>
        <v/>
      </c>
      <c r="X248" s="15" t="str">
        <f>IF(ISTEXT(VLOOKUP($C248,PB!$D$3:$O$500,1,FALSE)),1,"")</f>
        <v/>
      </c>
      <c r="Y248" s="15" t="str">
        <f>IF(ISTEXT(VLOOKUP($C248,TR!$D$3:$O$500,1,FALSE)),1,"")</f>
        <v/>
      </c>
      <c r="Z248" s="15" t="str">
        <f>IF(ISTEXT(VLOOKUP($C248,TR!$E$3:$O$500,1,FALSE)),1,"")</f>
        <v/>
      </c>
      <c r="AA248" s="47">
        <f t="shared" si="37"/>
        <v>0</v>
      </c>
    </row>
    <row r="249" spans="1:27" x14ac:dyDescent="0.25">
      <c r="A249" s="97" t="str">
        <f t="shared" si="33"/>
        <v/>
      </c>
      <c r="B249" s="64"/>
      <c r="C249" s="65"/>
      <c r="D249" s="98" t="e">
        <f>VLOOKUP($C249,GT!$D$3:$O$500,4,FALSE)</f>
        <v>#N/A</v>
      </c>
      <c r="E249" s="98" t="e">
        <f>VLOOKUP($C249,BK!$D$3:$O$500,4,FALSE)</f>
        <v>#N/A</v>
      </c>
      <c r="F249" s="98" t="e">
        <f>VLOOKUP($C249,BA!$D$3:$O$500,4,FALSE)</f>
        <v>#N/A</v>
      </c>
      <c r="G249" s="98" t="e">
        <f>VLOOKUP($C249,PB!$D$3:$O$500,4,FALSE)</f>
        <v>#N/A</v>
      </c>
      <c r="H249" s="98" t="e">
        <f>VLOOKUP($C249,TR!$D$3:$O$500,5,FALSE)</f>
        <v>#N/A</v>
      </c>
      <c r="I249" s="98" t="e">
        <f>VLOOKUP($C249,TR!$E$3:$O$500,5,FALSE)</f>
        <v>#N/A</v>
      </c>
      <c r="J249" s="97">
        <f t="shared" si="34"/>
        <v>0</v>
      </c>
      <c r="K249" s="98" t="e">
        <f>VLOOKUP($C249,GT!$D$3:$O$500,8,FALSE)</f>
        <v>#N/A</v>
      </c>
      <c r="L249" s="98" t="e">
        <f>VLOOKUP($C249,BK!$D$3:$O$500,8,FALSE)</f>
        <v>#N/A</v>
      </c>
      <c r="M249" s="98" t="e">
        <f>VLOOKUP($C249,BA!$D$3:$O$500,8,FALSE)</f>
        <v>#N/A</v>
      </c>
      <c r="N249" s="98" t="e">
        <f>VLOOKUP($C249,PB!$D$3:$O$500,8,FALSE)</f>
        <v>#N/A</v>
      </c>
      <c r="O249" s="98" t="e">
        <f>VLOOKUP($C249,TR!$D$3:$O$500,10,FALSE)</f>
        <v>#N/A</v>
      </c>
      <c r="P249" s="98" t="e">
        <f>VLOOKUP($C249,TR!$E$3:$O$500,10,FALSE)</f>
        <v>#N/A</v>
      </c>
      <c r="Q249" s="98" t="e">
        <f>VLOOKUP($C249,BR!$D$3:$O$500,8,FALSE)</f>
        <v>#N/A</v>
      </c>
      <c r="R249" s="97">
        <f t="shared" si="35"/>
        <v>0</v>
      </c>
      <c r="S249" s="97">
        <f t="shared" si="36"/>
        <v>0</v>
      </c>
      <c r="U249" s="15" t="str">
        <f>IF(ISTEXT(VLOOKUP($C249,GT!$D$3:$O$500,1,FALSE)),1,"")</f>
        <v/>
      </c>
      <c r="V249" s="15" t="str">
        <f>IF(ISTEXT(VLOOKUP($C249,BK!$D$3:$O$500,1,FALSE)),1,"")</f>
        <v/>
      </c>
      <c r="W249" s="15" t="str">
        <f>IF(ISTEXT(VLOOKUP($C249,BA!$D$3:$O$500,1,FALSE)),1,"")</f>
        <v/>
      </c>
      <c r="X249" s="15" t="str">
        <f>IF(ISTEXT(VLOOKUP($C249,PB!$D$3:$O$500,1,FALSE)),1,"")</f>
        <v/>
      </c>
      <c r="Y249" s="15" t="str">
        <f>IF(ISTEXT(VLOOKUP($C249,TR!$D$3:$O$500,1,FALSE)),1,"")</f>
        <v/>
      </c>
      <c r="Z249" s="15" t="str">
        <f>IF(ISTEXT(VLOOKUP($C249,TR!$E$3:$O$500,1,FALSE)),1,"")</f>
        <v/>
      </c>
      <c r="AA249" s="47">
        <f t="shared" si="37"/>
        <v>0</v>
      </c>
    </row>
    <row r="250" spans="1:27" x14ac:dyDescent="0.25">
      <c r="A250" s="97" t="str">
        <f t="shared" si="33"/>
        <v/>
      </c>
      <c r="B250" s="64"/>
      <c r="C250" s="65"/>
      <c r="D250" s="98" t="e">
        <f>VLOOKUP($C250,GT!$D$3:$O$500,4,FALSE)</f>
        <v>#N/A</v>
      </c>
      <c r="E250" s="98" t="e">
        <f>VLOOKUP($C250,BK!$D$3:$O$500,4,FALSE)</f>
        <v>#N/A</v>
      </c>
      <c r="F250" s="98" t="e">
        <f>VLOOKUP($C250,BA!$D$3:$O$500,4,FALSE)</f>
        <v>#N/A</v>
      </c>
      <c r="G250" s="98" t="e">
        <f>VLOOKUP($C250,PB!$D$3:$O$500,4,FALSE)</f>
        <v>#N/A</v>
      </c>
      <c r="H250" s="98" t="e">
        <f>VLOOKUP($C250,TR!$D$3:$O$500,5,FALSE)</f>
        <v>#N/A</v>
      </c>
      <c r="I250" s="98" t="e">
        <f>VLOOKUP($C250,TR!$E$3:$O$500,5,FALSE)</f>
        <v>#N/A</v>
      </c>
      <c r="J250" s="97">
        <f t="shared" si="34"/>
        <v>0</v>
      </c>
      <c r="K250" s="98" t="e">
        <f>VLOOKUP($C250,GT!$D$3:$O$500,8,FALSE)</f>
        <v>#N/A</v>
      </c>
      <c r="L250" s="98" t="e">
        <f>VLOOKUP($C250,BK!$D$3:$O$500,8,FALSE)</f>
        <v>#N/A</v>
      </c>
      <c r="M250" s="98" t="e">
        <f>VLOOKUP($C250,BA!$D$3:$O$500,8,FALSE)</f>
        <v>#N/A</v>
      </c>
      <c r="N250" s="98" t="e">
        <f>VLOOKUP($C250,PB!$D$3:$O$500,8,FALSE)</f>
        <v>#N/A</v>
      </c>
      <c r="O250" s="98" t="e">
        <f>VLOOKUP($C250,TR!$D$3:$O$500,10,FALSE)</f>
        <v>#N/A</v>
      </c>
      <c r="P250" s="98" t="e">
        <f>VLOOKUP($C250,TR!$E$3:$O$500,10,FALSE)</f>
        <v>#N/A</v>
      </c>
      <c r="Q250" s="98" t="e">
        <f>VLOOKUP($C250,BR!$D$3:$O$500,8,FALSE)</f>
        <v>#N/A</v>
      </c>
      <c r="R250" s="97">
        <f t="shared" si="35"/>
        <v>0</v>
      </c>
      <c r="S250" s="97">
        <f t="shared" si="36"/>
        <v>0</v>
      </c>
      <c r="U250" s="15" t="str">
        <f>IF(ISTEXT(VLOOKUP($C250,GT!$D$3:$O$500,1,FALSE)),1,"")</f>
        <v/>
      </c>
      <c r="V250" s="15" t="str">
        <f>IF(ISTEXT(VLOOKUP($C250,BK!$D$3:$O$500,1,FALSE)),1,"")</f>
        <v/>
      </c>
      <c r="W250" s="15" t="str">
        <f>IF(ISTEXT(VLOOKUP($C250,BA!$D$3:$O$500,1,FALSE)),1,"")</f>
        <v/>
      </c>
      <c r="X250" s="15" t="str">
        <f>IF(ISTEXT(VLOOKUP($C250,PB!$D$3:$O$500,1,FALSE)),1,"")</f>
        <v/>
      </c>
      <c r="Y250" s="15" t="str">
        <f>IF(ISTEXT(VLOOKUP($C250,TR!$D$3:$O$500,1,FALSE)),1,"")</f>
        <v/>
      </c>
      <c r="Z250" s="15" t="str">
        <f>IF(ISTEXT(VLOOKUP($C250,TR!$E$3:$O$500,1,FALSE)),1,"")</f>
        <v/>
      </c>
      <c r="AA250" s="47">
        <f t="shared" si="37"/>
        <v>0</v>
      </c>
    </row>
    <row r="251" spans="1:27" x14ac:dyDescent="0.25">
      <c r="A251" s="97" t="str">
        <f t="shared" si="33"/>
        <v/>
      </c>
      <c r="B251" s="64"/>
      <c r="C251" s="65"/>
      <c r="D251" s="98" t="e">
        <f>VLOOKUP($C251,GT!$D$3:$O$500,4,FALSE)</f>
        <v>#N/A</v>
      </c>
      <c r="E251" s="98" t="e">
        <f>VLOOKUP($C251,BK!$D$3:$O$500,4,FALSE)</f>
        <v>#N/A</v>
      </c>
      <c r="F251" s="98" t="e">
        <f>VLOOKUP($C251,BA!$D$3:$O$500,4,FALSE)</f>
        <v>#N/A</v>
      </c>
      <c r="G251" s="98" t="e">
        <f>VLOOKUP($C251,PB!$D$3:$O$500,4,FALSE)</f>
        <v>#N/A</v>
      </c>
      <c r="H251" s="98" t="e">
        <f>VLOOKUP($C251,TR!$D$3:$O$500,5,FALSE)</f>
        <v>#N/A</v>
      </c>
      <c r="I251" s="98" t="e">
        <f>VLOOKUP($C251,TR!$E$3:$O$500,5,FALSE)</f>
        <v>#N/A</v>
      </c>
      <c r="J251" s="97">
        <f t="shared" si="34"/>
        <v>0</v>
      </c>
      <c r="K251" s="98" t="e">
        <f>VLOOKUP($C251,GT!$D$3:$O$500,8,FALSE)</f>
        <v>#N/A</v>
      </c>
      <c r="L251" s="98" t="e">
        <f>VLOOKUP($C251,BK!$D$3:$O$500,8,FALSE)</f>
        <v>#N/A</v>
      </c>
      <c r="M251" s="98" t="e">
        <f>VLOOKUP($C251,BA!$D$3:$O$500,8,FALSE)</f>
        <v>#N/A</v>
      </c>
      <c r="N251" s="98" t="e">
        <f>VLOOKUP($C251,PB!$D$3:$O$500,8,FALSE)</f>
        <v>#N/A</v>
      </c>
      <c r="O251" s="98" t="e">
        <f>VLOOKUP($C251,TR!$D$3:$O$500,10,FALSE)</f>
        <v>#N/A</v>
      </c>
      <c r="P251" s="98" t="e">
        <f>VLOOKUP($C251,TR!$E$3:$O$500,10,FALSE)</f>
        <v>#N/A</v>
      </c>
      <c r="Q251" s="98" t="e">
        <f>VLOOKUP($C251,BR!$D$3:$O$500,8,FALSE)</f>
        <v>#N/A</v>
      </c>
      <c r="R251" s="97">
        <f t="shared" si="35"/>
        <v>0</v>
      </c>
      <c r="S251" s="97">
        <f t="shared" si="36"/>
        <v>0</v>
      </c>
      <c r="U251" s="15" t="str">
        <f>IF(ISTEXT(VLOOKUP($C251,GT!$D$3:$O$500,1,FALSE)),1,"")</f>
        <v/>
      </c>
      <c r="V251" s="15" t="str">
        <f>IF(ISTEXT(VLOOKUP($C251,BK!$D$3:$O$500,1,FALSE)),1,"")</f>
        <v/>
      </c>
      <c r="W251" s="15" t="str">
        <f>IF(ISTEXT(VLOOKUP($C251,BA!$D$3:$O$500,1,FALSE)),1,"")</f>
        <v/>
      </c>
      <c r="X251" s="15" t="str">
        <f>IF(ISTEXT(VLOOKUP($C251,PB!$D$3:$O$500,1,FALSE)),1,"")</f>
        <v/>
      </c>
      <c r="Y251" s="15" t="str">
        <f>IF(ISTEXT(VLOOKUP($C251,TR!$D$3:$O$500,1,FALSE)),1,"")</f>
        <v/>
      </c>
      <c r="Z251" s="15" t="str">
        <f>IF(ISTEXT(VLOOKUP($C251,TR!$E$3:$O$500,1,FALSE)),1,"")</f>
        <v/>
      </c>
      <c r="AA251" s="47">
        <f t="shared" si="37"/>
        <v>0</v>
      </c>
    </row>
    <row r="252" spans="1:27" x14ac:dyDescent="0.25">
      <c r="A252" s="97" t="str">
        <f t="shared" si="33"/>
        <v/>
      </c>
      <c r="B252" s="64"/>
      <c r="C252" s="65"/>
      <c r="D252" s="98" t="e">
        <f>VLOOKUP($C252,GT!$D$3:$O$500,4,FALSE)</f>
        <v>#N/A</v>
      </c>
      <c r="E252" s="98" t="e">
        <f>VLOOKUP($C252,BK!$D$3:$O$500,4,FALSE)</f>
        <v>#N/A</v>
      </c>
      <c r="F252" s="98" t="e">
        <f>VLOOKUP($C252,BA!$D$3:$O$500,4,FALSE)</f>
        <v>#N/A</v>
      </c>
      <c r="G252" s="98" t="e">
        <f>VLOOKUP($C252,PB!$D$3:$O$500,4,FALSE)</f>
        <v>#N/A</v>
      </c>
      <c r="H252" s="98" t="e">
        <f>VLOOKUP($C252,TR!$D$3:$O$500,5,FALSE)</f>
        <v>#N/A</v>
      </c>
      <c r="I252" s="98" t="e">
        <f>VLOOKUP($C252,TR!$E$3:$O$500,5,FALSE)</f>
        <v>#N/A</v>
      </c>
      <c r="J252" s="97">
        <f t="shared" si="34"/>
        <v>0</v>
      </c>
      <c r="K252" s="98" t="e">
        <f>VLOOKUP($C252,GT!$D$3:$O$500,8,FALSE)</f>
        <v>#N/A</v>
      </c>
      <c r="L252" s="98" t="e">
        <f>VLOOKUP($C252,BK!$D$3:$O$500,8,FALSE)</f>
        <v>#N/A</v>
      </c>
      <c r="M252" s="98" t="e">
        <f>VLOOKUP($C252,BA!$D$3:$O$500,8,FALSE)</f>
        <v>#N/A</v>
      </c>
      <c r="N252" s="98" t="e">
        <f>VLOOKUP($C252,PB!$D$3:$O$500,8,FALSE)</f>
        <v>#N/A</v>
      </c>
      <c r="O252" s="98" t="e">
        <f>VLOOKUP($C252,TR!$D$3:$O$500,10,FALSE)</f>
        <v>#N/A</v>
      </c>
      <c r="P252" s="98" t="e">
        <f>VLOOKUP($C252,TR!$E$3:$O$500,10,FALSE)</f>
        <v>#N/A</v>
      </c>
      <c r="Q252" s="98" t="e">
        <f>VLOOKUP($C252,BR!$D$3:$O$500,8,FALSE)</f>
        <v>#N/A</v>
      </c>
      <c r="R252" s="97">
        <f t="shared" si="35"/>
        <v>0</v>
      </c>
      <c r="S252" s="97">
        <f t="shared" si="36"/>
        <v>0</v>
      </c>
      <c r="U252" s="15" t="str">
        <f>IF(ISTEXT(VLOOKUP($C252,GT!$D$3:$O$500,1,FALSE)),1,"")</f>
        <v/>
      </c>
      <c r="V252" s="15" t="str">
        <f>IF(ISTEXT(VLOOKUP($C252,BK!$D$3:$O$500,1,FALSE)),1,"")</f>
        <v/>
      </c>
      <c r="W252" s="15" t="str">
        <f>IF(ISTEXT(VLOOKUP($C252,BA!$D$3:$O$500,1,FALSE)),1,"")</f>
        <v/>
      </c>
      <c r="X252" s="15" t="str">
        <f>IF(ISTEXT(VLOOKUP($C252,PB!$D$3:$O$500,1,FALSE)),1,"")</f>
        <v/>
      </c>
      <c r="Y252" s="15" t="str">
        <f>IF(ISTEXT(VLOOKUP($C252,TR!$D$3:$O$500,1,FALSE)),1,"")</f>
        <v/>
      </c>
      <c r="Z252" s="15" t="str">
        <f>IF(ISTEXT(VLOOKUP($C252,TR!$E$3:$O$500,1,FALSE)),1,"")</f>
        <v/>
      </c>
      <c r="AA252" s="47">
        <f t="shared" si="37"/>
        <v>0</v>
      </c>
    </row>
    <row r="253" spans="1:27" x14ac:dyDescent="0.25">
      <c r="A253" s="97" t="str">
        <f t="shared" si="33"/>
        <v/>
      </c>
      <c r="B253" s="64"/>
      <c r="C253" s="65"/>
      <c r="D253" s="98" t="e">
        <f>VLOOKUP($C253,GT!$D$3:$O$500,4,FALSE)</f>
        <v>#N/A</v>
      </c>
      <c r="E253" s="98" t="e">
        <f>VLOOKUP($C253,BK!$D$3:$O$500,4,FALSE)</f>
        <v>#N/A</v>
      </c>
      <c r="F253" s="98" t="e">
        <f>VLOOKUP($C253,BA!$D$3:$O$500,4,FALSE)</f>
        <v>#N/A</v>
      </c>
      <c r="G253" s="98" t="e">
        <f>VLOOKUP($C253,PB!$D$3:$O$500,4,FALSE)</f>
        <v>#N/A</v>
      </c>
      <c r="H253" s="98" t="e">
        <f>VLOOKUP($C253,TR!$D$3:$O$500,5,FALSE)</f>
        <v>#N/A</v>
      </c>
      <c r="I253" s="98" t="e">
        <f>VLOOKUP($C253,TR!$E$3:$O$500,5,FALSE)</f>
        <v>#N/A</v>
      </c>
      <c r="J253" s="97">
        <f t="shared" si="34"/>
        <v>0</v>
      </c>
      <c r="K253" s="98" t="e">
        <f>VLOOKUP($C253,GT!$D$3:$O$500,8,FALSE)</f>
        <v>#N/A</v>
      </c>
      <c r="L253" s="98" t="e">
        <f>VLOOKUP($C253,BK!$D$3:$O$500,8,FALSE)</f>
        <v>#N/A</v>
      </c>
      <c r="M253" s="98" t="e">
        <f>VLOOKUP($C253,BA!$D$3:$O$500,8,FALSE)</f>
        <v>#N/A</v>
      </c>
      <c r="N253" s="98" t="e">
        <f>VLOOKUP($C253,PB!$D$3:$O$500,8,FALSE)</f>
        <v>#N/A</v>
      </c>
      <c r="O253" s="98" t="e">
        <f>VLOOKUP($C253,TR!$D$3:$O$500,10,FALSE)</f>
        <v>#N/A</v>
      </c>
      <c r="P253" s="98" t="e">
        <f>VLOOKUP($C253,TR!$E$3:$O$500,10,FALSE)</f>
        <v>#N/A</v>
      </c>
      <c r="Q253" s="98" t="e">
        <f>VLOOKUP($C253,BR!$D$3:$O$500,8,FALSE)</f>
        <v>#N/A</v>
      </c>
      <c r="R253" s="97">
        <f t="shared" si="35"/>
        <v>0</v>
      </c>
      <c r="S253" s="97">
        <f t="shared" si="36"/>
        <v>0</v>
      </c>
      <c r="U253" s="15" t="str">
        <f>IF(ISTEXT(VLOOKUP($C253,GT!$D$3:$O$500,1,FALSE)),1,"")</f>
        <v/>
      </c>
      <c r="V253" s="15" t="str">
        <f>IF(ISTEXT(VLOOKUP($C253,BK!$D$3:$O$500,1,FALSE)),1,"")</f>
        <v/>
      </c>
      <c r="W253" s="15" t="str">
        <f>IF(ISTEXT(VLOOKUP($C253,BA!$D$3:$O$500,1,FALSE)),1,"")</f>
        <v/>
      </c>
      <c r="X253" s="15" t="str">
        <f>IF(ISTEXT(VLOOKUP($C253,PB!$D$3:$O$500,1,FALSE)),1,"")</f>
        <v/>
      </c>
      <c r="Y253" s="15" t="str">
        <f>IF(ISTEXT(VLOOKUP($C253,TR!$D$3:$O$500,1,FALSE)),1,"")</f>
        <v/>
      </c>
      <c r="Z253" s="15" t="str">
        <f>IF(ISTEXT(VLOOKUP($C253,TR!$E$3:$O$500,1,FALSE)),1,"")</f>
        <v/>
      </c>
      <c r="AA253" s="47">
        <f t="shared" si="37"/>
        <v>0</v>
      </c>
    </row>
    <row r="254" spans="1:27" x14ac:dyDescent="0.25">
      <c r="A254" s="97" t="str">
        <f t="shared" si="33"/>
        <v/>
      </c>
      <c r="B254" s="64"/>
      <c r="C254" s="65"/>
      <c r="D254" s="98" t="e">
        <f>VLOOKUP($C254,GT!$D$3:$O$500,4,FALSE)</f>
        <v>#N/A</v>
      </c>
      <c r="E254" s="98" t="e">
        <f>VLOOKUP($C254,BK!$D$3:$O$500,4,FALSE)</f>
        <v>#N/A</v>
      </c>
      <c r="F254" s="98" t="e">
        <f>VLOOKUP($C254,BA!$D$3:$O$500,4,FALSE)</f>
        <v>#N/A</v>
      </c>
      <c r="G254" s="98" t="e">
        <f>VLOOKUP($C254,PB!$D$3:$O$500,4,FALSE)</f>
        <v>#N/A</v>
      </c>
      <c r="H254" s="98" t="e">
        <f>VLOOKUP($C254,TR!$D$3:$O$500,5,FALSE)</f>
        <v>#N/A</v>
      </c>
      <c r="I254" s="98" t="e">
        <f>VLOOKUP($C254,TR!$E$3:$O$500,5,FALSE)</f>
        <v>#N/A</v>
      </c>
      <c r="J254" s="97">
        <f t="shared" si="34"/>
        <v>0</v>
      </c>
      <c r="K254" s="98" t="e">
        <f>VLOOKUP($C254,GT!$D$3:$O$500,8,FALSE)</f>
        <v>#N/A</v>
      </c>
      <c r="L254" s="98" t="e">
        <f>VLOOKUP($C254,BK!$D$3:$O$500,8,FALSE)</f>
        <v>#N/A</v>
      </c>
      <c r="M254" s="98" t="e">
        <f>VLOOKUP($C254,BA!$D$3:$O$500,8,FALSE)</f>
        <v>#N/A</v>
      </c>
      <c r="N254" s="98" t="e">
        <f>VLOOKUP($C254,PB!$D$3:$O$500,8,FALSE)</f>
        <v>#N/A</v>
      </c>
      <c r="O254" s="98" t="e">
        <f>VLOOKUP($C254,TR!$D$3:$O$500,10,FALSE)</f>
        <v>#N/A</v>
      </c>
      <c r="P254" s="98" t="e">
        <f>VLOOKUP($C254,TR!$E$3:$O$500,10,FALSE)</f>
        <v>#N/A</v>
      </c>
      <c r="Q254" s="98" t="e">
        <f>VLOOKUP($C254,BR!$D$3:$O$500,8,FALSE)</f>
        <v>#N/A</v>
      </c>
      <c r="R254" s="97">
        <f t="shared" si="35"/>
        <v>0</v>
      </c>
      <c r="S254" s="97">
        <f t="shared" si="36"/>
        <v>0</v>
      </c>
      <c r="U254" s="15" t="str">
        <f>IF(ISTEXT(VLOOKUP($C254,GT!$D$3:$O$500,1,FALSE)),1,"")</f>
        <v/>
      </c>
      <c r="V254" s="15" t="str">
        <f>IF(ISTEXT(VLOOKUP($C254,BK!$D$3:$O$500,1,FALSE)),1,"")</f>
        <v/>
      </c>
      <c r="W254" s="15" t="str">
        <f>IF(ISTEXT(VLOOKUP($C254,BA!$D$3:$O$500,1,FALSE)),1,"")</f>
        <v/>
      </c>
      <c r="X254" s="15" t="str">
        <f>IF(ISTEXT(VLOOKUP($C254,PB!$D$3:$O$500,1,FALSE)),1,"")</f>
        <v/>
      </c>
      <c r="Y254" s="15" t="str">
        <f>IF(ISTEXT(VLOOKUP($C254,TR!$D$3:$O$500,1,FALSE)),1,"")</f>
        <v/>
      </c>
      <c r="Z254" s="15" t="str">
        <f>IF(ISTEXT(VLOOKUP($C254,TR!$E$3:$O$500,1,FALSE)),1,"")</f>
        <v/>
      </c>
      <c r="AA254" s="47">
        <f t="shared" si="37"/>
        <v>0</v>
      </c>
    </row>
    <row r="255" spans="1:27" x14ac:dyDescent="0.25">
      <c r="A255" s="97" t="str">
        <f t="shared" si="33"/>
        <v/>
      </c>
      <c r="B255" s="64"/>
      <c r="C255" s="65"/>
      <c r="D255" s="98" t="e">
        <f>VLOOKUP($C255,GT!$D$3:$O$500,4,FALSE)</f>
        <v>#N/A</v>
      </c>
      <c r="E255" s="98" t="e">
        <f>VLOOKUP($C255,BK!$D$3:$O$500,4,FALSE)</f>
        <v>#N/A</v>
      </c>
      <c r="F255" s="98" t="e">
        <f>VLOOKUP($C255,BA!$D$3:$O$500,4,FALSE)</f>
        <v>#N/A</v>
      </c>
      <c r="G255" s="98" t="e">
        <f>VLOOKUP($C255,PB!$D$3:$O$500,4,FALSE)</f>
        <v>#N/A</v>
      </c>
      <c r="H255" s="98" t="e">
        <f>VLOOKUP($C255,TR!$D$3:$O$500,5,FALSE)</f>
        <v>#N/A</v>
      </c>
      <c r="I255" s="98" t="e">
        <f>VLOOKUP($C255,TR!$E$3:$O$500,5,FALSE)</f>
        <v>#N/A</v>
      </c>
      <c r="J255" s="97">
        <f t="shared" si="34"/>
        <v>0</v>
      </c>
      <c r="K255" s="98" t="e">
        <f>VLOOKUP($C255,GT!$D$3:$O$500,8,FALSE)</f>
        <v>#N/A</v>
      </c>
      <c r="L255" s="98" t="e">
        <f>VLOOKUP($C255,BK!$D$3:$O$500,8,FALSE)</f>
        <v>#N/A</v>
      </c>
      <c r="M255" s="98" t="e">
        <f>VLOOKUP($C255,BA!$D$3:$O$500,8,FALSE)</f>
        <v>#N/A</v>
      </c>
      <c r="N255" s="98" t="e">
        <f>VLOOKUP($C255,PB!$D$3:$O$500,8,FALSE)</f>
        <v>#N/A</v>
      </c>
      <c r="O255" s="98" t="e">
        <f>VLOOKUP($C255,TR!$D$3:$O$500,10,FALSE)</f>
        <v>#N/A</v>
      </c>
      <c r="P255" s="98" t="e">
        <f>VLOOKUP($C255,TR!$E$3:$O$500,10,FALSE)</f>
        <v>#N/A</v>
      </c>
      <c r="Q255" s="98" t="e">
        <f>VLOOKUP($C255,BR!$D$3:$O$500,8,FALSE)</f>
        <v>#N/A</v>
      </c>
      <c r="R255" s="97">
        <f t="shared" si="35"/>
        <v>0</v>
      </c>
      <c r="S255" s="97">
        <f t="shared" si="36"/>
        <v>0</v>
      </c>
      <c r="U255" s="15" t="str">
        <f>IF(ISTEXT(VLOOKUP($C255,GT!$D$3:$O$500,1,FALSE)),1,"")</f>
        <v/>
      </c>
      <c r="V255" s="15" t="str">
        <f>IF(ISTEXT(VLOOKUP($C255,BK!$D$3:$O$500,1,FALSE)),1,"")</f>
        <v/>
      </c>
      <c r="W255" s="15" t="str">
        <f>IF(ISTEXT(VLOOKUP($C255,BA!$D$3:$O$500,1,FALSE)),1,"")</f>
        <v/>
      </c>
      <c r="X255" s="15" t="str">
        <f>IF(ISTEXT(VLOOKUP($C255,PB!$D$3:$O$500,1,FALSE)),1,"")</f>
        <v/>
      </c>
      <c r="Y255" s="15" t="str">
        <f>IF(ISTEXT(VLOOKUP($C255,TR!$D$3:$O$500,1,FALSE)),1,"")</f>
        <v/>
      </c>
      <c r="Z255" s="15" t="str">
        <f>IF(ISTEXT(VLOOKUP($C255,TR!$E$3:$O$500,1,FALSE)),1,"")</f>
        <v/>
      </c>
      <c r="AA255" s="47">
        <f t="shared" si="37"/>
        <v>0</v>
      </c>
    </row>
    <row r="256" spans="1:27" x14ac:dyDescent="0.25">
      <c r="A256" s="97" t="str">
        <f t="shared" si="33"/>
        <v/>
      </c>
      <c r="B256" s="64"/>
      <c r="C256" s="65"/>
      <c r="D256" s="98" t="e">
        <f>VLOOKUP($C256,GT!$D$3:$O$500,4,FALSE)</f>
        <v>#N/A</v>
      </c>
      <c r="E256" s="98" t="e">
        <f>VLOOKUP($C256,BK!$D$3:$O$500,4,FALSE)</f>
        <v>#N/A</v>
      </c>
      <c r="F256" s="98" t="e">
        <f>VLOOKUP($C256,BA!$D$3:$O$500,4,FALSE)</f>
        <v>#N/A</v>
      </c>
      <c r="G256" s="98" t="e">
        <f>VLOOKUP($C256,PB!$D$3:$O$500,4,FALSE)</f>
        <v>#N/A</v>
      </c>
      <c r="H256" s="98" t="e">
        <f>VLOOKUP($C256,TR!$D$3:$O$500,5,FALSE)</f>
        <v>#N/A</v>
      </c>
      <c r="I256" s="98" t="e">
        <f>VLOOKUP($C256,TR!$E$3:$O$500,5,FALSE)</f>
        <v>#N/A</v>
      </c>
      <c r="J256" s="97">
        <f t="shared" si="34"/>
        <v>0</v>
      </c>
      <c r="K256" s="98" t="e">
        <f>VLOOKUP($C256,GT!$D$3:$O$500,8,FALSE)</f>
        <v>#N/A</v>
      </c>
      <c r="L256" s="98" t="e">
        <f>VLOOKUP($C256,BK!$D$3:$O$500,8,FALSE)</f>
        <v>#N/A</v>
      </c>
      <c r="M256" s="98" t="e">
        <f>VLOOKUP($C256,BA!$D$3:$O$500,8,FALSE)</f>
        <v>#N/A</v>
      </c>
      <c r="N256" s="98" t="e">
        <f>VLOOKUP($C256,PB!$D$3:$O$500,8,FALSE)</f>
        <v>#N/A</v>
      </c>
      <c r="O256" s="98" t="e">
        <f>VLOOKUP($C256,TR!$D$3:$O$500,10,FALSE)</f>
        <v>#N/A</v>
      </c>
      <c r="P256" s="98" t="e">
        <f>VLOOKUP($C256,TR!$E$3:$O$500,10,FALSE)</f>
        <v>#N/A</v>
      </c>
      <c r="Q256" s="98" t="e">
        <f>VLOOKUP($C256,BR!$D$3:$O$500,8,FALSE)</f>
        <v>#N/A</v>
      </c>
      <c r="R256" s="97">
        <f t="shared" si="35"/>
        <v>0</v>
      </c>
      <c r="S256" s="97">
        <f t="shared" si="36"/>
        <v>0</v>
      </c>
      <c r="U256" s="15" t="str">
        <f>IF(ISTEXT(VLOOKUP($C256,GT!$D$3:$O$500,1,FALSE)),1,"")</f>
        <v/>
      </c>
      <c r="V256" s="15" t="str">
        <f>IF(ISTEXT(VLOOKUP($C256,BK!$D$3:$O$500,1,FALSE)),1,"")</f>
        <v/>
      </c>
      <c r="W256" s="15" t="str">
        <f>IF(ISTEXT(VLOOKUP($C256,BA!$D$3:$O$500,1,FALSE)),1,"")</f>
        <v/>
      </c>
      <c r="X256" s="15" t="str">
        <f>IF(ISTEXT(VLOOKUP($C256,PB!$D$3:$O$500,1,FALSE)),1,"")</f>
        <v/>
      </c>
      <c r="Y256" s="15" t="str">
        <f>IF(ISTEXT(VLOOKUP($C256,TR!$D$3:$O$500,1,FALSE)),1,"")</f>
        <v/>
      </c>
      <c r="Z256" s="15" t="str">
        <f>IF(ISTEXT(VLOOKUP($C256,TR!$E$3:$O$500,1,FALSE)),1,"")</f>
        <v/>
      </c>
      <c r="AA256" s="47">
        <f t="shared" si="37"/>
        <v>0</v>
      </c>
    </row>
    <row r="257" spans="1:27" x14ac:dyDescent="0.25">
      <c r="A257" s="97" t="str">
        <f t="shared" si="33"/>
        <v/>
      </c>
      <c r="B257" s="64"/>
      <c r="C257" s="65"/>
      <c r="D257" s="98" t="e">
        <f>VLOOKUP($C257,GT!$D$3:$O$500,4,FALSE)</f>
        <v>#N/A</v>
      </c>
      <c r="E257" s="98" t="e">
        <f>VLOOKUP($C257,BK!$D$3:$O$500,4,FALSE)</f>
        <v>#N/A</v>
      </c>
      <c r="F257" s="98" t="e">
        <f>VLOOKUP($C257,BA!$D$3:$O$500,4,FALSE)</f>
        <v>#N/A</v>
      </c>
      <c r="G257" s="98" t="e">
        <f>VLOOKUP($C257,PB!$D$3:$O$500,4,FALSE)</f>
        <v>#N/A</v>
      </c>
      <c r="H257" s="98" t="e">
        <f>VLOOKUP($C257,TR!$D$3:$O$500,5,FALSE)</f>
        <v>#N/A</v>
      </c>
      <c r="I257" s="98" t="e">
        <f>VLOOKUP($C257,TR!$E$3:$O$500,5,FALSE)</f>
        <v>#N/A</v>
      </c>
      <c r="J257" s="97">
        <f t="shared" si="34"/>
        <v>0</v>
      </c>
      <c r="K257" s="98" t="e">
        <f>VLOOKUP($C257,GT!$D$3:$O$500,8,FALSE)</f>
        <v>#N/A</v>
      </c>
      <c r="L257" s="98" t="e">
        <f>VLOOKUP($C257,BK!$D$3:$O$500,8,FALSE)</f>
        <v>#N/A</v>
      </c>
      <c r="M257" s="98" t="e">
        <f>VLOOKUP($C257,BA!$D$3:$O$500,8,FALSE)</f>
        <v>#N/A</v>
      </c>
      <c r="N257" s="98" t="e">
        <f>VLOOKUP($C257,PB!$D$3:$O$500,8,FALSE)</f>
        <v>#N/A</v>
      </c>
      <c r="O257" s="98" t="e">
        <f>VLOOKUP($C257,TR!$D$3:$O$500,10,FALSE)</f>
        <v>#N/A</v>
      </c>
      <c r="P257" s="98" t="e">
        <f>VLOOKUP($C257,TR!$E$3:$O$500,10,FALSE)</f>
        <v>#N/A</v>
      </c>
      <c r="Q257" s="98" t="e">
        <f>VLOOKUP($C257,BR!$D$3:$O$500,8,FALSE)</f>
        <v>#N/A</v>
      </c>
      <c r="R257" s="97">
        <f t="shared" si="35"/>
        <v>0</v>
      </c>
      <c r="S257" s="97">
        <f t="shared" si="36"/>
        <v>0</v>
      </c>
      <c r="U257" s="15" t="str">
        <f>IF(ISTEXT(VLOOKUP($C257,GT!$D$3:$O$500,1,FALSE)),1,"")</f>
        <v/>
      </c>
      <c r="V257" s="15" t="str">
        <f>IF(ISTEXT(VLOOKUP($C257,BK!$D$3:$O$500,1,FALSE)),1,"")</f>
        <v/>
      </c>
      <c r="W257" s="15" t="str">
        <f>IF(ISTEXT(VLOOKUP($C257,BA!$D$3:$O$500,1,FALSE)),1,"")</f>
        <v/>
      </c>
      <c r="X257" s="15" t="str">
        <f>IF(ISTEXT(VLOOKUP($C257,PB!$D$3:$O$500,1,FALSE)),1,"")</f>
        <v/>
      </c>
      <c r="Y257" s="15" t="str">
        <f>IF(ISTEXT(VLOOKUP($C257,TR!$D$3:$O$500,1,FALSE)),1,"")</f>
        <v/>
      </c>
      <c r="Z257" s="15" t="str">
        <f>IF(ISTEXT(VLOOKUP($C257,TR!$E$3:$O$500,1,FALSE)),1,"")</f>
        <v/>
      </c>
      <c r="AA257" s="47">
        <f t="shared" si="37"/>
        <v>0</v>
      </c>
    </row>
    <row r="258" spans="1:27" x14ac:dyDescent="0.25">
      <c r="A258" s="97" t="str">
        <f t="shared" si="33"/>
        <v/>
      </c>
      <c r="B258" s="64"/>
      <c r="C258" s="65"/>
      <c r="D258" s="98" t="e">
        <f>VLOOKUP($C258,GT!$D$3:$O$500,4,FALSE)</f>
        <v>#N/A</v>
      </c>
      <c r="E258" s="98" t="e">
        <f>VLOOKUP($C258,BK!$D$3:$O$500,4,FALSE)</f>
        <v>#N/A</v>
      </c>
      <c r="F258" s="98" t="e">
        <f>VLOOKUP($C258,BA!$D$3:$O$500,4,FALSE)</f>
        <v>#N/A</v>
      </c>
      <c r="G258" s="98" t="e">
        <f>VLOOKUP($C258,PB!$D$3:$O$500,4,FALSE)</f>
        <v>#N/A</v>
      </c>
      <c r="H258" s="98" t="e">
        <f>VLOOKUP($C258,TR!$D$3:$O$500,5,FALSE)</f>
        <v>#N/A</v>
      </c>
      <c r="I258" s="98" t="e">
        <f>VLOOKUP($C258,TR!$E$3:$O$500,5,FALSE)</f>
        <v>#N/A</v>
      </c>
      <c r="J258" s="97">
        <f t="shared" si="34"/>
        <v>0</v>
      </c>
      <c r="K258" s="98" t="e">
        <f>VLOOKUP($C258,GT!$D$3:$O$500,8,FALSE)</f>
        <v>#N/A</v>
      </c>
      <c r="L258" s="98" t="e">
        <f>VLOOKUP($C258,BK!$D$3:$O$500,8,FALSE)</f>
        <v>#N/A</v>
      </c>
      <c r="M258" s="98" t="e">
        <f>VLOOKUP($C258,BA!$D$3:$O$500,8,FALSE)</f>
        <v>#N/A</v>
      </c>
      <c r="N258" s="98" t="e">
        <f>VLOOKUP($C258,PB!$D$3:$O$500,8,FALSE)</f>
        <v>#N/A</v>
      </c>
      <c r="O258" s="98" t="e">
        <f>VLOOKUP($C258,TR!$D$3:$O$500,10,FALSE)</f>
        <v>#N/A</v>
      </c>
      <c r="P258" s="98" t="e">
        <f>VLOOKUP($C258,TR!$E$3:$O$500,10,FALSE)</f>
        <v>#N/A</v>
      </c>
      <c r="Q258" s="98" t="e">
        <f>VLOOKUP($C258,BR!$D$3:$O$500,8,FALSE)</f>
        <v>#N/A</v>
      </c>
      <c r="R258" s="97">
        <f t="shared" si="35"/>
        <v>0</v>
      </c>
      <c r="S258" s="97">
        <f t="shared" si="36"/>
        <v>0</v>
      </c>
      <c r="U258" s="15" t="str">
        <f>IF(ISTEXT(VLOOKUP($C258,GT!$D$3:$O$500,1,FALSE)),1,"")</f>
        <v/>
      </c>
      <c r="V258" s="15" t="str">
        <f>IF(ISTEXT(VLOOKUP($C258,BK!$D$3:$O$500,1,FALSE)),1,"")</f>
        <v/>
      </c>
      <c r="W258" s="15" t="str">
        <f>IF(ISTEXT(VLOOKUP($C258,BA!$D$3:$O$500,1,FALSE)),1,"")</f>
        <v/>
      </c>
      <c r="X258" s="15" t="str">
        <f>IF(ISTEXT(VLOOKUP($C258,PB!$D$3:$O$500,1,FALSE)),1,"")</f>
        <v/>
      </c>
      <c r="Y258" s="15" t="str">
        <f>IF(ISTEXT(VLOOKUP($C258,TR!$D$3:$O$500,1,FALSE)),1,"")</f>
        <v/>
      </c>
      <c r="Z258" s="15" t="str">
        <f>IF(ISTEXT(VLOOKUP($C258,TR!$E$3:$O$500,1,FALSE)),1,"")</f>
        <v/>
      </c>
      <c r="AA258" s="47">
        <f t="shared" si="37"/>
        <v>0</v>
      </c>
    </row>
    <row r="259" spans="1:27" x14ac:dyDescent="0.25">
      <c r="A259" s="97" t="str">
        <f t="shared" si="33"/>
        <v/>
      </c>
      <c r="B259" s="64"/>
      <c r="C259" s="65"/>
      <c r="D259" s="98" t="e">
        <f>VLOOKUP($C259,GT!$D$3:$O$500,4,FALSE)</f>
        <v>#N/A</v>
      </c>
      <c r="E259" s="98" t="e">
        <f>VLOOKUP($C259,BK!$D$3:$O$500,4,FALSE)</f>
        <v>#N/A</v>
      </c>
      <c r="F259" s="98" t="e">
        <f>VLOOKUP($C259,BA!$D$3:$O$500,4,FALSE)</f>
        <v>#N/A</v>
      </c>
      <c r="G259" s="98" t="e">
        <f>VLOOKUP($C259,PB!$D$3:$O$500,4,FALSE)</f>
        <v>#N/A</v>
      </c>
      <c r="H259" s="98" t="e">
        <f>VLOOKUP($C259,TR!$D$3:$O$500,5,FALSE)</f>
        <v>#N/A</v>
      </c>
      <c r="I259" s="98" t="e">
        <f>VLOOKUP($C259,TR!$E$3:$O$500,5,FALSE)</f>
        <v>#N/A</v>
      </c>
      <c r="J259" s="97">
        <f t="shared" si="34"/>
        <v>0</v>
      </c>
      <c r="K259" s="98" t="e">
        <f>VLOOKUP($C259,GT!$D$3:$O$500,8,FALSE)</f>
        <v>#N/A</v>
      </c>
      <c r="L259" s="98" t="e">
        <f>VLOOKUP($C259,BK!$D$3:$O$500,8,FALSE)</f>
        <v>#N/A</v>
      </c>
      <c r="M259" s="98" t="e">
        <f>VLOOKUP($C259,BA!$D$3:$O$500,8,FALSE)</f>
        <v>#N/A</v>
      </c>
      <c r="N259" s="98" t="e">
        <f>VLOOKUP($C259,PB!$D$3:$O$500,8,FALSE)</f>
        <v>#N/A</v>
      </c>
      <c r="O259" s="98" t="e">
        <f>VLOOKUP($C259,TR!$D$3:$O$500,10,FALSE)</f>
        <v>#N/A</v>
      </c>
      <c r="P259" s="98" t="e">
        <f>VLOOKUP($C259,TR!$E$3:$O$500,10,FALSE)</f>
        <v>#N/A</v>
      </c>
      <c r="Q259" s="98" t="e">
        <f>VLOOKUP($C259,BR!$D$3:$O$500,8,FALSE)</f>
        <v>#N/A</v>
      </c>
      <c r="R259" s="97">
        <f t="shared" si="35"/>
        <v>0</v>
      </c>
      <c r="S259" s="97">
        <f t="shared" si="36"/>
        <v>0</v>
      </c>
      <c r="U259" s="15" t="str">
        <f>IF(ISTEXT(VLOOKUP($C259,GT!$D$3:$O$500,1,FALSE)),1,"")</f>
        <v/>
      </c>
      <c r="V259" s="15" t="str">
        <f>IF(ISTEXT(VLOOKUP($C259,BK!$D$3:$O$500,1,FALSE)),1,"")</f>
        <v/>
      </c>
      <c r="W259" s="15" t="str">
        <f>IF(ISTEXT(VLOOKUP($C259,BA!$D$3:$O$500,1,FALSE)),1,"")</f>
        <v/>
      </c>
      <c r="X259" s="15" t="str">
        <f>IF(ISTEXT(VLOOKUP($C259,PB!$D$3:$O$500,1,FALSE)),1,"")</f>
        <v/>
      </c>
      <c r="Y259" s="15" t="str">
        <f>IF(ISTEXT(VLOOKUP($C259,TR!$D$3:$O$500,1,FALSE)),1,"")</f>
        <v/>
      </c>
      <c r="Z259" s="15" t="str">
        <f>IF(ISTEXT(VLOOKUP($C259,TR!$E$3:$O$500,1,FALSE)),1,"")</f>
        <v/>
      </c>
      <c r="AA259" s="47">
        <f t="shared" si="37"/>
        <v>0</v>
      </c>
    </row>
    <row r="260" spans="1:27" x14ac:dyDescent="0.25">
      <c r="A260" s="97" t="str">
        <f t="shared" si="33"/>
        <v/>
      </c>
      <c r="B260" s="64"/>
      <c r="C260" s="65"/>
      <c r="D260" s="98" t="e">
        <f>VLOOKUP($C260,GT!$D$3:$O$500,4,FALSE)</f>
        <v>#N/A</v>
      </c>
      <c r="E260" s="98" t="e">
        <f>VLOOKUP($C260,BK!$D$3:$O$500,4,FALSE)</f>
        <v>#N/A</v>
      </c>
      <c r="F260" s="98" t="e">
        <f>VLOOKUP($C260,BA!$D$3:$O$500,4,FALSE)</f>
        <v>#N/A</v>
      </c>
      <c r="G260" s="98" t="e">
        <f>VLOOKUP($C260,PB!$D$3:$O$500,4,FALSE)</f>
        <v>#N/A</v>
      </c>
      <c r="H260" s="98" t="e">
        <f>VLOOKUP($C260,TR!$D$3:$O$500,5,FALSE)</f>
        <v>#N/A</v>
      </c>
      <c r="I260" s="98" t="e">
        <f>VLOOKUP($C260,TR!$E$3:$O$500,5,FALSE)</f>
        <v>#N/A</v>
      </c>
      <c r="J260" s="97">
        <f t="shared" si="34"/>
        <v>0</v>
      </c>
      <c r="K260" s="98" t="e">
        <f>VLOOKUP($C260,GT!$D$3:$O$500,8,FALSE)</f>
        <v>#N/A</v>
      </c>
      <c r="L260" s="98" t="e">
        <f>VLOOKUP($C260,BK!$D$3:$O$500,8,FALSE)</f>
        <v>#N/A</v>
      </c>
      <c r="M260" s="98" t="e">
        <f>VLOOKUP($C260,BA!$D$3:$O$500,8,FALSE)</f>
        <v>#N/A</v>
      </c>
      <c r="N260" s="98" t="e">
        <f>VLOOKUP($C260,PB!$D$3:$O$500,8,FALSE)</f>
        <v>#N/A</v>
      </c>
      <c r="O260" s="98" t="e">
        <f>VLOOKUP($C260,TR!$D$3:$O$500,10,FALSE)</f>
        <v>#N/A</v>
      </c>
      <c r="P260" s="98" t="e">
        <f>VLOOKUP($C260,TR!$E$3:$O$500,10,FALSE)</f>
        <v>#N/A</v>
      </c>
      <c r="Q260" s="98" t="e">
        <f>VLOOKUP($C260,BR!$D$3:$O$500,8,FALSE)</f>
        <v>#N/A</v>
      </c>
      <c r="R260" s="97">
        <f t="shared" si="35"/>
        <v>0</v>
      </c>
      <c r="S260" s="97">
        <f t="shared" si="36"/>
        <v>0</v>
      </c>
      <c r="U260" s="15" t="str">
        <f>IF(ISTEXT(VLOOKUP($C260,GT!$D$3:$O$500,1,FALSE)),1,"")</f>
        <v/>
      </c>
      <c r="V260" s="15" t="str">
        <f>IF(ISTEXT(VLOOKUP($C260,BK!$D$3:$O$500,1,FALSE)),1,"")</f>
        <v/>
      </c>
      <c r="W260" s="15" t="str">
        <f>IF(ISTEXT(VLOOKUP($C260,BA!$D$3:$O$500,1,FALSE)),1,"")</f>
        <v/>
      </c>
      <c r="X260" s="15" t="str">
        <f>IF(ISTEXT(VLOOKUP($C260,PB!$D$3:$O$500,1,FALSE)),1,"")</f>
        <v/>
      </c>
      <c r="Y260" s="15" t="str">
        <f>IF(ISTEXT(VLOOKUP($C260,TR!$D$3:$O$500,1,FALSE)),1,"")</f>
        <v/>
      </c>
      <c r="Z260" s="15" t="str">
        <f>IF(ISTEXT(VLOOKUP($C260,TR!$E$3:$O$500,1,FALSE)),1,"")</f>
        <v/>
      </c>
      <c r="AA260" s="47">
        <f t="shared" si="37"/>
        <v>0</v>
      </c>
    </row>
    <row r="261" spans="1:27" x14ac:dyDescent="0.25">
      <c r="A261" s="97" t="str">
        <f t="shared" si="33"/>
        <v/>
      </c>
      <c r="B261" s="64"/>
      <c r="C261" s="65"/>
      <c r="D261" s="98" t="e">
        <f>VLOOKUP($C261,GT!$D$3:$O$500,4,FALSE)</f>
        <v>#N/A</v>
      </c>
      <c r="E261" s="98" t="e">
        <f>VLOOKUP($C261,BK!$D$3:$O$500,4,FALSE)</f>
        <v>#N/A</v>
      </c>
      <c r="F261" s="98" t="e">
        <f>VLOOKUP($C261,BA!$D$3:$O$500,4,FALSE)</f>
        <v>#N/A</v>
      </c>
      <c r="G261" s="98" t="e">
        <f>VLOOKUP($C261,PB!$D$3:$O$500,4,FALSE)</f>
        <v>#N/A</v>
      </c>
      <c r="H261" s="98" t="e">
        <f>VLOOKUP($C261,TR!$D$3:$O$500,5,FALSE)</f>
        <v>#N/A</v>
      </c>
      <c r="I261" s="98" t="e">
        <f>VLOOKUP($C261,TR!$E$3:$O$500,5,FALSE)</f>
        <v>#N/A</v>
      </c>
      <c r="J261" s="97">
        <f t="shared" si="34"/>
        <v>0</v>
      </c>
      <c r="K261" s="98" t="e">
        <f>VLOOKUP($C261,GT!$D$3:$O$500,8,FALSE)</f>
        <v>#N/A</v>
      </c>
      <c r="L261" s="98" t="e">
        <f>VLOOKUP($C261,BK!$D$3:$O$500,8,FALSE)</f>
        <v>#N/A</v>
      </c>
      <c r="M261" s="98" t="e">
        <f>VLOOKUP($C261,BA!$D$3:$O$500,8,FALSE)</f>
        <v>#N/A</v>
      </c>
      <c r="N261" s="98" t="e">
        <f>VLOOKUP($C261,PB!$D$3:$O$500,8,FALSE)</f>
        <v>#N/A</v>
      </c>
      <c r="O261" s="98" t="e">
        <f>VLOOKUP($C261,TR!$D$3:$O$500,10,FALSE)</f>
        <v>#N/A</v>
      </c>
      <c r="P261" s="98" t="e">
        <f>VLOOKUP($C261,TR!$E$3:$O$500,10,FALSE)</f>
        <v>#N/A</v>
      </c>
      <c r="Q261" s="98" t="e">
        <f>VLOOKUP($C261,BR!$D$3:$O$500,8,FALSE)</f>
        <v>#N/A</v>
      </c>
      <c r="R261" s="97">
        <f t="shared" si="35"/>
        <v>0</v>
      </c>
      <c r="S261" s="97">
        <f t="shared" si="36"/>
        <v>0</v>
      </c>
      <c r="U261" s="15" t="str">
        <f>IF(ISTEXT(VLOOKUP($C261,GT!$D$3:$O$500,1,FALSE)),1,"")</f>
        <v/>
      </c>
      <c r="V261" s="15" t="str">
        <f>IF(ISTEXT(VLOOKUP($C261,BK!$D$3:$O$500,1,FALSE)),1,"")</f>
        <v/>
      </c>
      <c r="W261" s="15" t="str">
        <f>IF(ISTEXT(VLOOKUP($C261,BA!$D$3:$O$500,1,FALSE)),1,"")</f>
        <v/>
      </c>
      <c r="X261" s="15" t="str">
        <f>IF(ISTEXT(VLOOKUP($C261,PB!$D$3:$O$500,1,FALSE)),1,"")</f>
        <v/>
      </c>
      <c r="Y261" s="15" t="str">
        <f>IF(ISTEXT(VLOOKUP($C261,TR!$D$3:$O$500,1,FALSE)),1,"")</f>
        <v/>
      </c>
      <c r="Z261" s="15" t="str">
        <f>IF(ISTEXT(VLOOKUP($C261,TR!$E$3:$O$500,1,FALSE)),1,"")</f>
        <v/>
      </c>
      <c r="AA261" s="47">
        <f t="shared" si="37"/>
        <v>0</v>
      </c>
    </row>
    <row r="262" spans="1:27" x14ac:dyDescent="0.25">
      <c r="A262" s="97" t="str">
        <f t="shared" ref="A262:A325" si="38">IF(S262&gt;0,RANK($S262,$S$5:$S$500),"")</f>
        <v/>
      </c>
      <c r="B262" s="64"/>
      <c r="C262" s="65"/>
      <c r="D262" s="98" t="e">
        <f>VLOOKUP($C262,GT!$D$3:$O$500,4,FALSE)</f>
        <v>#N/A</v>
      </c>
      <c r="E262" s="98" t="e">
        <f>VLOOKUP($C262,BK!$D$3:$O$500,4,FALSE)</f>
        <v>#N/A</v>
      </c>
      <c r="F262" s="98" t="e">
        <f>VLOOKUP($C262,BA!$D$3:$O$500,4,FALSE)</f>
        <v>#N/A</v>
      </c>
      <c r="G262" s="98" t="e">
        <f>VLOOKUP($C262,PB!$D$3:$O$500,4,FALSE)</f>
        <v>#N/A</v>
      </c>
      <c r="H262" s="98" t="e">
        <f>VLOOKUP($C262,TR!$D$3:$O$500,5,FALSE)</f>
        <v>#N/A</v>
      </c>
      <c r="I262" s="98" t="e">
        <f>VLOOKUP($C262,TR!$E$3:$O$500,5,FALSE)</f>
        <v>#N/A</v>
      </c>
      <c r="J262" s="97">
        <f t="shared" ref="J262:J325" si="39">SUMIF(D262:I262,"&gt;0")</f>
        <v>0</v>
      </c>
      <c r="K262" s="98" t="e">
        <f>VLOOKUP($C262,GT!$D$3:$O$500,8,FALSE)</f>
        <v>#N/A</v>
      </c>
      <c r="L262" s="98" t="e">
        <f>VLOOKUP($C262,BK!$D$3:$O$500,8,FALSE)</f>
        <v>#N/A</v>
      </c>
      <c r="M262" s="98" t="e">
        <f>VLOOKUP($C262,BA!$D$3:$O$500,8,FALSE)</f>
        <v>#N/A</v>
      </c>
      <c r="N262" s="98" t="e">
        <f>VLOOKUP($C262,PB!$D$3:$O$500,8,FALSE)</f>
        <v>#N/A</v>
      </c>
      <c r="O262" s="98" t="e">
        <f>VLOOKUP($C262,TR!$D$3:$O$500,10,FALSE)</f>
        <v>#N/A</v>
      </c>
      <c r="P262" s="98" t="e">
        <f>VLOOKUP($C262,TR!$E$3:$O$500,10,FALSE)</f>
        <v>#N/A</v>
      </c>
      <c r="Q262" s="98" t="e">
        <f>VLOOKUP($C262,BR!$D$3:$O$500,8,FALSE)</f>
        <v>#N/A</v>
      </c>
      <c r="R262" s="97">
        <f t="shared" ref="R262:R325" si="40">SUMIF(K262:Q262,"&gt;0")</f>
        <v>0</v>
      </c>
      <c r="S262" s="97">
        <f t="shared" ref="S262:S325" si="41">J262+R262</f>
        <v>0</v>
      </c>
      <c r="U262" s="15" t="str">
        <f>IF(ISTEXT(VLOOKUP($C262,GT!$D$3:$O$500,1,FALSE)),1,"")</f>
        <v/>
      </c>
      <c r="V262" s="15" t="str">
        <f>IF(ISTEXT(VLOOKUP($C262,BK!$D$3:$O$500,1,FALSE)),1,"")</f>
        <v/>
      </c>
      <c r="W262" s="15" t="str">
        <f>IF(ISTEXT(VLOOKUP($C262,BA!$D$3:$O$500,1,FALSE)),1,"")</f>
        <v/>
      </c>
      <c r="X262" s="15" t="str">
        <f>IF(ISTEXT(VLOOKUP($C262,PB!$D$3:$O$500,1,FALSE)),1,"")</f>
        <v/>
      </c>
      <c r="Y262" s="15" t="str">
        <f>IF(ISTEXT(VLOOKUP($C262,TR!$D$3:$O$500,1,FALSE)),1,"")</f>
        <v/>
      </c>
      <c r="Z262" s="15" t="str">
        <f>IF(ISTEXT(VLOOKUP($C262,TR!$E$3:$O$500,1,FALSE)),1,"")</f>
        <v/>
      </c>
      <c r="AA262" s="47">
        <f t="shared" ref="AA262:AA325" si="42">SUMIF(U262:Z262,"&gt;0")</f>
        <v>0</v>
      </c>
    </row>
    <row r="263" spans="1:27" x14ac:dyDescent="0.25">
      <c r="A263" s="97" t="str">
        <f t="shared" si="38"/>
        <v/>
      </c>
      <c r="B263" s="64"/>
      <c r="C263" s="65"/>
      <c r="D263" s="98" t="e">
        <f>VLOOKUP($C263,GT!$D$3:$O$500,4,FALSE)</f>
        <v>#N/A</v>
      </c>
      <c r="E263" s="98" t="e">
        <f>VLOOKUP($C263,BK!$D$3:$O$500,4,FALSE)</f>
        <v>#N/A</v>
      </c>
      <c r="F263" s="98" t="e">
        <f>VLOOKUP($C263,BA!$D$3:$O$500,4,FALSE)</f>
        <v>#N/A</v>
      </c>
      <c r="G263" s="98" t="e">
        <f>VLOOKUP($C263,PB!$D$3:$O$500,4,FALSE)</f>
        <v>#N/A</v>
      </c>
      <c r="H263" s="98" t="e">
        <f>VLOOKUP($C263,TR!$D$3:$O$500,5,FALSE)</f>
        <v>#N/A</v>
      </c>
      <c r="I263" s="98" t="e">
        <f>VLOOKUP($C263,TR!$E$3:$O$500,5,FALSE)</f>
        <v>#N/A</v>
      </c>
      <c r="J263" s="97">
        <f t="shared" si="39"/>
        <v>0</v>
      </c>
      <c r="K263" s="98" t="e">
        <f>VLOOKUP($C263,GT!$D$3:$O$500,8,FALSE)</f>
        <v>#N/A</v>
      </c>
      <c r="L263" s="98" t="e">
        <f>VLOOKUP($C263,BK!$D$3:$O$500,8,FALSE)</f>
        <v>#N/A</v>
      </c>
      <c r="M263" s="98" t="e">
        <f>VLOOKUP($C263,BA!$D$3:$O$500,8,FALSE)</f>
        <v>#N/A</v>
      </c>
      <c r="N263" s="98" t="e">
        <f>VLOOKUP($C263,PB!$D$3:$O$500,8,FALSE)</f>
        <v>#N/A</v>
      </c>
      <c r="O263" s="98" t="e">
        <f>VLOOKUP($C263,TR!$D$3:$O$500,10,FALSE)</f>
        <v>#N/A</v>
      </c>
      <c r="P263" s="98" t="e">
        <f>VLOOKUP($C263,TR!$E$3:$O$500,10,FALSE)</f>
        <v>#N/A</v>
      </c>
      <c r="Q263" s="98" t="e">
        <f>VLOOKUP($C263,BR!$D$3:$O$500,8,FALSE)</f>
        <v>#N/A</v>
      </c>
      <c r="R263" s="97">
        <f t="shared" si="40"/>
        <v>0</v>
      </c>
      <c r="S263" s="97">
        <f t="shared" si="41"/>
        <v>0</v>
      </c>
      <c r="U263" s="15" t="str">
        <f>IF(ISTEXT(VLOOKUP($C263,GT!$D$3:$O$500,1,FALSE)),1,"")</f>
        <v/>
      </c>
      <c r="V263" s="15" t="str">
        <f>IF(ISTEXT(VLOOKUP($C263,BK!$D$3:$O$500,1,FALSE)),1,"")</f>
        <v/>
      </c>
      <c r="W263" s="15" t="str">
        <f>IF(ISTEXT(VLOOKUP($C263,BA!$D$3:$O$500,1,FALSE)),1,"")</f>
        <v/>
      </c>
      <c r="X263" s="15" t="str">
        <f>IF(ISTEXT(VLOOKUP($C263,PB!$D$3:$O$500,1,FALSE)),1,"")</f>
        <v/>
      </c>
      <c r="Y263" s="15" t="str">
        <f>IF(ISTEXT(VLOOKUP($C263,TR!$D$3:$O$500,1,FALSE)),1,"")</f>
        <v/>
      </c>
      <c r="Z263" s="15" t="str">
        <f>IF(ISTEXT(VLOOKUP($C263,TR!$E$3:$O$500,1,FALSE)),1,"")</f>
        <v/>
      </c>
      <c r="AA263" s="47">
        <f t="shared" si="42"/>
        <v>0</v>
      </c>
    </row>
    <row r="264" spans="1:27" x14ac:dyDescent="0.25">
      <c r="A264" s="97" t="str">
        <f t="shared" si="38"/>
        <v/>
      </c>
      <c r="B264" s="64"/>
      <c r="C264" s="65"/>
      <c r="D264" s="98" t="e">
        <f>VLOOKUP($C264,GT!$D$3:$O$500,4,FALSE)</f>
        <v>#N/A</v>
      </c>
      <c r="E264" s="98" t="e">
        <f>VLOOKUP($C264,BK!$D$3:$O$500,4,FALSE)</f>
        <v>#N/A</v>
      </c>
      <c r="F264" s="98" t="e">
        <f>VLOOKUP($C264,BA!$D$3:$O$500,4,FALSE)</f>
        <v>#N/A</v>
      </c>
      <c r="G264" s="98" t="e">
        <f>VLOOKUP($C264,PB!$D$3:$O$500,4,FALSE)</f>
        <v>#N/A</v>
      </c>
      <c r="H264" s="98" t="e">
        <f>VLOOKUP($C264,TR!$D$3:$O$500,5,FALSE)</f>
        <v>#N/A</v>
      </c>
      <c r="I264" s="98" t="e">
        <f>VLOOKUP($C264,TR!$E$3:$O$500,5,FALSE)</f>
        <v>#N/A</v>
      </c>
      <c r="J264" s="97">
        <f t="shared" si="39"/>
        <v>0</v>
      </c>
      <c r="K264" s="98" t="e">
        <f>VLOOKUP($C264,GT!$D$3:$O$500,8,FALSE)</f>
        <v>#N/A</v>
      </c>
      <c r="L264" s="98" t="e">
        <f>VLOOKUP($C264,BK!$D$3:$O$500,8,FALSE)</f>
        <v>#N/A</v>
      </c>
      <c r="M264" s="98" t="e">
        <f>VLOOKUP($C264,BA!$D$3:$O$500,8,FALSE)</f>
        <v>#N/A</v>
      </c>
      <c r="N264" s="98" t="e">
        <f>VLOOKUP($C264,PB!$D$3:$O$500,8,FALSE)</f>
        <v>#N/A</v>
      </c>
      <c r="O264" s="98" t="e">
        <f>VLOOKUP($C264,TR!$D$3:$O$500,10,FALSE)</f>
        <v>#N/A</v>
      </c>
      <c r="P264" s="98" t="e">
        <f>VLOOKUP($C264,TR!$E$3:$O$500,10,FALSE)</f>
        <v>#N/A</v>
      </c>
      <c r="Q264" s="98" t="e">
        <f>VLOOKUP($C264,BR!$D$3:$O$500,8,FALSE)</f>
        <v>#N/A</v>
      </c>
      <c r="R264" s="97">
        <f t="shared" si="40"/>
        <v>0</v>
      </c>
      <c r="S264" s="97">
        <f t="shared" si="41"/>
        <v>0</v>
      </c>
      <c r="U264" s="15" t="str">
        <f>IF(ISTEXT(VLOOKUP($C264,GT!$D$3:$O$500,1,FALSE)),1,"")</f>
        <v/>
      </c>
      <c r="V264" s="15" t="str">
        <f>IF(ISTEXT(VLOOKUP($C264,BK!$D$3:$O$500,1,FALSE)),1,"")</f>
        <v/>
      </c>
      <c r="W264" s="15" t="str">
        <f>IF(ISTEXT(VLOOKUP($C264,BA!$D$3:$O$500,1,FALSE)),1,"")</f>
        <v/>
      </c>
      <c r="X264" s="15" t="str">
        <f>IF(ISTEXT(VLOOKUP($C264,PB!$D$3:$O$500,1,FALSE)),1,"")</f>
        <v/>
      </c>
      <c r="Y264" s="15" t="str">
        <f>IF(ISTEXT(VLOOKUP($C264,TR!$D$3:$O$500,1,FALSE)),1,"")</f>
        <v/>
      </c>
      <c r="Z264" s="15" t="str">
        <f>IF(ISTEXT(VLOOKUP($C264,TR!$E$3:$O$500,1,FALSE)),1,"")</f>
        <v/>
      </c>
      <c r="AA264" s="47">
        <f t="shared" si="42"/>
        <v>0</v>
      </c>
    </row>
    <row r="265" spans="1:27" x14ac:dyDescent="0.25">
      <c r="A265" s="97" t="str">
        <f t="shared" si="38"/>
        <v/>
      </c>
      <c r="B265" s="64"/>
      <c r="C265" s="65"/>
      <c r="D265" s="98" t="e">
        <f>VLOOKUP($C265,GT!$D$3:$O$500,4,FALSE)</f>
        <v>#N/A</v>
      </c>
      <c r="E265" s="98" t="e">
        <f>VLOOKUP($C265,BK!$D$3:$O$500,4,FALSE)</f>
        <v>#N/A</v>
      </c>
      <c r="F265" s="98" t="e">
        <f>VLOOKUP($C265,BA!$D$3:$O$500,4,FALSE)</f>
        <v>#N/A</v>
      </c>
      <c r="G265" s="98" t="e">
        <f>VLOOKUP($C265,PB!$D$3:$O$500,4,FALSE)</f>
        <v>#N/A</v>
      </c>
      <c r="H265" s="98" t="e">
        <f>VLOOKUP($C265,TR!$D$3:$O$500,5,FALSE)</f>
        <v>#N/A</v>
      </c>
      <c r="I265" s="98" t="e">
        <f>VLOOKUP($C265,TR!$E$3:$O$500,5,FALSE)</f>
        <v>#N/A</v>
      </c>
      <c r="J265" s="97">
        <f t="shared" si="39"/>
        <v>0</v>
      </c>
      <c r="K265" s="98" t="e">
        <f>VLOOKUP($C265,GT!$D$3:$O$500,8,FALSE)</f>
        <v>#N/A</v>
      </c>
      <c r="L265" s="98" t="e">
        <f>VLOOKUP($C265,BK!$D$3:$O$500,8,FALSE)</f>
        <v>#N/A</v>
      </c>
      <c r="M265" s="98" t="e">
        <f>VLOOKUP($C265,BA!$D$3:$O$500,8,FALSE)</f>
        <v>#N/A</v>
      </c>
      <c r="N265" s="98" t="e">
        <f>VLOOKUP($C265,PB!$D$3:$O$500,8,FALSE)</f>
        <v>#N/A</v>
      </c>
      <c r="O265" s="98" t="e">
        <f>VLOOKUP($C265,TR!$D$3:$O$500,10,FALSE)</f>
        <v>#N/A</v>
      </c>
      <c r="P265" s="98" t="e">
        <f>VLOOKUP($C265,TR!$E$3:$O$500,10,FALSE)</f>
        <v>#N/A</v>
      </c>
      <c r="Q265" s="98" t="e">
        <f>VLOOKUP($C265,BR!$D$3:$O$500,8,FALSE)</f>
        <v>#N/A</v>
      </c>
      <c r="R265" s="97">
        <f t="shared" si="40"/>
        <v>0</v>
      </c>
      <c r="S265" s="97">
        <f t="shared" si="41"/>
        <v>0</v>
      </c>
      <c r="U265" s="15" t="str">
        <f>IF(ISTEXT(VLOOKUP($C265,GT!$D$3:$O$500,1,FALSE)),1,"")</f>
        <v/>
      </c>
      <c r="V265" s="15" t="str">
        <f>IF(ISTEXT(VLOOKUP($C265,BK!$D$3:$O$500,1,FALSE)),1,"")</f>
        <v/>
      </c>
      <c r="W265" s="15" t="str">
        <f>IF(ISTEXT(VLOOKUP($C265,BA!$D$3:$O$500,1,FALSE)),1,"")</f>
        <v/>
      </c>
      <c r="X265" s="15" t="str">
        <f>IF(ISTEXT(VLOOKUP($C265,PB!$D$3:$O$500,1,FALSE)),1,"")</f>
        <v/>
      </c>
      <c r="Y265" s="15" t="str">
        <f>IF(ISTEXT(VLOOKUP($C265,TR!$D$3:$O$500,1,FALSE)),1,"")</f>
        <v/>
      </c>
      <c r="Z265" s="15" t="str">
        <f>IF(ISTEXT(VLOOKUP($C265,TR!$E$3:$O$500,1,FALSE)),1,"")</f>
        <v/>
      </c>
      <c r="AA265" s="47">
        <f t="shared" si="42"/>
        <v>0</v>
      </c>
    </row>
    <row r="266" spans="1:27" x14ac:dyDescent="0.25">
      <c r="A266" s="97" t="str">
        <f t="shared" si="38"/>
        <v/>
      </c>
      <c r="B266" s="64"/>
      <c r="C266" s="65"/>
      <c r="D266" s="98" t="e">
        <f>VLOOKUP($C266,GT!$D$3:$O$500,4,FALSE)</f>
        <v>#N/A</v>
      </c>
      <c r="E266" s="98" t="e">
        <f>VLOOKUP($C266,BK!$D$3:$O$500,4,FALSE)</f>
        <v>#N/A</v>
      </c>
      <c r="F266" s="98" t="e">
        <f>VLOOKUP($C266,BA!$D$3:$O$500,4,FALSE)</f>
        <v>#N/A</v>
      </c>
      <c r="G266" s="98" t="e">
        <f>VLOOKUP($C266,PB!$D$3:$O$500,4,FALSE)</f>
        <v>#N/A</v>
      </c>
      <c r="H266" s="98" t="e">
        <f>VLOOKUP($C266,TR!$D$3:$O$500,5,FALSE)</f>
        <v>#N/A</v>
      </c>
      <c r="I266" s="98" t="e">
        <f>VLOOKUP($C266,TR!$E$3:$O$500,5,FALSE)</f>
        <v>#N/A</v>
      </c>
      <c r="J266" s="97">
        <f t="shared" si="39"/>
        <v>0</v>
      </c>
      <c r="K266" s="98" t="e">
        <f>VLOOKUP($C266,GT!$D$3:$O$500,8,FALSE)</f>
        <v>#N/A</v>
      </c>
      <c r="L266" s="98" t="e">
        <f>VLOOKUP($C266,BK!$D$3:$O$500,8,FALSE)</f>
        <v>#N/A</v>
      </c>
      <c r="M266" s="98" t="e">
        <f>VLOOKUP($C266,BA!$D$3:$O$500,8,FALSE)</f>
        <v>#N/A</v>
      </c>
      <c r="N266" s="98" t="e">
        <f>VLOOKUP($C266,PB!$D$3:$O$500,8,FALSE)</f>
        <v>#N/A</v>
      </c>
      <c r="O266" s="98" t="e">
        <f>VLOOKUP($C266,TR!$D$3:$O$500,10,FALSE)</f>
        <v>#N/A</v>
      </c>
      <c r="P266" s="98" t="e">
        <f>VLOOKUP($C266,TR!$E$3:$O$500,10,FALSE)</f>
        <v>#N/A</v>
      </c>
      <c r="Q266" s="98" t="e">
        <f>VLOOKUP($C266,BR!$D$3:$O$500,8,FALSE)</f>
        <v>#N/A</v>
      </c>
      <c r="R266" s="97">
        <f t="shared" si="40"/>
        <v>0</v>
      </c>
      <c r="S266" s="97">
        <f t="shared" si="41"/>
        <v>0</v>
      </c>
      <c r="U266" s="15" t="str">
        <f>IF(ISTEXT(VLOOKUP($C266,GT!$D$3:$O$500,1,FALSE)),1,"")</f>
        <v/>
      </c>
      <c r="V266" s="15" t="str">
        <f>IF(ISTEXT(VLOOKUP($C266,BK!$D$3:$O$500,1,FALSE)),1,"")</f>
        <v/>
      </c>
      <c r="W266" s="15" t="str">
        <f>IF(ISTEXT(VLOOKUP($C266,BA!$D$3:$O$500,1,FALSE)),1,"")</f>
        <v/>
      </c>
      <c r="X266" s="15" t="str">
        <f>IF(ISTEXT(VLOOKUP($C266,PB!$D$3:$O$500,1,FALSE)),1,"")</f>
        <v/>
      </c>
      <c r="Y266" s="15" t="str">
        <f>IF(ISTEXT(VLOOKUP($C266,TR!$D$3:$O$500,1,FALSE)),1,"")</f>
        <v/>
      </c>
      <c r="Z266" s="15" t="str">
        <f>IF(ISTEXT(VLOOKUP($C266,TR!$E$3:$O$500,1,FALSE)),1,"")</f>
        <v/>
      </c>
      <c r="AA266" s="47">
        <f t="shared" si="42"/>
        <v>0</v>
      </c>
    </row>
    <row r="267" spans="1:27" x14ac:dyDescent="0.25">
      <c r="A267" s="97" t="str">
        <f t="shared" si="38"/>
        <v/>
      </c>
      <c r="B267" s="64"/>
      <c r="C267" s="65"/>
      <c r="D267" s="98" t="e">
        <f>VLOOKUP($C267,GT!$D$3:$O$500,4,FALSE)</f>
        <v>#N/A</v>
      </c>
      <c r="E267" s="98" t="e">
        <f>VLOOKUP($C267,BK!$D$3:$O$500,4,FALSE)</f>
        <v>#N/A</v>
      </c>
      <c r="F267" s="98" t="e">
        <f>VLOOKUP($C267,BA!$D$3:$O$500,4,FALSE)</f>
        <v>#N/A</v>
      </c>
      <c r="G267" s="98" t="e">
        <f>VLOOKUP($C267,PB!$D$3:$O$500,4,FALSE)</f>
        <v>#N/A</v>
      </c>
      <c r="H267" s="98" t="e">
        <f>VLOOKUP($C267,TR!$D$3:$O$500,5,FALSE)</f>
        <v>#N/A</v>
      </c>
      <c r="I267" s="98" t="e">
        <f>VLOOKUP($C267,TR!$E$3:$O$500,5,FALSE)</f>
        <v>#N/A</v>
      </c>
      <c r="J267" s="97">
        <f t="shared" si="39"/>
        <v>0</v>
      </c>
      <c r="K267" s="98" t="e">
        <f>VLOOKUP($C267,GT!$D$3:$O$500,8,FALSE)</f>
        <v>#N/A</v>
      </c>
      <c r="L267" s="98" t="e">
        <f>VLOOKUP($C267,BK!$D$3:$O$500,8,FALSE)</f>
        <v>#N/A</v>
      </c>
      <c r="M267" s="98" t="e">
        <f>VLOOKUP($C267,BA!$D$3:$O$500,8,FALSE)</f>
        <v>#N/A</v>
      </c>
      <c r="N267" s="98" t="e">
        <f>VLOOKUP($C267,PB!$D$3:$O$500,8,FALSE)</f>
        <v>#N/A</v>
      </c>
      <c r="O267" s="98" t="e">
        <f>VLOOKUP($C267,TR!$D$3:$O$500,10,FALSE)</f>
        <v>#N/A</v>
      </c>
      <c r="P267" s="98" t="e">
        <f>VLOOKUP($C267,TR!$E$3:$O$500,10,FALSE)</f>
        <v>#N/A</v>
      </c>
      <c r="Q267" s="98" t="e">
        <f>VLOOKUP($C267,BR!$D$3:$O$500,8,FALSE)</f>
        <v>#N/A</v>
      </c>
      <c r="R267" s="97">
        <f t="shared" si="40"/>
        <v>0</v>
      </c>
      <c r="S267" s="97">
        <f t="shared" si="41"/>
        <v>0</v>
      </c>
      <c r="U267" s="15" t="str">
        <f>IF(ISTEXT(VLOOKUP($C267,GT!$D$3:$O$500,1,FALSE)),1,"")</f>
        <v/>
      </c>
      <c r="V267" s="15" t="str">
        <f>IF(ISTEXT(VLOOKUP($C267,BK!$D$3:$O$500,1,FALSE)),1,"")</f>
        <v/>
      </c>
      <c r="W267" s="15" t="str">
        <f>IF(ISTEXT(VLOOKUP($C267,BA!$D$3:$O$500,1,FALSE)),1,"")</f>
        <v/>
      </c>
      <c r="X267" s="15" t="str">
        <f>IF(ISTEXT(VLOOKUP($C267,PB!$D$3:$O$500,1,FALSE)),1,"")</f>
        <v/>
      </c>
      <c r="Y267" s="15" t="str">
        <f>IF(ISTEXT(VLOOKUP($C267,TR!$D$3:$O$500,1,FALSE)),1,"")</f>
        <v/>
      </c>
      <c r="Z267" s="15" t="str">
        <f>IF(ISTEXT(VLOOKUP($C267,TR!$E$3:$O$500,1,FALSE)),1,"")</f>
        <v/>
      </c>
      <c r="AA267" s="47">
        <f t="shared" si="42"/>
        <v>0</v>
      </c>
    </row>
    <row r="268" spans="1:27" x14ac:dyDescent="0.25">
      <c r="A268" s="97" t="str">
        <f t="shared" si="38"/>
        <v/>
      </c>
      <c r="B268" s="64"/>
      <c r="C268" s="65"/>
      <c r="D268" s="98" t="e">
        <f>VLOOKUP($C268,GT!$D$3:$O$500,4,FALSE)</f>
        <v>#N/A</v>
      </c>
      <c r="E268" s="98" t="e">
        <f>VLOOKUP($C268,BK!$D$3:$O$500,4,FALSE)</f>
        <v>#N/A</v>
      </c>
      <c r="F268" s="98" t="e">
        <f>VLOOKUP($C268,BA!$D$3:$O$500,4,FALSE)</f>
        <v>#N/A</v>
      </c>
      <c r="G268" s="98" t="e">
        <f>VLOOKUP($C268,PB!$D$3:$O$500,4,FALSE)</f>
        <v>#N/A</v>
      </c>
      <c r="H268" s="98" t="e">
        <f>VLOOKUP($C268,TR!$D$3:$O$500,5,FALSE)</f>
        <v>#N/A</v>
      </c>
      <c r="I268" s="98" t="e">
        <f>VLOOKUP($C268,TR!$E$3:$O$500,5,FALSE)</f>
        <v>#N/A</v>
      </c>
      <c r="J268" s="97">
        <f t="shared" si="39"/>
        <v>0</v>
      </c>
      <c r="K268" s="98" t="e">
        <f>VLOOKUP($C268,GT!$D$3:$O$500,8,FALSE)</f>
        <v>#N/A</v>
      </c>
      <c r="L268" s="98" t="e">
        <f>VLOOKUP($C268,BK!$D$3:$O$500,8,FALSE)</f>
        <v>#N/A</v>
      </c>
      <c r="M268" s="98" t="e">
        <f>VLOOKUP($C268,BA!$D$3:$O$500,8,FALSE)</f>
        <v>#N/A</v>
      </c>
      <c r="N268" s="98" t="e">
        <f>VLOOKUP($C268,PB!$D$3:$O$500,8,FALSE)</f>
        <v>#N/A</v>
      </c>
      <c r="O268" s="98" t="e">
        <f>VLOOKUP($C268,TR!$D$3:$O$500,10,FALSE)</f>
        <v>#N/A</v>
      </c>
      <c r="P268" s="98" t="e">
        <f>VLOOKUP($C268,TR!$E$3:$O$500,10,FALSE)</f>
        <v>#N/A</v>
      </c>
      <c r="Q268" s="98" t="e">
        <f>VLOOKUP($C268,BR!$D$3:$O$500,8,FALSE)</f>
        <v>#N/A</v>
      </c>
      <c r="R268" s="97">
        <f t="shared" si="40"/>
        <v>0</v>
      </c>
      <c r="S268" s="97">
        <f t="shared" si="41"/>
        <v>0</v>
      </c>
      <c r="U268" s="15" t="str">
        <f>IF(ISTEXT(VLOOKUP($C268,GT!$D$3:$O$500,1,FALSE)),1,"")</f>
        <v/>
      </c>
      <c r="V268" s="15" t="str">
        <f>IF(ISTEXT(VLOOKUP($C268,BK!$D$3:$O$500,1,FALSE)),1,"")</f>
        <v/>
      </c>
      <c r="W268" s="15" t="str">
        <f>IF(ISTEXT(VLOOKUP($C268,BA!$D$3:$O$500,1,FALSE)),1,"")</f>
        <v/>
      </c>
      <c r="X268" s="15" t="str">
        <f>IF(ISTEXT(VLOOKUP($C268,PB!$D$3:$O$500,1,FALSE)),1,"")</f>
        <v/>
      </c>
      <c r="Y268" s="15" t="str">
        <f>IF(ISTEXT(VLOOKUP($C268,TR!$D$3:$O$500,1,FALSE)),1,"")</f>
        <v/>
      </c>
      <c r="Z268" s="15" t="str">
        <f>IF(ISTEXT(VLOOKUP($C268,TR!$E$3:$O$500,1,FALSE)),1,"")</f>
        <v/>
      </c>
      <c r="AA268" s="47">
        <f t="shared" si="42"/>
        <v>0</v>
      </c>
    </row>
    <row r="269" spans="1:27" x14ac:dyDescent="0.25">
      <c r="A269" s="97" t="str">
        <f t="shared" si="38"/>
        <v/>
      </c>
      <c r="B269" s="64"/>
      <c r="C269" s="65"/>
      <c r="D269" s="98" t="e">
        <f>VLOOKUP($C269,GT!$D$3:$O$500,4,FALSE)</f>
        <v>#N/A</v>
      </c>
      <c r="E269" s="98" t="e">
        <f>VLOOKUP($C269,BK!$D$3:$O$500,4,FALSE)</f>
        <v>#N/A</v>
      </c>
      <c r="F269" s="98" t="e">
        <f>VLOOKUP($C269,BA!$D$3:$O$500,4,FALSE)</f>
        <v>#N/A</v>
      </c>
      <c r="G269" s="98" t="e">
        <f>VLOOKUP($C269,PB!$D$3:$O$500,4,FALSE)</f>
        <v>#N/A</v>
      </c>
      <c r="H269" s="98" t="e">
        <f>VLOOKUP($C269,TR!$D$3:$O$500,5,FALSE)</f>
        <v>#N/A</v>
      </c>
      <c r="I269" s="98" t="e">
        <f>VLOOKUP($C269,TR!$E$3:$O$500,5,FALSE)</f>
        <v>#N/A</v>
      </c>
      <c r="J269" s="97">
        <f t="shared" si="39"/>
        <v>0</v>
      </c>
      <c r="K269" s="98" t="e">
        <f>VLOOKUP($C269,GT!$D$3:$O$500,8,FALSE)</f>
        <v>#N/A</v>
      </c>
      <c r="L269" s="98" t="e">
        <f>VLOOKUP($C269,BK!$D$3:$O$500,8,FALSE)</f>
        <v>#N/A</v>
      </c>
      <c r="M269" s="98" t="e">
        <f>VLOOKUP($C269,BA!$D$3:$O$500,8,FALSE)</f>
        <v>#N/A</v>
      </c>
      <c r="N269" s="98" t="e">
        <f>VLOOKUP($C269,PB!$D$3:$O$500,8,FALSE)</f>
        <v>#N/A</v>
      </c>
      <c r="O269" s="98" t="e">
        <f>VLOOKUP($C269,TR!$D$3:$O$500,10,FALSE)</f>
        <v>#N/A</v>
      </c>
      <c r="P269" s="98" t="e">
        <f>VLOOKUP($C269,TR!$E$3:$O$500,10,FALSE)</f>
        <v>#N/A</v>
      </c>
      <c r="Q269" s="98" t="e">
        <f>VLOOKUP($C269,BR!$D$3:$O$500,8,FALSE)</f>
        <v>#N/A</v>
      </c>
      <c r="R269" s="97">
        <f t="shared" si="40"/>
        <v>0</v>
      </c>
      <c r="S269" s="97">
        <f t="shared" si="41"/>
        <v>0</v>
      </c>
      <c r="U269" s="15" t="str">
        <f>IF(ISTEXT(VLOOKUP($C269,GT!$D$3:$O$500,1,FALSE)),1,"")</f>
        <v/>
      </c>
      <c r="V269" s="15" t="str">
        <f>IF(ISTEXT(VLOOKUP($C269,BK!$D$3:$O$500,1,FALSE)),1,"")</f>
        <v/>
      </c>
      <c r="W269" s="15" t="str">
        <f>IF(ISTEXT(VLOOKUP($C269,BA!$D$3:$O$500,1,FALSE)),1,"")</f>
        <v/>
      </c>
      <c r="X269" s="15" t="str">
        <f>IF(ISTEXT(VLOOKUP($C269,PB!$D$3:$O$500,1,FALSE)),1,"")</f>
        <v/>
      </c>
      <c r="Y269" s="15" t="str">
        <f>IF(ISTEXT(VLOOKUP($C269,TR!$D$3:$O$500,1,FALSE)),1,"")</f>
        <v/>
      </c>
      <c r="Z269" s="15" t="str">
        <f>IF(ISTEXT(VLOOKUP($C269,TR!$E$3:$O$500,1,FALSE)),1,"")</f>
        <v/>
      </c>
      <c r="AA269" s="47">
        <f t="shared" si="42"/>
        <v>0</v>
      </c>
    </row>
    <row r="270" spans="1:27" x14ac:dyDescent="0.25">
      <c r="A270" s="97" t="str">
        <f t="shared" si="38"/>
        <v/>
      </c>
      <c r="B270" s="64"/>
      <c r="C270" s="65"/>
      <c r="D270" s="98" t="e">
        <f>VLOOKUP($C270,GT!$D$3:$O$500,4,FALSE)</f>
        <v>#N/A</v>
      </c>
      <c r="E270" s="98" t="e">
        <f>VLOOKUP($C270,BK!$D$3:$O$500,4,FALSE)</f>
        <v>#N/A</v>
      </c>
      <c r="F270" s="98" t="e">
        <f>VLOOKUP($C270,BA!$D$3:$O$500,4,FALSE)</f>
        <v>#N/A</v>
      </c>
      <c r="G270" s="98" t="e">
        <f>VLOOKUP($C270,PB!$D$3:$O$500,4,FALSE)</f>
        <v>#N/A</v>
      </c>
      <c r="H270" s="98" t="e">
        <f>VLOOKUP($C270,TR!$D$3:$O$500,5,FALSE)</f>
        <v>#N/A</v>
      </c>
      <c r="I270" s="98" t="e">
        <f>VLOOKUP($C270,TR!$E$3:$O$500,5,FALSE)</f>
        <v>#N/A</v>
      </c>
      <c r="J270" s="97">
        <f t="shared" si="39"/>
        <v>0</v>
      </c>
      <c r="K270" s="98" t="e">
        <f>VLOOKUP($C270,GT!$D$3:$O$500,8,FALSE)</f>
        <v>#N/A</v>
      </c>
      <c r="L270" s="98" t="e">
        <f>VLOOKUP($C270,BK!$D$3:$O$500,8,FALSE)</f>
        <v>#N/A</v>
      </c>
      <c r="M270" s="98" t="e">
        <f>VLOOKUP($C270,BA!$D$3:$O$500,8,FALSE)</f>
        <v>#N/A</v>
      </c>
      <c r="N270" s="98" t="e">
        <f>VLOOKUP($C270,PB!$D$3:$O$500,8,FALSE)</f>
        <v>#N/A</v>
      </c>
      <c r="O270" s="98" t="e">
        <f>VLOOKUP($C270,TR!$D$3:$O$500,10,FALSE)</f>
        <v>#N/A</v>
      </c>
      <c r="P270" s="98" t="e">
        <f>VLOOKUP($C270,TR!$E$3:$O$500,10,FALSE)</f>
        <v>#N/A</v>
      </c>
      <c r="Q270" s="98" t="e">
        <f>VLOOKUP($C270,BR!$D$3:$O$500,8,FALSE)</f>
        <v>#N/A</v>
      </c>
      <c r="R270" s="97">
        <f t="shared" si="40"/>
        <v>0</v>
      </c>
      <c r="S270" s="97">
        <f t="shared" si="41"/>
        <v>0</v>
      </c>
      <c r="U270" s="15" t="str">
        <f>IF(ISTEXT(VLOOKUP($C270,GT!$D$3:$O$500,1,FALSE)),1,"")</f>
        <v/>
      </c>
      <c r="V270" s="15" t="str">
        <f>IF(ISTEXT(VLOOKUP($C270,BK!$D$3:$O$500,1,FALSE)),1,"")</f>
        <v/>
      </c>
      <c r="W270" s="15" t="str">
        <f>IF(ISTEXT(VLOOKUP($C270,BA!$D$3:$O$500,1,FALSE)),1,"")</f>
        <v/>
      </c>
      <c r="X270" s="15" t="str">
        <f>IF(ISTEXT(VLOOKUP($C270,PB!$D$3:$O$500,1,FALSE)),1,"")</f>
        <v/>
      </c>
      <c r="Y270" s="15" t="str">
        <f>IF(ISTEXT(VLOOKUP($C270,TR!$D$3:$O$500,1,FALSE)),1,"")</f>
        <v/>
      </c>
      <c r="Z270" s="15" t="str">
        <f>IF(ISTEXT(VLOOKUP($C270,TR!$E$3:$O$500,1,FALSE)),1,"")</f>
        <v/>
      </c>
      <c r="AA270" s="47">
        <f t="shared" si="42"/>
        <v>0</v>
      </c>
    </row>
    <row r="271" spans="1:27" x14ac:dyDescent="0.25">
      <c r="A271" s="97" t="str">
        <f t="shared" si="38"/>
        <v/>
      </c>
      <c r="B271" s="64"/>
      <c r="C271" s="65"/>
      <c r="D271" s="98" t="e">
        <f>VLOOKUP($C271,GT!$D$3:$O$500,4,FALSE)</f>
        <v>#N/A</v>
      </c>
      <c r="E271" s="98" t="e">
        <f>VLOOKUP($C271,BK!$D$3:$O$500,4,FALSE)</f>
        <v>#N/A</v>
      </c>
      <c r="F271" s="98" t="e">
        <f>VLOOKUP($C271,BA!$D$3:$O$500,4,FALSE)</f>
        <v>#N/A</v>
      </c>
      <c r="G271" s="98" t="e">
        <f>VLOOKUP($C271,PB!$D$3:$O$500,4,FALSE)</f>
        <v>#N/A</v>
      </c>
      <c r="H271" s="98" t="e">
        <f>VLOOKUP($C271,TR!$D$3:$O$500,5,FALSE)</f>
        <v>#N/A</v>
      </c>
      <c r="I271" s="98" t="e">
        <f>VLOOKUP($C271,TR!$E$3:$O$500,5,FALSE)</f>
        <v>#N/A</v>
      </c>
      <c r="J271" s="97">
        <f t="shared" si="39"/>
        <v>0</v>
      </c>
      <c r="K271" s="98" t="e">
        <f>VLOOKUP($C271,GT!$D$3:$O$500,8,FALSE)</f>
        <v>#N/A</v>
      </c>
      <c r="L271" s="98" t="e">
        <f>VLOOKUP($C271,BK!$D$3:$O$500,8,FALSE)</f>
        <v>#N/A</v>
      </c>
      <c r="M271" s="98" t="e">
        <f>VLOOKUP($C271,BA!$D$3:$O$500,8,FALSE)</f>
        <v>#N/A</v>
      </c>
      <c r="N271" s="98" t="e">
        <f>VLOOKUP($C271,PB!$D$3:$O$500,8,FALSE)</f>
        <v>#N/A</v>
      </c>
      <c r="O271" s="98" t="e">
        <f>VLOOKUP($C271,TR!$D$3:$O$500,10,FALSE)</f>
        <v>#N/A</v>
      </c>
      <c r="P271" s="98" t="e">
        <f>VLOOKUP($C271,TR!$E$3:$O$500,10,FALSE)</f>
        <v>#N/A</v>
      </c>
      <c r="Q271" s="98" t="e">
        <f>VLOOKUP($C271,BR!$D$3:$O$500,8,FALSE)</f>
        <v>#N/A</v>
      </c>
      <c r="R271" s="97">
        <f t="shared" si="40"/>
        <v>0</v>
      </c>
      <c r="S271" s="97">
        <f t="shared" si="41"/>
        <v>0</v>
      </c>
      <c r="U271" s="15" t="str">
        <f>IF(ISTEXT(VLOOKUP($C271,GT!$D$3:$O$500,1,FALSE)),1,"")</f>
        <v/>
      </c>
      <c r="V271" s="15" t="str">
        <f>IF(ISTEXT(VLOOKUP($C271,BK!$D$3:$O$500,1,FALSE)),1,"")</f>
        <v/>
      </c>
      <c r="W271" s="15" t="str">
        <f>IF(ISTEXT(VLOOKUP($C271,BA!$D$3:$O$500,1,FALSE)),1,"")</f>
        <v/>
      </c>
      <c r="X271" s="15" t="str">
        <f>IF(ISTEXT(VLOOKUP($C271,PB!$D$3:$O$500,1,FALSE)),1,"")</f>
        <v/>
      </c>
      <c r="Y271" s="15" t="str">
        <f>IF(ISTEXT(VLOOKUP($C271,TR!$D$3:$O$500,1,FALSE)),1,"")</f>
        <v/>
      </c>
      <c r="Z271" s="15" t="str">
        <f>IF(ISTEXT(VLOOKUP($C271,TR!$E$3:$O$500,1,FALSE)),1,"")</f>
        <v/>
      </c>
      <c r="AA271" s="47">
        <f t="shared" si="42"/>
        <v>0</v>
      </c>
    </row>
    <row r="272" spans="1:27" x14ac:dyDescent="0.25">
      <c r="A272" s="97" t="str">
        <f t="shared" si="38"/>
        <v/>
      </c>
      <c r="B272" s="64"/>
      <c r="C272" s="65"/>
      <c r="D272" s="98" t="e">
        <f>VLOOKUP($C272,GT!$D$3:$O$500,4,FALSE)</f>
        <v>#N/A</v>
      </c>
      <c r="E272" s="98" t="e">
        <f>VLOOKUP($C272,BK!$D$3:$O$500,4,FALSE)</f>
        <v>#N/A</v>
      </c>
      <c r="F272" s="98" t="e">
        <f>VLOOKUP($C272,BA!$D$3:$O$500,4,FALSE)</f>
        <v>#N/A</v>
      </c>
      <c r="G272" s="98" t="e">
        <f>VLOOKUP($C272,PB!$D$3:$O$500,4,FALSE)</f>
        <v>#N/A</v>
      </c>
      <c r="H272" s="98" t="e">
        <f>VLOOKUP($C272,TR!$D$3:$O$500,5,FALSE)</f>
        <v>#N/A</v>
      </c>
      <c r="I272" s="98" t="e">
        <f>VLOOKUP($C272,TR!$E$3:$O$500,5,FALSE)</f>
        <v>#N/A</v>
      </c>
      <c r="J272" s="97">
        <f t="shared" si="39"/>
        <v>0</v>
      </c>
      <c r="K272" s="98" t="e">
        <f>VLOOKUP($C272,GT!$D$3:$O$500,8,FALSE)</f>
        <v>#N/A</v>
      </c>
      <c r="L272" s="98" t="e">
        <f>VLOOKUP($C272,BK!$D$3:$O$500,8,FALSE)</f>
        <v>#N/A</v>
      </c>
      <c r="M272" s="98" t="e">
        <f>VLOOKUP($C272,BA!$D$3:$O$500,8,FALSE)</f>
        <v>#N/A</v>
      </c>
      <c r="N272" s="98" t="e">
        <f>VLOOKUP($C272,PB!$D$3:$O$500,8,FALSE)</f>
        <v>#N/A</v>
      </c>
      <c r="O272" s="98" t="e">
        <f>VLOOKUP($C272,TR!$D$3:$O$500,10,FALSE)</f>
        <v>#N/A</v>
      </c>
      <c r="P272" s="98" t="e">
        <f>VLOOKUP($C272,TR!$E$3:$O$500,10,FALSE)</f>
        <v>#N/A</v>
      </c>
      <c r="Q272" s="98" t="e">
        <f>VLOOKUP($C272,BR!$D$3:$O$500,8,FALSE)</f>
        <v>#N/A</v>
      </c>
      <c r="R272" s="97">
        <f t="shared" si="40"/>
        <v>0</v>
      </c>
      <c r="S272" s="97">
        <f t="shared" si="41"/>
        <v>0</v>
      </c>
      <c r="U272" s="15" t="str">
        <f>IF(ISTEXT(VLOOKUP($C272,GT!$D$3:$O$500,1,FALSE)),1,"")</f>
        <v/>
      </c>
      <c r="V272" s="15" t="str">
        <f>IF(ISTEXT(VLOOKUP($C272,BK!$D$3:$O$500,1,FALSE)),1,"")</f>
        <v/>
      </c>
      <c r="W272" s="15" t="str">
        <f>IF(ISTEXT(VLOOKUP($C272,BA!$D$3:$O$500,1,FALSE)),1,"")</f>
        <v/>
      </c>
      <c r="X272" s="15" t="str">
        <f>IF(ISTEXT(VLOOKUP($C272,PB!$D$3:$O$500,1,FALSE)),1,"")</f>
        <v/>
      </c>
      <c r="Y272" s="15" t="str">
        <f>IF(ISTEXT(VLOOKUP($C272,TR!$D$3:$O$500,1,FALSE)),1,"")</f>
        <v/>
      </c>
      <c r="Z272" s="15" t="str">
        <f>IF(ISTEXT(VLOOKUP($C272,TR!$E$3:$O$500,1,FALSE)),1,"")</f>
        <v/>
      </c>
      <c r="AA272" s="47">
        <f t="shared" si="42"/>
        <v>0</v>
      </c>
    </row>
    <row r="273" spans="1:27" x14ac:dyDescent="0.25">
      <c r="A273" s="97" t="str">
        <f t="shared" si="38"/>
        <v/>
      </c>
      <c r="B273" s="64"/>
      <c r="C273" s="65"/>
      <c r="D273" s="98" t="e">
        <f>VLOOKUP($C273,GT!$D$3:$O$500,4,FALSE)</f>
        <v>#N/A</v>
      </c>
      <c r="E273" s="98" t="e">
        <f>VLOOKUP($C273,BK!$D$3:$O$500,4,FALSE)</f>
        <v>#N/A</v>
      </c>
      <c r="F273" s="98" t="e">
        <f>VLOOKUP($C273,BA!$D$3:$O$500,4,FALSE)</f>
        <v>#N/A</v>
      </c>
      <c r="G273" s="98" t="e">
        <f>VLOOKUP($C273,PB!$D$3:$O$500,4,FALSE)</f>
        <v>#N/A</v>
      </c>
      <c r="H273" s="98" t="e">
        <f>VLOOKUP($C273,TR!$D$3:$O$500,5,FALSE)</f>
        <v>#N/A</v>
      </c>
      <c r="I273" s="98" t="e">
        <f>VLOOKUP($C273,TR!$E$3:$O$500,5,FALSE)</f>
        <v>#N/A</v>
      </c>
      <c r="J273" s="97">
        <f t="shared" si="39"/>
        <v>0</v>
      </c>
      <c r="K273" s="98" t="e">
        <f>VLOOKUP($C273,GT!$D$3:$O$500,8,FALSE)</f>
        <v>#N/A</v>
      </c>
      <c r="L273" s="98" t="e">
        <f>VLOOKUP($C273,BK!$D$3:$O$500,8,FALSE)</f>
        <v>#N/A</v>
      </c>
      <c r="M273" s="98" t="e">
        <f>VLOOKUP($C273,BA!$D$3:$O$500,8,FALSE)</f>
        <v>#N/A</v>
      </c>
      <c r="N273" s="98" t="e">
        <f>VLOOKUP($C273,PB!$D$3:$O$500,8,FALSE)</f>
        <v>#N/A</v>
      </c>
      <c r="O273" s="98" t="e">
        <f>VLOOKUP($C273,TR!$D$3:$O$500,10,FALSE)</f>
        <v>#N/A</v>
      </c>
      <c r="P273" s="98" t="e">
        <f>VLOOKUP($C273,TR!$E$3:$O$500,10,FALSE)</f>
        <v>#N/A</v>
      </c>
      <c r="Q273" s="98" t="e">
        <f>VLOOKUP($C273,BR!$D$3:$O$500,8,FALSE)</f>
        <v>#N/A</v>
      </c>
      <c r="R273" s="97">
        <f t="shared" si="40"/>
        <v>0</v>
      </c>
      <c r="S273" s="97">
        <f t="shared" si="41"/>
        <v>0</v>
      </c>
      <c r="U273" s="15" t="str">
        <f>IF(ISTEXT(VLOOKUP($C273,GT!$D$3:$O$500,1,FALSE)),1,"")</f>
        <v/>
      </c>
      <c r="V273" s="15" t="str">
        <f>IF(ISTEXT(VLOOKUP($C273,BK!$D$3:$O$500,1,FALSE)),1,"")</f>
        <v/>
      </c>
      <c r="W273" s="15" t="str">
        <f>IF(ISTEXT(VLOOKUP($C273,BA!$D$3:$O$500,1,FALSE)),1,"")</f>
        <v/>
      </c>
      <c r="X273" s="15" t="str">
        <f>IF(ISTEXT(VLOOKUP($C273,PB!$D$3:$O$500,1,FALSE)),1,"")</f>
        <v/>
      </c>
      <c r="Y273" s="15" t="str">
        <f>IF(ISTEXT(VLOOKUP($C273,TR!$D$3:$O$500,1,FALSE)),1,"")</f>
        <v/>
      </c>
      <c r="Z273" s="15" t="str">
        <f>IF(ISTEXT(VLOOKUP($C273,TR!$E$3:$O$500,1,FALSE)),1,"")</f>
        <v/>
      </c>
      <c r="AA273" s="47">
        <f t="shared" si="42"/>
        <v>0</v>
      </c>
    </row>
    <row r="274" spans="1:27" x14ac:dyDescent="0.25">
      <c r="A274" s="97" t="str">
        <f t="shared" si="38"/>
        <v/>
      </c>
      <c r="B274" s="64"/>
      <c r="C274" s="65"/>
      <c r="D274" s="98" t="e">
        <f>VLOOKUP($C274,GT!$D$3:$O$500,4,FALSE)</f>
        <v>#N/A</v>
      </c>
      <c r="E274" s="98" t="e">
        <f>VLOOKUP($C274,BK!$D$3:$O$500,4,FALSE)</f>
        <v>#N/A</v>
      </c>
      <c r="F274" s="98" t="e">
        <f>VLOOKUP($C274,BA!$D$3:$O$500,4,FALSE)</f>
        <v>#N/A</v>
      </c>
      <c r="G274" s="98" t="e">
        <f>VLOOKUP($C274,PB!$D$3:$O$500,4,FALSE)</f>
        <v>#N/A</v>
      </c>
      <c r="H274" s="98" t="e">
        <f>VLOOKUP($C274,TR!$D$3:$O$500,5,FALSE)</f>
        <v>#N/A</v>
      </c>
      <c r="I274" s="98" t="e">
        <f>VLOOKUP($C274,TR!$E$3:$O$500,5,FALSE)</f>
        <v>#N/A</v>
      </c>
      <c r="J274" s="97">
        <f t="shared" si="39"/>
        <v>0</v>
      </c>
      <c r="K274" s="98" t="e">
        <f>VLOOKUP($C274,GT!$D$3:$O$500,8,FALSE)</f>
        <v>#N/A</v>
      </c>
      <c r="L274" s="98" t="e">
        <f>VLOOKUP($C274,BK!$D$3:$O$500,8,FALSE)</f>
        <v>#N/A</v>
      </c>
      <c r="M274" s="98" t="e">
        <f>VLOOKUP($C274,BA!$D$3:$O$500,8,FALSE)</f>
        <v>#N/A</v>
      </c>
      <c r="N274" s="98" t="e">
        <f>VLOOKUP($C274,PB!$D$3:$O$500,8,FALSE)</f>
        <v>#N/A</v>
      </c>
      <c r="O274" s="98" t="e">
        <f>VLOOKUP($C274,TR!$D$3:$O$500,10,FALSE)</f>
        <v>#N/A</v>
      </c>
      <c r="P274" s="98" t="e">
        <f>VLOOKUP($C274,TR!$E$3:$O$500,10,FALSE)</f>
        <v>#N/A</v>
      </c>
      <c r="Q274" s="98" t="e">
        <f>VLOOKUP($C274,BR!$D$3:$O$500,8,FALSE)</f>
        <v>#N/A</v>
      </c>
      <c r="R274" s="97">
        <f t="shared" si="40"/>
        <v>0</v>
      </c>
      <c r="S274" s="97">
        <f t="shared" si="41"/>
        <v>0</v>
      </c>
      <c r="U274" s="15" t="str">
        <f>IF(ISTEXT(VLOOKUP($C274,GT!$D$3:$O$500,1,FALSE)),1,"")</f>
        <v/>
      </c>
      <c r="V274" s="15" t="str">
        <f>IF(ISTEXT(VLOOKUP($C274,BK!$D$3:$O$500,1,FALSE)),1,"")</f>
        <v/>
      </c>
      <c r="W274" s="15" t="str">
        <f>IF(ISTEXT(VLOOKUP($C274,BA!$D$3:$O$500,1,FALSE)),1,"")</f>
        <v/>
      </c>
      <c r="X274" s="15" t="str">
        <f>IF(ISTEXT(VLOOKUP($C274,PB!$D$3:$O$500,1,FALSE)),1,"")</f>
        <v/>
      </c>
      <c r="Y274" s="15" t="str">
        <f>IF(ISTEXT(VLOOKUP($C274,TR!$D$3:$O$500,1,FALSE)),1,"")</f>
        <v/>
      </c>
      <c r="Z274" s="15" t="str">
        <f>IF(ISTEXT(VLOOKUP($C274,TR!$E$3:$O$500,1,FALSE)),1,"")</f>
        <v/>
      </c>
      <c r="AA274" s="47">
        <f t="shared" si="42"/>
        <v>0</v>
      </c>
    </row>
    <row r="275" spans="1:27" x14ac:dyDescent="0.25">
      <c r="A275" s="97" t="str">
        <f t="shared" si="38"/>
        <v/>
      </c>
      <c r="B275" s="64"/>
      <c r="C275" s="65"/>
      <c r="D275" s="98" t="e">
        <f>VLOOKUP($C275,GT!$D$3:$O$500,4,FALSE)</f>
        <v>#N/A</v>
      </c>
      <c r="E275" s="98" t="e">
        <f>VLOOKUP($C275,BK!$D$3:$O$500,4,FALSE)</f>
        <v>#N/A</v>
      </c>
      <c r="F275" s="98" t="e">
        <f>VLOOKUP($C275,BA!$D$3:$O$500,4,FALSE)</f>
        <v>#N/A</v>
      </c>
      <c r="G275" s="98" t="e">
        <f>VLOOKUP($C275,PB!$D$3:$O$500,4,FALSE)</f>
        <v>#N/A</v>
      </c>
      <c r="H275" s="98" t="e">
        <f>VLOOKUP($C275,TR!$D$3:$O$500,5,FALSE)</f>
        <v>#N/A</v>
      </c>
      <c r="I275" s="98" t="e">
        <f>VLOOKUP($C275,TR!$E$3:$O$500,5,FALSE)</f>
        <v>#N/A</v>
      </c>
      <c r="J275" s="97">
        <f t="shared" si="39"/>
        <v>0</v>
      </c>
      <c r="K275" s="98" t="e">
        <f>VLOOKUP($C275,GT!$D$3:$O$500,8,FALSE)</f>
        <v>#N/A</v>
      </c>
      <c r="L275" s="98" t="e">
        <f>VLOOKUP($C275,BK!$D$3:$O$500,8,FALSE)</f>
        <v>#N/A</v>
      </c>
      <c r="M275" s="98" t="e">
        <f>VLOOKUP($C275,BA!$D$3:$O$500,8,FALSE)</f>
        <v>#N/A</v>
      </c>
      <c r="N275" s="98" t="e">
        <f>VLOOKUP($C275,PB!$D$3:$O$500,8,FALSE)</f>
        <v>#N/A</v>
      </c>
      <c r="O275" s="98" t="e">
        <f>VLOOKUP($C275,TR!$D$3:$O$500,10,FALSE)</f>
        <v>#N/A</v>
      </c>
      <c r="P275" s="98" t="e">
        <f>VLOOKUP($C275,TR!$E$3:$O$500,10,FALSE)</f>
        <v>#N/A</v>
      </c>
      <c r="Q275" s="98" t="e">
        <f>VLOOKUP($C275,BR!$D$3:$O$500,8,FALSE)</f>
        <v>#N/A</v>
      </c>
      <c r="R275" s="97">
        <f t="shared" si="40"/>
        <v>0</v>
      </c>
      <c r="S275" s="97">
        <f t="shared" si="41"/>
        <v>0</v>
      </c>
      <c r="U275" s="15" t="str">
        <f>IF(ISTEXT(VLOOKUP($C275,GT!$D$3:$O$500,1,FALSE)),1,"")</f>
        <v/>
      </c>
      <c r="V275" s="15" t="str">
        <f>IF(ISTEXT(VLOOKUP($C275,BK!$D$3:$O$500,1,FALSE)),1,"")</f>
        <v/>
      </c>
      <c r="W275" s="15" t="str">
        <f>IF(ISTEXT(VLOOKUP($C275,BA!$D$3:$O$500,1,FALSE)),1,"")</f>
        <v/>
      </c>
      <c r="X275" s="15" t="str">
        <f>IF(ISTEXT(VLOOKUP($C275,PB!$D$3:$O$500,1,FALSE)),1,"")</f>
        <v/>
      </c>
      <c r="Y275" s="15" t="str">
        <f>IF(ISTEXT(VLOOKUP($C275,TR!$D$3:$O$500,1,FALSE)),1,"")</f>
        <v/>
      </c>
      <c r="Z275" s="15" t="str">
        <f>IF(ISTEXT(VLOOKUP($C275,TR!$E$3:$O$500,1,FALSE)),1,"")</f>
        <v/>
      </c>
      <c r="AA275" s="47">
        <f t="shared" si="42"/>
        <v>0</v>
      </c>
    </row>
    <row r="276" spans="1:27" x14ac:dyDescent="0.25">
      <c r="A276" s="97" t="str">
        <f t="shared" si="38"/>
        <v/>
      </c>
      <c r="B276" s="64"/>
      <c r="C276" s="65"/>
      <c r="D276" s="98" t="e">
        <f>VLOOKUP($C276,GT!$D$3:$O$500,4,FALSE)</f>
        <v>#N/A</v>
      </c>
      <c r="E276" s="98" t="e">
        <f>VLOOKUP($C276,BK!$D$3:$O$500,4,FALSE)</f>
        <v>#N/A</v>
      </c>
      <c r="F276" s="98" t="e">
        <f>VLOOKUP($C276,BA!$D$3:$O$500,4,FALSE)</f>
        <v>#N/A</v>
      </c>
      <c r="G276" s="98" t="e">
        <f>VLOOKUP($C276,PB!$D$3:$O$500,4,FALSE)</f>
        <v>#N/A</v>
      </c>
      <c r="H276" s="98" t="e">
        <f>VLOOKUP($C276,TR!$D$3:$O$500,5,FALSE)</f>
        <v>#N/A</v>
      </c>
      <c r="I276" s="98" t="e">
        <f>VLOOKUP($C276,TR!$E$3:$O$500,5,FALSE)</f>
        <v>#N/A</v>
      </c>
      <c r="J276" s="97">
        <f t="shared" si="39"/>
        <v>0</v>
      </c>
      <c r="K276" s="98" t="e">
        <f>VLOOKUP($C276,GT!$D$3:$O$500,8,FALSE)</f>
        <v>#N/A</v>
      </c>
      <c r="L276" s="98" t="e">
        <f>VLOOKUP($C276,BK!$D$3:$O$500,8,FALSE)</f>
        <v>#N/A</v>
      </c>
      <c r="M276" s="98" t="e">
        <f>VLOOKUP($C276,BA!$D$3:$O$500,8,FALSE)</f>
        <v>#N/A</v>
      </c>
      <c r="N276" s="98" t="e">
        <f>VLOOKUP($C276,PB!$D$3:$O$500,8,FALSE)</f>
        <v>#N/A</v>
      </c>
      <c r="O276" s="98" t="e">
        <f>VLOOKUP($C276,TR!$D$3:$O$500,10,FALSE)</f>
        <v>#N/A</v>
      </c>
      <c r="P276" s="98" t="e">
        <f>VLOOKUP($C276,TR!$E$3:$O$500,10,FALSE)</f>
        <v>#N/A</v>
      </c>
      <c r="Q276" s="98" t="e">
        <f>VLOOKUP($C276,BR!$D$3:$O$500,8,FALSE)</f>
        <v>#N/A</v>
      </c>
      <c r="R276" s="97">
        <f t="shared" si="40"/>
        <v>0</v>
      </c>
      <c r="S276" s="97">
        <f t="shared" si="41"/>
        <v>0</v>
      </c>
      <c r="U276" s="15" t="str">
        <f>IF(ISTEXT(VLOOKUP($C276,GT!$D$3:$O$500,1,FALSE)),1,"")</f>
        <v/>
      </c>
      <c r="V276" s="15" t="str">
        <f>IF(ISTEXT(VLOOKUP($C276,BK!$D$3:$O$500,1,FALSE)),1,"")</f>
        <v/>
      </c>
      <c r="W276" s="15" t="str">
        <f>IF(ISTEXT(VLOOKUP($C276,BA!$D$3:$O$500,1,FALSE)),1,"")</f>
        <v/>
      </c>
      <c r="X276" s="15" t="str">
        <f>IF(ISTEXT(VLOOKUP($C276,PB!$D$3:$O$500,1,FALSE)),1,"")</f>
        <v/>
      </c>
      <c r="Y276" s="15" t="str">
        <f>IF(ISTEXT(VLOOKUP($C276,TR!$D$3:$O$500,1,FALSE)),1,"")</f>
        <v/>
      </c>
      <c r="Z276" s="15" t="str">
        <f>IF(ISTEXT(VLOOKUP($C276,TR!$E$3:$O$500,1,FALSE)),1,"")</f>
        <v/>
      </c>
      <c r="AA276" s="47">
        <f t="shared" si="42"/>
        <v>0</v>
      </c>
    </row>
    <row r="277" spans="1:27" x14ac:dyDescent="0.25">
      <c r="A277" s="97" t="str">
        <f t="shared" si="38"/>
        <v/>
      </c>
      <c r="B277" s="64"/>
      <c r="C277" s="65"/>
      <c r="D277" s="98" t="e">
        <f>VLOOKUP($C277,GT!$D$3:$O$500,4,FALSE)</f>
        <v>#N/A</v>
      </c>
      <c r="E277" s="98" t="e">
        <f>VLOOKUP($C277,BK!$D$3:$O$500,4,FALSE)</f>
        <v>#N/A</v>
      </c>
      <c r="F277" s="98" t="e">
        <f>VLOOKUP($C277,BA!$D$3:$O$500,4,FALSE)</f>
        <v>#N/A</v>
      </c>
      <c r="G277" s="98" t="e">
        <f>VLOOKUP($C277,PB!$D$3:$O$500,4,FALSE)</f>
        <v>#N/A</v>
      </c>
      <c r="H277" s="98" t="e">
        <f>VLOOKUP($C277,TR!$D$3:$O$500,5,FALSE)</f>
        <v>#N/A</v>
      </c>
      <c r="I277" s="98" t="e">
        <f>VLOOKUP($C277,TR!$E$3:$O$500,5,FALSE)</f>
        <v>#N/A</v>
      </c>
      <c r="J277" s="97">
        <f t="shared" si="39"/>
        <v>0</v>
      </c>
      <c r="K277" s="98" t="e">
        <f>VLOOKUP($C277,GT!$D$3:$O$500,8,FALSE)</f>
        <v>#N/A</v>
      </c>
      <c r="L277" s="98" t="e">
        <f>VLOOKUP($C277,BK!$D$3:$O$500,8,FALSE)</f>
        <v>#N/A</v>
      </c>
      <c r="M277" s="98" t="e">
        <f>VLOOKUP($C277,BA!$D$3:$O$500,8,FALSE)</f>
        <v>#N/A</v>
      </c>
      <c r="N277" s="98" t="e">
        <f>VLOOKUP($C277,PB!$D$3:$O$500,8,FALSE)</f>
        <v>#N/A</v>
      </c>
      <c r="O277" s="98" t="e">
        <f>VLOOKUP($C277,TR!$D$3:$O$500,10,FALSE)</f>
        <v>#N/A</v>
      </c>
      <c r="P277" s="98" t="e">
        <f>VLOOKUP($C277,TR!$E$3:$O$500,10,FALSE)</f>
        <v>#N/A</v>
      </c>
      <c r="Q277" s="98" t="e">
        <f>VLOOKUP($C277,BR!$D$3:$O$500,8,FALSE)</f>
        <v>#N/A</v>
      </c>
      <c r="R277" s="97">
        <f t="shared" si="40"/>
        <v>0</v>
      </c>
      <c r="S277" s="97">
        <f t="shared" si="41"/>
        <v>0</v>
      </c>
      <c r="U277" s="15" t="str">
        <f>IF(ISTEXT(VLOOKUP($C277,GT!$D$3:$O$500,1,FALSE)),1,"")</f>
        <v/>
      </c>
      <c r="V277" s="15" t="str">
        <f>IF(ISTEXT(VLOOKUP($C277,BK!$D$3:$O$500,1,FALSE)),1,"")</f>
        <v/>
      </c>
      <c r="W277" s="15" t="str">
        <f>IF(ISTEXT(VLOOKUP($C277,BA!$D$3:$O$500,1,FALSE)),1,"")</f>
        <v/>
      </c>
      <c r="X277" s="15" t="str">
        <f>IF(ISTEXT(VLOOKUP($C277,PB!$D$3:$O$500,1,FALSE)),1,"")</f>
        <v/>
      </c>
      <c r="Y277" s="15" t="str">
        <f>IF(ISTEXT(VLOOKUP($C277,TR!$D$3:$O$500,1,FALSE)),1,"")</f>
        <v/>
      </c>
      <c r="Z277" s="15" t="str">
        <f>IF(ISTEXT(VLOOKUP($C277,TR!$E$3:$O$500,1,FALSE)),1,"")</f>
        <v/>
      </c>
      <c r="AA277" s="47">
        <f t="shared" si="42"/>
        <v>0</v>
      </c>
    </row>
    <row r="278" spans="1:27" x14ac:dyDescent="0.25">
      <c r="A278" s="97" t="str">
        <f t="shared" si="38"/>
        <v/>
      </c>
      <c r="B278" s="64"/>
      <c r="C278" s="65"/>
      <c r="D278" s="98" t="e">
        <f>VLOOKUP($C278,GT!$D$3:$O$500,4,FALSE)</f>
        <v>#N/A</v>
      </c>
      <c r="E278" s="98" t="e">
        <f>VLOOKUP($C278,BK!$D$3:$O$500,4,FALSE)</f>
        <v>#N/A</v>
      </c>
      <c r="F278" s="98" t="e">
        <f>VLOOKUP($C278,BA!$D$3:$O$500,4,FALSE)</f>
        <v>#N/A</v>
      </c>
      <c r="G278" s="98" t="e">
        <f>VLOOKUP($C278,PB!$D$3:$O$500,4,FALSE)</f>
        <v>#N/A</v>
      </c>
      <c r="H278" s="98" t="e">
        <f>VLOOKUP($C278,TR!$D$3:$O$500,5,FALSE)</f>
        <v>#N/A</v>
      </c>
      <c r="I278" s="98" t="e">
        <f>VLOOKUP($C278,TR!$E$3:$O$500,5,FALSE)</f>
        <v>#N/A</v>
      </c>
      <c r="J278" s="97">
        <f t="shared" si="39"/>
        <v>0</v>
      </c>
      <c r="K278" s="98" t="e">
        <f>VLOOKUP($C278,GT!$D$3:$O$500,8,FALSE)</f>
        <v>#N/A</v>
      </c>
      <c r="L278" s="98" t="e">
        <f>VLOOKUP($C278,BK!$D$3:$O$500,8,FALSE)</f>
        <v>#N/A</v>
      </c>
      <c r="M278" s="98" t="e">
        <f>VLOOKUP($C278,BA!$D$3:$O$500,8,FALSE)</f>
        <v>#N/A</v>
      </c>
      <c r="N278" s="98" t="e">
        <f>VLOOKUP($C278,PB!$D$3:$O$500,8,FALSE)</f>
        <v>#N/A</v>
      </c>
      <c r="O278" s="98" t="e">
        <f>VLOOKUP($C278,TR!$D$3:$O$500,10,FALSE)</f>
        <v>#N/A</v>
      </c>
      <c r="P278" s="98" t="e">
        <f>VLOOKUP($C278,TR!$E$3:$O$500,10,FALSE)</f>
        <v>#N/A</v>
      </c>
      <c r="Q278" s="98" t="e">
        <f>VLOOKUP($C278,BR!$D$3:$O$500,8,FALSE)</f>
        <v>#N/A</v>
      </c>
      <c r="R278" s="97">
        <f t="shared" si="40"/>
        <v>0</v>
      </c>
      <c r="S278" s="97">
        <f t="shared" si="41"/>
        <v>0</v>
      </c>
      <c r="U278" s="15" t="str">
        <f>IF(ISTEXT(VLOOKUP($C278,GT!$D$3:$O$500,1,FALSE)),1,"")</f>
        <v/>
      </c>
      <c r="V278" s="15" t="str">
        <f>IF(ISTEXT(VLOOKUP($C278,BK!$D$3:$O$500,1,FALSE)),1,"")</f>
        <v/>
      </c>
      <c r="W278" s="15" t="str">
        <f>IF(ISTEXT(VLOOKUP($C278,BA!$D$3:$O$500,1,FALSE)),1,"")</f>
        <v/>
      </c>
      <c r="X278" s="15" t="str">
        <f>IF(ISTEXT(VLOOKUP($C278,PB!$D$3:$O$500,1,FALSE)),1,"")</f>
        <v/>
      </c>
      <c r="Y278" s="15" t="str">
        <f>IF(ISTEXT(VLOOKUP($C278,TR!$D$3:$O$500,1,FALSE)),1,"")</f>
        <v/>
      </c>
      <c r="Z278" s="15" t="str">
        <f>IF(ISTEXT(VLOOKUP($C278,TR!$E$3:$O$500,1,FALSE)),1,"")</f>
        <v/>
      </c>
      <c r="AA278" s="47">
        <f t="shared" si="42"/>
        <v>0</v>
      </c>
    </row>
    <row r="279" spans="1:27" x14ac:dyDescent="0.25">
      <c r="A279" s="97" t="str">
        <f t="shared" si="38"/>
        <v/>
      </c>
      <c r="B279" s="64"/>
      <c r="C279" s="65"/>
      <c r="D279" s="98" t="e">
        <f>VLOOKUP($C279,GT!$D$3:$O$500,4,FALSE)</f>
        <v>#N/A</v>
      </c>
      <c r="E279" s="98" t="e">
        <f>VLOOKUP($C279,BK!$D$3:$O$500,4,FALSE)</f>
        <v>#N/A</v>
      </c>
      <c r="F279" s="98" t="e">
        <f>VLOOKUP($C279,BA!$D$3:$O$500,4,FALSE)</f>
        <v>#N/A</v>
      </c>
      <c r="G279" s="98" t="e">
        <f>VLOOKUP($C279,PB!$D$3:$O$500,4,FALSE)</f>
        <v>#N/A</v>
      </c>
      <c r="H279" s="98" t="e">
        <f>VLOOKUP($C279,TR!$D$3:$O$500,5,FALSE)</f>
        <v>#N/A</v>
      </c>
      <c r="I279" s="98" t="e">
        <f>VLOOKUP($C279,TR!$E$3:$O$500,5,FALSE)</f>
        <v>#N/A</v>
      </c>
      <c r="J279" s="97">
        <f t="shared" si="39"/>
        <v>0</v>
      </c>
      <c r="K279" s="98" t="e">
        <f>VLOOKUP($C279,GT!$D$3:$O$500,8,FALSE)</f>
        <v>#N/A</v>
      </c>
      <c r="L279" s="98" t="e">
        <f>VLOOKUP($C279,BK!$D$3:$O$500,8,FALSE)</f>
        <v>#N/A</v>
      </c>
      <c r="M279" s="98" t="e">
        <f>VLOOKUP($C279,BA!$D$3:$O$500,8,FALSE)</f>
        <v>#N/A</v>
      </c>
      <c r="N279" s="98" t="e">
        <f>VLOOKUP($C279,PB!$D$3:$O$500,8,FALSE)</f>
        <v>#N/A</v>
      </c>
      <c r="O279" s="98" t="e">
        <f>VLOOKUP($C279,TR!$D$3:$O$500,10,FALSE)</f>
        <v>#N/A</v>
      </c>
      <c r="P279" s="98" t="e">
        <f>VLOOKUP($C279,TR!$E$3:$O$500,10,FALSE)</f>
        <v>#N/A</v>
      </c>
      <c r="Q279" s="98" t="e">
        <f>VLOOKUP($C279,BR!$D$3:$O$500,8,FALSE)</f>
        <v>#N/A</v>
      </c>
      <c r="R279" s="97">
        <f t="shared" si="40"/>
        <v>0</v>
      </c>
      <c r="S279" s="97">
        <f t="shared" si="41"/>
        <v>0</v>
      </c>
      <c r="U279" s="15" t="str">
        <f>IF(ISTEXT(VLOOKUP($C279,GT!$D$3:$O$500,1,FALSE)),1,"")</f>
        <v/>
      </c>
      <c r="V279" s="15" t="str">
        <f>IF(ISTEXT(VLOOKUP($C279,BK!$D$3:$O$500,1,FALSE)),1,"")</f>
        <v/>
      </c>
      <c r="W279" s="15" t="str">
        <f>IF(ISTEXT(VLOOKUP($C279,BA!$D$3:$O$500,1,FALSE)),1,"")</f>
        <v/>
      </c>
      <c r="X279" s="15" t="str">
        <f>IF(ISTEXT(VLOOKUP($C279,PB!$D$3:$O$500,1,FALSE)),1,"")</f>
        <v/>
      </c>
      <c r="Y279" s="15" t="str">
        <f>IF(ISTEXT(VLOOKUP($C279,TR!$D$3:$O$500,1,FALSE)),1,"")</f>
        <v/>
      </c>
      <c r="Z279" s="15" t="str">
        <f>IF(ISTEXT(VLOOKUP($C279,TR!$E$3:$O$500,1,FALSE)),1,"")</f>
        <v/>
      </c>
      <c r="AA279" s="47">
        <f t="shared" si="42"/>
        <v>0</v>
      </c>
    </row>
    <row r="280" spans="1:27" x14ac:dyDescent="0.25">
      <c r="A280" s="97" t="str">
        <f t="shared" si="38"/>
        <v/>
      </c>
      <c r="B280" s="64"/>
      <c r="C280" s="65"/>
      <c r="D280" s="98" t="e">
        <f>VLOOKUP($C280,GT!$D$3:$O$500,4,FALSE)</f>
        <v>#N/A</v>
      </c>
      <c r="E280" s="98" t="e">
        <f>VLOOKUP($C280,BK!$D$3:$O$500,4,FALSE)</f>
        <v>#N/A</v>
      </c>
      <c r="F280" s="98" t="e">
        <f>VLOOKUP($C280,BA!$D$3:$O$500,4,FALSE)</f>
        <v>#N/A</v>
      </c>
      <c r="G280" s="98" t="e">
        <f>VLOOKUP($C280,PB!$D$3:$O$500,4,FALSE)</f>
        <v>#N/A</v>
      </c>
      <c r="H280" s="98" t="e">
        <f>VLOOKUP($C280,TR!$D$3:$O$500,5,FALSE)</f>
        <v>#N/A</v>
      </c>
      <c r="I280" s="98" t="e">
        <f>VLOOKUP($C280,TR!$E$3:$O$500,5,FALSE)</f>
        <v>#N/A</v>
      </c>
      <c r="J280" s="97">
        <f t="shared" si="39"/>
        <v>0</v>
      </c>
      <c r="K280" s="98" t="e">
        <f>VLOOKUP($C280,GT!$D$3:$O$500,8,FALSE)</f>
        <v>#N/A</v>
      </c>
      <c r="L280" s="98" t="e">
        <f>VLOOKUP($C280,BK!$D$3:$O$500,8,FALSE)</f>
        <v>#N/A</v>
      </c>
      <c r="M280" s="98" t="e">
        <f>VLOOKUP($C280,BA!$D$3:$O$500,8,FALSE)</f>
        <v>#N/A</v>
      </c>
      <c r="N280" s="98" t="e">
        <f>VLOOKUP($C280,PB!$D$3:$O$500,8,FALSE)</f>
        <v>#N/A</v>
      </c>
      <c r="O280" s="98" t="e">
        <f>VLOOKUP($C280,TR!$D$3:$O$500,10,FALSE)</f>
        <v>#N/A</v>
      </c>
      <c r="P280" s="98" t="e">
        <f>VLOOKUP($C280,TR!$E$3:$O$500,10,FALSE)</f>
        <v>#N/A</v>
      </c>
      <c r="Q280" s="98" t="e">
        <f>VLOOKUP($C280,BR!$D$3:$O$500,8,FALSE)</f>
        <v>#N/A</v>
      </c>
      <c r="R280" s="97">
        <f t="shared" si="40"/>
        <v>0</v>
      </c>
      <c r="S280" s="97">
        <f t="shared" si="41"/>
        <v>0</v>
      </c>
      <c r="U280" s="15" t="str">
        <f>IF(ISTEXT(VLOOKUP($C280,GT!$D$3:$O$500,1,FALSE)),1,"")</f>
        <v/>
      </c>
      <c r="V280" s="15" t="str">
        <f>IF(ISTEXT(VLOOKUP($C280,BK!$D$3:$O$500,1,FALSE)),1,"")</f>
        <v/>
      </c>
      <c r="W280" s="15" t="str">
        <f>IF(ISTEXT(VLOOKUP($C280,BA!$D$3:$O$500,1,FALSE)),1,"")</f>
        <v/>
      </c>
      <c r="X280" s="15" t="str">
        <f>IF(ISTEXT(VLOOKUP($C280,PB!$D$3:$O$500,1,FALSE)),1,"")</f>
        <v/>
      </c>
      <c r="Y280" s="15" t="str">
        <f>IF(ISTEXT(VLOOKUP($C280,TR!$D$3:$O$500,1,FALSE)),1,"")</f>
        <v/>
      </c>
      <c r="Z280" s="15" t="str">
        <f>IF(ISTEXT(VLOOKUP($C280,TR!$E$3:$O$500,1,FALSE)),1,"")</f>
        <v/>
      </c>
      <c r="AA280" s="47">
        <f t="shared" si="42"/>
        <v>0</v>
      </c>
    </row>
    <row r="281" spans="1:27" x14ac:dyDescent="0.25">
      <c r="A281" s="97" t="str">
        <f t="shared" si="38"/>
        <v/>
      </c>
      <c r="B281" s="64"/>
      <c r="C281" s="65"/>
      <c r="D281" s="98" t="e">
        <f>VLOOKUP($C281,GT!$D$3:$O$500,4,FALSE)</f>
        <v>#N/A</v>
      </c>
      <c r="E281" s="98" t="e">
        <f>VLOOKUP($C281,BK!$D$3:$O$500,4,FALSE)</f>
        <v>#N/A</v>
      </c>
      <c r="F281" s="98" t="e">
        <f>VLOOKUP($C281,BA!$D$3:$O$500,4,FALSE)</f>
        <v>#N/A</v>
      </c>
      <c r="G281" s="98" t="e">
        <f>VLOOKUP($C281,PB!$D$3:$O$500,4,FALSE)</f>
        <v>#N/A</v>
      </c>
      <c r="H281" s="98" t="e">
        <f>VLOOKUP($C281,TR!$D$3:$O$500,5,FALSE)</f>
        <v>#N/A</v>
      </c>
      <c r="I281" s="98" t="e">
        <f>VLOOKUP($C281,TR!$E$3:$O$500,5,FALSE)</f>
        <v>#N/A</v>
      </c>
      <c r="J281" s="97">
        <f t="shared" si="39"/>
        <v>0</v>
      </c>
      <c r="K281" s="98" t="e">
        <f>VLOOKUP($C281,GT!$D$3:$O$500,8,FALSE)</f>
        <v>#N/A</v>
      </c>
      <c r="L281" s="98" t="e">
        <f>VLOOKUP($C281,BK!$D$3:$O$500,8,FALSE)</f>
        <v>#N/A</v>
      </c>
      <c r="M281" s="98" t="e">
        <f>VLOOKUP($C281,BA!$D$3:$O$500,8,FALSE)</f>
        <v>#N/A</v>
      </c>
      <c r="N281" s="98" t="e">
        <f>VLOOKUP($C281,PB!$D$3:$O$500,8,FALSE)</f>
        <v>#N/A</v>
      </c>
      <c r="O281" s="98" t="e">
        <f>VLOOKUP($C281,TR!$D$3:$O$500,10,FALSE)</f>
        <v>#N/A</v>
      </c>
      <c r="P281" s="98" t="e">
        <f>VLOOKUP($C281,TR!$E$3:$O$500,10,FALSE)</f>
        <v>#N/A</v>
      </c>
      <c r="Q281" s="98" t="e">
        <f>VLOOKUP($C281,BR!$D$3:$O$500,8,FALSE)</f>
        <v>#N/A</v>
      </c>
      <c r="R281" s="97">
        <f t="shared" si="40"/>
        <v>0</v>
      </c>
      <c r="S281" s="97">
        <f t="shared" si="41"/>
        <v>0</v>
      </c>
      <c r="U281" s="15" t="str">
        <f>IF(ISTEXT(VLOOKUP($C281,GT!$D$3:$O$500,1,FALSE)),1,"")</f>
        <v/>
      </c>
      <c r="V281" s="15" t="str">
        <f>IF(ISTEXT(VLOOKUP($C281,BK!$D$3:$O$500,1,FALSE)),1,"")</f>
        <v/>
      </c>
      <c r="W281" s="15" t="str">
        <f>IF(ISTEXT(VLOOKUP($C281,BA!$D$3:$O$500,1,FALSE)),1,"")</f>
        <v/>
      </c>
      <c r="X281" s="15" t="str">
        <f>IF(ISTEXT(VLOOKUP($C281,PB!$D$3:$O$500,1,FALSE)),1,"")</f>
        <v/>
      </c>
      <c r="Y281" s="15" t="str">
        <f>IF(ISTEXT(VLOOKUP($C281,TR!$D$3:$O$500,1,FALSE)),1,"")</f>
        <v/>
      </c>
      <c r="Z281" s="15" t="str">
        <f>IF(ISTEXT(VLOOKUP($C281,TR!$E$3:$O$500,1,FALSE)),1,"")</f>
        <v/>
      </c>
      <c r="AA281" s="47">
        <f t="shared" si="42"/>
        <v>0</v>
      </c>
    </row>
    <row r="282" spans="1:27" x14ac:dyDescent="0.25">
      <c r="A282" s="97" t="str">
        <f t="shared" si="38"/>
        <v/>
      </c>
      <c r="B282" s="64"/>
      <c r="C282" s="65"/>
      <c r="D282" s="98" t="e">
        <f>VLOOKUP($C282,GT!$D$3:$O$500,4,FALSE)</f>
        <v>#N/A</v>
      </c>
      <c r="E282" s="98" t="e">
        <f>VLOOKUP($C282,BK!$D$3:$O$500,4,FALSE)</f>
        <v>#N/A</v>
      </c>
      <c r="F282" s="98" t="e">
        <f>VLOOKUP($C282,BA!$D$3:$O$500,4,FALSE)</f>
        <v>#N/A</v>
      </c>
      <c r="G282" s="98" t="e">
        <f>VLOOKUP($C282,PB!$D$3:$O$500,4,FALSE)</f>
        <v>#N/A</v>
      </c>
      <c r="H282" s="98" t="e">
        <f>VLOOKUP($C282,TR!$D$3:$O$500,5,FALSE)</f>
        <v>#N/A</v>
      </c>
      <c r="I282" s="98" t="e">
        <f>VLOOKUP($C282,TR!$E$3:$O$500,5,FALSE)</f>
        <v>#N/A</v>
      </c>
      <c r="J282" s="97">
        <f t="shared" si="39"/>
        <v>0</v>
      </c>
      <c r="K282" s="98" t="e">
        <f>VLOOKUP($C282,GT!$D$3:$O$500,8,FALSE)</f>
        <v>#N/A</v>
      </c>
      <c r="L282" s="98" t="e">
        <f>VLOOKUP($C282,BK!$D$3:$O$500,8,FALSE)</f>
        <v>#N/A</v>
      </c>
      <c r="M282" s="98" t="e">
        <f>VLOOKUP($C282,BA!$D$3:$O$500,8,FALSE)</f>
        <v>#N/A</v>
      </c>
      <c r="N282" s="98" t="e">
        <f>VLOOKUP($C282,PB!$D$3:$O$500,8,FALSE)</f>
        <v>#N/A</v>
      </c>
      <c r="O282" s="98" t="e">
        <f>VLOOKUP($C282,TR!$D$3:$O$500,10,FALSE)</f>
        <v>#N/A</v>
      </c>
      <c r="P282" s="98" t="e">
        <f>VLOOKUP($C282,TR!$E$3:$O$500,10,FALSE)</f>
        <v>#N/A</v>
      </c>
      <c r="Q282" s="98" t="e">
        <f>VLOOKUP($C282,BR!$D$3:$O$500,8,FALSE)</f>
        <v>#N/A</v>
      </c>
      <c r="R282" s="97">
        <f t="shared" si="40"/>
        <v>0</v>
      </c>
      <c r="S282" s="97">
        <f t="shared" si="41"/>
        <v>0</v>
      </c>
      <c r="U282" s="15" t="str">
        <f>IF(ISTEXT(VLOOKUP($C282,GT!$D$3:$O$500,1,FALSE)),1,"")</f>
        <v/>
      </c>
      <c r="V282" s="15" t="str">
        <f>IF(ISTEXT(VLOOKUP($C282,BK!$D$3:$O$500,1,FALSE)),1,"")</f>
        <v/>
      </c>
      <c r="W282" s="15" t="str">
        <f>IF(ISTEXT(VLOOKUP($C282,BA!$D$3:$O$500,1,FALSE)),1,"")</f>
        <v/>
      </c>
      <c r="X282" s="15" t="str">
        <f>IF(ISTEXT(VLOOKUP($C282,PB!$D$3:$O$500,1,FALSE)),1,"")</f>
        <v/>
      </c>
      <c r="Y282" s="15" t="str">
        <f>IF(ISTEXT(VLOOKUP($C282,TR!$D$3:$O$500,1,FALSE)),1,"")</f>
        <v/>
      </c>
      <c r="Z282" s="15" t="str">
        <f>IF(ISTEXT(VLOOKUP($C282,TR!$E$3:$O$500,1,FALSE)),1,"")</f>
        <v/>
      </c>
      <c r="AA282" s="47">
        <f t="shared" si="42"/>
        <v>0</v>
      </c>
    </row>
    <row r="283" spans="1:27" x14ac:dyDescent="0.25">
      <c r="A283" s="97" t="str">
        <f t="shared" si="38"/>
        <v/>
      </c>
      <c r="B283" s="64"/>
      <c r="C283" s="65"/>
      <c r="D283" s="98" t="e">
        <f>VLOOKUP($C283,GT!$D$3:$O$500,4,FALSE)</f>
        <v>#N/A</v>
      </c>
      <c r="E283" s="98" t="e">
        <f>VLOOKUP($C283,BK!$D$3:$O$500,4,FALSE)</f>
        <v>#N/A</v>
      </c>
      <c r="F283" s="98" t="e">
        <f>VLOOKUP($C283,BA!$D$3:$O$500,4,FALSE)</f>
        <v>#N/A</v>
      </c>
      <c r="G283" s="98" t="e">
        <f>VLOOKUP($C283,PB!$D$3:$O$500,4,FALSE)</f>
        <v>#N/A</v>
      </c>
      <c r="H283" s="98" t="e">
        <f>VLOOKUP($C283,TR!$D$3:$O$500,5,FALSE)</f>
        <v>#N/A</v>
      </c>
      <c r="I283" s="98" t="e">
        <f>VLOOKUP($C283,TR!$E$3:$O$500,5,FALSE)</f>
        <v>#N/A</v>
      </c>
      <c r="J283" s="97">
        <f t="shared" si="39"/>
        <v>0</v>
      </c>
      <c r="K283" s="98" t="e">
        <f>VLOOKUP($C283,GT!$D$3:$O$500,8,FALSE)</f>
        <v>#N/A</v>
      </c>
      <c r="L283" s="98" t="e">
        <f>VLOOKUP($C283,BK!$D$3:$O$500,8,FALSE)</f>
        <v>#N/A</v>
      </c>
      <c r="M283" s="98" t="e">
        <f>VLOOKUP($C283,BA!$D$3:$O$500,8,FALSE)</f>
        <v>#N/A</v>
      </c>
      <c r="N283" s="98" t="e">
        <f>VLOOKUP($C283,PB!$D$3:$O$500,8,FALSE)</f>
        <v>#N/A</v>
      </c>
      <c r="O283" s="98" t="e">
        <f>VLOOKUP($C283,TR!$D$3:$O$500,10,FALSE)</f>
        <v>#N/A</v>
      </c>
      <c r="P283" s="98" t="e">
        <f>VLOOKUP($C283,TR!$E$3:$O$500,10,FALSE)</f>
        <v>#N/A</v>
      </c>
      <c r="Q283" s="98" t="e">
        <f>VLOOKUP($C283,BR!$D$3:$O$500,8,FALSE)</f>
        <v>#N/A</v>
      </c>
      <c r="R283" s="97">
        <f t="shared" si="40"/>
        <v>0</v>
      </c>
      <c r="S283" s="97">
        <f t="shared" si="41"/>
        <v>0</v>
      </c>
      <c r="U283" s="15" t="str">
        <f>IF(ISTEXT(VLOOKUP($C283,GT!$D$3:$O$500,1,FALSE)),1,"")</f>
        <v/>
      </c>
      <c r="V283" s="15" t="str">
        <f>IF(ISTEXT(VLOOKUP($C283,BK!$D$3:$O$500,1,FALSE)),1,"")</f>
        <v/>
      </c>
      <c r="W283" s="15" t="str">
        <f>IF(ISTEXT(VLOOKUP($C283,BA!$D$3:$O$500,1,FALSE)),1,"")</f>
        <v/>
      </c>
      <c r="X283" s="15" t="str">
        <f>IF(ISTEXT(VLOOKUP($C283,PB!$D$3:$O$500,1,FALSE)),1,"")</f>
        <v/>
      </c>
      <c r="Y283" s="15" t="str">
        <f>IF(ISTEXT(VLOOKUP($C283,TR!$D$3:$O$500,1,FALSE)),1,"")</f>
        <v/>
      </c>
      <c r="Z283" s="15" t="str">
        <f>IF(ISTEXT(VLOOKUP($C283,TR!$E$3:$O$500,1,FALSE)),1,"")</f>
        <v/>
      </c>
      <c r="AA283" s="47">
        <f t="shared" si="42"/>
        <v>0</v>
      </c>
    </row>
    <row r="284" spans="1:27" x14ac:dyDescent="0.25">
      <c r="A284" s="97" t="str">
        <f t="shared" si="38"/>
        <v/>
      </c>
      <c r="B284" s="64"/>
      <c r="C284" s="65"/>
      <c r="D284" s="98" t="e">
        <f>VLOOKUP($C284,GT!$D$3:$O$500,4,FALSE)</f>
        <v>#N/A</v>
      </c>
      <c r="E284" s="98" t="e">
        <f>VLOOKUP($C284,BK!$D$3:$O$500,4,FALSE)</f>
        <v>#N/A</v>
      </c>
      <c r="F284" s="98" t="e">
        <f>VLOOKUP($C284,BA!$D$3:$O$500,4,FALSE)</f>
        <v>#N/A</v>
      </c>
      <c r="G284" s="98" t="e">
        <f>VLOOKUP($C284,PB!$D$3:$O$500,4,FALSE)</f>
        <v>#N/A</v>
      </c>
      <c r="H284" s="98" t="e">
        <f>VLOOKUP($C284,TR!$D$3:$O$500,5,FALSE)</f>
        <v>#N/A</v>
      </c>
      <c r="I284" s="98" t="e">
        <f>VLOOKUP($C284,TR!$E$3:$O$500,5,FALSE)</f>
        <v>#N/A</v>
      </c>
      <c r="J284" s="97">
        <f t="shared" si="39"/>
        <v>0</v>
      </c>
      <c r="K284" s="98" t="e">
        <f>VLOOKUP($C284,GT!$D$3:$O$500,8,FALSE)</f>
        <v>#N/A</v>
      </c>
      <c r="L284" s="98" t="e">
        <f>VLOOKUP($C284,BK!$D$3:$O$500,8,FALSE)</f>
        <v>#N/A</v>
      </c>
      <c r="M284" s="98" t="e">
        <f>VLOOKUP($C284,BA!$D$3:$O$500,8,FALSE)</f>
        <v>#N/A</v>
      </c>
      <c r="N284" s="98" t="e">
        <f>VLOOKUP($C284,PB!$D$3:$O$500,8,FALSE)</f>
        <v>#N/A</v>
      </c>
      <c r="O284" s="98" t="e">
        <f>VLOOKUP($C284,TR!$D$3:$O$500,10,FALSE)</f>
        <v>#N/A</v>
      </c>
      <c r="P284" s="98" t="e">
        <f>VLOOKUP($C284,TR!$E$3:$O$500,10,FALSE)</f>
        <v>#N/A</v>
      </c>
      <c r="Q284" s="98" t="e">
        <f>VLOOKUP($C284,BR!$D$3:$O$500,8,FALSE)</f>
        <v>#N/A</v>
      </c>
      <c r="R284" s="97">
        <f t="shared" si="40"/>
        <v>0</v>
      </c>
      <c r="S284" s="97">
        <f t="shared" si="41"/>
        <v>0</v>
      </c>
      <c r="U284" s="15" t="str">
        <f>IF(ISTEXT(VLOOKUP($C284,GT!$D$3:$O$500,1,FALSE)),1,"")</f>
        <v/>
      </c>
      <c r="V284" s="15" t="str">
        <f>IF(ISTEXT(VLOOKUP($C284,BK!$D$3:$O$500,1,FALSE)),1,"")</f>
        <v/>
      </c>
      <c r="W284" s="15" t="str">
        <f>IF(ISTEXT(VLOOKUP($C284,BA!$D$3:$O$500,1,FALSE)),1,"")</f>
        <v/>
      </c>
      <c r="X284" s="15" t="str">
        <f>IF(ISTEXT(VLOOKUP($C284,PB!$D$3:$O$500,1,FALSE)),1,"")</f>
        <v/>
      </c>
      <c r="Y284" s="15" t="str">
        <f>IF(ISTEXT(VLOOKUP($C284,TR!$D$3:$O$500,1,FALSE)),1,"")</f>
        <v/>
      </c>
      <c r="Z284" s="15" t="str">
        <f>IF(ISTEXT(VLOOKUP($C284,TR!$E$3:$O$500,1,FALSE)),1,"")</f>
        <v/>
      </c>
      <c r="AA284" s="47">
        <f t="shared" si="42"/>
        <v>0</v>
      </c>
    </row>
    <row r="285" spans="1:27" x14ac:dyDescent="0.25">
      <c r="A285" s="97" t="str">
        <f t="shared" si="38"/>
        <v/>
      </c>
      <c r="B285" s="64"/>
      <c r="C285" s="65"/>
      <c r="D285" s="98" t="e">
        <f>VLOOKUP($C285,GT!$D$3:$O$500,4,FALSE)</f>
        <v>#N/A</v>
      </c>
      <c r="E285" s="98" t="e">
        <f>VLOOKUP($C285,BK!$D$3:$O$500,4,FALSE)</f>
        <v>#N/A</v>
      </c>
      <c r="F285" s="98" t="e">
        <f>VLOOKUP($C285,BA!$D$3:$O$500,4,FALSE)</f>
        <v>#N/A</v>
      </c>
      <c r="G285" s="98" t="e">
        <f>VLOOKUP($C285,PB!$D$3:$O$500,4,FALSE)</f>
        <v>#N/A</v>
      </c>
      <c r="H285" s="98" t="e">
        <f>VLOOKUP($C285,TR!$D$3:$O$500,5,FALSE)</f>
        <v>#N/A</v>
      </c>
      <c r="I285" s="98" t="e">
        <f>VLOOKUP($C285,TR!$E$3:$O$500,5,FALSE)</f>
        <v>#N/A</v>
      </c>
      <c r="J285" s="97">
        <f t="shared" si="39"/>
        <v>0</v>
      </c>
      <c r="K285" s="98" t="e">
        <f>VLOOKUP($C285,GT!$D$3:$O$500,8,FALSE)</f>
        <v>#N/A</v>
      </c>
      <c r="L285" s="98" t="e">
        <f>VLOOKUP($C285,BK!$D$3:$O$500,8,FALSE)</f>
        <v>#N/A</v>
      </c>
      <c r="M285" s="98" t="e">
        <f>VLOOKUP($C285,BA!$D$3:$O$500,8,FALSE)</f>
        <v>#N/A</v>
      </c>
      <c r="N285" s="98" t="e">
        <f>VLOOKUP($C285,PB!$D$3:$O$500,8,FALSE)</f>
        <v>#N/A</v>
      </c>
      <c r="O285" s="98" t="e">
        <f>VLOOKUP($C285,TR!$D$3:$O$500,10,FALSE)</f>
        <v>#N/A</v>
      </c>
      <c r="P285" s="98" t="e">
        <f>VLOOKUP($C285,TR!$E$3:$O$500,10,FALSE)</f>
        <v>#N/A</v>
      </c>
      <c r="Q285" s="98" t="e">
        <f>VLOOKUP($C285,BR!$D$3:$O$500,8,FALSE)</f>
        <v>#N/A</v>
      </c>
      <c r="R285" s="97">
        <f t="shared" si="40"/>
        <v>0</v>
      </c>
      <c r="S285" s="97">
        <f t="shared" si="41"/>
        <v>0</v>
      </c>
      <c r="U285" s="15" t="str">
        <f>IF(ISTEXT(VLOOKUP($C285,GT!$D$3:$O$500,1,FALSE)),1,"")</f>
        <v/>
      </c>
      <c r="V285" s="15" t="str">
        <f>IF(ISTEXT(VLOOKUP($C285,BK!$D$3:$O$500,1,FALSE)),1,"")</f>
        <v/>
      </c>
      <c r="W285" s="15" t="str">
        <f>IF(ISTEXT(VLOOKUP($C285,BA!$D$3:$O$500,1,FALSE)),1,"")</f>
        <v/>
      </c>
      <c r="X285" s="15" t="str">
        <f>IF(ISTEXT(VLOOKUP($C285,PB!$D$3:$O$500,1,FALSE)),1,"")</f>
        <v/>
      </c>
      <c r="Y285" s="15" t="str">
        <f>IF(ISTEXT(VLOOKUP($C285,TR!$D$3:$O$500,1,FALSE)),1,"")</f>
        <v/>
      </c>
      <c r="Z285" s="15" t="str">
        <f>IF(ISTEXT(VLOOKUP($C285,TR!$E$3:$O$500,1,FALSE)),1,"")</f>
        <v/>
      </c>
      <c r="AA285" s="47">
        <f t="shared" si="42"/>
        <v>0</v>
      </c>
    </row>
    <row r="286" spans="1:27" x14ac:dyDescent="0.25">
      <c r="A286" s="97" t="str">
        <f t="shared" si="38"/>
        <v/>
      </c>
      <c r="B286" s="64"/>
      <c r="C286" s="65"/>
      <c r="D286" s="98" t="e">
        <f>VLOOKUP($C286,GT!$D$3:$O$500,4,FALSE)</f>
        <v>#N/A</v>
      </c>
      <c r="E286" s="98" t="e">
        <f>VLOOKUP($C286,BK!$D$3:$O$500,4,FALSE)</f>
        <v>#N/A</v>
      </c>
      <c r="F286" s="98" t="e">
        <f>VLOOKUP($C286,BA!$D$3:$O$500,4,FALSE)</f>
        <v>#N/A</v>
      </c>
      <c r="G286" s="98" t="e">
        <f>VLOOKUP($C286,PB!$D$3:$O$500,4,FALSE)</f>
        <v>#N/A</v>
      </c>
      <c r="H286" s="98" t="e">
        <f>VLOOKUP($C286,TR!$D$3:$O$500,5,FALSE)</f>
        <v>#N/A</v>
      </c>
      <c r="I286" s="98" t="e">
        <f>VLOOKUP($C286,TR!$E$3:$O$500,5,FALSE)</f>
        <v>#N/A</v>
      </c>
      <c r="J286" s="97">
        <f t="shared" si="39"/>
        <v>0</v>
      </c>
      <c r="K286" s="98" t="e">
        <f>VLOOKUP($C286,GT!$D$3:$O$500,8,FALSE)</f>
        <v>#N/A</v>
      </c>
      <c r="L286" s="98" t="e">
        <f>VLOOKUP($C286,BK!$D$3:$O$500,8,FALSE)</f>
        <v>#N/A</v>
      </c>
      <c r="M286" s="98" t="e">
        <f>VLOOKUP($C286,BA!$D$3:$O$500,8,FALSE)</f>
        <v>#N/A</v>
      </c>
      <c r="N286" s="98" t="e">
        <f>VLOOKUP($C286,PB!$D$3:$O$500,8,FALSE)</f>
        <v>#N/A</v>
      </c>
      <c r="O286" s="98" t="e">
        <f>VLOOKUP($C286,TR!$D$3:$O$500,10,FALSE)</f>
        <v>#N/A</v>
      </c>
      <c r="P286" s="98" t="e">
        <f>VLOOKUP($C286,TR!$E$3:$O$500,10,FALSE)</f>
        <v>#N/A</v>
      </c>
      <c r="Q286" s="98" t="e">
        <f>VLOOKUP($C286,BR!$D$3:$O$500,8,FALSE)</f>
        <v>#N/A</v>
      </c>
      <c r="R286" s="97">
        <f t="shared" si="40"/>
        <v>0</v>
      </c>
      <c r="S286" s="97">
        <f t="shared" si="41"/>
        <v>0</v>
      </c>
      <c r="U286" s="15" t="str">
        <f>IF(ISTEXT(VLOOKUP($C286,GT!$D$3:$O$500,1,FALSE)),1,"")</f>
        <v/>
      </c>
      <c r="V286" s="15" t="str">
        <f>IF(ISTEXT(VLOOKUP($C286,BK!$D$3:$O$500,1,FALSE)),1,"")</f>
        <v/>
      </c>
      <c r="W286" s="15" t="str">
        <f>IF(ISTEXT(VLOOKUP($C286,BA!$D$3:$O$500,1,FALSE)),1,"")</f>
        <v/>
      </c>
      <c r="X286" s="15" t="str">
        <f>IF(ISTEXT(VLOOKUP($C286,PB!$D$3:$O$500,1,FALSE)),1,"")</f>
        <v/>
      </c>
      <c r="Y286" s="15" t="str">
        <f>IF(ISTEXT(VLOOKUP($C286,TR!$D$3:$O$500,1,FALSE)),1,"")</f>
        <v/>
      </c>
      <c r="Z286" s="15" t="str">
        <f>IF(ISTEXT(VLOOKUP($C286,TR!$E$3:$O$500,1,FALSE)),1,"")</f>
        <v/>
      </c>
      <c r="AA286" s="47">
        <f t="shared" si="42"/>
        <v>0</v>
      </c>
    </row>
    <row r="287" spans="1:27" x14ac:dyDescent="0.25">
      <c r="A287" s="97" t="str">
        <f t="shared" si="38"/>
        <v/>
      </c>
      <c r="B287" s="64"/>
      <c r="C287" s="65"/>
      <c r="D287" s="98" t="e">
        <f>VLOOKUP($C287,GT!$D$3:$O$500,4,FALSE)</f>
        <v>#N/A</v>
      </c>
      <c r="E287" s="98" t="e">
        <f>VLOOKUP($C287,BK!$D$3:$O$500,4,FALSE)</f>
        <v>#N/A</v>
      </c>
      <c r="F287" s="98" t="e">
        <f>VLOOKUP($C287,BA!$D$3:$O$500,4,FALSE)</f>
        <v>#N/A</v>
      </c>
      <c r="G287" s="98" t="e">
        <f>VLOOKUP($C287,PB!$D$3:$O$500,4,FALSE)</f>
        <v>#N/A</v>
      </c>
      <c r="H287" s="98" t="e">
        <f>VLOOKUP($C287,TR!$D$3:$O$500,5,FALSE)</f>
        <v>#N/A</v>
      </c>
      <c r="I287" s="98" t="e">
        <f>VLOOKUP($C287,TR!$E$3:$O$500,5,FALSE)</f>
        <v>#N/A</v>
      </c>
      <c r="J287" s="97">
        <f t="shared" si="39"/>
        <v>0</v>
      </c>
      <c r="K287" s="98" t="e">
        <f>VLOOKUP($C287,GT!$D$3:$O$500,8,FALSE)</f>
        <v>#N/A</v>
      </c>
      <c r="L287" s="98" t="e">
        <f>VLOOKUP($C287,BK!$D$3:$O$500,8,FALSE)</f>
        <v>#N/A</v>
      </c>
      <c r="M287" s="98" t="e">
        <f>VLOOKUP($C287,BA!$D$3:$O$500,8,FALSE)</f>
        <v>#N/A</v>
      </c>
      <c r="N287" s="98" t="e">
        <f>VLOOKUP($C287,PB!$D$3:$O$500,8,FALSE)</f>
        <v>#N/A</v>
      </c>
      <c r="O287" s="98" t="e">
        <f>VLOOKUP($C287,TR!$D$3:$O$500,10,FALSE)</f>
        <v>#N/A</v>
      </c>
      <c r="P287" s="98" t="e">
        <f>VLOOKUP($C287,TR!$E$3:$O$500,10,FALSE)</f>
        <v>#N/A</v>
      </c>
      <c r="Q287" s="98" t="e">
        <f>VLOOKUP($C287,BR!$D$3:$O$500,8,FALSE)</f>
        <v>#N/A</v>
      </c>
      <c r="R287" s="97">
        <f t="shared" si="40"/>
        <v>0</v>
      </c>
      <c r="S287" s="97">
        <f t="shared" si="41"/>
        <v>0</v>
      </c>
      <c r="U287" s="15" t="str">
        <f>IF(ISTEXT(VLOOKUP($C287,GT!$D$3:$O$500,1,FALSE)),1,"")</f>
        <v/>
      </c>
      <c r="V287" s="15" t="str">
        <f>IF(ISTEXT(VLOOKUP($C287,BK!$D$3:$O$500,1,FALSE)),1,"")</f>
        <v/>
      </c>
      <c r="W287" s="15" t="str">
        <f>IF(ISTEXT(VLOOKUP($C287,BA!$D$3:$O$500,1,FALSE)),1,"")</f>
        <v/>
      </c>
      <c r="X287" s="15" t="str">
        <f>IF(ISTEXT(VLOOKUP($C287,PB!$D$3:$O$500,1,FALSE)),1,"")</f>
        <v/>
      </c>
      <c r="Y287" s="15" t="str">
        <f>IF(ISTEXT(VLOOKUP($C287,TR!$D$3:$O$500,1,FALSE)),1,"")</f>
        <v/>
      </c>
      <c r="Z287" s="15" t="str">
        <f>IF(ISTEXT(VLOOKUP($C287,TR!$E$3:$O$500,1,FALSE)),1,"")</f>
        <v/>
      </c>
      <c r="AA287" s="47">
        <f t="shared" si="42"/>
        <v>0</v>
      </c>
    </row>
    <row r="288" spans="1:27" x14ac:dyDescent="0.25">
      <c r="A288" s="97" t="str">
        <f t="shared" si="38"/>
        <v/>
      </c>
      <c r="B288" s="64"/>
      <c r="C288" s="65"/>
      <c r="D288" s="98" t="e">
        <f>VLOOKUP($C288,GT!$D$3:$O$500,4,FALSE)</f>
        <v>#N/A</v>
      </c>
      <c r="E288" s="98" t="e">
        <f>VLOOKUP($C288,BK!$D$3:$O$500,4,FALSE)</f>
        <v>#N/A</v>
      </c>
      <c r="F288" s="98" t="e">
        <f>VLOOKUP($C288,BA!$D$3:$O$500,4,FALSE)</f>
        <v>#N/A</v>
      </c>
      <c r="G288" s="98" t="e">
        <f>VLOOKUP($C288,PB!$D$3:$O$500,4,FALSE)</f>
        <v>#N/A</v>
      </c>
      <c r="H288" s="98" t="e">
        <f>VLOOKUP($C288,TR!$D$3:$O$500,5,FALSE)</f>
        <v>#N/A</v>
      </c>
      <c r="I288" s="98" t="e">
        <f>VLOOKUP($C288,TR!$E$3:$O$500,5,FALSE)</f>
        <v>#N/A</v>
      </c>
      <c r="J288" s="97">
        <f t="shared" si="39"/>
        <v>0</v>
      </c>
      <c r="K288" s="98" t="e">
        <f>VLOOKUP($C288,GT!$D$3:$O$500,8,FALSE)</f>
        <v>#N/A</v>
      </c>
      <c r="L288" s="98" t="e">
        <f>VLOOKUP($C288,BK!$D$3:$O$500,8,FALSE)</f>
        <v>#N/A</v>
      </c>
      <c r="M288" s="98" t="e">
        <f>VLOOKUP($C288,BA!$D$3:$O$500,8,FALSE)</f>
        <v>#N/A</v>
      </c>
      <c r="N288" s="98" t="e">
        <f>VLOOKUP($C288,PB!$D$3:$O$500,8,FALSE)</f>
        <v>#N/A</v>
      </c>
      <c r="O288" s="98" t="e">
        <f>VLOOKUP($C288,TR!$D$3:$O$500,10,FALSE)</f>
        <v>#N/A</v>
      </c>
      <c r="P288" s="98" t="e">
        <f>VLOOKUP($C288,TR!$E$3:$O$500,10,FALSE)</f>
        <v>#N/A</v>
      </c>
      <c r="Q288" s="98" t="e">
        <f>VLOOKUP($C288,BR!$D$3:$O$500,8,FALSE)</f>
        <v>#N/A</v>
      </c>
      <c r="R288" s="97">
        <f t="shared" si="40"/>
        <v>0</v>
      </c>
      <c r="S288" s="97">
        <f t="shared" si="41"/>
        <v>0</v>
      </c>
      <c r="U288" s="15" t="str">
        <f>IF(ISTEXT(VLOOKUP($C288,GT!$D$3:$O$500,1,FALSE)),1,"")</f>
        <v/>
      </c>
      <c r="V288" s="15" t="str">
        <f>IF(ISTEXT(VLOOKUP($C288,BK!$D$3:$O$500,1,FALSE)),1,"")</f>
        <v/>
      </c>
      <c r="W288" s="15" t="str">
        <f>IF(ISTEXT(VLOOKUP($C288,BA!$D$3:$O$500,1,FALSE)),1,"")</f>
        <v/>
      </c>
      <c r="X288" s="15" t="str">
        <f>IF(ISTEXT(VLOOKUP($C288,PB!$D$3:$O$500,1,FALSE)),1,"")</f>
        <v/>
      </c>
      <c r="Y288" s="15" t="str">
        <f>IF(ISTEXT(VLOOKUP($C288,TR!$D$3:$O$500,1,FALSE)),1,"")</f>
        <v/>
      </c>
      <c r="Z288" s="15" t="str">
        <f>IF(ISTEXT(VLOOKUP($C288,TR!$E$3:$O$500,1,FALSE)),1,"")</f>
        <v/>
      </c>
      <c r="AA288" s="47">
        <f t="shared" si="42"/>
        <v>0</v>
      </c>
    </row>
    <row r="289" spans="1:27" x14ac:dyDescent="0.25">
      <c r="A289" s="97" t="str">
        <f t="shared" si="38"/>
        <v/>
      </c>
      <c r="B289" s="64"/>
      <c r="C289" s="65"/>
      <c r="D289" s="98" t="e">
        <f>VLOOKUP($C289,GT!$D$3:$O$500,4,FALSE)</f>
        <v>#N/A</v>
      </c>
      <c r="E289" s="98" t="e">
        <f>VLOOKUP($C289,BK!$D$3:$O$500,4,FALSE)</f>
        <v>#N/A</v>
      </c>
      <c r="F289" s="98" t="e">
        <f>VLOOKUP($C289,BA!$D$3:$O$500,4,FALSE)</f>
        <v>#N/A</v>
      </c>
      <c r="G289" s="98" t="e">
        <f>VLOOKUP($C289,PB!$D$3:$O$500,4,FALSE)</f>
        <v>#N/A</v>
      </c>
      <c r="H289" s="98" t="e">
        <f>VLOOKUP($C289,TR!$D$3:$O$500,5,FALSE)</f>
        <v>#N/A</v>
      </c>
      <c r="I289" s="98" t="e">
        <f>VLOOKUP($C289,TR!$E$3:$O$500,5,FALSE)</f>
        <v>#N/A</v>
      </c>
      <c r="J289" s="97">
        <f t="shared" si="39"/>
        <v>0</v>
      </c>
      <c r="K289" s="98" t="e">
        <f>VLOOKUP($C289,GT!$D$3:$O$500,8,FALSE)</f>
        <v>#N/A</v>
      </c>
      <c r="L289" s="98" t="e">
        <f>VLOOKUP($C289,BK!$D$3:$O$500,8,FALSE)</f>
        <v>#N/A</v>
      </c>
      <c r="M289" s="98" t="e">
        <f>VLOOKUP($C289,BA!$D$3:$O$500,8,FALSE)</f>
        <v>#N/A</v>
      </c>
      <c r="N289" s="98" t="e">
        <f>VLOOKUP($C289,PB!$D$3:$O$500,8,FALSE)</f>
        <v>#N/A</v>
      </c>
      <c r="O289" s="98" t="e">
        <f>VLOOKUP($C289,TR!$D$3:$O$500,10,FALSE)</f>
        <v>#N/A</v>
      </c>
      <c r="P289" s="98" t="e">
        <f>VLOOKUP($C289,TR!$E$3:$O$500,10,FALSE)</f>
        <v>#N/A</v>
      </c>
      <c r="Q289" s="98" t="e">
        <f>VLOOKUP($C289,BR!$D$3:$O$500,8,FALSE)</f>
        <v>#N/A</v>
      </c>
      <c r="R289" s="97">
        <f t="shared" si="40"/>
        <v>0</v>
      </c>
      <c r="S289" s="97">
        <f t="shared" si="41"/>
        <v>0</v>
      </c>
      <c r="U289" s="15" t="str">
        <f>IF(ISTEXT(VLOOKUP($C289,GT!$D$3:$O$500,1,FALSE)),1,"")</f>
        <v/>
      </c>
      <c r="V289" s="15" t="str">
        <f>IF(ISTEXT(VLOOKUP($C289,BK!$D$3:$O$500,1,FALSE)),1,"")</f>
        <v/>
      </c>
      <c r="W289" s="15" t="str">
        <f>IF(ISTEXT(VLOOKUP($C289,BA!$D$3:$O$500,1,FALSE)),1,"")</f>
        <v/>
      </c>
      <c r="X289" s="15" t="str">
        <f>IF(ISTEXT(VLOOKUP($C289,PB!$D$3:$O$500,1,FALSE)),1,"")</f>
        <v/>
      </c>
      <c r="Y289" s="15" t="str">
        <f>IF(ISTEXT(VLOOKUP($C289,TR!$D$3:$O$500,1,FALSE)),1,"")</f>
        <v/>
      </c>
      <c r="Z289" s="15" t="str">
        <f>IF(ISTEXT(VLOOKUP($C289,TR!$E$3:$O$500,1,FALSE)),1,"")</f>
        <v/>
      </c>
      <c r="AA289" s="47">
        <f t="shared" si="42"/>
        <v>0</v>
      </c>
    </row>
    <row r="290" spans="1:27" x14ac:dyDescent="0.25">
      <c r="A290" s="97" t="str">
        <f t="shared" si="38"/>
        <v/>
      </c>
      <c r="B290" s="64"/>
      <c r="C290" s="65"/>
      <c r="D290" s="98" t="e">
        <f>VLOOKUP($C290,GT!$D$3:$O$500,4,FALSE)</f>
        <v>#N/A</v>
      </c>
      <c r="E290" s="98" t="e">
        <f>VLOOKUP($C290,BK!$D$3:$O$500,4,FALSE)</f>
        <v>#N/A</v>
      </c>
      <c r="F290" s="98" t="e">
        <f>VLOOKUP($C290,BA!$D$3:$O$500,4,FALSE)</f>
        <v>#N/A</v>
      </c>
      <c r="G290" s="98" t="e">
        <f>VLOOKUP($C290,PB!$D$3:$O$500,4,FALSE)</f>
        <v>#N/A</v>
      </c>
      <c r="H290" s="98" t="e">
        <f>VLOOKUP($C290,TR!$D$3:$O$500,5,FALSE)</f>
        <v>#N/A</v>
      </c>
      <c r="I290" s="98" t="e">
        <f>VLOOKUP($C290,TR!$E$3:$O$500,5,FALSE)</f>
        <v>#N/A</v>
      </c>
      <c r="J290" s="97">
        <f t="shared" si="39"/>
        <v>0</v>
      </c>
      <c r="K290" s="98" t="e">
        <f>VLOOKUP($C290,GT!$D$3:$O$500,8,FALSE)</f>
        <v>#N/A</v>
      </c>
      <c r="L290" s="98" t="e">
        <f>VLOOKUP($C290,BK!$D$3:$O$500,8,FALSE)</f>
        <v>#N/A</v>
      </c>
      <c r="M290" s="98" t="e">
        <f>VLOOKUP($C290,BA!$D$3:$O$500,8,FALSE)</f>
        <v>#N/A</v>
      </c>
      <c r="N290" s="98" t="e">
        <f>VLOOKUP($C290,PB!$D$3:$O$500,8,FALSE)</f>
        <v>#N/A</v>
      </c>
      <c r="O290" s="98" t="e">
        <f>VLOOKUP($C290,TR!$D$3:$O$500,10,FALSE)</f>
        <v>#N/A</v>
      </c>
      <c r="P290" s="98" t="e">
        <f>VLOOKUP($C290,TR!$E$3:$O$500,10,FALSE)</f>
        <v>#N/A</v>
      </c>
      <c r="Q290" s="98" t="e">
        <f>VLOOKUP($C290,BR!$D$3:$O$500,8,FALSE)</f>
        <v>#N/A</v>
      </c>
      <c r="R290" s="97">
        <f t="shared" si="40"/>
        <v>0</v>
      </c>
      <c r="S290" s="97">
        <f t="shared" si="41"/>
        <v>0</v>
      </c>
      <c r="U290" s="15" t="str">
        <f>IF(ISTEXT(VLOOKUP($C290,GT!$D$3:$O$500,1,FALSE)),1,"")</f>
        <v/>
      </c>
      <c r="V290" s="15" t="str">
        <f>IF(ISTEXT(VLOOKUP($C290,BK!$D$3:$O$500,1,FALSE)),1,"")</f>
        <v/>
      </c>
      <c r="W290" s="15" t="str">
        <f>IF(ISTEXT(VLOOKUP($C290,BA!$D$3:$O$500,1,FALSE)),1,"")</f>
        <v/>
      </c>
      <c r="X290" s="15" t="str">
        <f>IF(ISTEXT(VLOOKUP($C290,PB!$D$3:$O$500,1,FALSE)),1,"")</f>
        <v/>
      </c>
      <c r="Y290" s="15" t="str">
        <f>IF(ISTEXT(VLOOKUP($C290,TR!$D$3:$O$500,1,FALSE)),1,"")</f>
        <v/>
      </c>
      <c r="Z290" s="15" t="str">
        <f>IF(ISTEXT(VLOOKUP($C290,TR!$E$3:$O$500,1,FALSE)),1,"")</f>
        <v/>
      </c>
      <c r="AA290" s="47">
        <f t="shared" si="42"/>
        <v>0</v>
      </c>
    </row>
    <row r="291" spans="1:27" x14ac:dyDescent="0.25">
      <c r="A291" s="97" t="str">
        <f t="shared" si="38"/>
        <v/>
      </c>
      <c r="B291" s="64"/>
      <c r="C291" s="65"/>
      <c r="D291" s="98" t="e">
        <f>VLOOKUP($C291,GT!$D$3:$O$500,4,FALSE)</f>
        <v>#N/A</v>
      </c>
      <c r="E291" s="98" t="e">
        <f>VLOOKUP($C291,BK!$D$3:$O$500,4,FALSE)</f>
        <v>#N/A</v>
      </c>
      <c r="F291" s="98" t="e">
        <f>VLOOKUP($C291,BA!$D$3:$O$500,4,FALSE)</f>
        <v>#N/A</v>
      </c>
      <c r="G291" s="98" t="e">
        <f>VLOOKUP($C291,PB!$D$3:$O$500,4,FALSE)</f>
        <v>#N/A</v>
      </c>
      <c r="H291" s="98" t="e">
        <f>VLOOKUP($C291,TR!$D$3:$O$500,5,FALSE)</f>
        <v>#N/A</v>
      </c>
      <c r="I291" s="98" t="e">
        <f>VLOOKUP($C291,TR!$E$3:$O$500,5,FALSE)</f>
        <v>#N/A</v>
      </c>
      <c r="J291" s="97">
        <f t="shared" si="39"/>
        <v>0</v>
      </c>
      <c r="K291" s="98" t="e">
        <f>VLOOKUP($C291,GT!$D$3:$O$500,8,FALSE)</f>
        <v>#N/A</v>
      </c>
      <c r="L291" s="98" t="e">
        <f>VLOOKUP($C291,BK!$D$3:$O$500,8,FALSE)</f>
        <v>#N/A</v>
      </c>
      <c r="M291" s="98" t="e">
        <f>VLOOKUP($C291,BA!$D$3:$O$500,8,FALSE)</f>
        <v>#N/A</v>
      </c>
      <c r="N291" s="98" t="e">
        <f>VLOOKUP($C291,PB!$D$3:$O$500,8,FALSE)</f>
        <v>#N/A</v>
      </c>
      <c r="O291" s="98" t="e">
        <f>VLOOKUP($C291,TR!$D$3:$O$500,10,FALSE)</f>
        <v>#N/A</v>
      </c>
      <c r="P291" s="98" t="e">
        <f>VLOOKUP($C291,TR!$E$3:$O$500,10,FALSE)</f>
        <v>#N/A</v>
      </c>
      <c r="Q291" s="98" t="e">
        <f>VLOOKUP($C291,BR!$D$3:$O$500,8,FALSE)</f>
        <v>#N/A</v>
      </c>
      <c r="R291" s="97">
        <f t="shared" si="40"/>
        <v>0</v>
      </c>
      <c r="S291" s="97">
        <f t="shared" si="41"/>
        <v>0</v>
      </c>
      <c r="U291" s="15" t="str">
        <f>IF(ISTEXT(VLOOKUP($C291,GT!$D$3:$O$500,1,FALSE)),1,"")</f>
        <v/>
      </c>
      <c r="V291" s="15" t="str">
        <f>IF(ISTEXT(VLOOKUP($C291,BK!$D$3:$O$500,1,FALSE)),1,"")</f>
        <v/>
      </c>
      <c r="W291" s="15" t="str">
        <f>IF(ISTEXT(VLOOKUP($C291,BA!$D$3:$O$500,1,FALSE)),1,"")</f>
        <v/>
      </c>
      <c r="X291" s="15" t="str">
        <f>IF(ISTEXT(VLOOKUP($C291,PB!$D$3:$O$500,1,FALSE)),1,"")</f>
        <v/>
      </c>
      <c r="Y291" s="15" t="str">
        <f>IF(ISTEXT(VLOOKUP($C291,TR!$D$3:$O$500,1,FALSE)),1,"")</f>
        <v/>
      </c>
      <c r="Z291" s="15" t="str">
        <f>IF(ISTEXT(VLOOKUP($C291,TR!$E$3:$O$500,1,FALSE)),1,"")</f>
        <v/>
      </c>
      <c r="AA291" s="47">
        <f t="shared" si="42"/>
        <v>0</v>
      </c>
    </row>
    <row r="292" spans="1:27" x14ac:dyDescent="0.25">
      <c r="A292" s="97" t="str">
        <f t="shared" si="38"/>
        <v/>
      </c>
      <c r="B292" s="64"/>
      <c r="C292" s="65"/>
      <c r="D292" s="98" t="e">
        <f>VLOOKUP($C292,GT!$D$3:$O$500,4,FALSE)</f>
        <v>#N/A</v>
      </c>
      <c r="E292" s="98" t="e">
        <f>VLOOKUP($C292,BK!$D$3:$O$500,4,FALSE)</f>
        <v>#N/A</v>
      </c>
      <c r="F292" s="98" t="e">
        <f>VLOOKUP($C292,BA!$D$3:$O$500,4,FALSE)</f>
        <v>#N/A</v>
      </c>
      <c r="G292" s="98" t="e">
        <f>VLOOKUP($C292,PB!$D$3:$O$500,4,FALSE)</f>
        <v>#N/A</v>
      </c>
      <c r="H292" s="98" t="e">
        <f>VLOOKUP($C292,TR!$D$3:$O$500,5,FALSE)</f>
        <v>#N/A</v>
      </c>
      <c r="I292" s="98" t="e">
        <f>VLOOKUP($C292,TR!$E$3:$O$500,5,FALSE)</f>
        <v>#N/A</v>
      </c>
      <c r="J292" s="97">
        <f t="shared" si="39"/>
        <v>0</v>
      </c>
      <c r="K292" s="98" t="e">
        <f>VLOOKUP($C292,GT!$D$3:$O$500,8,FALSE)</f>
        <v>#N/A</v>
      </c>
      <c r="L292" s="98" t="e">
        <f>VLOOKUP($C292,BK!$D$3:$O$500,8,FALSE)</f>
        <v>#N/A</v>
      </c>
      <c r="M292" s="98" t="e">
        <f>VLOOKUP($C292,BA!$D$3:$O$500,8,FALSE)</f>
        <v>#N/A</v>
      </c>
      <c r="N292" s="98" t="e">
        <f>VLOOKUP($C292,PB!$D$3:$O$500,8,FALSE)</f>
        <v>#N/A</v>
      </c>
      <c r="O292" s="98" t="e">
        <f>VLOOKUP($C292,TR!$D$3:$O$500,10,FALSE)</f>
        <v>#N/A</v>
      </c>
      <c r="P292" s="98" t="e">
        <f>VLOOKUP($C292,TR!$E$3:$O$500,10,FALSE)</f>
        <v>#N/A</v>
      </c>
      <c r="Q292" s="98" t="e">
        <f>VLOOKUP($C292,BR!$D$3:$O$500,8,FALSE)</f>
        <v>#N/A</v>
      </c>
      <c r="R292" s="97">
        <f t="shared" si="40"/>
        <v>0</v>
      </c>
      <c r="S292" s="97">
        <f t="shared" si="41"/>
        <v>0</v>
      </c>
      <c r="U292" s="15" t="str">
        <f>IF(ISTEXT(VLOOKUP($C292,GT!$D$3:$O$500,1,FALSE)),1,"")</f>
        <v/>
      </c>
      <c r="V292" s="15" t="str">
        <f>IF(ISTEXT(VLOOKUP($C292,BK!$D$3:$O$500,1,FALSE)),1,"")</f>
        <v/>
      </c>
      <c r="W292" s="15" t="str">
        <f>IF(ISTEXT(VLOOKUP($C292,BA!$D$3:$O$500,1,FALSE)),1,"")</f>
        <v/>
      </c>
      <c r="X292" s="15" t="str">
        <f>IF(ISTEXT(VLOOKUP($C292,PB!$D$3:$O$500,1,FALSE)),1,"")</f>
        <v/>
      </c>
      <c r="Y292" s="15" t="str">
        <f>IF(ISTEXT(VLOOKUP($C292,TR!$D$3:$O$500,1,FALSE)),1,"")</f>
        <v/>
      </c>
      <c r="Z292" s="15" t="str">
        <f>IF(ISTEXT(VLOOKUP($C292,TR!$E$3:$O$500,1,FALSE)),1,"")</f>
        <v/>
      </c>
      <c r="AA292" s="47">
        <f t="shared" si="42"/>
        <v>0</v>
      </c>
    </row>
    <row r="293" spans="1:27" x14ac:dyDescent="0.25">
      <c r="A293" s="97" t="str">
        <f t="shared" si="38"/>
        <v/>
      </c>
      <c r="B293" s="64"/>
      <c r="C293" s="65"/>
      <c r="D293" s="98" t="e">
        <f>VLOOKUP($C293,GT!$D$3:$O$500,4,FALSE)</f>
        <v>#N/A</v>
      </c>
      <c r="E293" s="98" t="e">
        <f>VLOOKUP($C293,BK!$D$3:$O$500,4,FALSE)</f>
        <v>#N/A</v>
      </c>
      <c r="F293" s="98" t="e">
        <f>VLOOKUP($C293,BA!$D$3:$O$500,4,FALSE)</f>
        <v>#N/A</v>
      </c>
      <c r="G293" s="98" t="e">
        <f>VLOOKUP($C293,PB!$D$3:$O$500,4,FALSE)</f>
        <v>#N/A</v>
      </c>
      <c r="H293" s="98" t="e">
        <f>VLOOKUP($C293,TR!$D$3:$O$500,5,FALSE)</f>
        <v>#N/A</v>
      </c>
      <c r="I293" s="98" t="e">
        <f>VLOOKUP($C293,TR!$E$3:$O$500,5,FALSE)</f>
        <v>#N/A</v>
      </c>
      <c r="J293" s="97">
        <f t="shared" si="39"/>
        <v>0</v>
      </c>
      <c r="K293" s="98" t="e">
        <f>VLOOKUP($C293,GT!$D$3:$O$500,8,FALSE)</f>
        <v>#N/A</v>
      </c>
      <c r="L293" s="98" t="e">
        <f>VLOOKUP($C293,BK!$D$3:$O$500,8,FALSE)</f>
        <v>#N/A</v>
      </c>
      <c r="M293" s="98" t="e">
        <f>VLOOKUP($C293,BA!$D$3:$O$500,8,FALSE)</f>
        <v>#N/A</v>
      </c>
      <c r="N293" s="98" t="e">
        <f>VLOOKUP($C293,PB!$D$3:$O$500,8,FALSE)</f>
        <v>#N/A</v>
      </c>
      <c r="O293" s="98" t="e">
        <f>VLOOKUP($C293,TR!$D$3:$O$500,10,FALSE)</f>
        <v>#N/A</v>
      </c>
      <c r="P293" s="98" t="e">
        <f>VLOOKUP($C293,TR!$E$3:$O$500,10,FALSE)</f>
        <v>#N/A</v>
      </c>
      <c r="Q293" s="98" t="e">
        <f>VLOOKUP($C293,BR!$D$3:$O$500,8,FALSE)</f>
        <v>#N/A</v>
      </c>
      <c r="R293" s="97">
        <f t="shared" si="40"/>
        <v>0</v>
      </c>
      <c r="S293" s="97">
        <f t="shared" si="41"/>
        <v>0</v>
      </c>
      <c r="U293" s="15" t="str">
        <f>IF(ISTEXT(VLOOKUP($C293,GT!$D$3:$O$500,1,FALSE)),1,"")</f>
        <v/>
      </c>
      <c r="V293" s="15" t="str">
        <f>IF(ISTEXT(VLOOKUP($C293,BK!$D$3:$O$500,1,FALSE)),1,"")</f>
        <v/>
      </c>
      <c r="W293" s="15" t="str">
        <f>IF(ISTEXT(VLOOKUP($C293,BA!$D$3:$O$500,1,FALSE)),1,"")</f>
        <v/>
      </c>
      <c r="X293" s="15" t="str">
        <f>IF(ISTEXT(VLOOKUP($C293,PB!$D$3:$O$500,1,FALSE)),1,"")</f>
        <v/>
      </c>
      <c r="Y293" s="15" t="str">
        <f>IF(ISTEXT(VLOOKUP($C293,TR!$D$3:$O$500,1,FALSE)),1,"")</f>
        <v/>
      </c>
      <c r="Z293" s="15" t="str">
        <f>IF(ISTEXT(VLOOKUP($C293,TR!$E$3:$O$500,1,FALSE)),1,"")</f>
        <v/>
      </c>
      <c r="AA293" s="47">
        <f t="shared" si="42"/>
        <v>0</v>
      </c>
    </row>
    <row r="294" spans="1:27" x14ac:dyDescent="0.25">
      <c r="A294" s="97" t="str">
        <f t="shared" si="38"/>
        <v/>
      </c>
      <c r="B294" s="64"/>
      <c r="C294" s="65"/>
      <c r="D294" s="98" t="e">
        <f>VLOOKUP($C294,GT!$D$3:$O$500,4,FALSE)</f>
        <v>#N/A</v>
      </c>
      <c r="E294" s="98" t="e">
        <f>VLOOKUP($C294,BK!$D$3:$O$500,4,FALSE)</f>
        <v>#N/A</v>
      </c>
      <c r="F294" s="98" t="e">
        <f>VLOOKUP($C294,BA!$D$3:$O$500,4,FALSE)</f>
        <v>#N/A</v>
      </c>
      <c r="G294" s="98" t="e">
        <f>VLOOKUP($C294,PB!$D$3:$O$500,4,FALSE)</f>
        <v>#N/A</v>
      </c>
      <c r="H294" s="98" t="e">
        <f>VLOOKUP($C294,TR!$D$3:$O$500,5,FALSE)</f>
        <v>#N/A</v>
      </c>
      <c r="I294" s="98" t="e">
        <f>VLOOKUP($C294,TR!$E$3:$O$500,5,FALSE)</f>
        <v>#N/A</v>
      </c>
      <c r="J294" s="97">
        <f t="shared" si="39"/>
        <v>0</v>
      </c>
      <c r="K294" s="98" t="e">
        <f>VLOOKUP($C294,GT!$D$3:$O$500,8,FALSE)</f>
        <v>#N/A</v>
      </c>
      <c r="L294" s="98" t="e">
        <f>VLOOKUP($C294,BK!$D$3:$O$500,8,FALSE)</f>
        <v>#N/A</v>
      </c>
      <c r="M294" s="98" t="e">
        <f>VLOOKUP($C294,BA!$D$3:$O$500,8,FALSE)</f>
        <v>#N/A</v>
      </c>
      <c r="N294" s="98" t="e">
        <f>VLOOKUP($C294,PB!$D$3:$O$500,8,FALSE)</f>
        <v>#N/A</v>
      </c>
      <c r="O294" s="98" t="e">
        <f>VLOOKUP($C294,TR!$D$3:$O$500,10,FALSE)</f>
        <v>#N/A</v>
      </c>
      <c r="P294" s="98" t="e">
        <f>VLOOKUP($C294,TR!$E$3:$O$500,10,FALSE)</f>
        <v>#N/A</v>
      </c>
      <c r="Q294" s="98" t="e">
        <f>VLOOKUP($C294,BR!$D$3:$O$500,8,FALSE)</f>
        <v>#N/A</v>
      </c>
      <c r="R294" s="97">
        <f t="shared" si="40"/>
        <v>0</v>
      </c>
      <c r="S294" s="97">
        <f t="shared" si="41"/>
        <v>0</v>
      </c>
      <c r="U294" s="15" t="str">
        <f>IF(ISTEXT(VLOOKUP($C294,GT!$D$3:$O$500,1,FALSE)),1,"")</f>
        <v/>
      </c>
      <c r="V294" s="15" t="str">
        <f>IF(ISTEXT(VLOOKUP($C294,BK!$D$3:$O$500,1,FALSE)),1,"")</f>
        <v/>
      </c>
      <c r="W294" s="15" t="str">
        <f>IF(ISTEXT(VLOOKUP($C294,BA!$D$3:$O$500,1,FALSE)),1,"")</f>
        <v/>
      </c>
      <c r="X294" s="15" t="str">
        <f>IF(ISTEXT(VLOOKUP($C294,PB!$D$3:$O$500,1,FALSE)),1,"")</f>
        <v/>
      </c>
      <c r="Y294" s="15" t="str">
        <f>IF(ISTEXT(VLOOKUP($C294,TR!$D$3:$O$500,1,FALSE)),1,"")</f>
        <v/>
      </c>
      <c r="Z294" s="15" t="str">
        <f>IF(ISTEXT(VLOOKUP($C294,TR!$E$3:$O$500,1,FALSE)),1,"")</f>
        <v/>
      </c>
      <c r="AA294" s="47">
        <f t="shared" si="42"/>
        <v>0</v>
      </c>
    </row>
    <row r="295" spans="1:27" x14ac:dyDescent="0.25">
      <c r="A295" s="97" t="str">
        <f t="shared" si="38"/>
        <v/>
      </c>
      <c r="B295" s="64"/>
      <c r="C295" s="65"/>
      <c r="D295" s="98" t="e">
        <f>VLOOKUP($C295,GT!$D$3:$O$500,4,FALSE)</f>
        <v>#N/A</v>
      </c>
      <c r="E295" s="98" t="e">
        <f>VLOOKUP($C295,BK!$D$3:$O$500,4,FALSE)</f>
        <v>#N/A</v>
      </c>
      <c r="F295" s="98" t="e">
        <f>VLOOKUP($C295,BA!$D$3:$O$500,4,FALSE)</f>
        <v>#N/A</v>
      </c>
      <c r="G295" s="98" t="e">
        <f>VLOOKUP($C295,PB!$D$3:$O$500,4,FALSE)</f>
        <v>#N/A</v>
      </c>
      <c r="H295" s="98" t="e">
        <f>VLOOKUP($C295,TR!$D$3:$O$500,5,FALSE)</f>
        <v>#N/A</v>
      </c>
      <c r="I295" s="98" t="e">
        <f>VLOOKUP($C295,TR!$E$3:$O$500,5,FALSE)</f>
        <v>#N/A</v>
      </c>
      <c r="J295" s="97">
        <f t="shared" si="39"/>
        <v>0</v>
      </c>
      <c r="K295" s="98" t="e">
        <f>VLOOKUP($C295,GT!$D$3:$O$500,8,FALSE)</f>
        <v>#N/A</v>
      </c>
      <c r="L295" s="98" t="e">
        <f>VLOOKUP($C295,BK!$D$3:$O$500,8,FALSE)</f>
        <v>#N/A</v>
      </c>
      <c r="M295" s="98" t="e">
        <f>VLOOKUP($C295,BA!$D$3:$O$500,8,FALSE)</f>
        <v>#N/A</v>
      </c>
      <c r="N295" s="98" t="e">
        <f>VLOOKUP($C295,PB!$D$3:$O$500,8,FALSE)</f>
        <v>#N/A</v>
      </c>
      <c r="O295" s="98" t="e">
        <f>VLOOKUP($C295,TR!$D$3:$O$500,10,FALSE)</f>
        <v>#N/A</v>
      </c>
      <c r="P295" s="98" t="e">
        <f>VLOOKUP($C295,TR!$E$3:$O$500,10,FALSE)</f>
        <v>#N/A</v>
      </c>
      <c r="Q295" s="98" t="e">
        <f>VLOOKUP($C295,BR!$D$3:$O$500,8,FALSE)</f>
        <v>#N/A</v>
      </c>
      <c r="R295" s="97">
        <f t="shared" si="40"/>
        <v>0</v>
      </c>
      <c r="S295" s="97">
        <f t="shared" si="41"/>
        <v>0</v>
      </c>
      <c r="U295" s="15" t="str">
        <f>IF(ISTEXT(VLOOKUP($C295,GT!$D$3:$O$500,1,FALSE)),1,"")</f>
        <v/>
      </c>
      <c r="V295" s="15" t="str">
        <f>IF(ISTEXT(VLOOKUP($C295,BK!$D$3:$O$500,1,FALSE)),1,"")</f>
        <v/>
      </c>
      <c r="W295" s="15" t="str">
        <f>IF(ISTEXT(VLOOKUP($C295,BA!$D$3:$O$500,1,FALSE)),1,"")</f>
        <v/>
      </c>
      <c r="X295" s="15" t="str">
        <f>IF(ISTEXT(VLOOKUP($C295,PB!$D$3:$O$500,1,FALSE)),1,"")</f>
        <v/>
      </c>
      <c r="Y295" s="15" t="str">
        <f>IF(ISTEXT(VLOOKUP($C295,TR!$D$3:$O$500,1,FALSE)),1,"")</f>
        <v/>
      </c>
      <c r="Z295" s="15" t="str">
        <f>IF(ISTEXT(VLOOKUP($C295,TR!$E$3:$O$500,1,FALSE)),1,"")</f>
        <v/>
      </c>
      <c r="AA295" s="47">
        <f t="shared" si="42"/>
        <v>0</v>
      </c>
    </row>
    <row r="296" spans="1:27" x14ac:dyDescent="0.25">
      <c r="A296" s="97" t="str">
        <f t="shared" si="38"/>
        <v/>
      </c>
      <c r="B296" s="64"/>
      <c r="C296" s="65"/>
      <c r="D296" s="98" t="e">
        <f>VLOOKUP($C296,GT!$D$3:$O$500,4,FALSE)</f>
        <v>#N/A</v>
      </c>
      <c r="E296" s="98" t="e">
        <f>VLOOKUP($C296,BK!$D$3:$O$500,4,FALSE)</f>
        <v>#N/A</v>
      </c>
      <c r="F296" s="98" t="e">
        <f>VLOOKUP($C296,BA!$D$3:$O$500,4,FALSE)</f>
        <v>#N/A</v>
      </c>
      <c r="G296" s="98" t="e">
        <f>VLOOKUP($C296,PB!$D$3:$O$500,4,FALSE)</f>
        <v>#N/A</v>
      </c>
      <c r="H296" s="98" t="e">
        <f>VLOOKUP($C296,TR!$D$3:$O$500,5,FALSE)</f>
        <v>#N/A</v>
      </c>
      <c r="I296" s="98" t="e">
        <f>VLOOKUP($C296,TR!$E$3:$O$500,5,FALSE)</f>
        <v>#N/A</v>
      </c>
      <c r="J296" s="97">
        <f t="shared" si="39"/>
        <v>0</v>
      </c>
      <c r="K296" s="98" t="e">
        <f>VLOOKUP($C296,GT!$D$3:$O$500,8,FALSE)</f>
        <v>#N/A</v>
      </c>
      <c r="L296" s="98" t="e">
        <f>VLOOKUP($C296,BK!$D$3:$O$500,8,FALSE)</f>
        <v>#N/A</v>
      </c>
      <c r="M296" s="98" t="e">
        <f>VLOOKUP($C296,BA!$D$3:$O$500,8,FALSE)</f>
        <v>#N/A</v>
      </c>
      <c r="N296" s="98" t="e">
        <f>VLOOKUP($C296,PB!$D$3:$O$500,8,FALSE)</f>
        <v>#N/A</v>
      </c>
      <c r="O296" s="98" t="e">
        <f>VLOOKUP($C296,TR!$D$3:$O$500,10,FALSE)</f>
        <v>#N/A</v>
      </c>
      <c r="P296" s="98" t="e">
        <f>VLOOKUP($C296,TR!$E$3:$O$500,10,FALSE)</f>
        <v>#N/A</v>
      </c>
      <c r="Q296" s="98" t="e">
        <f>VLOOKUP($C296,BR!$D$3:$O$500,8,FALSE)</f>
        <v>#N/A</v>
      </c>
      <c r="R296" s="97">
        <f t="shared" si="40"/>
        <v>0</v>
      </c>
      <c r="S296" s="97">
        <f t="shared" si="41"/>
        <v>0</v>
      </c>
      <c r="U296" s="15" t="str">
        <f>IF(ISTEXT(VLOOKUP($C296,GT!$D$3:$O$500,1,FALSE)),1,"")</f>
        <v/>
      </c>
      <c r="V296" s="15" t="str">
        <f>IF(ISTEXT(VLOOKUP($C296,BK!$D$3:$O$500,1,FALSE)),1,"")</f>
        <v/>
      </c>
      <c r="W296" s="15" t="str">
        <f>IF(ISTEXT(VLOOKUP($C296,BA!$D$3:$O$500,1,FALSE)),1,"")</f>
        <v/>
      </c>
      <c r="X296" s="15" t="str">
        <f>IF(ISTEXT(VLOOKUP($C296,PB!$D$3:$O$500,1,FALSE)),1,"")</f>
        <v/>
      </c>
      <c r="Y296" s="15" t="str">
        <f>IF(ISTEXT(VLOOKUP($C296,TR!$D$3:$O$500,1,FALSE)),1,"")</f>
        <v/>
      </c>
      <c r="Z296" s="15" t="str">
        <f>IF(ISTEXT(VLOOKUP($C296,TR!$E$3:$O$500,1,FALSE)),1,"")</f>
        <v/>
      </c>
      <c r="AA296" s="47">
        <f t="shared" si="42"/>
        <v>0</v>
      </c>
    </row>
    <row r="297" spans="1:27" x14ac:dyDescent="0.25">
      <c r="A297" s="97" t="str">
        <f t="shared" si="38"/>
        <v/>
      </c>
      <c r="B297" s="64"/>
      <c r="C297" s="65"/>
      <c r="D297" s="98" t="e">
        <f>VLOOKUP($C297,GT!$D$3:$O$500,4,FALSE)</f>
        <v>#N/A</v>
      </c>
      <c r="E297" s="98" t="e">
        <f>VLOOKUP($C297,BK!$D$3:$O$500,4,FALSE)</f>
        <v>#N/A</v>
      </c>
      <c r="F297" s="98" t="e">
        <f>VLOOKUP($C297,BA!$D$3:$O$500,4,FALSE)</f>
        <v>#N/A</v>
      </c>
      <c r="G297" s="98" t="e">
        <f>VLOOKUP($C297,PB!$D$3:$O$500,4,FALSE)</f>
        <v>#N/A</v>
      </c>
      <c r="H297" s="98" t="e">
        <f>VLOOKUP($C297,TR!$D$3:$O$500,5,FALSE)</f>
        <v>#N/A</v>
      </c>
      <c r="I297" s="98" t="e">
        <f>VLOOKUP($C297,TR!$E$3:$O$500,5,FALSE)</f>
        <v>#N/A</v>
      </c>
      <c r="J297" s="97">
        <f t="shared" si="39"/>
        <v>0</v>
      </c>
      <c r="K297" s="98" t="e">
        <f>VLOOKUP($C297,GT!$D$3:$O$500,8,FALSE)</f>
        <v>#N/A</v>
      </c>
      <c r="L297" s="98" t="e">
        <f>VLOOKUP($C297,BK!$D$3:$O$500,8,FALSE)</f>
        <v>#N/A</v>
      </c>
      <c r="M297" s="98" t="e">
        <f>VLOOKUP($C297,BA!$D$3:$O$500,8,FALSE)</f>
        <v>#N/A</v>
      </c>
      <c r="N297" s="98" t="e">
        <f>VLOOKUP($C297,PB!$D$3:$O$500,8,FALSE)</f>
        <v>#N/A</v>
      </c>
      <c r="O297" s="98" t="e">
        <f>VLOOKUP($C297,TR!$D$3:$O$500,10,FALSE)</f>
        <v>#N/A</v>
      </c>
      <c r="P297" s="98" t="e">
        <f>VLOOKUP($C297,TR!$E$3:$O$500,10,FALSE)</f>
        <v>#N/A</v>
      </c>
      <c r="Q297" s="98" t="e">
        <f>VLOOKUP($C297,BR!$D$3:$O$500,8,FALSE)</f>
        <v>#N/A</v>
      </c>
      <c r="R297" s="97">
        <f t="shared" si="40"/>
        <v>0</v>
      </c>
      <c r="S297" s="97">
        <f t="shared" si="41"/>
        <v>0</v>
      </c>
      <c r="U297" s="15" t="str">
        <f>IF(ISTEXT(VLOOKUP($C297,GT!$D$3:$O$500,1,FALSE)),1,"")</f>
        <v/>
      </c>
      <c r="V297" s="15" t="str">
        <f>IF(ISTEXT(VLOOKUP($C297,BK!$D$3:$O$500,1,FALSE)),1,"")</f>
        <v/>
      </c>
      <c r="W297" s="15" t="str">
        <f>IF(ISTEXT(VLOOKUP($C297,BA!$D$3:$O$500,1,FALSE)),1,"")</f>
        <v/>
      </c>
      <c r="X297" s="15" t="str">
        <f>IF(ISTEXT(VLOOKUP($C297,PB!$D$3:$O$500,1,FALSE)),1,"")</f>
        <v/>
      </c>
      <c r="Y297" s="15" t="str">
        <f>IF(ISTEXT(VLOOKUP($C297,TR!$D$3:$O$500,1,FALSE)),1,"")</f>
        <v/>
      </c>
      <c r="Z297" s="15" t="str">
        <f>IF(ISTEXT(VLOOKUP($C297,TR!$E$3:$O$500,1,FALSE)),1,"")</f>
        <v/>
      </c>
      <c r="AA297" s="47">
        <f t="shared" si="42"/>
        <v>0</v>
      </c>
    </row>
    <row r="298" spans="1:27" x14ac:dyDescent="0.25">
      <c r="A298" s="97" t="str">
        <f t="shared" si="38"/>
        <v/>
      </c>
      <c r="B298" s="64"/>
      <c r="C298" s="65"/>
      <c r="D298" s="98" t="e">
        <f>VLOOKUP($C298,GT!$D$3:$O$500,4,FALSE)</f>
        <v>#N/A</v>
      </c>
      <c r="E298" s="98" t="e">
        <f>VLOOKUP($C298,BK!$D$3:$O$500,4,FALSE)</f>
        <v>#N/A</v>
      </c>
      <c r="F298" s="98" t="e">
        <f>VLOOKUP($C298,BA!$D$3:$O$500,4,FALSE)</f>
        <v>#N/A</v>
      </c>
      <c r="G298" s="98" t="e">
        <f>VLOOKUP($C298,PB!$D$3:$O$500,4,FALSE)</f>
        <v>#N/A</v>
      </c>
      <c r="H298" s="98" t="e">
        <f>VLOOKUP($C298,TR!$D$3:$O$500,5,FALSE)</f>
        <v>#N/A</v>
      </c>
      <c r="I298" s="98" t="e">
        <f>VLOOKUP($C298,TR!$E$3:$O$500,5,FALSE)</f>
        <v>#N/A</v>
      </c>
      <c r="J298" s="97">
        <f t="shared" si="39"/>
        <v>0</v>
      </c>
      <c r="K298" s="98" t="e">
        <f>VLOOKUP($C298,GT!$D$3:$O$500,8,FALSE)</f>
        <v>#N/A</v>
      </c>
      <c r="L298" s="98" t="e">
        <f>VLOOKUP($C298,BK!$D$3:$O$500,8,FALSE)</f>
        <v>#N/A</v>
      </c>
      <c r="M298" s="98" t="e">
        <f>VLOOKUP($C298,BA!$D$3:$O$500,8,FALSE)</f>
        <v>#N/A</v>
      </c>
      <c r="N298" s="98" t="e">
        <f>VLOOKUP($C298,PB!$D$3:$O$500,8,FALSE)</f>
        <v>#N/A</v>
      </c>
      <c r="O298" s="98" t="e">
        <f>VLOOKUP($C298,TR!$D$3:$O$500,10,FALSE)</f>
        <v>#N/A</v>
      </c>
      <c r="P298" s="98" t="e">
        <f>VLOOKUP($C298,TR!$E$3:$O$500,10,FALSE)</f>
        <v>#N/A</v>
      </c>
      <c r="Q298" s="98" t="e">
        <f>VLOOKUP($C298,BR!$D$3:$O$500,8,FALSE)</f>
        <v>#N/A</v>
      </c>
      <c r="R298" s="97">
        <f t="shared" si="40"/>
        <v>0</v>
      </c>
      <c r="S298" s="97">
        <f t="shared" si="41"/>
        <v>0</v>
      </c>
      <c r="U298" s="15" t="str">
        <f>IF(ISTEXT(VLOOKUP($C298,GT!$D$3:$O$500,1,FALSE)),1,"")</f>
        <v/>
      </c>
      <c r="V298" s="15" t="str">
        <f>IF(ISTEXT(VLOOKUP($C298,BK!$D$3:$O$500,1,FALSE)),1,"")</f>
        <v/>
      </c>
      <c r="W298" s="15" t="str">
        <f>IF(ISTEXT(VLOOKUP($C298,BA!$D$3:$O$500,1,FALSE)),1,"")</f>
        <v/>
      </c>
      <c r="X298" s="15" t="str">
        <f>IF(ISTEXT(VLOOKUP($C298,PB!$D$3:$O$500,1,FALSE)),1,"")</f>
        <v/>
      </c>
      <c r="Y298" s="15" t="str">
        <f>IF(ISTEXT(VLOOKUP($C298,TR!$D$3:$O$500,1,FALSE)),1,"")</f>
        <v/>
      </c>
      <c r="Z298" s="15" t="str">
        <f>IF(ISTEXT(VLOOKUP($C298,TR!$E$3:$O$500,1,FALSE)),1,"")</f>
        <v/>
      </c>
      <c r="AA298" s="47">
        <f t="shared" si="42"/>
        <v>0</v>
      </c>
    </row>
    <row r="299" spans="1:27" x14ac:dyDescent="0.25">
      <c r="A299" s="97" t="str">
        <f t="shared" si="38"/>
        <v/>
      </c>
      <c r="B299" s="64"/>
      <c r="C299" s="65"/>
      <c r="D299" s="98" t="e">
        <f>VLOOKUP($C299,GT!$D$3:$O$500,4,FALSE)</f>
        <v>#N/A</v>
      </c>
      <c r="E299" s="98" t="e">
        <f>VLOOKUP($C299,BK!$D$3:$O$500,4,FALSE)</f>
        <v>#N/A</v>
      </c>
      <c r="F299" s="98" t="e">
        <f>VLOOKUP($C299,BA!$D$3:$O$500,4,FALSE)</f>
        <v>#N/A</v>
      </c>
      <c r="G299" s="98" t="e">
        <f>VLOOKUP($C299,PB!$D$3:$O$500,4,FALSE)</f>
        <v>#N/A</v>
      </c>
      <c r="H299" s="98" t="e">
        <f>VLOOKUP($C299,TR!$D$3:$O$500,5,FALSE)</f>
        <v>#N/A</v>
      </c>
      <c r="I299" s="98" t="e">
        <f>VLOOKUP($C299,TR!$E$3:$O$500,5,FALSE)</f>
        <v>#N/A</v>
      </c>
      <c r="J299" s="97">
        <f t="shared" si="39"/>
        <v>0</v>
      </c>
      <c r="K299" s="98" t="e">
        <f>VLOOKUP($C299,GT!$D$3:$O$500,8,FALSE)</f>
        <v>#N/A</v>
      </c>
      <c r="L299" s="98" t="e">
        <f>VLOOKUP($C299,BK!$D$3:$O$500,8,FALSE)</f>
        <v>#N/A</v>
      </c>
      <c r="M299" s="98" t="e">
        <f>VLOOKUP($C299,BA!$D$3:$O$500,8,FALSE)</f>
        <v>#N/A</v>
      </c>
      <c r="N299" s="98" t="e">
        <f>VLOOKUP($C299,PB!$D$3:$O$500,8,FALSE)</f>
        <v>#N/A</v>
      </c>
      <c r="O299" s="98" t="e">
        <f>VLOOKUP($C299,TR!$D$3:$O$500,10,FALSE)</f>
        <v>#N/A</v>
      </c>
      <c r="P299" s="98" t="e">
        <f>VLOOKUP($C299,TR!$E$3:$O$500,10,FALSE)</f>
        <v>#N/A</v>
      </c>
      <c r="Q299" s="98" t="e">
        <f>VLOOKUP($C299,BR!$D$3:$O$500,8,FALSE)</f>
        <v>#N/A</v>
      </c>
      <c r="R299" s="97">
        <f t="shared" si="40"/>
        <v>0</v>
      </c>
      <c r="S299" s="97">
        <f t="shared" si="41"/>
        <v>0</v>
      </c>
      <c r="U299" s="15" t="str">
        <f>IF(ISTEXT(VLOOKUP($C299,GT!$D$3:$O$500,1,FALSE)),1,"")</f>
        <v/>
      </c>
      <c r="V299" s="15" t="str">
        <f>IF(ISTEXT(VLOOKUP($C299,BK!$D$3:$O$500,1,FALSE)),1,"")</f>
        <v/>
      </c>
      <c r="W299" s="15" t="str">
        <f>IF(ISTEXT(VLOOKUP($C299,BA!$D$3:$O$500,1,FALSE)),1,"")</f>
        <v/>
      </c>
      <c r="X299" s="15" t="str">
        <f>IF(ISTEXT(VLOOKUP($C299,PB!$D$3:$O$500,1,FALSE)),1,"")</f>
        <v/>
      </c>
      <c r="Y299" s="15" t="str">
        <f>IF(ISTEXT(VLOOKUP($C299,TR!$D$3:$O$500,1,FALSE)),1,"")</f>
        <v/>
      </c>
      <c r="Z299" s="15" t="str">
        <f>IF(ISTEXT(VLOOKUP($C299,TR!$E$3:$O$500,1,FALSE)),1,"")</f>
        <v/>
      </c>
      <c r="AA299" s="47">
        <f t="shared" si="42"/>
        <v>0</v>
      </c>
    </row>
    <row r="300" spans="1:27" x14ac:dyDescent="0.25">
      <c r="A300" s="97" t="str">
        <f t="shared" si="38"/>
        <v/>
      </c>
      <c r="B300" s="64"/>
      <c r="C300" s="65"/>
      <c r="D300" s="98" t="e">
        <f>VLOOKUP($C300,GT!$D$3:$O$500,4,FALSE)</f>
        <v>#N/A</v>
      </c>
      <c r="E300" s="98" t="e">
        <f>VLOOKUP($C300,BK!$D$3:$O$500,4,FALSE)</f>
        <v>#N/A</v>
      </c>
      <c r="F300" s="98" t="e">
        <f>VLOOKUP($C300,BA!$D$3:$O$500,4,FALSE)</f>
        <v>#N/A</v>
      </c>
      <c r="G300" s="98" t="e">
        <f>VLOOKUP($C300,PB!$D$3:$O$500,4,FALSE)</f>
        <v>#N/A</v>
      </c>
      <c r="H300" s="98" t="e">
        <f>VLOOKUP($C300,TR!$D$3:$O$500,5,FALSE)</f>
        <v>#N/A</v>
      </c>
      <c r="I300" s="98" t="e">
        <f>VLOOKUP($C300,TR!$E$3:$O$500,5,FALSE)</f>
        <v>#N/A</v>
      </c>
      <c r="J300" s="97">
        <f t="shared" si="39"/>
        <v>0</v>
      </c>
      <c r="K300" s="98" t="e">
        <f>VLOOKUP($C300,GT!$D$3:$O$500,8,FALSE)</f>
        <v>#N/A</v>
      </c>
      <c r="L300" s="98" t="e">
        <f>VLOOKUP($C300,BK!$D$3:$O$500,8,FALSE)</f>
        <v>#N/A</v>
      </c>
      <c r="M300" s="98" t="e">
        <f>VLOOKUP($C300,BA!$D$3:$O$500,8,FALSE)</f>
        <v>#N/A</v>
      </c>
      <c r="N300" s="98" t="e">
        <f>VLOOKUP($C300,PB!$D$3:$O$500,8,FALSE)</f>
        <v>#N/A</v>
      </c>
      <c r="O300" s="98" t="e">
        <f>VLOOKUP($C300,TR!$D$3:$O$500,10,FALSE)</f>
        <v>#N/A</v>
      </c>
      <c r="P300" s="98" t="e">
        <f>VLOOKUP($C300,TR!$E$3:$O$500,10,FALSE)</f>
        <v>#N/A</v>
      </c>
      <c r="Q300" s="98" t="e">
        <f>VLOOKUP($C300,BR!$D$3:$O$500,8,FALSE)</f>
        <v>#N/A</v>
      </c>
      <c r="R300" s="97">
        <f t="shared" si="40"/>
        <v>0</v>
      </c>
      <c r="S300" s="97">
        <f t="shared" si="41"/>
        <v>0</v>
      </c>
      <c r="U300" s="15" t="str">
        <f>IF(ISTEXT(VLOOKUP($C300,GT!$D$3:$O$500,1,FALSE)),1,"")</f>
        <v/>
      </c>
      <c r="V300" s="15" t="str">
        <f>IF(ISTEXT(VLOOKUP($C300,BK!$D$3:$O$500,1,FALSE)),1,"")</f>
        <v/>
      </c>
      <c r="W300" s="15" t="str">
        <f>IF(ISTEXT(VLOOKUP($C300,BA!$D$3:$O$500,1,FALSE)),1,"")</f>
        <v/>
      </c>
      <c r="X300" s="15" t="str">
        <f>IF(ISTEXT(VLOOKUP($C300,PB!$D$3:$O$500,1,FALSE)),1,"")</f>
        <v/>
      </c>
      <c r="Y300" s="15" t="str">
        <f>IF(ISTEXT(VLOOKUP($C300,TR!$D$3:$O$500,1,FALSE)),1,"")</f>
        <v/>
      </c>
      <c r="Z300" s="15" t="str">
        <f>IF(ISTEXT(VLOOKUP($C300,TR!$E$3:$O$500,1,FALSE)),1,"")</f>
        <v/>
      </c>
      <c r="AA300" s="47">
        <f t="shared" si="42"/>
        <v>0</v>
      </c>
    </row>
    <row r="301" spans="1:27" x14ac:dyDescent="0.25">
      <c r="A301" s="97" t="str">
        <f t="shared" si="38"/>
        <v/>
      </c>
      <c r="B301" s="64"/>
      <c r="C301" s="65"/>
      <c r="D301" s="98" t="e">
        <f>VLOOKUP($C301,GT!$D$3:$O$500,4,FALSE)</f>
        <v>#N/A</v>
      </c>
      <c r="E301" s="98" t="e">
        <f>VLOOKUP($C301,BK!$D$3:$O$500,4,FALSE)</f>
        <v>#N/A</v>
      </c>
      <c r="F301" s="98" t="e">
        <f>VLOOKUP($C301,BA!$D$3:$O$500,4,FALSE)</f>
        <v>#N/A</v>
      </c>
      <c r="G301" s="98" t="e">
        <f>VLOOKUP($C301,PB!$D$3:$O$500,4,FALSE)</f>
        <v>#N/A</v>
      </c>
      <c r="H301" s="98" t="e">
        <f>VLOOKUP($C301,TR!$D$3:$O$500,5,FALSE)</f>
        <v>#N/A</v>
      </c>
      <c r="I301" s="98" t="e">
        <f>VLOOKUP($C301,TR!$E$3:$O$500,5,FALSE)</f>
        <v>#N/A</v>
      </c>
      <c r="J301" s="97">
        <f t="shared" si="39"/>
        <v>0</v>
      </c>
      <c r="K301" s="98" t="e">
        <f>VLOOKUP($C301,GT!$D$3:$O$500,8,FALSE)</f>
        <v>#N/A</v>
      </c>
      <c r="L301" s="98" t="e">
        <f>VLOOKUP($C301,BK!$D$3:$O$500,8,FALSE)</f>
        <v>#N/A</v>
      </c>
      <c r="M301" s="98" t="e">
        <f>VLOOKUP($C301,BA!$D$3:$O$500,8,FALSE)</f>
        <v>#N/A</v>
      </c>
      <c r="N301" s="98" t="e">
        <f>VLOOKUP($C301,PB!$D$3:$O$500,8,FALSE)</f>
        <v>#N/A</v>
      </c>
      <c r="O301" s="98" t="e">
        <f>VLOOKUP($C301,TR!$D$3:$O$500,10,FALSE)</f>
        <v>#N/A</v>
      </c>
      <c r="P301" s="98" t="e">
        <f>VLOOKUP($C301,TR!$E$3:$O$500,10,FALSE)</f>
        <v>#N/A</v>
      </c>
      <c r="Q301" s="98" t="e">
        <f>VLOOKUP($C301,BR!$D$3:$O$500,8,FALSE)</f>
        <v>#N/A</v>
      </c>
      <c r="R301" s="97">
        <f t="shared" si="40"/>
        <v>0</v>
      </c>
      <c r="S301" s="97">
        <f t="shared" si="41"/>
        <v>0</v>
      </c>
      <c r="U301" s="15" t="str">
        <f>IF(ISTEXT(VLOOKUP($C301,GT!$D$3:$O$500,1,FALSE)),1,"")</f>
        <v/>
      </c>
      <c r="V301" s="15" t="str">
        <f>IF(ISTEXT(VLOOKUP($C301,BK!$D$3:$O$500,1,FALSE)),1,"")</f>
        <v/>
      </c>
      <c r="W301" s="15" t="str">
        <f>IF(ISTEXT(VLOOKUP($C301,BA!$D$3:$O$500,1,FALSE)),1,"")</f>
        <v/>
      </c>
      <c r="X301" s="15" t="str">
        <f>IF(ISTEXT(VLOOKUP($C301,PB!$D$3:$O$500,1,FALSE)),1,"")</f>
        <v/>
      </c>
      <c r="Y301" s="15" t="str">
        <f>IF(ISTEXT(VLOOKUP($C301,TR!$D$3:$O$500,1,FALSE)),1,"")</f>
        <v/>
      </c>
      <c r="Z301" s="15" t="str">
        <f>IF(ISTEXT(VLOOKUP($C301,TR!$E$3:$O$500,1,FALSE)),1,"")</f>
        <v/>
      </c>
      <c r="AA301" s="47">
        <f t="shared" si="42"/>
        <v>0</v>
      </c>
    </row>
    <row r="302" spans="1:27" x14ac:dyDescent="0.25">
      <c r="A302" s="97" t="str">
        <f t="shared" si="38"/>
        <v/>
      </c>
      <c r="B302" s="64"/>
      <c r="C302" s="65"/>
      <c r="D302" s="98" t="e">
        <f>VLOOKUP($C302,GT!$D$3:$O$500,4,FALSE)</f>
        <v>#N/A</v>
      </c>
      <c r="E302" s="98" t="e">
        <f>VLOOKUP($C302,BK!$D$3:$O$500,4,FALSE)</f>
        <v>#N/A</v>
      </c>
      <c r="F302" s="98" t="e">
        <f>VLOOKUP($C302,BA!$D$3:$O$500,4,FALSE)</f>
        <v>#N/A</v>
      </c>
      <c r="G302" s="98" t="e">
        <f>VLOOKUP($C302,PB!$D$3:$O$500,4,FALSE)</f>
        <v>#N/A</v>
      </c>
      <c r="H302" s="98" t="e">
        <f>VLOOKUP($C302,TR!$D$3:$O$500,5,FALSE)</f>
        <v>#N/A</v>
      </c>
      <c r="I302" s="98" t="e">
        <f>VLOOKUP($C302,TR!$E$3:$O$500,5,FALSE)</f>
        <v>#N/A</v>
      </c>
      <c r="J302" s="97">
        <f t="shared" si="39"/>
        <v>0</v>
      </c>
      <c r="K302" s="98" t="e">
        <f>VLOOKUP($C302,GT!$D$3:$O$500,8,FALSE)</f>
        <v>#N/A</v>
      </c>
      <c r="L302" s="98" t="e">
        <f>VLOOKUP($C302,BK!$D$3:$O$500,8,FALSE)</f>
        <v>#N/A</v>
      </c>
      <c r="M302" s="98" t="e">
        <f>VLOOKUP($C302,BA!$D$3:$O$500,8,FALSE)</f>
        <v>#N/A</v>
      </c>
      <c r="N302" s="98" t="e">
        <f>VLOOKUP($C302,PB!$D$3:$O$500,8,FALSE)</f>
        <v>#N/A</v>
      </c>
      <c r="O302" s="98" t="e">
        <f>VLOOKUP($C302,TR!$D$3:$O$500,10,FALSE)</f>
        <v>#N/A</v>
      </c>
      <c r="P302" s="98" t="e">
        <f>VLOOKUP($C302,TR!$E$3:$O$500,10,FALSE)</f>
        <v>#N/A</v>
      </c>
      <c r="Q302" s="98" t="e">
        <f>VLOOKUP($C302,BR!$D$3:$O$500,8,FALSE)</f>
        <v>#N/A</v>
      </c>
      <c r="R302" s="97">
        <f t="shared" si="40"/>
        <v>0</v>
      </c>
      <c r="S302" s="97">
        <f t="shared" si="41"/>
        <v>0</v>
      </c>
      <c r="U302" s="15" t="str">
        <f>IF(ISTEXT(VLOOKUP($C302,GT!$D$3:$O$500,1,FALSE)),1,"")</f>
        <v/>
      </c>
      <c r="V302" s="15" t="str">
        <f>IF(ISTEXT(VLOOKUP($C302,BK!$D$3:$O$500,1,FALSE)),1,"")</f>
        <v/>
      </c>
      <c r="W302" s="15" t="str">
        <f>IF(ISTEXT(VLOOKUP($C302,BA!$D$3:$O$500,1,FALSE)),1,"")</f>
        <v/>
      </c>
      <c r="X302" s="15" t="str">
        <f>IF(ISTEXT(VLOOKUP($C302,PB!$D$3:$O$500,1,FALSE)),1,"")</f>
        <v/>
      </c>
      <c r="Y302" s="15" t="str">
        <f>IF(ISTEXT(VLOOKUP($C302,TR!$D$3:$O$500,1,FALSE)),1,"")</f>
        <v/>
      </c>
      <c r="Z302" s="15" t="str">
        <f>IF(ISTEXT(VLOOKUP($C302,TR!$E$3:$O$500,1,FALSE)),1,"")</f>
        <v/>
      </c>
      <c r="AA302" s="47">
        <f t="shared" si="42"/>
        <v>0</v>
      </c>
    </row>
    <row r="303" spans="1:27" x14ac:dyDescent="0.25">
      <c r="A303" s="97" t="str">
        <f t="shared" si="38"/>
        <v/>
      </c>
      <c r="B303" s="64"/>
      <c r="C303" s="65"/>
      <c r="D303" s="98" t="e">
        <f>VLOOKUP($C303,GT!$D$3:$O$500,4,FALSE)</f>
        <v>#N/A</v>
      </c>
      <c r="E303" s="98" t="e">
        <f>VLOOKUP($C303,BK!$D$3:$O$500,4,FALSE)</f>
        <v>#N/A</v>
      </c>
      <c r="F303" s="98" t="e">
        <f>VLOOKUP($C303,BA!$D$3:$O$500,4,FALSE)</f>
        <v>#N/A</v>
      </c>
      <c r="G303" s="98" t="e">
        <f>VLOOKUP($C303,PB!$D$3:$O$500,4,FALSE)</f>
        <v>#N/A</v>
      </c>
      <c r="H303" s="98" t="e">
        <f>VLOOKUP($C303,TR!$D$3:$O$500,5,FALSE)</f>
        <v>#N/A</v>
      </c>
      <c r="I303" s="98" t="e">
        <f>VLOOKUP($C303,TR!$E$3:$O$500,5,FALSE)</f>
        <v>#N/A</v>
      </c>
      <c r="J303" s="97">
        <f t="shared" si="39"/>
        <v>0</v>
      </c>
      <c r="K303" s="98" t="e">
        <f>VLOOKUP($C303,GT!$D$3:$O$500,8,FALSE)</f>
        <v>#N/A</v>
      </c>
      <c r="L303" s="98" t="e">
        <f>VLOOKUP($C303,BK!$D$3:$O$500,8,FALSE)</f>
        <v>#N/A</v>
      </c>
      <c r="M303" s="98" t="e">
        <f>VLOOKUP($C303,BA!$D$3:$O$500,8,FALSE)</f>
        <v>#N/A</v>
      </c>
      <c r="N303" s="98" t="e">
        <f>VLOOKUP($C303,PB!$D$3:$O$500,8,FALSE)</f>
        <v>#N/A</v>
      </c>
      <c r="O303" s="98" t="e">
        <f>VLOOKUP($C303,TR!$D$3:$O$500,10,FALSE)</f>
        <v>#N/A</v>
      </c>
      <c r="P303" s="98" t="e">
        <f>VLOOKUP($C303,TR!$E$3:$O$500,10,FALSE)</f>
        <v>#N/A</v>
      </c>
      <c r="Q303" s="98" t="e">
        <f>VLOOKUP($C303,BR!$D$3:$O$500,8,FALSE)</f>
        <v>#N/A</v>
      </c>
      <c r="R303" s="97">
        <f t="shared" si="40"/>
        <v>0</v>
      </c>
      <c r="S303" s="97">
        <f t="shared" si="41"/>
        <v>0</v>
      </c>
      <c r="U303" s="15" t="str">
        <f>IF(ISTEXT(VLOOKUP($C303,GT!$D$3:$O$500,1,FALSE)),1,"")</f>
        <v/>
      </c>
      <c r="V303" s="15" t="str">
        <f>IF(ISTEXT(VLOOKUP($C303,BK!$D$3:$O$500,1,FALSE)),1,"")</f>
        <v/>
      </c>
      <c r="W303" s="15" t="str">
        <f>IF(ISTEXT(VLOOKUP($C303,BA!$D$3:$O$500,1,FALSE)),1,"")</f>
        <v/>
      </c>
      <c r="X303" s="15" t="str">
        <f>IF(ISTEXT(VLOOKUP($C303,PB!$D$3:$O$500,1,FALSE)),1,"")</f>
        <v/>
      </c>
      <c r="Y303" s="15" t="str">
        <f>IF(ISTEXT(VLOOKUP($C303,TR!$D$3:$O$500,1,FALSE)),1,"")</f>
        <v/>
      </c>
      <c r="Z303" s="15" t="str">
        <f>IF(ISTEXT(VLOOKUP($C303,TR!$E$3:$O$500,1,FALSE)),1,"")</f>
        <v/>
      </c>
      <c r="AA303" s="47">
        <f t="shared" si="42"/>
        <v>0</v>
      </c>
    </row>
    <row r="304" spans="1:27" x14ac:dyDescent="0.25">
      <c r="A304" s="97" t="str">
        <f t="shared" si="38"/>
        <v/>
      </c>
      <c r="B304" s="64"/>
      <c r="C304" s="65"/>
      <c r="D304" s="98" t="e">
        <f>VLOOKUP($C304,GT!$D$3:$O$500,4,FALSE)</f>
        <v>#N/A</v>
      </c>
      <c r="E304" s="98" t="e">
        <f>VLOOKUP($C304,BK!$D$3:$O$500,4,FALSE)</f>
        <v>#N/A</v>
      </c>
      <c r="F304" s="98" t="e">
        <f>VLOOKUP($C304,BA!$D$3:$O$500,4,FALSE)</f>
        <v>#N/A</v>
      </c>
      <c r="G304" s="98" t="e">
        <f>VLOOKUP($C304,PB!$D$3:$O$500,4,FALSE)</f>
        <v>#N/A</v>
      </c>
      <c r="H304" s="98" t="e">
        <f>VLOOKUP($C304,TR!$D$3:$O$500,5,FALSE)</f>
        <v>#N/A</v>
      </c>
      <c r="I304" s="98" t="e">
        <f>VLOOKUP($C304,TR!$E$3:$O$500,5,FALSE)</f>
        <v>#N/A</v>
      </c>
      <c r="J304" s="97">
        <f t="shared" si="39"/>
        <v>0</v>
      </c>
      <c r="K304" s="98" t="e">
        <f>VLOOKUP($C304,GT!$D$3:$O$500,8,FALSE)</f>
        <v>#N/A</v>
      </c>
      <c r="L304" s="98" t="e">
        <f>VLOOKUP($C304,BK!$D$3:$O$500,8,FALSE)</f>
        <v>#N/A</v>
      </c>
      <c r="M304" s="98" t="e">
        <f>VLOOKUP($C304,BA!$D$3:$O$500,8,FALSE)</f>
        <v>#N/A</v>
      </c>
      <c r="N304" s="98" t="e">
        <f>VLOOKUP($C304,PB!$D$3:$O$500,8,FALSE)</f>
        <v>#N/A</v>
      </c>
      <c r="O304" s="98" t="e">
        <f>VLOOKUP($C304,TR!$D$3:$O$500,10,FALSE)</f>
        <v>#N/A</v>
      </c>
      <c r="P304" s="98" t="e">
        <f>VLOOKUP($C304,TR!$E$3:$O$500,10,FALSE)</f>
        <v>#N/A</v>
      </c>
      <c r="Q304" s="98" t="e">
        <f>VLOOKUP($C304,BR!$D$3:$O$500,8,FALSE)</f>
        <v>#N/A</v>
      </c>
      <c r="R304" s="97">
        <f t="shared" si="40"/>
        <v>0</v>
      </c>
      <c r="S304" s="97">
        <f t="shared" si="41"/>
        <v>0</v>
      </c>
      <c r="U304" s="15" t="str">
        <f>IF(ISTEXT(VLOOKUP($C304,GT!$D$3:$O$500,1,FALSE)),1,"")</f>
        <v/>
      </c>
      <c r="V304" s="15" t="str">
        <f>IF(ISTEXT(VLOOKUP($C304,BK!$D$3:$O$500,1,FALSE)),1,"")</f>
        <v/>
      </c>
      <c r="W304" s="15" t="str">
        <f>IF(ISTEXT(VLOOKUP($C304,BA!$D$3:$O$500,1,FALSE)),1,"")</f>
        <v/>
      </c>
      <c r="X304" s="15" t="str">
        <f>IF(ISTEXT(VLOOKUP($C304,PB!$D$3:$O$500,1,FALSE)),1,"")</f>
        <v/>
      </c>
      <c r="Y304" s="15" t="str">
        <f>IF(ISTEXT(VLOOKUP($C304,TR!$D$3:$O$500,1,FALSE)),1,"")</f>
        <v/>
      </c>
      <c r="Z304" s="15" t="str">
        <f>IF(ISTEXT(VLOOKUP($C304,TR!$E$3:$O$500,1,FALSE)),1,"")</f>
        <v/>
      </c>
      <c r="AA304" s="47">
        <f t="shared" si="42"/>
        <v>0</v>
      </c>
    </row>
    <row r="305" spans="1:27" x14ac:dyDescent="0.25">
      <c r="A305" s="97" t="str">
        <f t="shared" si="38"/>
        <v/>
      </c>
      <c r="B305" s="64"/>
      <c r="C305" s="65"/>
      <c r="D305" s="98" t="e">
        <f>VLOOKUP($C305,GT!$D$3:$O$500,4,FALSE)</f>
        <v>#N/A</v>
      </c>
      <c r="E305" s="98" t="e">
        <f>VLOOKUP($C305,BK!$D$3:$O$500,4,FALSE)</f>
        <v>#N/A</v>
      </c>
      <c r="F305" s="98" t="e">
        <f>VLOOKUP($C305,BA!$D$3:$O$500,4,FALSE)</f>
        <v>#N/A</v>
      </c>
      <c r="G305" s="98" t="e">
        <f>VLOOKUP($C305,PB!$D$3:$O$500,4,FALSE)</f>
        <v>#N/A</v>
      </c>
      <c r="H305" s="98" t="e">
        <f>VLOOKUP($C305,TR!$D$3:$O$500,5,FALSE)</f>
        <v>#N/A</v>
      </c>
      <c r="I305" s="98" t="e">
        <f>VLOOKUP($C305,TR!$E$3:$O$500,5,FALSE)</f>
        <v>#N/A</v>
      </c>
      <c r="J305" s="97">
        <f t="shared" si="39"/>
        <v>0</v>
      </c>
      <c r="K305" s="98" t="e">
        <f>VLOOKUP($C305,GT!$D$3:$O$500,8,FALSE)</f>
        <v>#N/A</v>
      </c>
      <c r="L305" s="98" t="e">
        <f>VLOOKUP($C305,BK!$D$3:$O$500,8,FALSE)</f>
        <v>#N/A</v>
      </c>
      <c r="M305" s="98" t="e">
        <f>VLOOKUP($C305,BA!$D$3:$O$500,8,FALSE)</f>
        <v>#N/A</v>
      </c>
      <c r="N305" s="98" t="e">
        <f>VLOOKUP($C305,PB!$D$3:$O$500,8,FALSE)</f>
        <v>#N/A</v>
      </c>
      <c r="O305" s="98" t="e">
        <f>VLOOKUP($C305,TR!$D$3:$O$500,10,FALSE)</f>
        <v>#N/A</v>
      </c>
      <c r="P305" s="98" t="e">
        <f>VLOOKUP($C305,TR!$E$3:$O$500,10,FALSE)</f>
        <v>#N/A</v>
      </c>
      <c r="Q305" s="98" t="e">
        <f>VLOOKUP($C305,BR!$D$3:$O$500,8,FALSE)</f>
        <v>#N/A</v>
      </c>
      <c r="R305" s="97">
        <f t="shared" si="40"/>
        <v>0</v>
      </c>
      <c r="S305" s="97">
        <f t="shared" si="41"/>
        <v>0</v>
      </c>
      <c r="U305" s="15" t="str">
        <f>IF(ISTEXT(VLOOKUP($C305,GT!$D$3:$O$500,1,FALSE)),1,"")</f>
        <v/>
      </c>
      <c r="V305" s="15" t="str">
        <f>IF(ISTEXT(VLOOKUP($C305,BK!$D$3:$O$500,1,FALSE)),1,"")</f>
        <v/>
      </c>
      <c r="W305" s="15" t="str">
        <f>IF(ISTEXT(VLOOKUP($C305,BA!$D$3:$O$500,1,FALSE)),1,"")</f>
        <v/>
      </c>
      <c r="X305" s="15" t="str">
        <f>IF(ISTEXT(VLOOKUP($C305,PB!$D$3:$O$500,1,FALSE)),1,"")</f>
        <v/>
      </c>
      <c r="Y305" s="15" t="str">
        <f>IF(ISTEXT(VLOOKUP($C305,TR!$D$3:$O$500,1,FALSE)),1,"")</f>
        <v/>
      </c>
      <c r="Z305" s="15" t="str">
        <f>IF(ISTEXT(VLOOKUP($C305,TR!$E$3:$O$500,1,FALSE)),1,"")</f>
        <v/>
      </c>
      <c r="AA305" s="47">
        <f t="shared" si="42"/>
        <v>0</v>
      </c>
    </row>
    <row r="306" spans="1:27" x14ac:dyDescent="0.25">
      <c r="A306" s="97" t="str">
        <f t="shared" si="38"/>
        <v/>
      </c>
      <c r="B306" s="64"/>
      <c r="C306" s="65"/>
      <c r="D306" s="98" t="e">
        <f>VLOOKUP($C306,GT!$D$3:$O$500,4,FALSE)</f>
        <v>#N/A</v>
      </c>
      <c r="E306" s="98" t="e">
        <f>VLOOKUP($C306,BK!$D$3:$O$500,4,FALSE)</f>
        <v>#N/A</v>
      </c>
      <c r="F306" s="98" t="e">
        <f>VLOOKUP($C306,BA!$D$3:$O$500,4,FALSE)</f>
        <v>#N/A</v>
      </c>
      <c r="G306" s="98" t="e">
        <f>VLOOKUP($C306,PB!$D$3:$O$500,4,FALSE)</f>
        <v>#N/A</v>
      </c>
      <c r="H306" s="98" t="e">
        <f>VLOOKUP($C306,TR!$D$3:$O$500,5,FALSE)</f>
        <v>#N/A</v>
      </c>
      <c r="I306" s="98" t="e">
        <f>VLOOKUP($C306,TR!$E$3:$O$500,5,FALSE)</f>
        <v>#N/A</v>
      </c>
      <c r="J306" s="97">
        <f t="shared" si="39"/>
        <v>0</v>
      </c>
      <c r="K306" s="98" t="e">
        <f>VLOOKUP($C306,GT!$D$3:$O$500,8,FALSE)</f>
        <v>#N/A</v>
      </c>
      <c r="L306" s="98" t="e">
        <f>VLOOKUP($C306,BK!$D$3:$O$500,8,FALSE)</f>
        <v>#N/A</v>
      </c>
      <c r="M306" s="98" t="e">
        <f>VLOOKUP($C306,BA!$D$3:$O$500,8,FALSE)</f>
        <v>#N/A</v>
      </c>
      <c r="N306" s="98" t="e">
        <f>VLOOKUP($C306,PB!$D$3:$O$500,8,FALSE)</f>
        <v>#N/A</v>
      </c>
      <c r="O306" s="98" t="e">
        <f>VLOOKUP($C306,TR!$D$3:$O$500,10,FALSE)</f>
        <v>#N/A</v>
      </c>
      <c r="P306" s="98" t="e">
        <f>VLOOKUP($C306,TR!$E$3:$O$500,10,FALSE)</f>
        <v>#N/A</v>
      </c>
      <c r="Q306" s="98" t="e">
        <f>VLOOKUP($C306,BR!$D$3:$O$500,8,FALSE)</f>
        <v>#N/A</v>
      </c>
      <c r="R306" s="97">
        <f t="shared" si="40"/>
        <v>0</v>
      </c>
      <c r="S306" s="97">
        <f t="shared" si="41"/>
        <v>0</v>
      </c>
      <c r="U306" s="15" t="str">
        <f>IF(ISTEXT(VLOOKUP($C306,GT!$D$3:$O$500,1,FALSE)),1,"")</f>
        <v/>
      </c>
      <c r="V306" s="15" t="str">
        <f>IF(ISTEXT(VLOOKUP($C306,BK!$D$3:$O$500,1,FALSE)),1,"")</f>
        <v/>
      </c>
      <c r="W306" s="15" t="str">
        <f>IF(ISTEXT(VLOOKUP($C306,BA!$D$3:$O$500,1,FALSE)),1,"")</f>
        <v/>
      </c>
      <c r="X306" s="15" t="str">
        <f>IF(ISTEXT(VLOOKUP($C306,PB!$D$3:$O$500,1,FALSE)),1,"")</f>
        <v/>
      </c>
      <c r="Y306" s="15" t="str">
        <f>IF(ISTEXT(VLOOKUP($C306,TR!$D$3:$O$500,1,FALSE)),1,"")</f>
        <v/>
      </c>
      <c r="Z306" s="15" t="str">
        <f>IF(ISTEXT(VLOOKUP($C306,TR!$E$3:$O$500,1,FALSE)),1,"")</f>
        <v/>
      </c>
      <c r="AA306" s="47">
        <f t="shared" si="42"/>
        <v>0</v>
      </c>
    </row>
    <row r="307" spans="1:27" x14ac:dyDescent="0.25">
      <c r="A307" s="97" t="str">
        <f t="shared" si="38"/>
        <v/>
      </c>
      <c r="B307" s="64"/>
      <c r="C307" s="65"/>
      <c r="D307" s="98" t="e">
        <f>VLOOKUP($C307,GT!$D$3:$O$500,4,FALSE)</f>
        <v>#N/A</v>
      </c>
      <c r="E307" s="98" t="e">
        <f>VLOOKUP($C307,BK!$D$3:$O$500,4,FALSE)</f>
        <v>#N/A</v>
      </c>
      <c r="F307" s="98" t="e">
        <f>VLOOKUP($C307,BA!$D$3:$O$500,4,FALSE)</f>
        <v>#N/A</v>
      </c>
      <c r="G307" s="98" t="e">
        <f>VLOOKUP($C307,PB!$D$3:$O$500,4,FALSE)</f>
        <v>#N/A</v>
      </c>
      <c r="H307" s="98" t="e">
        <f>VLOOKUP($C307,TR!$D$3:$O$500,5,FALSE)</f>
        <v>#N/A</v>
      </c>
      <c r="I307" s="98" t="e">
        <f>VLOOKUP($C307,TR!$E$3:$O$500,5,FALSE)</f>
        <v>#N/A</v>
      </c>
      <c r="J307" s="97">
        <f t="shared" si="39"/>
        <v>0</v>
      </c>
      <c r="K307" s="98" t="e">
        <f>VLOOKUP($C307,GT!$D$3:$O$500,8,FALSE)</f>
        <v>#N/A</v>
      </c>
      <c r="L307" s="98" t="e">
        <f>VLOOKUP($C307,BK!$D$3:$O$500,8,FALSE)</f>
        <v>#N/A</v>
      </c>
      <c r="M307" s="98" t="e">
        <f>VLOOKUP($C307,BA!$D$3:$O$500,8,FALSE)</f>
        <v>#N/A</v>
      </c>
      <c r="N307" s="98" t="e">
        <f>VLOOKUP($C307,PB!$D$3:$O$500,8,FALSE)</f>
        <v>#N/A</v>
      </c>
      <c r="O307" s="98" t="e">
        <f>VLOOKUP($C307,TR!$D$3:$O$500,10,FALSE)</f>
        <v>#N/A</v>
      </c>
      <c r="P307" s="98" t="e">
        <f>VLOOKUP($C307,TR!$E$3:$O$500,10,FALSE)</f>
        <v>#N/A</v>
      </c>
      <c r="Q307" s="98" t="e">
        <f>VLOOKUP($C307,BR!$D$3:$O$500,8,FALSE)</f>
        <v>#N/A</v>
      </c>
      <c r="R307" s="97">
        <f t="shared" si="40"/>
        <v>0</v>
      </c>
      <c r="S307" s="97">
        <f t="shared" si="41"/>
        <v>0</v>
      </c>
      <c r="U307" s="15" t="str">
        <f>IF(ISTEXT(VLOOKUP($C307,GT!$D$3:$O$500,1,FALSE)),1,"")</f>
        <v/>
      </c>
      <c r="V307" s="15" t="str">
        <f>IF(ISTEXT(VLOOKUP($C307,BK!$D$3:$O$500,1,FALSE)),1,"")</f>
        <v/>
      </c>
      <c r="W307" s="15" t="str">
        <f>IF(ISTEXT(VLOOKUP($C307,BA!$D$3:$O$500,1,FALSE)),1,"")</f>
        <v/>
      </c>
      <c r="X307" s="15" t="str">
        <f>IF(ISTEXT(VLOOKUP($C307,PB!$D$3:$O$500,1,FALSE)),1,"")</f>
        <v/>
      </c>
      <c r="Y307" s="15" t="str">
        <f>IF(ISTEXT(VLOOKUP($C307,TR!$D$3:$O$500,1,FALSE)),1,"")</f>
        <v/>
      </c>
      <c r="Z307" s="15" t="str">
        <f>IF(ISTEXT(VLOOKUP($C307,TR!$E$3:$O$500,1,FALSE)),1,"")</f>
        <v/>
      </c>
      <c r="AA307" s="47">
        <f t="shared" si="42"/>
        <v>0</v>
      </c>
    </row>
    <row r="308" spans="1:27" x14ac:dyDescent="0.25">
      <c r="A308" s="97" t="str">
        <f t="shared" si="38"/>
        <v/>
      </c>
      <c r="B308" s="64"/>
      <c r="C308" s="65"/>
      <c r="D308" s="98" t="e">
        <f>VLOOKUP($C308,GT!$D$3:$O$500,4,FALSE)</f>
        <v>#N/A</v>
      </c>
      <c r="E308" s="98" t="e">
        <f>VLOOKUP($C308,BK!$D$3:$O$500,4,FALSE)</f>
        <v>#N/A</v>
      </c>
      <c r="F308" s="98" t="e">
        <f>VLOOKUP($C308,BA!$D$3:$O$500,4,FALSE)</f>
        <v>#N/A</v>
      </c>
      <c r="G308" s="98" t="e">
        <f>VLOOKUP($C308,PB!$D$3:$O$500,4,FALSE)</f>
        <v>#N/A</v>
      </c>
      <c r="H308" s="98" t="e">
        <f>VLOOKUP($C308,TR!$D$3:$O$500,5,FALSE)</f>
        <v>#N/A</v>
      </c>
      <c r="I308" s="98" t="e">
        <f>VLOOKUP($C308,TR!$E$3:$O$500,5,FALSE)</f>
        <v>#N/A</v>
      </c>
      <c r="J308" s="97">
        <f t="shared" si="39"/>
        <v>0</v>
      </c>
      <c r="K308" s="98" t="e">
        <f>VLOOKUP($C308,GT!$D$3:$O$500,8,FALSE)</f>
        <v>#N/A</v>
      </c>
      <c r="L308" s="98" t="e">
        <f>VLOOKUP($C308,BK!$D$3:$O$500,8,FALSE)</f>
        <v>#N/A</v>
      </c>
      <c r="M308" s="98" t="e">
        <f>VLOOKUP($C308,BA!$D$3:$O$500,8,FALSE)</f>
        <v>#N/A</v>
      </c>
      <c r="N308" s="98" t="e">
        <f>VLOOKUP($C308,PB!$D$3:$O$500,8,FALSE)</f>
        <v>#N/A</v>
      </c>
      <c r="O308" s="98" t="e">
        <f>VLOOKUP($C308,TR!$D$3:$O$500,10,FALSE)</f>
        <v>#N/A</v>
      </c>
      <c r="P308" s="98" t="e">
        <f>VLOOKUP($C308,TR!$E$3:$O$500,10,FALSE)</f>
        <v>#N/A</v>
      </c>
      <c r="Q308" s="98" t="e">
        <f>VLOOKUP($C308,BR!$D$3:$O$500,8,FALSE)</f>
        <v>#N/A</v>
      </c>
      <c r="R308" s="97">
        <f t="shared" si="40"/>
        <v>0</v>
      </c>
      <c r="S308" s="97">
        <f t="shared" si="41"/>
        <v>0</v>
      </c>
      <c r="U308" s="15" t="str">
        <f>IF(ISTEXT(VLOOKUP($C308,GT!$D$3:$O$500,1,FALSE)),1,"")</f>
        <v/>
      </c>
      <c r="V308" s="15" t="str">
        <f>IF(ISTEXT(VLOOKUP($C308,BK!$D$3:$O$500,1,FALSE)),1,"")</f>
        <v/>
      </c>
      <c r="W308" s="15" t="str">
        <f>IF(ISTEXT(VLOOKUP($C308,BA!$D$3:$O$500,1,FALSE)),1,"")</f>
        <v/>
      </c>
      <c r="X308" s="15" t="str">
        <f>IF(ISTEXT(VLOOKUP($C308,PB!$D$3:$O$500,1,FALSE)),1,"")</f>
        <v/>
      </c>
      <c r="Y308" s="15" t="str">
        <f>IF(ISTEXT(VLOOKUP($C308,TR!$D$3:$O$500,1,FALSE)),1,"")</f>
        <v/>
      </c>
      <c r="Z308" s="15" t="str">
        <f>IF(ISTEXT(VLOOKUP($C308,TR!$E$3:$O$500,1,FALSE)),1,"")</f>
        <v/>
      </c>
      <c r="AA308" s="47">
        <f t="shared" si="42"/>
        <v>0</v>
      </c>
    </row>
    <row r="309" spans="1:27" x14ac:dyDescent="0.25">
      <c r="A309" s="97" t="str">
        <f t="shared" si="38"/>
        <v/>
      </c>
      <c r="B309" s="64"/>
      <c r="C309" s="65"/>
      <c r="D309" s="98" t="e">
        <f>VLOOKUP($C309,GT!$D$3:$O$500,4,FALSE)</f>
        <v>#N/A</v>
      </c>
      <c r="E309" s="98" t="e">
        <f>VLOOKUP($C309,BK!$D$3:$O$500,4,FALSE)</f>
        <v>#N/A</v>
      </c>
      <c r="F309" s="98" t="e">
        <f>VLOOKUP($C309,BA!$D$3:$O$500,4,FALSE)</f>
        <v>#N/A</v>
      </c>
      <c r="G309" s="98" t="e">
        <f>VLOOKUP($C309,PB!$D$3:$O$500,4,FALSE)</f>
        <v>#N/A</v>
      </c>
      <c r="H309" s="98" t="e">
        <f>VLOOKUP($C309,TR!$D$3:$O$500,5,FALSE)</f>
        <v>#N/A</v>
      </c>
      <c r="I309" s="98" t="e">
        <f>VLOOKUP($C309,TR!$E$3:$O$500,5,FALSE)</f>
        <v>#N/A</v>
      </c>
      <c r="J309" s="97">
        <f t="shared" si="39"/>
        <v>0</v>
      </c>
      <c r="K309" s="98" t="e">
        <f>VLOOKUP($C309,GT!$D$3:$O$500,8,FALSE)</f>
        <v>#N/A</v>
      </c>
      <c r="L309" s="98" t="e">
        <f>VLOOKUP($C309,BK!$D$3:$O$500,8,FALSE)</f>
        <v>#N/A</v>
      </c>
      <c r="M309" s="98" t="e">
        <f>VLOOKUP($C309,BA!$D$3:$O$500,8,FALSE)</f>
        <v>#N/A</v>
      </c>
      <c r="N309" s="98" t="e">
        <f>VLOOKUP($C309,PB!$D$3:$O$500,8,FALSE)</f>
        <v>#N/A</v>
      </c>
      <c r="O309" s="98" t="e">
        <f>VLOOKUP($C309,TR!$D$3:$O$500,10,FALSE)</f>
        <v>#N/A</v>
      </c>
      <c r="P309" s="98" t="e">
        <f>VLOOKUP($C309,TR!$E$3:$O$500,10,FALSE)</f>
        <v>#N/A</v>
      </c>
      <c r="Q309" s="98" t="e">
        <f>VLOOKUP($C309,BR!$D$3:$O$500,8,FALSE)</f>
        <v>#N/A</v>
      </c>
      <c r="R309" s="97">
        <f t="shared" si="40"/>
        <v>0</v>
      </c>
      <c r="S309" s="97">
        <f t="shared" si="41"/>
        <v>0</v>
      </c>
      <c r="U309" s="15" t="str">
        <f>IF(ISTEXT(VLOOKUP($C309,GT!$D$3:$O$500,1,FALSE)),1,"")</f>
        <v/>
      </c>
      <c r="V309" s="15" t="str">
        <f>IF(ISTEXT(VLOOKUP($C309,BK!$D$3:$O$500,1,FALSE)),1,"")</f>
        <v/>
      </c>
      <c r="W309" s="15" t="str">
        <f>IF(ISTEXT(VLOOKUP($C309,BA!$D$3:$O$500,1,FALSE)),1,"")</f>
        <v/>
      </c>
      <c r="X309" s="15" t="str">
        <f>IF(ISTEXT(VLOOKUP($C309,PB!$D$3:$O$500,1,FALSE)),1,"")</f>
        <v/>
      </c>
      <c r="Y309" s="15" t="str">
        <f>IF(ISTEXT(VLOOKUP($C309,TR!$D$3:$O$500,1,FALSE)),1,"")</f>
        <v/>
      </c>
      <c r="Z309" s="15" t="str">
        <f>IF(ISTEXT(VLOOKUP($C309,TR!$E$3:$O$500,1,FALSE)),1,"")</f>
        <v/>
      </c>
      <c r="AA309" s="47">
        <f t="shared" si="42"/>
        <v>0</v>
      </c>
    </row>
    <row r="310" spans="1:27" x14ac:dyDescent="0.25">
      <c r="A310" s="97" t="str">
        <f t="shared" si="38"/>
        <v/>
      </c>
      <c r="B310" s="64"/>
      <c r="C310" s="65"/>
      <c r="D310" s="98" t="e">
        <f>VLOOKUP($C310,GT!$D$3:$O$500,4,FALSE)</f>
        <v>#N/A</v>
      </c>
      <c r="E310" s="98" t="e">
        <f>VLOOKUP($C310,BK!$D$3:$O$500,4,FALSE)</f>
        <v>#N/A</v>
      </c>
      <c r="F310" s="98" t="e">
        <f>VLOOKUP($C310,BA!$D$3:$O$500,4,FALSE)</f>
        <v>#N/A</v>
      </c>
      <c r="G310" s="98" t="e">
        <f>VLOOKUP($C310,PB!$D$3:$O$500,4,FALSE)</f>
        <v>#N/A</v>
      </c>
      <c r="H310" s="98" t="e">
        <f>VLOOKUP($C310,TR!$D$3:$O$500,5,FALSE)</f>
        <v>#N/A</v>
      </c>
      <c r="I310" s="98" t="e">
        <f>VLOOKUP($C310,TR!$E$3:$O$500,5,FALSE)</f>
        <v>#N/A</v>
      </c>
      <c r="J310" s="97">
        <f t="shared" si="39"/>
        <v>0</v>
      </c>
      <c r="K310" s="98" t="e">
        <f>VLOOKUP($C310,GT!$D$3:$O$500,8,FALSE)</f>
        <v>#N/A</v>
      </c>
      <c r="L310" s="98" t="e">
        <f>VLOOKUP($C310,BK!$D$3:$O$500,8,FALSE)</f>
        <v>#N/A</v>
      </c>
      <c r="M310" s="98" t="e">
        <f>VLOOKUP($C310,BA!$D$3:$O$500,8,FALSE)</f>
        <v>#N/A</v>
      </c>
      <c r="N310" s="98" t="e">
        <f>VLOOKUP($C310,PB!$D$3:$O$500,8,FALSE)</f>
        <v>#N/A</v>
      </c>
      <c r="O310" s="98" t="e">
        <f>VLOOKUP($C310,TR!$D$3:$O$500,10,FALSE)</f>
        <v>#N/A</v>
      </c>
      <c r="P310" s="98" t="e">
        <f>VLOOKUP($C310,TR!$E$3:$O$500,10,FALSE)</f>
        <v>#N/A</v>
      </c>
      <c r="Q310" s="98" t="e">
        <f>VLOOKUP($C310,BR!$D$3:$O$500,8,FALSE)</f>
        <v>#N/A</v>
      </c>
      <c r="R310" s="97">
        <f t="shared" si="40"/>
        <v>0</v>
      </c>
      <c r="S310" s="97">
        <f t="shared" si="41"/>
        <v>0</v>
      </c>
      <c r="U310" s="15" t="str">
        <f>IF(ISTEXT(VLOOKUP($C310,GT!$D$3:$O$500,1,FALSE)),1,"")</f>
        <v/>
      </c>
      <c r="V310" s="15" t="str">
        <f>IF(ISTEXT(VLOOKUP($C310,BK!$D$3:$O$500,1,FALSE)),1,"")</f>
        <v/>
      </c>
      <c r="W310" s="15" t="str">
        <f>IF(ISTEXT(VLOOKUP($C310,BA!$D$3:$O$500,1,FALSE)),1,"")</f>
        <v/>
      </c>
      <c r="X310" s="15" t="str">
        <f>IF(ISTEXT(VLOOKUP($C310,PB!$D$3:$O$500,1,FALSE)),1,"")</f>
        <v/>
      </c>
      <c r="Y310" s="15" t="str">
        <f>IF(ISTEXT(VLOOKUP($C310,TR!$D$3:$O$500,1,FALSE)),1,"")</f>
        <v/>
      </c>
      <c r="Z310" s="15" t="str">
        <f>IF(ISTEXT(VLOOKUP($C310,TR!$E$3:$O$500,1,FALSE)),1,"")</f>
        <v/>
      </c>
      <c r="AA310" s="47">
        <f t="shared" si="42"/>
        <v>0</v>
      </c>
    </row>
    <row r="311" spans="1:27" x14ac:dyDescent="0.25">
      <c r="A311" s="97" t="str">
        <f t="shared" si="38"/>
        <v/>
      </c>
      <c r="B311" s="64"/>
      <c r="C311" s="65"/>
      <c r="D311" s="98" t="e">
        <f>VLOOKUP($C311,GT!$D$3:$O$500,4,FALSE)</f>
        <v>#N/A</v>
      </c>
      <c r="E311" s="98" t="e">
        <f>VLOOKUP($C311,BK!$D$3:$O$500,4,FALSE)</f>
        <v>#N/A</v>
      </c>
      <c r="F311" s="98" t="e">
        <f>VLOOKUP($C311,BA!$D$3:$O$500,4,FALSE)</f>
        <v>#N/A</v>
      </c>
      <c r="G311" s="98" t="e">
        <f>VLOOKUP($C311,PB!$D$3:$O$500,4,FALSE)</f>
        <v>#N/A</v>
      </c>
      <c r="H311" s="98" t="e">
        <f>VLOOKUP($C311,TR!$D$3:$O$500,5,FALSE)</f>
        <v>#N/A</v>
      </c>
      <c r="I311" s="98" t="e">
        <f>VLOOKUP($C311,TR!$E$3:$O$500,5,FALSE)</f>
        <v>#N/A</v>
      </c>
      <c r="J311" s="97">
        <f t="shared" si="39"/>
        <v>0</v>
      </c>
      <c r="K311" s="98" t="e">
        <f>VLOOKUP($C311,GT!$D$3:$O$500,8,FALSE)</f>
        <v>#N/A</v>
      </c>
      <c r="L311" s="98" t="e">
        <f>VLOOKUP($C311,BK!$D$3:$O$500,8,FALSE)</f>
        <v>#N/A</v>
      </c>
      <c r="M311" s="98" t="e">
        <f>VLOOKUP($C311,BA!$D$3:$O$500,8,FALSE)</f>
        <v>#N/A</v>
      </c>
      <c r="N311" s="98" t="e">
        <f>VLOOKUP($C311,PB!$D$3:$O$500,8,FALSE)</f>
        <v>#N/A</v>
      </c>
      <c r="O311" s="98" t="e">
        <f>VLOOKUP($C311,TR!$D$3:$O$500,10,FALSE)</f>
        <v>#N/A</v>
      </c>
      <c r="P311" s="98" t="e">
        <f>VLOOKUP($C311,TR!$E$3:$O$500,10,FALSE)</f>
        <v>#N/A</v>
      </c>
      <c r="Q311" s="98" t="e">
        <f>VLOOKUP($C311,BR!$D$3:$O$500,8,FALSE)</f>
        <v>#N/A</v>
      </c>
      <c r="R311" s="97">
        <f t="shared" si="40"/>
        <v>0</v>
      </c>
      <c r="S311" s="97">
        <f t="shared" si="41"/>
        <v>0</v>
      </c>
      <c r="U311" s="15" t="str">
        <f>IF(ISTEXT(VLOOKUP($C311,GT!$D$3:$O$500,1,FALSE)),1,"")</f>
        <v/>
      </c>
      <c r="V311" s="15" t="str">
        <f>IF(ISTEXT(VLOOKUP($C311,BK!$D$3:$O$500,1,FALSE)),1,"")</f>
        <v/>
      </c>
      <c r="W311" s="15" t="str">
        <f>IF(ISTEXT(VLOOKUP($C311,BA!$D$3:$O$500,1,FALSE)),1,"")</f>
        <v/>
      </c>
      <c r="X311" s="15" t="str">
        <f>IF(ISTEXT(VLOOKUP($C311,PB!$D$3:$O$500,1,FALSE)),1,"")</f>
        <v/>
      </c>
      <c r="Y311" s="15" t="str">
        <f>IF(ISTEXT(VLOOKUP($C311,TR!$D$3:$O$500,1,FALSE)),1,"")</f>
        <v/>
      </c>
      <c r="Z311" s="15" t="str">
        <f>IF(ISTEXT(VLOOKUP($C311,TR!$E$3:$O$500,1,FALSE)),1,"")</f>
        <v/>
      </c>
      <c r="AA311" s="47">
        <f t="shared" si="42"/>
        <v>0</v>
      </c>
    </row>
    <row r="312" spans="1:27" x14ac:dyDescent="0.25">
      <c r="A312" s="97" t="str">
        <f t="shared" si="38"/>
        <v/>
      </c>
      <c r="B312" s="64"/>
      <c r="C312" s="65"/>
      <c r="D312" s="98" t="e">
        <f>VLOOKUP($C312,GT!$D$3:$O$500,4,FALSE)</f>
        <v>#N/A</v>
      </c>
      <c r="E312" s="98" t="e">
        <f>VLOOKUP($C312,BK!$D$3:$O$500,4,FALSE)</f>
        <v>#N/A</v>
      </c>
      <c r="F312" s="98" t="e">
        <f>VLOOKUP($C312,BA!$D$3:$O$500,4,FALSE)</f>
        <v>#N/A</v>
      </c>
      <c r="G312" s="98" t="e">
        <f>VLOOKUP($C312,PB!$D$3:$O$500,4,FALSE)</f>
        <v>#N/A</v>
      </c>
      <c r="H312" s="98" t="e">
        <f>VLOOKUP($C312,TR!$D$3:$O$500,5,FALSE)</f>
        <v>#N/A</v>
      </c>
      <c r="I312" s="98" t="e">
        <f>VLOOKUP($C312,TR!$E$3:$O$500,5,FALSE)</f>
        <v>#N/A</v>
      </c>
      <c r="J312" s="97">
        <f t="shared" si="39"/>
        <v>0</v>
      </c>
      <c r="K312" s="98" t="e">
        <f>VLOOKUP($C312,GT!$D$3:$O$500,8,FALSE)</f>
        <v>#N/A</v>
      </c>
      <c r="L312" s="98" t="e">
        <f>VLOOKUP($C312,BK!$D$3:$O$500,8,FALSE)</f>
        <v>#N/A</v>
      </c>
      <c r="M312" s="98" t="e">
        <f>VLOOKUP($C312,BA!$D$3:$O$500,8,FALSE)</f>
        <v>#N/A</v>
      </c>
      <c r="N312" s="98" t="e">
        <f>VLOOKUP($C312,PB!$D$3:$O$500,8,FALSE)</f>
        <v>#N/A</v>
      </c>
      <c r="O312" s="98" t="e">
        <f>VLOOKUP($C312,TR!$D$3:$O$500,10,FALSE)</f>
        <v>#N/A</v>
      </c>
      <c r="P312" s="98" t="e">
        <f>VLOOKUP($C312,TR!$E$3:$O$500,10,FALSE)</f>
        <v>#N/A</v>
      </c>
      <c r="Q312" s="98" t="e">
        <f>VLOOKUP($C312,BR!$D$3:$O$500,8,FALSE)</f>
        <v>#N/A</v>
      </c>
      <c r="R312" s="97">
        <f t="shared" si="40"/>
        <v>0</v>
      </c>
      <c r="S312" s="97">
        <f t="shared" si="41"/>
        <v>0</v>
      </c>
      <c r="U312" s="15" t="str">
        <f>IF(ISTEXT(VLOOKUP($C312,GT!$D$3:$O$500,1,FALSE)),1,"")</f>
        <v/>
      </c>
      <c r="V312" s="15" t="str">
        <f>IF(ISTEXT(VLOOKUP($C312,BK!$D$3:$O$500,1,FALSE)),1,"")</f>
        <v/>
      </c>
      <c r="W312" s="15" t="str">
        <f>IF(ISTEXT(VLOOKUP($C312,BA!$D$3:$O$500,1,FALSE)),1,"")</f>
        <v/>
      </c>
      <c r="X312" s="15" t="str">
        <f>IF(ISTEXT(VLOOKUP($C312,PB!$D$3:$O$500,1,FALSE)),1,"")</f>
        <v/>
      </c>
      <c r="Y312" s="15" t="str">
        <f>IF(ISTEXT(VLOOKUP($C312,TR!$D$3:$O$500,1,FALSE)),1,"")</f>
        <v/>
      </c>
      <c r="Z312" s="15" t="str">
        <f>IF(ISTEXT(VLOOKUP($C312,TR!$E$3:$O$500,1,FALSE)),1,"")</f>
        <v/>
      </c>
      <c r="AA312" s="47">
        <f t="shared" si="42"/>
        <v>0</v>
      </c>
    </row>
    <row r="313" spans="1:27" x14ac:dyDescent="0.25">
      <c r="A313" s="97" t="str">
        <f t="shared" si="38"/>
        <v/>
      </c>
      <c r="B313" s="64"/>
      <c r="C313" s="65"/>
      <c r="D313" s="98" t="e">
        <f>VLOOKUP($C313,GT!$D$3:$O$500,4,FALSE)</f>
        <v>#N/A</v>
      </c>
      <c r="E313" s="98" t="e">
        <f>VLOOKUP($C313,BK!$D$3:$O$500,4,FALSE)</f>
        <v>#N/A</v>
      </c>
      <c r="F313" s="98" t="e">
        <f>VLOOKUP($C313,BA!$D$3:$O$500,4,FALSE)</f>
        <v>#N/A</v>
      </c>
      <c r="G313" s="98" t="e">
        <f>VLOOKUP($C313,PB!$D$3:$O$500,4,FALSE)</f>
        <v>#N/A</v>
      </c>
      <c r="H313" s="98" t="e">
        <f>VLOOKUP($C313,TR!$D$3:$O$500,5,FALSE)</f>
        <v>#N/A</v>
      </c>
      <c r="I313" s="98" t="e">
        <f>VLOOKUP($C313,TR!$E$3:$O$500,5,FALSE)</f>
        <v>#N/A</v>
      </c>
      <c r="J313" s="97">
        <f t="shared" si="39"/>
        <v>0</v>
      </c>
      <c r="K313" s="98" t="e">
        <f>VLOOKUP($C313,GT!$D$3:$O$500,8,FALSE)</f>
        <v>#N/A</v>
      </c>
      <c r="L313" s="98" t="e">
        <f>VLOOKUP($C313,BK!$D$3:$O$500,8,FALSE)</f>
        <v>#N/A</v>
      </c>
      <c r="M313" s="98" t="e">
        <f>VLOOKUP($C313,BA!$D$3:$O$500,8,FALSE)</f>
        <v>#N/A</v>
      </c>
      <c r="N313" s="98" t="e">
        <f>VLOOKUP($C313,PB!$D$3:$O$500,8,FALSE)</f>
        <v>#N/A</v>
      </c>
      <c r="O313" s="98" t="e">
        <f>VLOOKUP($C313,TR!$D$3:$O$500,10,FALSE)</f>
        <v>#N/A</v>
      </c>
      <c r="P313" s="98" t="e">
        <f>VLOOKUP($C313,TR!$E$3:$O$500,10,FALSE)</f>
        <v>#N/A</v>
      </c>
      <c r="Q313" s="98" t="e">
        <f>VLOOKUP($C313,BR!$D$3:$O$500,8,FALSE)</f>
        <v>#N/A</v>
      </c>
      <c r="R313" s="97">
        <f t="shared" si="40"/>
        <v>0</v>
      </c>
      <c r="S313" s="97">
        <f t="shared" si="41"/>
        <v>0</v>
      </c>
      <c r="U313" s="15" t="str">
        <f>IF(ISTEXT(VLOOKUP($C313,GT!$D$3:$O$500,1,FALSE)),1,"")</f>
        <v/>
      </c>
      <c r="V313" s="15" t="str">
        <f>IF(ISTEXT(VLOOKUP($C313,BK!$D$3:$O$500,1,FALSE)),1,"")</f>
        <v/>
      </c>
      <c r="W313" s="15" t="str">
        <f>IF(ISTEXT(VLOOKUP($C313,BA!$D$3:$O$500,1,FALSE)),1,"")</f>
        <v/>
      </c>
      <c r="X313" s="15" t="str">
        <f>IF(ISTEXT(VLOOKUP($C313,PB!$D$3:$O$500,1,FALSE)),1,"")</f>
        <v/>
      </c>
      <c r="Y313" s="15" t="str">
        <f>IF(ISTEXT(VLOOKUP($C313,TR!$D$3:$O$500,1,FALSE)),1,"")</f>
        <v/>
      </c>
      <c r="Z313" s="15" t="str">
        <f>IF(ISTEXT(VLOOKUP($C313,TR!$E$3:$O$500,1,FALSE)),1,"")</f>
        <v/>
      </c>
      <c r="AA313" s="47">
        <f t="shared" si="42"/>
        <v>0</v>
      </c>
    </row>
    <row r="314" spans="1:27" x14ac:dyDescent="0.25">
      <c r="A314" s="97" t="str">
        <f t="shared" si="38"/>
        <v/>
      </c>
      <c r="B314" s="64"/>
      <c r="C314" s="65"/>
      <c r="D314" s="98" t="e">
        <f>VLOOKUP($C314,GT!$D$3:$O$500,4,FALSE)</f>
        <v>#N/A</v>
      </c>
      <c r="E314" s="98" t="e">
        <f>VLOOKUP($C314,BK!$D$3:$O$500,4,FALSE)</f>
        <v>#N/A</v>
      </c>
      <c r="F314" s="98" t="e">
        <f>VLOOKUP($C314,BA!$D$3:$O$500,4,FALSE)</f>
        <v>#N/A</v>
      </c>
      <c r="G314" s="98" t="e">
        <f>VLOOKUP($C314,PB!$D$3:$O$500,4,FALSE)</f>
        <v>#N/A</v>
      </c>
      <c r="H314" s="98" t="e">
        <f>VLOOKUP($C314,TR!$D$3:$O$500,5,FALSE)</f>
        <v>#N/A</v>
      </c>
      <c r="I314" s="98" t="e">
        <f>VLOOKUP($C314,TR!$E$3:$O$500,5,FALSE)</f>
        <v>#N/A</v>
      </c>
      <c r="J314" s="97">
        <f t="shared" si="39"/>
        <v>0</v>
      </c>
      <c r="K314" s="98" t="e">
        <f>VLOOKUP($C314,GT!$D$3:$O$500,8,FALSE)</f>
        <v>#N/A</v>
      </c>
      <c r="L314" s="98" t="e">
        <f>VLOOKUP($C314,BK!$D$3:$O$500,8,FALSE)</f>
        <v>#N/A</v>
      </c>
      <c r="M314" s="98" t="e">
        <f>VLOOKUP($C314,BA!$D$3:$O$500,8,FALSE)</f>
        <v>#N/A</v>
      </c>
      <c r="N314" s="98" t="e">
        <f>VLOOKUP($C314,PB!$D$3:$O$500,8,FALSE)</f>
        <v>#N/A</v>
      </c>
      <c r="O314" s="98" t="e">
        <f>VLOOKUP($C314,TR!$D$3:$O$500,10,FALSE)</f>
        <v>#N/A</v>
      </c>
      <c r="P314" s="98" t="e">
        <f>VLOOKUP($C314,TR!$E$3:$O$500,10,FALSE)</f>
        <v>#N/A</v>
      </c>
      <c r="Q314" s="98" t="e">
        <f>VLOOKUP($C314,BR!$D$3:$O$500,8,FALSE)</f>
        <v>#N/A</v>
      </c>
      <c r="R314" s="97">
        <f t="shared" si="40"/>
        <v>0</v>
      </c>
      <c r="S314" s="97">
        <f t="shared" si="41"/>
        <v>0</v>
      </c>
      <c r="U314" s="15" t="str">
        <f>IF(ISTEXT(VLOOKUP($C314,GT!$D$3:$O$500,1,FALSE)),1,"")</f>
        <v/>
      </c>
      <c r="V314" s="15" t="str">
        <f>IF(ISTEXT(VLOOKUP($C314,BK!$D$3:$O$500,1,FALSE)),1,"")</f>
        <v/>
      </c>
      <c r="W314" s="15" t="str">
        <f>IF(ISTEXT(VLOOKUP($C314,BA!$D$3:$O$500,1,FALSE)),1,"")</f>
        <v/>
      </c>
      <c r="X314" s="15" t="str">
        <f>IF(ISTEXT(VLOOKUP($C314,PB!$D$3:$O$500,1,FALSE)),1,"")</f>
        <v/>
      </c>
      <c r="Y314" s="15" t="str">
        <f>IF(ISTEXT(VLOOKUP($C314,TR!$D$3:$O$500,1,FALSE)),1,"")</f>
        <v/>
      </c>
      <c r="Z314" s="15" t="str">
        <f>IF(ISTEXT(VLOOKUP($C314,TR!$E$3:$O$500,1,FALSE)),1,"")</f>
        <v/>
      </c>
      <c r="AA314" s="47">
        <f t="shared" si="42"/>
        <v>0</v>
      </c>
    </row>
    <row r="315" spans="1:27" x14ac:dyDescent="0.25">
      <c r="A315" s="97" t="str">
        <f t="shared" si="38"/>
        <v/>
      </c>
      <c r="B315" s="64"/>
      <c r="C315" s="65"/>
      <c r="D315" s="98" t="e">
        <f>VLOOKUP($C315,GT!$D$3:$O$500,4,FALSE)</f>
        <v>#N/A</v>
      </c>
      <c r="E315" s="98" t="e">
        <f>VLOOKUP($C315,BK!$D$3:$O$500,4,FALSE)</f>
        <v>#N/A</v>
      </c>
      <c r="F315" s="98" t="e">
        <f>VLOOKUP($C315,BA!$D$3:$O$500,4,FALSE)</f>
        <v>#N/A</v>
      </c>
      <c r="G315" s="98" t="e">
        <f>VLOOKUP($C315,PB!$D$3:$O$500,4,FALSE)</f>
        <v>#N/A</v>
      </c>
      <c r="H315" s="98" t="e">
        <f>VLOOKUP($C315,TR!$D$3:$O$500,5,FALSE)</f>
        <v>#N/A</v>
      </c>
      <c r="I315" s="98" t="e">
        <f>VLOOKUP($C315,TR!$E$3:$O$500,5,FALSE)</f>
        <v>#N/A</v>
      </c>
      <c r="J315" s="97">
        <f t="shared" si="39"/>
        <v>0</v>
      </c>
      <c r="K315" s="98" t="e">
        <f>VLOOKUP($C315,GT!$D$3:$O$500,8,FALSE)</f>
        <v>#N/A</v>
      </c>
      <c r="L315" s="98" t="e">
        <f>VLOOKUP($C315,BK!$D$3:$O$500,8,FALSE)</f>
        <v>#N/A</v>
      </c>
      <c r="M315" s="98" t="e">
        <f>VLOOKUP($C315,BA!$D$3:$O$500,8,FALSE)</f>
        <v>#N/A</v>
      </c>
      <c r="N315" s="98" t="e">
        <f>VLOOKUP($C315,PB!$D$3:$O$500,8,FALSE)</f>
        <v>#N/A</v>
      </c>
      <c r="O315" s="98" t="e">
        <f>VLOOKUP($C315,TR!$D$3:$O$500,10,FALSE)</f>
        <v>#N/A</v>
      </c>
      <c r="P315" s="98" t="e">
        <f>VLOOKUP($C315,TR!$E$3:$O$500,10,FALSE)</f>
        <v>#N/A</v>
      </c>
      <c r="Q315" s="98" t="e">
        <f>VLOOKUP($C315,BR!$D$3:$O$500,8,FALSE)</f>
        <v>#N/A</v>
      </c>
      <c r="R315" s="97">
        <f t="shared" si="40"/>
        <v>0</v>
      </c>
      <c r="S315" s="97">
        <f t="shared" si="41"/>
        <v>0</v>
      </c>
      <c r="U315" s="15" t="str">
        <f>IF(ISTEXT(VLOOKUP($C315,GT!$D$3:$O$500,1,FALSE)),1,"")</f>
        <v/>
      </c>
      <c r="V315" s="15" t="str">
        <f>IF(ISTEXT(VLOOKUP($C315,BK!$D$3:$O$500,1,FALSE)),1,"")</f>
        <v/>
      </c>
      <c r="W315" s="15" t="str">
        <f>IF(ISTEXT(VLOOKUP($C315,BA!$D$3:$O$500,1,FALSE)),1,"")</f>
        <v/>
      </c>
      <c r="X315" s="15" t="str">
        <f>IF(ISTEXT(VLOOKUP($C315,PB!$D$3:$O$500,1,FALSE)),1,"")</f>
        <v/>
      </c>
      <c r="Y315" s="15" t="str">
        <f>IF(ISTEXT(VLOOKUP($C315,TR!$D$3:$O$500,1,FALSE)),1,"")</f>
        <v/>
      </c>
      <c r="Z315" s="15" t="str">
        <f>IF(ISTEXT(VLOOKUP($C315,TR!$E$3:$O$500,1,FALSE)),1,"")</f>
        <v/>
      </c>
      <c r="AA315" s="47">
        <f t="shared" si="42"/>
        <v>0</v>
      </c>
    </row>
    <row r="316" spans="1:27" x14ac:dyDescent="0.25">
      <c r="A316" s="97" t="str">
        <f t="shared" si="38"/>
        <v/>
      </c>
      <c r="B316" s="64"/>
      <c r="C316" s="65"/>
      <c r="D316" s="98" t="e">
        <f>VLOOKUP($C316,GT!$D$3:$O$500,4,FALSE)</f>
        <v>#N/A</v>
      </c>
      <c r="E316" s="98" t="e">
        <f>VLOOKUP($C316,BK!$D$3:$O$500,4,FALSE)</f>
        <v>#N/A</v>
      </c>
      <c r="F316" s="98" t="e">
        <f>VLOOKUP($C316,BA!$D$3:$O$500,4,FALSE)</f>
        <v>#N/A</v>
      </c>
      <c r="G316" s="98" t="e">
        <f>VLOOKUP($C316,PB!$D$3:$O$500,4,FALSE)</f>
        <v>#N/A</v>
      </c>
      <c r="H316" s="98" t="e">
        <f>VLOOKUP($C316,TR!$D$3:$O$500,5,FALSE)</f>
        <v>#N/A</v>
      </c>
      <c r="I316" s="98" t="e">
        <f>VLOOKUP($C316,TR!$E$3:$O$500,5,FALSE)</f>
        <v>#N/A</v>
      </c>
      <c r="J316" s="97">
        <f t="shared" si="39"/>
        <v>0</v>
      </c>
      <c r="K316" s="98" t="e">
        <f>VLOOKUP($C316,GT!$D$3:$O$500,8,FALSE)</f>
        <v>#N/A</v>
      </c>
      <c r="L316" s="98" t="e">
        <f>VLOOKUP($C316,BK!$D$3:$O$500,8,FALSE)</f>
        <v>#N/A</v>
      </c>
      <c r="M316" s="98" t="e">
        <f>VLOOKUP($C316,BA!$D$3:$O$500,8,FALSE)</f>
        <v>#N/A</v>
      </c>
      <c r="N316" s="98" t="e">
        <f>VLOOKUP($C316,PB!$D$3:$O$500,8,FALSE)</f>
        <v>#N/A</v>
      </c>
      <c r="O316" s="98" t="e">
        <f>VLOOKUP($C316,TR!$D$3:$O$500,10,FALSE)</f>
        <v>#N/A</v>
      </c>
      <c r="P316" s="98" t="e">
        <f>VLOOKUP($C316,TR!$E$3:$O$500,10,FALSE)</f>
        <v>#N/A</v>
      </c>
      <c r="Q316" s="98" t="e">
        <f>VLOOKUP($C316,BR!$D$3:$O$500,8,FALSE)</f>
        <v>#N/A</v>
      </c>
      <c r="R316" s="97">
        <f t="shared" si="40"/>
        <v>0</v>
      </c>
      <c r="S316" s="97">
        <f t="shared" si="41"/>
        <v>0</v>
      </c>
      <c r="U316" s="15" t="str">
        <f>IF(ISTEXT(VLOOKUP($C316,GT!$D$3:$O$500,1,FALSE)),1,"")</f>
        <v/>
      </c>
      <c r="V316" s="15" t="str">
        <f>IF(ISTEXT(VLOOKUP($C316,BK!$D$3:$O$500,1,FALSE)),1,"")</f>
        <v/>
      </c>
      <c r="W316" s="15" t="str">
        <f>IF(ISTEXT(VLOOKUP($C316,BA!$D$3:$O$500,1,FALSE)),1,"")</f>
        <v/>
      </c>
      <c r="X316" s="15" t="str">
        <f>IF(ISTEXT(VLOOKUP($C316,PB!$D$3:$O$500,1,FALSE)),1,"")</f>
        <v/>
      </c>
      <c r="Y316" s="15" t="str">
        <f>IF(ISTEXT(VLOOKUP($C316,TR!$D$3:$O$500,1,FALSE)),1,"")</f>
        <v/>
      </c>
      <c r="Z316" s="15" t="str">
        <f>IF(ISTEXT(VLOOKUP($C316,TR!$E$3:$O$500,1,FALSE)),1,"")</f>
        <v/>
      </c>
      <c r="AA316" s="47">
        <f t="shared" si="42"/>
        <v>0</v>
      </c>
    </row>
    <row r="317" spans="1:27" x14ac:dyDescent="0.25">
      <c r="A317" s="97" t="str">
        <f t="shared" si="38"/>
        <v/>
      </c>
      <c r="B317" s="64"/>
      <c r="C317" s="65"/>
      <c r="D317" s="98" t="e">
        <f>VLOOKUP($C317,GT!$D$3:$O$500,4,FALSE)</f>
        <v>#N/A</v>
      </c>
      <c r="E317" s="98" t="e">
        <f>VLOOKUP($C317,BK!$D$3:$O$500,4,FALSE)</f>
        <v>#N/A</v>
      </c>
      <c r="F317" s="98" t="e">
        <f>VLOOKUP($C317,BA!$D$3:$O$500,4,FALSE)</f>
        <v>#N/A</v>
      </c>
      <c r="G317" s="98" t="e">
        <f>VLOOKUP($C317,PB!$D$3:$O$500,4,FALSE)</f>
        <v>#N/A</v>
      </c>
      <c r="H317" s="98" t="e">
        <f>VLOOKUP($C317,TR!$D$3:$O$500,5,FALSE)</f>
        <v>#N/A</v>
      </c>
      <c r="I317" s="98" t="e">
        <f>VLOOKUP($C317,TR!$E$3:$O$500,5,FALSE)</f>
        <v>#N/A</v>
      </c>
      <c r="J317" s="97">
        <f t="shared" si="39"/>
        <v>0</v>
      </c>
      <c r="K317" s="98" t="e">
        <f>VLOOKUP($C317,GT!$D$3:$O$500,8,FALSE)</f>
        <v>#N/A</v>
      </c>
      <c r="L317" s="98" t="e">
        <f>VLOOKUP($C317,BK!$D$3:$O$500,8,FALSE)</f>
        <v>#N/A</v>
      </c>
      <c r="M317" s="98" t="e">
        <f>VLOOKUP($C317,BA!$D$3:$O$500,8,FALSE)</f>
        <v>#N/A</v>
      </c>
      <c r="N317" s="98" t="e">
        <f>VLOOKUP($C317,PB!$D$3:$O$500,8,FALSE)</f>
        <v>#N/A</v>
      </c>
      <c r="O317" s="98" t="e">
        <f>VLOOKUP($C317,TR!$D$3:$O$500,10,FALSE)</f>
        <v>#N/A</v>
      </c>
      <c r="P317" s="98" t="e">
        <f>VLOOKUP($C317,TR!$E$3:$O$500,10,FALSE)</f>
        <v>#N/A</v>
      </c>
      <c r="Q317" s="98" t="e">
        <f>VLOOKUP($C317,BR!$D$3:$O$500,8,FALSE)</f>
        <v>#N/A</v>
      </c>
      <c r="R317" s="97">
        <f t="shared" si="40"/>
        <v>0</v>
      </c>
      <c r="S317" s="97">
        <f t="shared" si="41"/>
        <v>0</v>
      </c>
      <c r="U317" s="15" t="str">
        <f>IF(ISTEXT(VLOOKUP($C317,GT!$D$3:$O$500,1,FALSE)),1,"")</f>
        <v/>
      </c>
      <c r="V317" s="15" t="str">
        <f>IF(ISTEXT(VLOOKUP($C317,BK!$D$3:$O$500,1,FALSE)),1,"")</f>
        <v/>
      </c>
      <c r="W317" s="15" t="str">
        <f>IF(ISTEXT(VLOOKUP($C317,BA!$D$3:$O$500,1,FALSE)),1,"")</f>
        <v/>
      </c>
      <c r="X317" s="15" t="str">
        <f>IF(ISTEXT(VLOOKUP($C317,PB!$D$3:$O$500,1,FALSE)),1,"")</f>
        <v/>
      </c>
      <c r="Y317" s="15" t="str">
        <f>IF(ISTEXT(VLOOKUP($C317,TR!$D$3:$O$500,1,FALSE)),1,"")</f>
        <v/>
      </c>
      <c r="Z317" s="15" t="str">
        <f>IF(ISTEXT(VLOOKUP($C317,TR!$E$3:$O$500,1,FALSE)),1,"")</f>
        <v/>
      </c>
      <c r="AA317" s="47">
        <f t="shared" si="42"/>
        <v>0</v>
      </c>
    </row>
    <row r="318" spans="1:27" x14ac:dyDescent="0.25">
      <c r="A318" s="97" t="str">
        <f t="shared" si="38"/>
        <v/>
      </c>
      <c r="B318" s="64"/>
      <c r="C318" s="65"/>
      <c r="D318" s="98" t="e">
        <f>VLOOKUP($C318,GT!$D$3:$O$500,4,FALSE)</f>
        <v>#N/A</v>
      </c>
      <c r="E318" s="98" t="e">
        <f>VLOOKUP($C318,BK!$D$3:$O$500,4,FALSE)</f>
        <v>#N/A</v>
      </c>
      <c r="F318" s="98" t="e">
        <f>VLOOKUP($C318,BA!$D$3:$O$500,4,FALSE)</f>
        <v>#N/A</v>
      </c>
      <c r="G318" s="98" t="e">
        <f>VLOOKUP($C318,PB!$D$3:$O$500,4,FALSE)</f>
        <v>#N/A</v>
      </c>
      <c r="H318" s="98" t="e">
        <f>VLOOKUP($C318,TR!$D$3:$O$500,5,FALSE)</f>
        <v>#N/A</v>
      </c>
      <c r="I318" s="98" t="e">
        <f>VLOOKUP($C318,TR!$E$3:$O$500,5,FALSE)</f>
        <v>#N/A</v>
      </c>
      <c r="J318" s="97">
        <f t="shared" si="39"/>
        <v>0</v>
      </c>
      <c r="K318" s="98" t="e">
        <f>VLOOKUP($C318,GT!$D$3:$O$500,8,FALSE)</f>
        <v>#N/A</v>
      </c>
      <c r="L318" s="98" t="e">
        <f>VLOOKUP($C318,BK!$D$3:$O$500,8,FALSE)</f>
        <v>#N/A</v>
      </c>
      <c r="M318" s="98" t="e">
        <f>VLOOKUP($C318,BA!$D$3:$O$500,8,FALSE)</f>
        <v>#N/A</v>
      </c>
      <c r="N318" s="98" t="e">
        <f>VLOOKUP($C318,PB!$D$3:$O$500,8,FALSE)</f>
        <v>#N/A</v>
      </c>
      <c r="O318" s="98" t="e">
        <f>VLOOKUP($C318,TR!$D$3:$O$500,10,FALSE)</f>
        <v>#N/A</v>
      </c>
      <c r="P318" s="98" t="e">
        <f>VLOOKUP($C318,TR!$E$3:$O$500,10,FALSE)</f>
        <v>#N/A</v>
      </c>
      <c r="Q318" s="98" t="e">
        <f>VLOOKUP($C318,BR!$D$3:$O$500,8,FALSE)</f>
        <v>#N/A</v>
      </c>
      <c r="R318" s="97">
        <f t="shared" si="40"/>
        <v>0</v>
      </c>
      <c r="S318" s="97">
        <f t="shared" si="41"/>
        <v>0</v>
      </c>
      <c r="U318" s="15" t="str">
        <f>IF(ISTEXT(VLOOKUP($C318,GT!$D$3:$O$500,1,FALSE)),1,"")</f>
        <v/>
      </c>
      <c r="V318" s="15" t="str">
        <f>IF(ISTEXT(VLOOKUP($C318,BK!$D$3:$O$500,1,FALSE)),1,"")</f>
        <v/>
      </c>
      <c r="W318" s="15" t="str">
        <f>IF(ISTEXT(VLOOKUP($C318,BA!$D$3:$O$500,1,FALSE)),1,"")</f>
        <v/>
      </c>
      <c r="X318" s="15" t="str">
        <f>IF(ISTEXT(VLOOKUP($C318,PB!$D$3:$O$500,1,FALSE)),1,"")</f>
        <v/>
      </c>
      <c r="Y318" s="15" t="str">
        <f>IF(ISTEXT(VLOOKUP($C318,TR!$D$3:$O$500,1,FALSE)),1,"")</f>
        <v/>
      </c>
      <c r="Z318" s="15" t="str">
        <f>IF(ISTEXT(VLOOKUP($C318,TR!$E$3:$O$500,1,FALSE)),1,"")</f>
        <v/>
      </c>
      <c r="AA318" s="47">
        <f t="shared" si="42"/>
        <v>0</v>
      </c>
    </row>
    <row r="319" spans="1:27" x14ac:dyDescent="0.25">
      <c r="A319" s="97" t="str">
        <f t="shared" si="38"/>
        <v/>
      </c>
      <c r="B319" s="64"/>
      <c r="C319" s="65"/>
      <c r="D319" s="98" t="e">
        <f>VLOOKUP($C319,GT!$D$3:$O$500,4,FALSE)</f>
        <v>#N/A</v>
      </c>
      <c r="E319" s="98" t="e">
        <f>VLOOKUP($C319,BK!$D$3:$O$500,4,FALSE)</f>
        <v>#N/A</v>
      </c>
      <c r="F319" s="98" t="e">
        <f>VLOOKUP($C319,BA!$D$3:$O$500,4,FALSE)</f>
        <v>#N/A</v>
      </c>
      <c r="G319" s="98" t="e">
        <f>VLOOKUP($C319,PB!$D$3:$O$500,4,FALSE)</f>
        <v>#N/A</v>
      </c>
      <c r="H319" s="98" t="e">
        <f>VLOOKUP($C319,TR!$D$3:$O$500,5,FALSE)</f>
        <v>#N/A</v>
      </c>
      <c r="I319" s="98" t="e">
        <f>VLOOKUP($C319,TR!$E$3:$O$500,5,FALSE)</f>
        <v>#N/A</v>
      </c>
      <c r="J319" s="97">
        <f t="shared" si="39"/>
        <v>0</v>
      </c>
      <c r="K319" s="98" t="e">
        <f>VLOOKUP($C319,GT!$D$3:$O$500,8,FALSE)</f>
        <v>#N/A</v>
      </c>
      <c r="L319" s="98" t="e">
        <f>VLOOKUP($C319,BK!$D$3:$O$500,8,FALSE)</f>
        <v>#N/A</v>
      </c>
      <c r="M319" s="98" t="e">
        <f>VLOOKUP($C319,BA!$D$3:$O$500,8,FALSE)</f>
        <v>#N/A</v>
      </c>
      <c r="N319" s="98" t="e">
        <f>VLOOKUP($C319,PB!$D$3:$O$500,8,FALSE)</f>
        <v>#N/A</v>
      </c>
      <c r="O319" s="98" t="e">
        <f>VLOOKUP($C319,TR!$D$3:$O$500,10,FALSE)</f>
        <v>#N/A</v>
      </c>
      <c r="P319" s="98" t="e">
        <f>VLOOKUP($C319,TR!$E$3:$O$500,10,FALSE)</f>
        <v>#N/A</v>
      </c>
      <c r="Q319" s="98" t="e">
        <f>VLOOKUP($C319,BR!$D$3:$O$500,8,FALSE)</f>
        <v>#N/A</v>
      </c>
      <c r="R319" s="97">
        <f t="shared" si="40"/>
        <v>0</v>
      </c>
      <c r="S319" s="97">
        <f t="shared" si="41"/>
        <v>0</v>
      </c>
      <c r="U319" s="15" t="str">
        <f>IF(ISTEXT(VLOOKUP($C319,GT!$D$3:$O$500,1,FALSE)),1,"")</f>
        <v/>
      </c>
      <c r="V319" s="15" t="str">
        <f>IF(ISTEXT(VLOOKUP($C319,BK!$D$3:$O$500,1,FALSE)),1,"")</f>
        <v/>
      </c>
      <c r="W319" s="15" t="str">
        <f>IF(ISTEXT(VLOOKUP($C319,BA!$D$3:$O$500,1,FALSE)),1,"")</f>
        <v/>
      </c>
      <c r="X319" s="15" t="str">
        <f>IF(ISTEXT(VLOOKUP($C319,PB!$D$3:$O$500,1,FALSE)),1,"")</f>
        <v/>
      </c>
      <c r="Y319" s="15" t="str">
        <f>IF(ISTEXT(VLOOKUP($C319,TR!$D$3:$O$500,1,FALSE)),1,"")</f>
        <v/>
      </c>
      <c r="Z319" s="15" t="str">
        <f>IF(ISTEXT(VLOOKUP($C319,TR!$E$3:$O$500,1,FALSE)),1,"")</f>
        <v/>
      </c>
      <c r="AA319" s="47">
        <f t="shared" si="42"/>
        <v>0</v>
      </c>
    </row>
    <row r="320" spans="1:27" x14ac:dyDescent="0.25">
      <c r="A320" s="97" t="str">
        <f t="shared" si="38"/>
        <v/>
      </c>
      <c r="B320" s="64"/>
      <c r="C320" s="65"/>
      <c r="D320" s="98" t="e">
        <f>VLOOKUP($C320,GT!$D$3:$O$500,4,FALSE)</f>
        <v>#N/A</v>
      </c>
      <c r="E320" s="98" t="e">
        <f>VLOOKUP($C320,BK!$D$3:$O$500,4,FALSE)</f>
        <v>#N/A</v>
      </c>
      <c r="F320" s="98" t="e">
        <f>VLOOKUP($C320,BA!$D$3:$O$500,4,FALSE)</f>
        <v>#N/A</v>
      </c>
      <c r="G320" s="98" t="e">
        <f>VLOOKUP($C320,PB!$D$3:$O$500,4,FALSE)</f>
        <v>#N/A</v>
      </c>
      <c r="H320" s="98" t="e">
        <f>VLOOKUP($C320,TR!$D$3:$O$500,5,FALSE)</f>
        <v>#N/A</v>
      </c>
      <c r="I320" s="98" t="e">
        <f>VLOOKUP($C320,TR!$E$3:$O$500,5,FALSE)</f>
        <v>#N/A</v>
      </c>
      <c r="J320" s="97">
        <f t="shared" si="39"/>
        <v>0</v>
      </c>
      <c r="K320" s="98" t="e">
        <f>VLOOKUP($C320,GT!$D$3:$O$500,8,FALSE)</f>
        <v>#N/A</v>
      </c>
      <c r="L320" s="98" t="e">
        <f>VLOOKUP($C320,BK!$D$3:$O$500,8,FALSE)</f>
        <v>#N/A</v>
      </c>
      <c r="M320" s="98" t="e">
        <f>VLOOKUP($C320,BA!$D$3:$O$500,8,FALSE)</f>
        <v>#N/A</v>
      </c>
      <c r="N320" s="98" t="e">
        <f>VLOOKUP($C320,PB!$D$3:$O$500,8,FALSE)</f>
        <v>#N/A</v>
      </c>
      <c r="O320" s="98" t="e">
        <f>VLOOKUP($C320,TR!$D$3:$O$500,10,FALSE)</f>
        <v>#N/A</v>
      </c>
      <c r="P320" s="98" t="e">
        <f>VLOOKUP($C320,TR!$E$3:$O$500,10,FALSE)</f>
        <v>#N/A</v>
      </c>
      <c r="Q320" s="98" t="e">
        <f>VLOOKUP($C320,BR!$D$3:$O$500,8,FALSE)</f>
        <v>#N/A</v>
      </c>
      <c r="R320" s="97">
        <f t="shared" si="40"/>
        <v>0</v>
      </c>
      <c r="S320" s="97">
        <f t="shared" si="41"/>
        <v>0</v>
      </c>
      <c r="U320" s="15" t="str">
        <f>IF(ISTEXT(VLOOKUP($C320,GT!$D$3:$O$500,1,FALSE)),1,"")</f>
        <v/>
      </c>
      <c r="V320" s="15" t="str">
        <f>IF(ISTEXT(VLOOKUP($C320,BK!$D$3:$O$500,1,FALSE)),1,"")</f>
        <v/>
      </c>
      <c r="W320" s="15" t="str">
        <f>IF(ISTEXT(VLOOKUP($C320,BA!$D$3:$O$500,1,FALSE)),1,"")</f>
        <v/>
      </c>
      <c r="X320" s="15" t="str">
        <f>IF(ISTEXT(VLOOKUP($C320,PB!$D$3:$O$500,1,FALSE)),1,"")</f>
        <v/>
      </c>
      <c r="Y320" s="15" t="str">
        <f>IF(ISTEXT(VLOOKUP($C320,TR!$D$3:$O$500,1,FALSE)),1,"")</f>
        <v/>
      </c>
      <c r="Z320" s="15" t="str">
        <f>IF(ISTEXT(VLOOKUP($C320,TR!$E$3:$O$500,1,FALSE)),1,"")</f>
        <v/>
      </c>
      <c r="AA320" s="47">
        <f t="shared" si="42"/>
        <v>0</v>
      </c>
    </row>
    <row r="321" spans="1:27" x14ac:dyDescent="0.25">
      <c r="A321" s="97" t="str">
        <f t="shared" si="38"/>
        <v/>
      </c>
      <c r="B321" s="64"/>
      <c r="C321" s="65"/>
      <c r="D321" s="98" t="e">
        <f>VLOOKUP($C321,GT!$D$3:$O$500,4,FALSE)</f>
        <v>#N/A</v>
      </c>
      <c r="E321" s="98" t="e">
        <f>VLOOKUP($C321,BK!$D$3:$O$500,4,FALSE)</f>
        <v>#N/A</v>
      </c>
      <c r="F321" s="98" t="e">
        <f>VLOOKUP($C321,BA!$D$3:$O$500,4,FALSE)</f>
        <v>#N/A</v>
      </c>
      <c r="G321" s="98" t="e">
        <f>VLOOKUP($C321,PB!$D$3:$O$500,4,FALSE)</f>
        <v>#N/A</v>
      </c>
      <c r="H321" s="98" t="e">
        <f>VLOOKUP($C321,TR!$D$3:$O$500,5,FALSE)</f>
        <v>#N/A</v>
      </c>
      <c r="I321" s="98" t="e">
        <f>VLOOKUP($C321,TR!$E$3:$O$500,5,FALSE)</f>
        <v>#N/A</v>
      </c>
      <c r="J321" s="97">
        <f t="shared" si="39"/>
        <v>0</v>
      </c>
      <c r="K321" s="98" t="e">
        <f>VLOOKUP($C321,GT!$D$3:$O$500,8,FALSE)</f>
        <v>#N/A</v>
      </c>
      <c r="L321" s="98" t="e">
        <f>VLOOKUP($C321,BK!$D$3:$O$500,8,FALSE)</f>
        <v>#N/A</v>
      </c>
      <c r="M321" s="98" t="e">
        <f>VLOOKUP($C321,BA!$D$3:$O$500,8,FALSE)</f>
        <v>#N/A</v>
      </c>
      <c r="N321" s="98" t="e">
        <f>VLOOKUP($C321,PB!$D$3:$O$500,8,FALSE)</f>
        <v>#N/A</v>
      </c>
      <c r="O321" s="98" t="e">
        <f>VLOOKUP($C321,TR!$D$3:$O$500,10,FALSE)</f>
        <v>#N/A</v>
      </c>
      <c r="P321" s="98" t="e">
        <f>VLOOKUP($C321,TR!$E$3:$O$500,10,FALSE)</f>
        <v>#N/A</v>
      </c>
      <c r="Q321" s="98" t="e">
        <f>VLOOKUP($C321,BR!$D$3:$O$500,8,FALSE)</f>
        <v>#N/A</v>
      </c>
      <c r="R321" s="97">
        <f t="shared" si="40"/>
        <v>0</v>
      </c>
      <c r="S321" s="97">
        <f t="shared" si="41"/>
        <v>0</v>
      </c>
      <c r="U321" s="15" t="str">
        <f>IF(ISTEXT(VLOOKUP($C321,GT!$D$3:$O$500,1,FALSE)),1,"")</f>
        <v/>
      </c>
      <c r="V321" s="15" t="str">
        <f>IF(ISTEXT(VLOOKUP($C321,BK!$D$3:$O$500,1,FALSE)),1,"")</f>
        <v/>
      </c>
      <c r="W321" s="15" t="str">
        <f>IF(ISTEXT(VLOOKUP($C321,BA!$D$3:$O$500,1,FALSE)),1,"")</f>
        <v/>
      </c>
      <c r="X321" s="15" t="str">
        <f>IF(ISTEXT(VLOOKUP($C321,PB!$D$3:$O$500,1,FALSE)),1,"")</f>
        <v/>
      </c>
      <c r="Y321" s="15" t="str">
        <f>IF(ISTEXT(VLOOKUP($C321,TR!$D$3:$O$500,1,FALSE)),1,"")</f>
        <v/>
      </c>
      <c r="Z321" s="15" t="str">
        <f>IF(ISTEXT(VLOOKUP($C321,TR!$E$3:$O$500,1,FALSE)),1,"")</f>
        <v/>
      </c>
      <c r="AA321" s="47">
        <f t="shared" si="42"/>
        <v>0</v>
      </c>
    </row>
    <row r="322" spans="1:27" x14ac:dyDescent="0.25">
      <c r="A322" s="97" t="str">
        <f t="shared" si="38"/>
        <v/>
      </c>
      <c r="B322" s="64"/>
      <c r="C322" s="65"/>
      <c r="D322" s="98" t="e">
        <f>VLOOKUP($C322,GT!$D$3:$O$500,4,FALSE)</f>
        <v>#N/A</v>
      </c>
      <c r="E322" s="98" t="e">
        <f>VLOOKUP($C322,BK!$D$3:$O$500,4,FALSE)</f>
        <v>#N/A</v>
      </c>
      <c r="F322" s="98" t="e">
        <f>VLOOKUP($C322,BA!$D$3:$O$500,4,FALSE)</f>
        <v>#N/A</v>
      </c>
      <c r="G322" s="98" t="e">
        <f>VLOOKUP($C322,PB!$D$3:$O$500,4,FALSE)</f>
        <v>#N/A</v>
      </c>
      <c r="H322" s="98" t="e">
        <f>VLOOKUP($C322,TR!$D$3:$O$500,5,FALSE)</f>
        <v>#N/A</v>
      </c>
      <c r="I322" s="98" t="e">
        <f>VLOOKUP($C322,TR!$E$3:$O$500,5,FALSE)</f>
        <v>#N/A</v>
      </c>
      <c r="J322" s="97">
        <f t="shared" si="39"/>
        <v>0</v>
      </c>
      <c r="K322" s="98" t="e">
        <f>VLOOKUP($C322,GT!$D$3:$O$500,8,FALSE)</f>
        <v>#N/A</v>
      </c>
      <c r="L322" s="98" t="e">
        <f>VLOOKUP($C322,BK!$D$3:$O$500,8,FALSE)</f>
        <v>#N/A</v>
      </c>
      <c r="M322" s="98" t="e">
        <f>VLOOKUP($C322,BA!$D$3:$O$500,8,FALSE)</f>
        <v>#N/A</v>
      </c>
      <c r="N322" s="98" t="e">
        <f>VLOOKUP($C322,PB!$D$3:$O$500,8,FALSE)</f>
        <v>#N/A</v>
      </c>
      <c r="O322" s="98" t="e">
        <f>VLOOKUP($C322,TR!$D$3:$O$500,10,FALSE)</f>
        <v>#N/A</v>
      </c>
      <c r="P322" s="98" t="e">
        <f>VLOOKUP($C322,TR!$E$3:$O$500,10,FALSE)</f>
        <v>#N/A</v>
      </c>
      <c r="Q322" s="98" t="e">
        <f>VLOOKUP($C322,BR!$D$3:$O$500,8,FALSE)</f>
        <v>#N/A</v>
      </c>
      <c r="R322" s="97">
        <f t="shared" si="40"/>
        <v>0</v>
      </c>
      <c r="S322" s="97">
        <f t="shared" si="41"/>
        <v>0</v>
      </c>
      <c r="U322" s="15" t="str">
        <f>IF(ISTEXT(VLOOKUP($C322,GT!$D$3:$O$500,1,FALSE)),1,"")</f>
        <v/>
      </c>
      <c r="V322" s="15" t="str">
        <f>IF(ISTEXT(VLOOKUP($C322,BK!$D$3:$O$500,1,FALSE)),1,"")</f>
        <v/>
      </c>
      <c r="W322" s="15" t="str">
        <f>IF(ISTEXT(VLOOKUP($C322,BA!$D$3:$O$500,1,FALSE)),1,"")</f>
        <v/>
      </c>
      <c r="X322" s="15" t="str">
        <f>IF(ISTEXT(VLOOKUP($C322,PB!$D$3:$O$500,1,FALSE)),1,"")</f>
        <v/>
      </c>
      <c r="Y322" s="15" t="str">
        <f>IF(ISTEXT(VLOOKUP($C322,TR!$D$3:$O$500,1,FALSE)),1,"")</f>
        <v/>
      </c>
      <c r="Z322" s="15" t="str">
        <f>IF(ISTEXT(VLOOKUP($C322,TR!$E$3:$O$500,1,FALSE)),1,"")</f>
        <v/>
      </c>
      <c r="AA322" s="47">
        <f t="shared" si="42"/>
        <v>0</v>
      </c>
    </row>
    <row r="323" spans="1:27" x14ac:dyDescent="0.25">
      <c r="A323" s="97" t="str">
        <f t="shared" si="38"/>
        <v/>
      </c>
      <c r="B323" s="64"/>
      <c r="C323" s="65"/>
      <c r="D323" s="98" t="e">
        <f>VLOOKUP($C323,GT!$D$3:$O$500,4,FALSE)</f>
        <v>#N/A</v>
      </c>
      <c r="E323" s="98" t="e">
        <f>VLOOKUP($C323,BK!$D$3:$O$500,4,FALSE)</f>
        <v>#N/A</v>
      </c>
      <c r="F323" s="98" t="e">
        <f>VLOOKUP($C323,BA!$D$3:$O$500,4,FALSE)</f>
        <v>#N/A</v>
      </c>
      <c r="G323" s="98" t="e">
        <f>VLOOKUP($C323,PB!$D$3:$O$500,4,FALSE)</f>
        <v>#N/A</v>
      </c>
      <c r="H323" s="98" t="e">
        <f>VLOOKUP($C323,TR!$D$3:$O$500,5,FALSE)</f>
        <v>#N/A</v>
      </c>
      <c r="I323" s="98" t="e">
        <f>VLOOKUP($C323,TR!$E$3:$O$500,5,FALSE)</f>
        <v>#N/A</v>
      </c>
      <c r="J323" s="97">
        <f t="shared" si="39"/>
        <v>0</v>
      </c>
      <c r="K323" s="98" t="e">
        <f>VLOOKUP($C323,GT!$D$3:$O$500,8,FALSE)</f>
        <v>#N/A</v>
      </c>
      <c r="L323" s="98" t="e">
        <f>VLOOKUP($C323,BK!$D$3:$O$500,8,FALSE)</f>
        <v>#N/A</v>
      </c>
      <c r="M323" s="98" t="e">
        <f>VLOOKUP($C323,BA!$D$3:$O$500,8,FALSE)</f>
        <v>#N/A</v>
      </c>
      <c r="N323" s="98" t="e">
        <f>VLOOKUP($C323,PB!$D$3:$O$500,8,FALSE)</f>
        <v>#N/A</v>
      </c>
      <c r="O323" s="98" t="e">
        <f>VLOOKUP($C323,TR!$D$3:$O$500,10,FALSE)</f>
        <v>#N/A</v>
      </c>
      <c r="P323" s="98" t="e">
        <f>VLOOKUP($C323,TR!$E$3:$O$500,10,FALSE)</f>
        <v>#N/A</v>
      </c>
      <c r="Q323" s="98" t="e">
        <f>VLOOKUP($C323,BR!$D$3:$O$500,8,FALSE)</f>
        <v>#N/A</v>
      </c>
      <c r="R323" s="97">
        <f t="shared" si="40"/>
        <v>0</v>
      </c>
      <c r="S323" s="97">
        <f t="shared" si="41"/>
        <v>0</v>
      </c>
      <c r="U323" s="15" t="str">
        <f>IF(ISTEXT(VLOOKUP($C323,GT!$D$3:$O$500,1,FALSE)),1,"")</f>
        <v/>
      </c>
      <c r="V323" s="15" t="str">
        <f>IF(ISTEXT(VLOOKUP($C323,BK!$D$3:$O$500,1,FALSE)),1,"")</f>
        <v/>
      </c>
      <c r="W323" s="15" t="str">
        <f>IF(ISTEXT(VLOOKUP($C323,BA!$D$3:$O$500,1,FALSE)),1,"")</f>
        <v/>
      </c>
      <c r="X323" s="15" t="str">
        <f>IF(ISTEXT(VLOOKUP($C323,PB!$D$3:$O$500,1,FALSE)),1,"")</f>
        <v/>
      </c>
      <c r="Y323" s="15" t="str">
        <f>IF(ISTEXT(VLOOKUP($C323,TR!$D$3:$O$500,1,FALSE)),1,"")</f>
        <v/>
      </c>
      <c r="Z323" s="15" t="str">
        <f>IF(ISTEXT(VLOOKUP($C323,TR!$E$3:$O$500,1,FALSE)),1,"")</f>
        <v/>
      </c>
      <c r="AA323" s="47">
        <f t="shared" si="42"/>
        <v>0</v>
      </c>
    </row>
    <row r="324" spans="1:27" x14ac:dyDescent="0.25">
      <c r="A324" s="97" t="str">
        <f t="shared" si="38"/>
        <v/>
      </c>
      <c r="B324" s="64"/>
      <c r="C324" s="65"/>
      <c r="D324" s="98" t="e">
        <f>VLOOKUP($C324,GT!$D$3:$O$500,4,FALSE)</f>
        <v>#N/A</v>
      </c>
      <c r="E324" s="98" t="e">
        <f>VLOOKUP($C324,BK!$D$3:$O$500,4,FALSE)</f>
        <v>#N/A</v>
      </c>
      <c r="F324" s="98" t="e">
        <f>VLOOKUP($C324,BA!$D$3:$O$500,4,FALSE)</f>
        <v>#N/A</v>
      </c>
      <c r="G324" s="98" t="e">
        <f>VLOOKUP($C324,PB!$D$3:$O$500,4,FALSE)</f>
        <v>#N/A</v>
      </c>
      <c r="H324" s="98" t="e">
        <f>VLOOKUP($C324,TR!$D$3:$O$500,5,FALSE)</f>
        <v>#N/A</v>
      </c>
      <c r="I324" s="98" t="e">
        <f>VLOOKUP($C324,TR!$E$3:$O$500,5,FALSE)</f>
        <v>#N/A</v>
      </c>
      <c r="J324" s="97">
        <f t="shared" si="39"/>
        <v>0</v>
      </c>
      <c r="K324" s="98" t="e">
        <f>VLOOKUP($C324,GT!$D$3:$O$500,8,FALSE)</f>
        <v>#N/A</v>
      </c>
      <c r="L324" s="98" t="e">
        <f>VLOOKUP($C324,BK!$D$3:$O$500,8,FALSE)</f>
        <v>#N/A</v>
      </c>
      <c r="M324" s="98" t="e">
        <f>VLOOKUP($C324,BA!$D$3:$O$500,8,FALSE)</f>
        <v>#N/A</v>
      </c>
      <c r="N324" s="98" t="e">
        <f>VLOOKUP($C324,PB!$D$3:$O$500,8,FALSE)</f>
        <v>#N/A</v>
      </c>
      <c r="O324" s="98" t="e">
        <f>VLOOKUP($C324,TR!$D$3:$O$500,10,FALSE)</f>
        <v>#N/A</v>
      </c>
      <c r="P324" s="98" t="e">
        <f>VLOOKUP($C324,TR!$E$3:$O$500,10,FALSE)</f>
        <v>#N/A</v>
      </c>
      <c r="Q324" s="98" t="e">
        <f>VLOOKUP($C324,BR!$D$3:$O$500,8,FALSE)</f>
        <v>#N/A</v>
      </c>
      <c r="R324" s="97">
        <f t="shared" si="40"/>
        <v>0</v>
      </c>
      <c r="S324" s="97">
        <f t="shared" si="41"/>
        <v>0</v>
      </c>
      <c r="U324" s="15" t="str">
        <f>IF(ISTEXT(VLOOKUP($C324,GT!$D$3:$O$500,1,FALSE)),1,"")</f>
        <v/>
      </c>
      <c r="V324" s="15" t="str">
        <f>IF(ISTEXT(VLOOKUP($C324,BK!$D$3:$O$500,1,FALSE)),1,"")</f>
        <v/>
      </c>
      <c r="W324" s="15" t="str">
        <f>IF(ISTEXT(VLOOKUP($C324,BA!$D$3:$O$500,1,FALSE)),1,"")</f>
        <v/>
      </c>
      <c r="X324" s="15" t="str">
        <f>IF(ISTEXT(VLOOKUP($C324,PB!$D$3:$O$500,1,FALSE)),1,"")</f>
        <v/>
      </c>
      <c r="Y324" s="15" t="str">
        <f>IF(ISTEXT(VLOOKUP($C324,TR!$D$3:$O$500,1,FALSE)),1,"")</f>
        <v/>
      </c>
      <c r="Z324" s="15" t="str">
        <f>IF(ISTEXT(VLOOKUP($C324,TR!$E$3:$O$500,1,FALSE)),1,"")</f>
        <v/>
      </c>
      <c r="AA324" s="47">
        <f t="shared" si="42"/>
        <v>0</v>
      </c>
    </row>
    <row r="325" spans="1:27" x14ac:dyDescent="0.25">
      <c r="A325" s="97" t="str">
        <f t="shared" si="38"/>
        <v/>
      </c>
      <c r="B325" s="64"/>
      <c r="C325" s="65"/>
      <c r="D325" s="98" t="e">
        <f>VLOOKUP($C325,GT!$D$3:$O$500,4,FALSE)</f>
        <v>#N/A</v>
      </c>
      <c r="E325" s="98" t="e">
        <f>VLOOKUP($C325,BK!$D$3:$O$500,4,FALSE)</f>
        <v>#N/A</v>
      </c>
      <c r="F325" s="98" t="e">
        <f>VLOOKUP($C325,BA!$D$3:$O$500,4,FALSE)</f>
        <v>#N/A</v>
      </c>
      <c r="G325" s="98" t="e">
        <f>VLOOKUP($C325,PB!$D$3:$O$500,4,FALSE)</f>
        <v>#N/A</v>
      </c>
      <c r="H325" s="98" t="e">
        <f>VLOOKUP($C325,TR!$D$3:$O$500,5,FALSE)</f>
        <v>#N/A</v>
      </c>
      <c r="I325" s="98" t="e">
        <f>VLOOKUP($C325,TR!$E$3:$O$500,5,FALSE)</f>
        <v>#N/A</v>
      </c>
      <c r="J325" s="97">
        <f t="shared" si="39"/>
        <v>0</v>
      </c>
      <c r="K325" s="98" t="e">
        <f>VLOOKUP($C325,GT!$D$3:$O$500,8,FALSE)</f>
        <v>#N/A</v>
      </c>
      <c r="L325" s="98" t="e">
        <f>VLOOKUP($C325,BK!$D$3:$O$500,8,FALSE)</f>
        <v>#N/A</v>
      </c>
      <c r="M325" s="98" t="e">
        <f>VLOOKUP($C325,BA!$D$3:$O$500,8,FALSE)</f>
        <v>#N/A</v>
      </c>
      <c r="N325" s="98" t="e">
        <f>VLOOKUP($C325,PB!$D$3:$O$500,8,FALSE)</f>
        <v>#N/A</v>
      </c>
      <c r="O325" s="98" t="e">
        <f>VLOOKUP($C325,TR!$D$3:$O$500,10,FALSE)</f>
        <v>#N/A</v>
      </c>
      <c r="P325" s="98" t="e">
        <f>VLOOKUP($C325,TR!$E$3:$O$500,10,FALSE)</f>
        <v>#N/A</v>
      </c>
      <c r="Q325" s="98" t="e">
        <f>VLOOKUP($C325,BR!$D$3:$O$500,8,FALSE)</f>
        <v>#N/A</v>
      </c>
      <c r="R325" s="97">
        <f t="shared" si="40"/>
        <v>0</v>
      </c>
      <c r="S325" s="97">
        <f t="shared" si="41"/>
        <v>0</v>
      </c>
      <c r="U325" s="15" t="str">
        <f>IF(ISTEXT(VLOOKUP($C325,GT!$D$3:$O$500,1,FALSE)),1,"")</f>
        <v/>
      </c>
      <c r="V325" s="15" t="str">
        <f>IF(ISTEXT(VLOOKUP($C325,BK!$D$3:$O$500,1,FALSE)),1,"")</f>
        <v/>
      </c>
      <c r="W325" s="15" t="str">
        <f>IF(ISTEXT(VLOOKUP($C325,BA!$D$3:$O$500,1,FALSE)),1,"")</f>
        <v/>
      </c>
      <c r="X325" s="15" t="str">
        <f>IF(ISTEXT(VLOOKUP($C325,PB!$D$3:$O$500,1,FALSE)),1,"")</f>
        <v/>
      </c>
      <c r="Y325" s="15" t="str">
        <f>IF(ISTEXT(VLOOKUP($C325,TR!$D$3:$O$500,1,FALSE)),1,"")</f>
        <v/>
      </c>
      <c r="Z325" s="15" t="str">
        <f>IF(ISTEXT(VLOOKUP($C325,TR!$E$3:$O$500,1,FALSE)),1,"")</f>
        <v/>
      </c>
      <c r="AA325" s="47">
        <f t="shared" si="42"/>
        <v>0</v>
      </c>
    </row>
    <row r="326" spans="1:27" x14ac:dyDescent="0.25">
      <c r="A326" s="97" t="str">
        <f t="shared" ref="A326:A389" si="43">IF(S326&gt;0,RANK($S326,$S$5:$S$500),"")</f>
        <v/>
      </c>
      <c r="B326" s="64"/>
      <c r="C326" s="65"/>
      <c r="D326" s="98" t="e">
        <f>VLOOKUP($C326,GT!$D$3:$O$500,4,FALSE)</f>
        <v>#N/A</v>
      </c>
      <c r="E326" s="98" t="e">
        <f>VLOOKUP($C326,BK!$D$3:$O$500,4,FALSE)</f>
        <v>#N/A</v>
      </c>
      <c r="F326" s="98" t="e">
        <f>VLOOKUP($C326,BA!$D$3:$O$500,4,FALSE)</f>
        <v>#N/A</v>
      </c>
      <c r="G326" s="98" t="e">
        <f>VLOOKUP($C326,PB!$D$3:$O$500,4,FALSE)</f>
        <v>#N/A</v>
      </c>
      <c r="H326" s="98" t="e">
        <f>VLOOKUP($C326,TR!$D$3:$O$500,5,FALSE)</f>
        <v>#N/A</v>
      </c>
      <c r="I326" s="98" t="e">
        <f>VLOOKUP($C326,TR!$E$3:$O$500,5,FALSE)</f>
        <v>#N/A</v>
      </c>
      <c r="J326" s="97">
        <f t="shared" ref="J326:J389" si="44">SUMIF(D326:I326,"&gt;0")</f>
        <v>0</v>
      </c>
      <c r="K326" s="98" t="e">
        <f>VLOOKUP($C326,GT!$D$3:$O$500,8,FALSE)</f>
        <v>#N/A</v>
      </c>
      <c r="L326" s="98" t="e">
        <f>VLOOKUP($C326,BK!$D$3:$O$500,8,FALSE)</f>
        <v>#N/A</v>
      </c>
      <c r="M326" s="98" t="e">
        <f>VLOOKUP($C326,BA!$D$3:$O$500,8,FALSE)</f>
        <v>#N/A</v>
      </c>
      <c r="N326" s="98" t="e">
        <f>VLOOKUP($C326,PB!$D$3:$O$500,8,FALSE)</f>
        <v>#N/A</v>
      </c>
      <c r="O326" s="98" t="e">
        <f>VLOOKUP($C326,TR!$D$3:$O$500,10,FALSE)</f>
        <v>#N/A</v>
      </c>
      <c r="P326" s="98" t="e">
        <f>VLOOKUP($C326,TR!$E$3:$O$500,10,FALSE)</f>
        <v>#N/A</v>
      </c>
      <c r="Q326" s="98" t="e">
        <f>VLOOKUP($C326,BR!$D$3:$O$500,8,FALSE)</f>
        <v>#N/A</v>
      </c>
      <c r="R326" s="97">
        <f t="shared" ref="R326:R389" si="45">SUMIF(K326:Q326,"&gt;0")</f>
        <v>0</v>
      </c>
      <c r="S326" s="97">
        <f t="shared" ref="S326:S389" si="46">J326+R326</f>
        <v>0</v>
      </c>
      <c r="U326" s="15" t="str">
        <f>IF(ISTEXT(VLOOKUP($C326,GT!$D$3:$O$500,1,FALSE)),1,"")</f>
        <v/>
      </c>
      <c r="V326" s="15" t="str">
        <f>IF(ISTEXT(VLOOKUP($C326,BK!$D$3:$O$500,1,FALSE)),1,"")</f>
        <v/>
      </c>
      <c r="W326" s="15" t="str">
        <f>IF(ISTEXT(VLOOKUP($C326,BA!$D$3:$O$500,1,FALSE)),1,"")</f>
        <v/>
      </c>
      <c r="X326" s="15" t="str">
        <f>IF(ISTEXT(VLOOKUP($C326,PB!$D$3:$O$500,1,FALSE)),1,"")</f>
        <v/>
      </c>
      <c r="Y326" s="15" t="str">
        <f>IF(ISTEXT(VLOOKUP($C326,TR!$D$3:$O$500,1,FALSE)),1,"")</f>
        <v/>
      </c>
      <c r="Z326" s="15" t="str">
        <f>IF(ISTEXT(VLOOKUP($C326,TR!$E$3:$O$500,1,FALSE)),1,"")</f>
        <v/>
      </c>
      <c r="AA326" s="47">
        <f t="shared" ref="AA326:AA389" si="47">SUMIF(U326:Z326,"&gt;0")</f>
        <v>0</v>
      </c>
    </row>
    <row r="327" spans="1:27" x14ac:dyDescent="0.25">
      <c r="A327" s="97" t="str">
        <f t="shared" si="43"/>
        <v/>
      </c>
      <c r="B327" s="64"/>
      <c r="C327" s="65"/>
      <c r="D327" s="98" t="e">
        <f>VLOOKUP($C327,GT!$D$3:$O$500,4,FALSE)</f>
        <v>#N/A</v>
      </c>
      <c r="E327" s="98" t="e">
        <f>VLOOKUP($C327,BK!$D$3:$O$500,4,FALSE)</f>
        <v>#N/A</v>
      </c>
      <c r="F327" s="98" t="e">
        <f>VLOOKUP($C327,BA!$D$3:$O$500,4,FALSE)</f>
        <v>#N/A</v>
      </c>
      <c r="G327" s="98" t="e">
        <f>VLOOKUP($C327,PB!$D$3:$O$500,4,FALSE)</f>
        <v>#N/A</v>
      </c>
      <c r="H327" s="98" t="e">
        <f>VLOOKUP($C327,TR!$D$3:$O$500,5,FALSE)</f>
        <v>#N/A</v>
      </c>
      <c r="I327" s="98" t="e">
        <f>VLOOKUP($C327,TR!$E$3:$O$500,5,FALSE)</f>
        <v>#N/A</v>
      </c>
      <c r="J327" s="97">
        <f t="shared" si="44"/>
        <v>0</v>
      </c>
      <c r="K327" s="98" t="e">
        <f>VLOOKUP($C327,GT!$D$3:$O$500,8,FALSE)</f>
        <v>#N/A</v>
      </c>
      <c r="L327" s="98" t="e">
        <f>VLOOKUP($C327,BK!$D$3:$O$500,8,FALSE)</f>
        <v>#N/A</v>
      </c>
      <c r="M327" s="98" t="e">
        <f>VLOOKUP($C327,BA!$D$3:$O$500,8,FALSE)</f>
        <v>#N/A</v>
      </c>
      <c r="N327" s="98" t="e">
        <f>VLOOKUP($C327,PB!$D$3:$O$500,8,FALSE)</f>
        <v>#N/A</v>
      </c>
      <c r="O327" s="98" t="e">
        <f>VLOOKUP($C327,TR!$D$3:$O$500,10,FALSE)</f>
        <v>#N/A</v>
      </c>
      <c r="P327" s="98" t="e">
        <f>VLOOKUP($C327,TR!$E$3:$O$500,10,FALSE)</f>
        <v>#N/A</v>
      </c>
      <c r="Q327" s="98" t="e">
        <f>VLOOKUP($C327,BR!$D$3:$O$500,8,FALSE)</f>
        <v>#N/A</v>
      </c>
      <c r="R327" s="97">
        <f t="shared" si="45"/>
        <v>0</v>
      </c>
      <c r="S327" s="97">
        <f t="shared" si="46"/>
        <v>0</v>
      </c>
      <c r="U327" s="15" t="str">
        <f>IF(ISTEXT(VLOOKUP($C327,GT!$D$3:$O$500,1,FALSE)),1,"")</f>
        <v/>
      </c>
      <c r="V327" s="15" t="str">
        <f>IF(ISTEXT(VLOOKUP($C327,BK!$D$3:$O$500,1,FALSE)),1,"")</f>
        <v/>
      </c>
      <c r="W327" s="15" t="str">
        <f>IF(ISTEXT(VLOOKUP($C327,BA!$D$3:$O$500,1,FALSE)),1,"")</f>
        <v/>
      </c>
      <c r="X327" s="15" t="str">
        <f>IF(ISTEXT(VLOOKUP($C327,PB!$D$3:$O$500,1,FALSE)),1,"")</f>
        <v/>
      </c>
      <c r="Y327" s="15" t="str">
        <f>IF(ISTEXT(VLOOKUP($C327,TR!$D$3:$O$500,1,FALSE)),1,"")</f>
        <v/>
      </c>
      <c r="Z327" s="15" t="str">
        <f>IF(ISTEXT(VLOOKUP($C327,TR!$E$3:$O$500,1,FALSE)),1,"")</f>
        <v/>
      </c>
      <c r="AA327" s="47">
        <f t="shared" si="47"/>
        <v>0</v>
      </c>
    </row>
    <row r="328" spans="1:27" x14ac:dyDescent="0.25">
      <c r="A328" s="97" t="str">
        <f t="shared" si="43"/>
        <v/>
      </c>
      <c r="B328" s="64"/>
      <c r="C328" s="65"/>
      <c r="D328" s="98" t="e">
        <f>VLOOKUP($C328,GT!$D$3:$O$500,4,FALSE)</f>
        <v>#N/A</v>
      </c>
      <c r="E328" s="98" t="e">
        <f>VLOOKUP($C328,BK!$D$3:$O$500,4,FALSE)</f>
        <v>#N/A</v>
      </c>
      <c r="F328" s="98" t="e">
        <f>VLOOKUP($C328,BA!$D$3:$O$500,4,FALSE)</f>
        <v>#N/A</v>
      </c>
      <c r="G328" s="98" t="e">
        <f>VLOOKUP($C328,PB!$D$3:$O$500,4,FALSE)</f>
        <v>#N/A</v>
      </c>
      <c r="H328" s="98" t="e">
        <f>VLOOKUP($C328,TR!$D$3:$O$500,5,FALSE)</f>
        <v>#N/A</v>
      </c>
      <c r="I328" s="98" t="e">
        <f>VLOOKUP($C328,TR!$E$3:$O$500,5,FALSE)</f>
        <v>#N/A</v>
      </c>
      <c r="J328" s="97">
        <f t="shared" si="44"/>
        <v>0</v>
      </c>
      <c r="K328" s="98" t="e">
        <f>VLOOKUP($C328,GT!$D$3:$O$500,8,FALSE)</f>
        <v>#N/A</v>
      </c>
      <c r="L328" s="98" t="e">
        <f>VLOOKUP($C328,BK!$D$3:$O$500,8,FALSE)</f>
        <v>#N/A</v>
      </c>
      <c r="M328" s="98" t="e">
        <f>VLOOKUP($C328,BA!$D$3:$O$500,8,FALSE)</f>
        <v>#N/A</v>
      </c>
      <c r="N328" s="98" t="e">
        <f>VLOOKUP($C328,PB!$D$3:$O$500,8,FALSE)</f>
        <v>#N/A</v>
      </c>
      <c r="O328" s="98" t="e">
        <f>VLOOKUP($C328,TR!$D$3:$O$500,10,FALSE)</f>
        <v>#N/A</v>
      </c>
      <c r="P328" s="98" t="e">
        <f>VLOOKUP($C328,TR!$E$3:$O$500,10,FALSE)</f>
        <v>#N/A</v>
      </c>
      <c r="Q328" s="98" t="e">
        <f>VLOOKUP($C328,BR!$D$3:$O$500,8,FALSE)</f>
        <v>#N/A</v>
      </c>
      <c r="R328" s="97">
        <f t="shared" si="45"/>
        <v>0</v>
      </c>
      <c r="S328" s="97">
        <f t="shared" si="46"/>
        <v>0</v>
      </c>
      <c r="U328" s="15" t="str">
        <f>IF(ISTEXT(VLOOKUP($C328,GT!$D$3:$O$500,1,FALSE)),1,"")</f>
        <v/>
      </c>
      <c r="V328" s="15" t="str">
        <f>IF(ISTEXT(VLOOKUP($C328,BK!$D$3:$O$500,1,FALSE)),1,"")</f>
        <v/>
      </c>
      <c r="W328" s="15" t="str">
        <f>IF(ISTEXT(VLOOKUP($C328,BA!$D$3:$O$500,1,FALSE)),1,"")</f>
        <v/>
      </c>
      <c r="X328" s="15" t="str">
        <f>IF(ISTEXT(VLOOKUP($C328,PB!$D$3:$O$500,1,FALSE)),1,"")</f>
        <v/>
      </c>
      <c r="Y328" s="15" t="str">
        <f>IF(ISTEXT(VLOOKUP($C328,TR!$D$3:$O$500,1,FALSE)),1,"")</f>
        <v/>
      </c>
      <c r="Z328" s="15" t="str">
        <f>IF(ISTEXT(VLOOKUP($C328,TR!$E$3:$O$500,1,FALSE)),1,"")</f>
        <v/>
      </c>
      <c r="AA328" s="47">
        <f t="shared" si="47"/>
        <v>0</v>
      </c>
    </row>
    <row r="329" spans="1:27" x14ac:dyDescent="0.25">
      <c r="A329" s="97" t="str">
        <f t="shared" si="43"/>
        <v/>
      </c>
      <c r="B329" s="64"/>
      <c r="C329" s="65"/>
      <c r="D329" s="98" t="e">
        <f>VLOOKUP($C329,GT!$D$3:$O$500,4,FALSE)</f>
        <v>#N/A</v>
      </c>
      <c r="E329" s="98" t="e">
        <f>VLOOKUP($C329,BK!$D$3:$O$500,4,FALSE)</f>
        <v>#N/A</v>
      </c>
      <c r="F329" s="98" t="e">
        <f>VLOOKUP($C329,BA!$D$3:$O$500,4,FALSE)</f>
        <v>#N/A</v>
      </c>
      <c r="G329" s="98" t="e">
        <f>VLOOKUP($C329,PB!$D$3:$O$500,4,FALSE)</f>
        <v>#N/A</v>
      </c>
      <c r="H329" s="98" t="e">
        <f>VLOOKUP($C329,TR!$D$3:$O$500,5,FALSE)</f>
        <v>#N/A</v>
      </c>
      <c r="I329" s="98" t="e">
        <f>VLOOKUP($C329,TR!$E$3:$O$500,5,FALSE)</f>
        <v>#N/A</v>
      </c>
      <c r="J329" s="97">
        <f t="shared" si="44"/>
        <v>0</v>
      </c>
      <c r="K329" s="98" t="e">
        <f>VLOOKUP($C329,GT!$D$3:$O$500,8,FALSE)</f>
        <v>#N/A</v>
      </c>
      <c r="L329" s="98" t="e">
        <f>VLOOKUP($C329,BK!$D$3:$O$500,8,FALSE)</f>
        <v>#N/A</v>
      </c>
      <c r="M329" s="98" t="e">
        <f>VLOOKUP($C329,BA!$D$3:$O$500,8,FALSE)</f>
        <v>#N/A</v>
      </c>
      <c r="N329" s="98" t="e">
        <f>VLOOKUP($C329,PB!$D$3:$O$500,8,FALSE)</f>
        <v>#N/A</v>
      </c>
      <c r="O329" s="98" t="e">
        <f>VLOOKUP($C329,TR!$D$3:$O$500,10,FALSE)</f>
        <v>#N/A</v>
      </c>
      <c r="P329" s="98" t="e">
        <f>VLOOKUP($C329,TR!$E$3:$O$500,10,FALSE)</f>
        <v>#N/A</v>
      </c>
      <c r="Q329" s="98" t="e">
        <f>VLOOKUP($C329,BR!$D$3:$O$500,8,FALSE)</f>
        <v>#N/A</v>
      </c>
      <c r="R329" s="97">
        <f t="shared" si="45"/>
        <v>0</v>
      </c>
      <c r="S329" s="97">
        <f t="shared" si="46"/>
        <v>0</v>
      </c>
      <c r="U329" s="15" t="str">
        <f>IF(ISTEXT(VLOOKUP($C329,GT!$D$3:$O$500,1,FALSE)),1,"")</f>
        <v/>
      </c>
      <c r="V329" s="15" t="str">
        <f>IF(ISTEXT(VLOOKUP($C329,BK!$D$3:$O$500,1,FALSE)),1,"")</f>
        <v/>
      </c>
      <c r="W329" s="15" t="str">
        <f>IF(ISTEXT(VLOOKUP($C329,BA!$D$3:$O$500,1,FALSE)),1,"")</f>
        <v/>
      </c>
      <c r="X329" s="15" t="str">
        <f>IF(ISTEXT(VLOOKUP($C329,PB!$D$3:$O$500,1,FALSE)),1,"")</f>
        <v/>
      </c>
      <c r="Y329" s="15" t="str">
        <f>IF(ISTEXT(VLOOKUP($C329,TR!$D$3:$O$500,1,FALSE)),1,"")</f>
        <v/>
      </c>
      <c r="Z329" s="15" t="str">
        <f>IF(ISTEXT(VLOOKUP($C329,TR!$E$3:$O$500,1,FALSE)),1,"")</f>
        <v/>
      </c>
      <c r="AA329" s="47">
        <f t="shared" si="47"/>
        <v>0</v>
      </c>
    </row>
    <row r="330" spans="1:27" x14ac:dyDescent="0.25">
      <c r="A330" s="97" t="str">
        <f t="shared" si="43"/>
        <v/>
      </c>
      <c r="B330" s="64"/>
      <c r="C330" s="65"/>
      <c r="D330" s="98" t="e">
        <f>VLOOKUP($C330,GT!$D$3:$O$500,4,FALSE)</f>
        <v>#N/A</v>
      </c>
      <c r="E330" s="98" t="e">
        <f>VLOOKUP($C330,BK!$D$3:$O$500,4,FALSE)</f>
        <v>#N/A</v>
      </c>
      <c r="F330" s="98" t="e">
        <f>VLOOKUP($C330,BA!$D$3:$O$500,4,FALSE)</f>
        <v>#N/A</v>
      </c>
      <c r="G330" s="98" t="e">
        <f>VLOOKUP($C330,PB!$D$3:$O$500,4,FALSE)</f>
        <v>#N/A</v>
      </c>
      <c r="H330" s="98" t="e">
        <f>VLOOKUP($C330,TR!$D$3:$O$500,5,FALSE)</f>
        <v>#N/A</v>
      </c>
      <c r="I330" s="98" t="e">
        <f>VLOOKUP($C330,TR!$E$3:$O$500,5,FALSE)</f>
        <v>#N/A</v>
      </c>
      <c r="J330" s="97">
        <f t="shared" si="44"/>
        <v>0</v>
      </c>
      <c r="K330" s="98" t="e">
        <f>VLOOKUP($C330,GT!$D$3:$O$500,8,FALSE)</f>
        <v>#N/A</v>
      </c>
      <c r="L330" s="98" t="e">
        <f>VLOOKUP($C330,BK!$D$3:$O$500,8,FALSE)</f>
        <v>#N/A</v>
      </c>
      <c r="M330" s="98" t="e">
        <f>VLOOKUP($C330,BA!$D$3:$O$500,8,FALSE)</f>
        <v>#N/A</v>
      </c>
      <c r="N330" s="98" t="e">
        <f>VLOOKUP($C330,PB!$D$3:$O$500,8,FALSE)</f>
        <v>#N/A</v>
      </c>
      <c r="O330" s="98" t="e">
        <f>VLOOKUP($C330,TR!$D$3:$O$500,10,FALSE)</f>
        <v>#N/A</v>
      </c>
      <c r="P330" s="98" t="e">
        <f>VLOOKUP($C330,TR!$E$3:$O$500,10,FALSE)</f>
        <v>#N/A</v>
      </c>
      <c r="Q330" s="98" t="e">
        <f>VLOOKUP($C330,BR!$D$3:$O$500,8,FALSE)</f>
        <v>#N/A</v>
      </c>
      <c r="R330" s="97">
        <f t="shared" si="45"/>
        <v>0</v>
      </c>
      <c r="S330" s="97">
        <f t="shared" si="46"/>
        <v>0</v>
      </c>
      <c r="U330" s="15" t="str">
        <f>IF(ISTEXT(VLOOKUP($C330,GT!$D$3:$O$500,1,FALSE)),1,"")</f>
        <v/>
      </c>
      <c r="V330" s="15" t="str">
        <f>IF(ISTEXT(VLOOKUP($C330,BK!$D$3:$O$500,1,FALSE)),1,"")</f>
        <v/>
      </c>
      <c r="W330" s="15" t="str">
        <f>IF(ISTEXT(VLOOKUP($C330,BA!$D$3:$O$500,1,FALSE)),1,"")</f>
        <v/>
      </c>
      <c r="X330" s="15" t="str">
        <f>IF(ISTEXT(VLOOKUP($C330,PB!$D$3:$O$500,1,FALSE)),1,"")</f>
        <v/>
      </c>
      <c r="Y330" s="15" t="str">
        <f>IF(ISTEXT(VLOOKUP($C330,TR!$D$3:$O$500,1,FALSE)),1,"")</f>
        <v/>
      </c>
      <c r="Z330" s="15" t="str">
        <f>IF(ISTEXT(VLOOKUP($C330,TR!$E$3:$O$500,1,FALSE)),1,"")</f>
        <v/>
      </c>
      <c r="AA330" s="47">
        <f t="shared" si="47"/>
        <v>0</v>
      </c>
    </row>
    <row r="331" spans="1:27" x14ac:dyDescent="0.25">
      <c r="A331" s="97" t="str">
        <f t="shared" si="43"/>
        <v/>
      </c>
      <c r="B331" s="64"/>
      <c r="C331" s="65"/>
      <c r="D331" s="98" t="e">
        <f>VLOOKUP($C331,GT!$D$3:$O$500,4,FALSE)</f>
        <v>#N/A</v>
      </c>
      <c r="E331" s="98" t="e">
        <f>VLOOKUP($C331,BK!$D$3:$O$500,4,FALSE)</f>
        <v>#N/A</v>
      </c>
      <c r="F331" s="98" t="e">
        <f>VLOOKUP($C331,BA!$D$3:$O$500,4,FALSE)</f>
        <v>#N/A</v>
      </c>
      <c r="G331" s="98" t="e">
        <f>VLOOKUP($C331,PB!$D$3:$O$500,4,FALSE)</f>
        <v>#N/A</v>
      </c>
      <c r="H331" s="98" t="e">
        <f>VLOOKUP($C331,TR!$D$3:$O$500,5,FALSE)</f>
        <v>#N/A</v>
      </c>
      <c r="I331" s="98" t="e">
        <f>VLOOKUP($C331,TR!$E$3:$O$500,5,FALSE)</f>
        <v>#N/A</v>
      </c>
      <c r="J331" s="97">
        <f t="shared" si="44"/>
        <v>0</v>
      </c>
      <c r="K331" s="98" t="e">
        <f>VLOOKUP($C331,GT!$D$3:$O$500,8,FALSE)</f>
        <v>#N/A</v>
      </c>
      <c r="L331" s="98" t="e">
        <f>VLOOKUP($C331,BK!$D$3:$O$500,8,FALSE)</f>
        <v>#N/A</v>
      </c>
      <c r="M331" s="98" t="e">
        <f>VLOOKUP($C331,BA!$D$3:$O$500,8,FALSE)</f>
        <v>#N/A</v>
      </c>
      <c r="N331" s="98" t="e">
        <f>VLOOKUP($C331,PB!$D$3:$O$500,8,FALSE)</f>
        <v>#N/A</v>
      </c>
      <c r="O331" s="98" t="e">
        <f>VLOOKUP($C331,TR!$D$3:$O$500,10,FALSE)</f>
        <v>#N/A</v>
      </c>
      <c r="P331" s="98" t="e">
        <f>VLOOKUP($C331,TR!$E$3:$O$500,10,FALSE)</f>
        <v>#N/A</v>
      </c>
      <c r="Q331" s="98" t="e">
        <f>VLOOKUP($C331,BR!$D$3:$O$500,8,FALSE)</f>
        <v>#N/A</v>
      </c>
      <c r="R331" s="97">
        <f t="shared" si="45"/>
        <v>0</v>
      </c>
      <c r="S331" s="97">
        <f t="shared" si="46"/>
        <v>0</v>
      </c>
      <c r="U331" s="15" t="str">
        <f>IF(ISTEXT(VLOOKUP($C331,GT!$D$3:$O$500,1,FALSE)),1,"")</f>
        <v/>
      </c>
      <c r="V331" s="15" t="str">
        <f>IF(ISTEXT(VLOOKUP($C331,BK!$D$3:$O$500,1,FALSE)),1,"")</f>
        <v/>
      </c>
      <c r="W331" s="15" t="str">
        <f>IF(ISTEXT(VLOOKUP($C331,BA!$D$3:$O$500,1,FALSE)),1,"")</f>
        <v/>
      </c>
      <c r="X331" s="15" t="str">
        <f>IF(ISTEXT(VLOOKUP($C331,PB!$D$3:$O$500,1,FALSE)),1,"")</f>
        <v/>
      </c>
      <c r="Y331" s="15" t="str">
        <f>IF(ISTEXT(VLOOKUP($C331,TR!$D$3:$O$500,1,FALSE)),1,"")</f>
        <v/>
      </c>
      <c r="Z331" s="15" t="str">
        <f>IF(ISTEXT(VLOOKUP($C331,TR!$E$3:$O$500,1,FALSE)),1,"")</f>
        <v/>
      </c>
      <c r="AA331" s="47">
        <f t="shared" si="47"/>
        <v>0</v>
      </c>
    </row>
    <row r="332" spans="1:27" x14ac:dyDescent="0.25">
      <c r="A332" s="97" t="str">
        <f t="shared" si="43"/>
        <v/>
      </c>
      <c r="B332" s="64"/>
      <c r="C332" s="65"/>
      <c r="D332" s="98" t="e">
        <f>VLOOKUP($C332,GT!$D$3:$O$500,4,FALSE)</f>
        <v>#N/A</v>
      </c>
      <c r="E332" s="98" t="e">
        <f>VLOOKUP($C332,BK!$D$3:$O$500,4,FALSE)</f>
        <v>#N/A</v>
      </c>
      <c r="F332" s="98" t="e">
        <f>VLOOKUP($C332,BA!$D$3:$O$500,4,FALSE)</f>
        <v>#N/A</v>
      </c>
      <c r="G332" s="98" t="e">
        <f>VLOOKUP($C332,PB!$D$3:$O$500,4,FALSE)</f>
        <v>#N/A</v>
      </c>
      <c r="H332" s="98" t="e">
        <f>VLOOKUP($C332,TR!$D$3:$O$500,5,FALSE)</f>
        <v>#N/A</v>
      </c>
      <c r="I332" s="98" t="e">
        <f>VLOOKUP($C332,TR!$E$3:$O$500,5,FALSE)</f>
        <v>#N/A</v>
      </c>
      <c r="J332" s="97">
        <f t="shared" si="44"/>
        <v>0</v>
      </c>
      <c r="K332" s="98" t="e">
        <f>VLOOKUP($C332,GT!$D$3:$O$500,8,FALSE)</f>
        <v>#N/A</v>
      </c>
      <c r="L332" s="98" t="e">
        <f>VLOOKUP($C332,BK!$D$3:$O$500,8,FALSE)</f>
        <v>#N/A</v>
      </c>
      <c r="M332" s="98" t="e">
        <f>VLOOKUP($C332,BA!$D$3:$O$500,8,FALSE)</f>
        <v>#N/A</v>
      </c>
      <c r="N332" s="98" t="e">
        <f>VLOOKUP($C332,PB!$D$3:$O$500,8,FALSE)</f>
        <v>#N/A</v>
      </c>
      <c r="O332" s="98" t="e">
        <f>VLOOKUP($C332,TR!$D$3:$O$500,10,FALSE)</f>
        <v>#N/A</v>
      </c>
      <c r="P332" s="98" t="e">
        <f>VLOOKUP($C332,TR!$E$3:$O$500,10,FALSE)</f>
        <v>#N/A</v>
      </c>
      <c r="Q332" s="98" t="e">
        <f>VLOOKUP($C332,BR!$D$3:$O$500,8,FALSE)</f>
        <v>#N/A</v>
      </c>
      <c r="R332" s="97">
        <f t="shared" si="45"/>
        <v>0</v>
      </c>
      <c r="S332" s="97">
        <f t="shared" si="46"/>
        <v>0</v>
      </c>
      <c r="U332" s="15" t="str">
        <f>IF(ISTEXT(VLOOKUP($C332,GT!$D$3:$O$500,1,FALSE)),1,"")</f>
        <v/>
      </c>
      <c r="V332" s="15" t="str">
        <f>IF(ISTEXT(VLOOKUP($C332,BK!$D$3:$O$500,1,FALSE)),1,"")</f>
        <v/>
      </c>
      <c r="W332" s="15" t="str">
        <f>IF(ISTEXT(VLOOKUP($C332,BA!$D$3:$O$500,1,FALSE)),1,"")</f>
        <v/>
      </c>
      <c r="X332" s="15" t="str">
        <f>IF(ISTEXT(VLOOKUP($C332,PB!$D$3:$O$500,1,FALSE)),1,"")</f>
        <v/>
      </c>
      <c r="Y332" s="15" t="str">
        <f>IF(ISTEXT(VLOOKUP($C332,TR!$D$3:$O$500,1,FALSE)),1,"")</f>
        <v/>
      </c>
      <c r="Z332" s="15" t="str">
        <f>IF(ISTEXT(VLOOKUP($C332,TR!$E$3:$O$500,1,FALSE)),1,"")</f>
        <v/>
      </c>
      <c r="AA332" s="47">
        <f t="shared" si="47"/>
        <v>0</v>
      </c>
    </row>
    <row r="333" spans="1:27" x14ac:dyDescent="0.25">
      <c r="A333" s="97" t="str">
        <f t="shared" si="43"/>
        <v/>
      </c>
      <c r="B333" s="64"/>
      <c r="C333" s="65"/>
      <c r="D333" s="98" t="e">
        <f>VLOOKUP($C333,GT!$D$3:$O$500,4,FALSE)</f>
        <v>#N/A</v>
      </c>
      <c r="E333" s="98" t="e">
        <f>VLOOKUP($C333,BK!$D$3:$O$500,4,FALSE)</f>
        <v>#N/A</v>
      </c>
      <c r="F333" s="98" t="e">
        <f>VLOOKUP($C333,BA!$D$3:$O$500,4,FALSE)</f>
        <v>#N/A</v>
      </c>
      <c r="G333" s="98" t="e">
        <f>VLOOKUP($C333,PB!$D$3:$O$500,4,FALSE)</f>
        <v>#N/A</v>
      </c>
      <c r="H333" s="98" t="e">
        <f>VLOOKUP($C333,TR!$D$3:$O$500,5,FALSE)</f>
        <v>#N/A</v>
      </c>
      <c r="I333" s="98" t="e">
        <f>VLOOKUP($C333,TR!$E$3:$O$500,5,FALSE)</f>
        <v>#N/A</v>
      </c>
      <c r="J333" s="97">
        <f t="shared" si="44"/>
        <v>0</v>
      </c>
      <c r="K333" s="98" t="e">
        <f>VLOOKUP($C333,GT!$D$3:$O$500,8,FALSE)</f>
        <v>#N/A</v>
      </c>
      <c r="L333" s="98" t="e">
        <f>VLOOKUP($C333,BK!$D$3:$O$500,8,FALSE)</f>
        <v>#N/A</v>
      </c>
      <c r="M333" s="98" t="e">
        <f>VLOOKUP($C333,BA!$D$3:$O$500,8,FALSE)</f>
        <v>#N/A</v>
      </c>
      <c r="N333" s="98" t="e">
        <f>VLOOKUP($C333,PB!$D$3:$O$500,8,FALSE)</f>
        <v>#N/A</v>
      </c>
      <c r="O333" s="98" t="e">
        <f>VLOOKUP($C333,TR!$D$3:$O$500,10,FALSE)</f>
        <v>#N/A</v>
      </c>
      <c r="P333" s="98" t="e">
        <f>VLOOKUP($C333,TR!$E$3:$O$500,10,FALSE)</f>
        <v>#N/A</v>
      </c>
      <c r="Q333" s="98" t="e">
        <f>VLOOKUP($C333,BR!$D$3:$O$500,8,FALSE)</f>
        <v>#N/A</v>
      </c>
      <c r="R333" s="97">
        <f t="shared" si="45"/>
        <v>0</v>
      </c>
      <c r="S333" s="97">
        <f t="shared" si="46"/>
        <v>0</v>
      </c>
      <c r="U333" s="15" t="str">
        <f>IF(ISTEXT(VLOOKUP($C333,GT!$D$3:$O$500,1,FALSE)),1,"")</f>
        <v/>
      </c>
      <c r="V333" s="15" t="str">
        <f>IF(ISTEXT(VLOOKUP($C333,BK!$D$3:$O$500,1,FALSE)),1,"")</f>
        <v/>
      </c>
      <c r="W333" s="15" t="str">
        <f>IF(ISTEXT(VLOOKUP($C333,BA!$D$3:$O$500,1,FALSE)),1,"")</f>
        <v/>
      </c>
      <c r="X333" s="15" t="str">
        <f>IF(ISTEXT(VLOOKUP($C333,PB!$D$3:$O$500,1,FALSE)),1,"")</f>
        <v/>
      </c>
      <c r="Y333" s="15" t="str">
        <f>IF(ISTEXT(VLOOKUP($C333,TR!$D$3:$O$500,1,FALSE)),1,"")</f>
        <v/>
      </c>
      <c r="Z333" s="15" t="str">
        <f>IF(ISTEXT(VLOOKUP($C333,TR!$E$3:$O$500,1,FALSE)),1,"")</f>
        <v/>
      </c>
      <c r="AA333" s="47">
        <f t="shared" si="47"/>
        <v>0</v>
      </c>
    </row>
    <row r="334" spans="1:27" x14ac:dyDescent="0.25">
      <c r="A334" s="97" t="str">
        <f t="shared" si="43"/>
        <v/>
      </c>
      <c r="B334" s="64"/>
      <c r="C334" s="65"/>
      <c r="D334" s="98" t="e">
        <f>VLOOKUP($C334,GT!$D$3:$O$500,4,FALSE)</f>
        <v>#N/A</v>
      </c>
      <c r="E334" s="98" t="e">
        <f>VLOOKUP($C334,BK!$D$3:$O$500,4,FALSE)</f>
        <v>#N/A</v>
      </c>
      <c r="F334" s="98" t="e">
        <f>VLOOKUP($C334,BA!$D$3:$O$500,4,FALSE)</f>
        <v>#N/A</v>
      </c>
      <c r="G334" s="98" t="e">
        <f>VLOOKUP($C334,PB!$D$3:$O$500,4,FALSE)</f>
        <v>#N/A</v>
      </c>
      <c r="H334" s="98" t="e">
        <f>VLOOKUP($C334,TR!$D$3:$O$500,5,FALSE)</f>
        <v>#N/A</v>
      </c>
      <c r="I334" s="98" t="e">
        <f>VLOOKUP($C334,TR!$E$3:$O$500,5,FALSE)</f>
        <v>#N/A</v>
      </c>
      <c r="J334" s="97">
        <f t="shared" si="44"/>
        <v>0</v>
      </c>
      <c r="K334" s="98" t="e">
        <f>VLOOKUP($C334,GT!$D$3:$O$500,8,FALSE)</f>
        <v>#N/A</v>
      </c>
      <c r="L334" s="98" t="e">
        <f>VLOOKUP($C334,BK!$D$3:$O$500,8,FALSE)</f>
        <v>#N/A</v>
      </c>
      <c r="M334" s="98" t="e">
        <f>VLOOKUP($C334,BA!$D$3:$O$500,8,FALSE)</f>
        <v>#N/A</v>
      </c>
      <c r="N334" s="98" t="e">
        <f>VLOOKUP($C334,PB!$D$3:$O$500,8,FALSE)</f>
        <v>#N/A</v>
      </c>
      <c r="O334" s="98" t="e">
        <f>VLOOKUP($C334,TR!$D$3:$O$500,10,FALSE)</f>
        <v>#N/A</v>
      </c>
      <c r="P334" s="98" t="e">
        <f>VLOOKUP($C334,TR!$E$3:$O$500,10,FALSE)</f>
        <v>#N/A</v>
      </c>
      <c r="Q334" s="98" t="e">
        <f>VLOOKUP($C334,BR!$D$3:$O$500,8,FALSE)</f>
        <v>#N/A</v>
      </c>
      <c r="R334" s="97">
        <f t="shared" si="45"/>
        <v>0</v>
      </c>
      <c r="S334" s="97">
        <f t="shared" si="46"/>
        <v>0</v>
      </c>
      <c r="U334" s="15" t="str">
        <f>IF(ISTEXT(VLOOKUP($C334,GT!$D$3:$O$500,1,FALSE)),1,"")</f>
        <v/>
      </c>
      <c r="V334" s="15" t="str">
        <f>IF(ISTEXT(VLOOKUP($C334,BK!$D$3:$O$500,1,FALSE)),1,"")</f>
        <v/>
      </c>
      <c r="W334" s="15" t="str">
        <f>IF(ISTEXT(VLOOKUP($C334,BA!$D$3:$O$500,1,FALSE)),1,"")</f>
        <v/>
      </c>
      <c r="X334" s="15" t="str">
        <f>IF(ISTEXT(VLOOKUP($C334,PB!$D$3:$O$500,1,FALSE)),1,"")</f>
        <v/>
      </c>
      <c r="Y334" s="15" t="str">
        <f>IF(ISTEXT(VLOOKUP($C334,TR!$D$3:$O$500,1,FALSE)),1,"")</f>
        <v/>
      </c>
      <c r="Z334" s="15" t="str">
        <f>IF(ISTEXT(VLOOKUP($C334,TR!$E$3:$O$500,1,FALSE)),1,"")</f>
        <v/>
      </c>
      <c r="AA334" s="47">
        <f t="shared" si="47"/>
        <v>0</v>
      </c>
    </row>
    <row r="335" spans="1:27" x14ac:dyDescent="0.25">
      <c r="A335" s="97" t="str">
        <f t="shared" si="43"/>
        <v/>
      </c>
      <c r="B335" s="64"/>
      <c r="C335" s="65"/>
      <c r="D335" s="98" t="e">
        <f>VLOOKUP($C335,GT!$D$3:$O$500,4,FALSE)</f>
        <v>#N/A</v>
      </c>
      <c r="E335" s="98" t="e">
        <f>VLOOKUP($C335,BK!$D$3:$O$500,4,FALSE)</f>
        <v>#N/A</v>
      </c>
      <c r="F335" s="98" t="e">
        <f>VLOOKUP($C335,BA!$D$3:$O$500,4,FALSE)</f>
        <v>#N/A</v>
      </c>
      <c r="G335" s="98" t="e">
        <f>VLOOKUP($C335,PB!$D$3:$O$500,4,FALSE)</f>
        <v>#N/A</v>
      </c>
      <c r="H335" s="98" t="e">
        <f>VLOOKUP($C335,TR!$D$3:$O$500,5,FALSE)</f>
        <v>#N/A</v>
      </c>
      <c r="I335" s="98" t="e">
        <f>VLOOKUP($C335,TR!$E$3:$O$500,5,FALSE)</f>
        <v>#N/A</v>
      </c>
      <c r="J335" s="97">
        <f t="shared" si="44"/>
        <v>0</v>
      </c>
      <c r="K335" s="98" t="e">
        <f>VLOOKUP($C335,GT!$D$3:$O$500,8,FALSE)</f>
        <v>#N/A</v>
      </c>
      <c r="L335" s="98" t="e">
        <f>VLOOKUP($C335,BK!$D$3:$O$500,8,FALSE)</f>
        <v>#N/A</v>
      </c>
      <c r="M335" s="98" t="e">
        <f>VLOOKUP($C335,BA!$D$3:$O$500,8,FALSE)</f>
        <v>#N/A</v>
      </c>
      <c r="N335" s="98" t="e">
        <f>VLOOKUP($C335,PB!$D$3:$O$500,8,FALSE)</f>
        <v>#N/A</v>
      </c>
      <c r="O335" s="98" t="e">
        <f>VLOOKUP($C335,TR!$D$3:$O$500,10,FALSE)</f>
        <v>#N/A</v>
      </c>
      <c r="P335" s="98" t="e">
        <f>VLOOKUP($C335,TR!$E$3:$O$500,10,FALSE)</f>
        <v>#N/A</v>
      </c>
      <c r="Q335" s="98" t="e">
        <f>VLOOKUP($C335,BR!$D$3:$O$500,8,FALSE)</f>
        <v>#N/A</v>
      </c>
      <c r="R335" s="97">
        <f t="shared" si="45"/>
        <v>0</v>
      </c>
      <c r="S335" s="97">
        <f t="shared" si="46"/>
        <v>0</v>
      </c>
      <c r="U335" s="15" t="str">
        <f>IF(ISTEXT(VLOOKUP($C335,GT!$D$3:$O$500,1,FALSE)),1,"")</f>
        <v/>
      </c>
      <c r="V335" s="15" t="str">
        <f>IF(ISTEXT(VLOOKUP($C335,BK!$D$3:$O$500,1,FALSE)),1,"")</f>
        <v/>
      </c>
      <c r="W335" s="15" t="str">
        <f>IF(ISTEXT(VLOOKUP($C335,BA!$D$3:$O$500,1,FALSE)),1,"")</f>
        <v/>
      </c>
      <c r="X335" s="15" t="str">
        <f>IF(ISTEXT(VLOOKUP($C335,PB!$D$3:$O$500,1,FALSE)),1,"")</f>
        <v/>
      </c>
      <c r="Y335" s="15" t="str">
        <f>IF(ISTEXT(VLOOKUP($C335,TR!$D$3:$O$500,1,FALSE)),1,"")</f>
        <v/>
      </c>
      <c r="Z335" s="15" t="str">
        <f>IF(ISTEXT(VLOOKUP($C335,TR!$E$3:$O$500,1,FALSE)),1,"")</f>
        <v/>
      </c>
      <c r="AA335" s="47">
        <f t="shared" si="47"/>
        <v>0</v>
      </c>
    </row>
    <row r="336" spans="1:27" x14ac:dyDescent="0.25">
      <c r="A336" s="97" t="str">
        <f t="shared" si="43"/>
        <v/>
      </c>
      <c r="B336" s="64"/>
      <c r="C336" s="65"/>
      <c r="D336" s="98" t="e">
        <f>VLOOKUP($C336,GT!$D$3:$O$500,4,FALSE)</f>
        <v>#N/A</v>
      </c>
      <c r="E336" s="98" t="e">
        <f>VLOOKUP($C336,BK!$D$3:$O$500,4,FALSE)</f>
        <v>#N/A</v>
      </c>
      <c r="F336" s="98" t="e">
        <f>VLOOKUP($C336,BA!$D$3:$O$500,4,FALSE)</f>
        <v>#N/A</v>
      </c>
      <c r="G336" s="98" t="e">
        <f>VLOOKUP($C336,PB!$D$3:$O$500,4,FALSE)</f>
        <v>#N/A</v>
      </c>
      <c r="H336" s="98" t="e">
        <f>VLOOKUP($C336,TR!$D$3:$O$500,5,FALSE)</f>
        <v>#N/A</v>
      </c>
      <c r="I336" s="98" t="e">
        <f>VLOOKUP($C336,TR!$E$3:$O$500,5,FALSE)</f>
        <v>#N/A</v>
      </c>
      <c r="J336" s="97">
        <f t="shared" si="44"/>
        <v>0</v>
      </c>
      <c r="K336" s="98" t="e">
        <f>VLOOKUP($C336,GT!$D$3:$O$500,8,FALSE)</f>
        <v>#N/A</v>
      </c>
      <c r="L336" s="98" t="e">
        <f>VLOOKUP($C336,BK!$D$3:$O$500,8,FALSE)</f>
        <v>#N/A</v>
      </c>
      <c r="M336" s="98" t="e">
        <f>VLOOKUP($C336,BA!$D$3:$O$500,8,FALSE)</f>
        <v>#N/A</v>
      </c>
      <c r="N336" s="98" t="e">
        <f>VLOOKUP($C336,PB!$D$3:$O$500,8,FALSE)</f>
        <v>#N/A</v>
      </c>
      <c r="O336" s="98" t="e">
        <f>VLOOKUP($C336,TR!$D$3:$O$500,10,FALSE)</f>
        <v>#N/A</v>
      </c>
      <c r="P336" s="98" t="e">
        <f>VLOOKUP($C336,TR!$E$3:$O$500,10,FALSE)</f>
        <v>#N/A</v>
      </c>
      <c r="Q336" s="98" t="e">
        <f>VLOOKUP($C336,BR!$D$3:$O$500,8,FALSE)</f>
        <v>#N/A</v>
      </c>
      <c r="R336" s="97">
        <f t="shared" si="45"/>
        <v>0</v>
      </c>
      <c r="S336" s="97">
        <f t="shared" si="46"/>
        <v>0</v>
      </c>
      <c r="U336" s="15" t="str">
        <f>IF(ISTEXT(VLOOKUP($C336,GT!$D$3:$O$500,1,FALSE)),1,"")</f>
        <v/>
      </c>
      <c r="V336" s="15" t="str">
        <f>IF(ISTEXT(VLOOKUP($C336,BK!$D$3:$O$500,1,FALSE)),1,"")</f>
        <v/>
      </c>
      <c r="W336" s="15" t="str">
        <f>IF(ISTEXT(VLOOKUP($C336,BA!$D$3:$O$500,1,FALSE)),1,"")</f>
        <v/>
      </c>
      <c r="X336" s="15" t="str">
        <f>IF(ISTEXT(VLOOKUP($C336,PB!$D$3:$O$500,1,FALSE)),1,"")</f>
        <v/>
      </c>
      <c r="Y336" s="15" t="str">
        <f>IF(ISTEXT(VLOOKUP($C336,TR!$D$3:$O$500,1,FALSE)),1,"")</f>
        <v/>
      </c>
      <c r="Z336" s="15" t="str">
        <f>IF(ISTEXT(VLOOKUP($C336,TR!$E$3:$O$500,1,FALSE)),1,"")</f>
        <v/>
      </c>
      <c r="AA336" s="47">
        <f t="shared" si="47"/>
        <v>0</v>
      </c>
    </row>
    <row r="337" spans="1:27" x14ac:dyDescent="0.25">
      <c r="A337" s="97" t="str">
        <f t="shared" si="43"/>
        <v/>
      </c>
      <c r="B337" s="64"/>
      <c r="C337" s="65"/>
      <c r="D337" s="98" t="e">
        <f>VLOOKUP($C337,GT!$D$3:$O$500,4,FALSE)</f>
        <v>#N/A</v>
      </c>
      <c r="E337" s="98" t="e">
        <f>VLOOKUP($C337,BK!$D$3:$O$500,4,FALSE)</f>
        <v>#N/A</v>
      </c>
      <c r="F337" s="98" t="e">
        <f>VLOOKUP($C337,BA!$D$3:$O$500,4,FALSE)</f>
        <v>#N/A</v>
      </c>
      <c r="G337" s="98" t="e">
        <f>VLOOKUP($C337,PB!$D$3:$O$500,4,FALSE)</f>
        <v>#N/A</v>
      </c>
      <c r="H337" s="98" t="e">
        <f>VLOOKUP($C337,TR!$D$3:$O$500,5,FALSE)</f>
        <v>#N/A</v>
      </c>
      <c r="I337" s="98" t="e">
        <f>VLOOKUP($C337,TR!$E$3:$O$500,5,FALSE)</f>
        <v>#N/A</v>
      </c>
      <c r="J337" s="97">
        <f t="shared" si="44"/>
        <v>0</v>
      </c>
      <c r="K337" s="98" t="e">
        <f>VLOOKUP($C337,GT!$D$3:$O$500,8,FALSE)</f>
        <v>#N/A</v>
      </c>
      <c r="L337" s="98" t="e">
        <f>VLOOKUP($C337,BK!$D$3:$O$500,8,FALSE)</f>
        <v>#N/A</v>
      </c>
      <c r="M337" s="98" t="e">
        <f>VLOOKUP($C337,BA!$D$3:$O$500,8,FALSE)</f>
        <v>#N/A</v>
      </c>
      <c r="N337" s="98" t="e">
        <f>VLOOKUP($C337,PB!$D$3:$O$500,8,FALSE)</f>
        <v>#N/A</v>
      </c>
      <c r="O337" s="98" t="e">
        <f>VLOOKUP($C337,TR!$D$3:$O$500,10,FALSE)</f>
        <v>#N/A</v>
      </c>
      <c r="P337" s="98" t="e">
        <f>VLOOKUP($C337,TR!$E$3:$O$500,10,FALSE)</f>
        <v>#N/A</v>
      </c>
      <c r="Q337" s="98" t="e">
        <f>VLOOKUP($C337,BR!$D$3:$O$500,8,FALSE)</f>
        <v>#N/A</v>
      </c>
      <c r="R337" s="97">
        <f t="shared" si="45"/>
        <v>0</v>
      </c>
      <c r="S337" s="97">
        <f t="shared" si="46"/>
        <v>0</v>
      </c>
      <c r="U337" s="15" t="str">
        <f>IF(ISTEXT(VLOOKUP($C337,GT!$D$3:$O$500,1,FALSE)),1,"")</f>
        <v/>
      </c>
      <c r="V337" s="15" t="str">
        <f>IF(ISTEXT(VLOOKUP($C337,BK!$D$3:$O$500,1,FALSE)),1,"")</f>
        <v/>
      </c>
      <c r="W337" s="15" t="str">
        <f>IF(ISTEXT(VLOOKUP($C337,BA!$D$3:$O$500,1,FALSE)),1,"")</f>
        <v/>
      </c>
      <c r="X337" s="15" t="str">
        <f>IF(ISTEXT(VLOOKUP($C337,PB!$D$3:$O$500,1,FALSE)),1,"")</f>
        <v/>
      </c>
      <c r="Y337" s="15" t="str">
        <f>IF(ISTEXT(VLOOKUP($C337,TR!$D$3:$O$500,1,FALSE)),1,"")</f>
        <v/>
      </c>
      <c r="Z337" s="15" t="str">
        <f>IF(ISTEXT(VLOOKUP($C337,TR!$E$3:$O$500,1,FALSE)),1,"")</f>
        <v/>
      </c>
      <c r="AA337" s="47">
        <f t="shared" si="47"/>
        <v>0</v>
      </c>
    </row>
    <row r="338" spans="1:27" x14ac:dyDescent="0.25">
      <c r="A338" s="97" t="str">
        <f t="shared" si="43"/>
        <v/>
      </c>
      <c r="B338" s="64"/>
      <c r="C338" s="65"/>
      <c r="D338" s="98" t="e">
        <f>VLOOKUP($C338,GT!$D$3:$O$500,4,FALSE)</f>
        <v>#N/A</v>
      </c>
      <c r="E338" s="98" t="e">
        <f>VLOOKUP($C338,BK!$D$3:$O$500,4,FALSE)</f>
        <v>#N/A</v>
      </c>
      <c r="F338" s="98" t="e">
        <f>VLOOKUP($C338,BA!$D$3:$O$500,4,FALSE)</f>
        <v>#N/A</v>
      </c>
      <c r="G338" s="98" t="e">
        <f>VLOOKUP($C338,PB!$D$3:$O$500,4,FALSE)</f>
        <v>#N/A</v>
      </c>
      <c r="H338" s="98" t="e">
        <f>VLOOKUP($C338,TR!$D$3:$O$500,5,FALSE)</f>
        <v>#N/A</v>
      </c>
      <c r="I338" s="98" t="e">
        <f>VLOOKUP($C338,TR!$E$3:$O$500,5,FALSE)</f>
        <v>#N/A</v>
      </c>
      <c r="J338" s="97">
        <f t="shared" si="44"/>
        <v>0</v>
      </c>
      <c r="K338" s="98" t="e">
        <f>VLOOKUP($C338,GT!$D$3:$O$500,8,FALSE)</f>
        <v>#N/A</v>
      </c>
      <c r="L338" s="98" t="e">
        <f>VLOOKUP($C338,BK!$D$3:$O$500,8,FALSE)</f>
        <v>#N/A</v>
      </c>
      <c r="M338" s="98" t="e">
        <f>VLOOKUP($C338,BA!$D$3:$O$500,8,FALSE)</f>
        <v>#N/A</v>
      </c>
      <c r="N338" s="98" t="e">
        <f>VLOOKUP($C338,PB!$D$3:$O$500,8,FALSE)</f>
        <v>#N/A</v>
      </c>
      <c r="O338" s="98" t="e">
        <f>VLOOKUP($C338,TR!$D$3:$O$500,10,FALSE)</f>
        <v>#N/A</v>
      </c>
      <c r="P338" s="98" t="e">
        <f>VLOOKUP($C338,TR!$E$3:$O$500,10,FALSE)</f>
        <v>#N/A</v>
      </c>
      <c r="Q338" s="98" t="e">
        <f>VLOOKUP($C338,BR!$D$3:$O$500,8,FALSE)</f>
        <v>#N/A</v>
      </c>
      <c r="R338" s="97">
        <f t="shared" si="45"/>
        <v>0</v>
      </c>
      <c r="S338" s="97">
        <f t="shared" si="46"/>
        <v>0</v>
      </c>
      <c r="U338" s="15" t="str">
        <f>IF(ISTEXT(VLOOKUP($C338,GT!$D$3:$O$500,1,FALSE)),1,"")</f>
        <v/>
      </c>
      <c r="V338" s="15" t="str">
        <f>IF(ISTEXT(VLOOKUP($C338,BK!$D$3:$O$500,1,FALSE)),1,"")</f>
        <v/>
      </c>
      <c r="W338" s="15" t="str">
        <f>IF(ISTEXT(VLOOKUP($C338,BA!$D$3:$O$500,1,FALSE)),1,"")</f>
        <v/>
      </c>
      <c r="X338" s="15" t="str">
        <f>IF(ISTEXT(VLOOKUP($C338,PB!$D$3:$O$500,1,FALSE)),1,"")</f>
        <v/>
      </c>
      <c r="Y338" s="15" t="str">
        <f>IF(ISTEXT(VLOOKUP($C338,TR!$D$3:$O$500,1,FALSE)),1,"")</f>
        <v/>
      </c>
      <c r="Z338" s="15" t="str">
        <f>IF(ISTEXT(VLOOKUP($C338,TR!$E$3:$O$500,1,FALSE)),1,"")</f>
        <v/>
      </c>
      <c r="AA338" s="47">
        <f t="shared" si="47"/>
        <v>0</v>
      </c>
    </row>
    <row r="339" spans="1:27" x14ac:dyDescent="0.25">
      <c r="A339" s="97" t="str">
        <f t="shared" si="43"/>
        <v/>
      </c>
      <c r="B339" s="64"/>
      <c r="C339" s="65"/>
      <c r="D339" s="98" t="e">
        <f>VLOOKUP($C339,GT!$D$3:$O$500,4,FALSE)</f>
        <v>#N/A</v>
      </c>
      <c r="E339" s="98" t="e">
        <f>VLOOKUP($C339,BK!$D$3:$O$500,4,FALSE)</f>
        <v>#N/A</v>
      </c>
      <c r="F339" s="98" t="e">
        <f>VLOOKUP($C339,BA!$D$3:$O$500,4,FALSE)</f>
        <v>#N/A</v>
      </c>
      <c r="G339" s="98" t="e">
        <f>VLOOKUP($C339,PB!$D$3:$O$500,4,FALSE)</f>
        <v>#N/A</v>
      </c>
      <c r="H339" s="98" t="e">
        <f>VLOOKUP($C339,TR!$D$3:$O$500,5,FALSE)</f>
        <v>#N/A</v>
      </c>
      <c r="I339" s="98" t="e">
        <f>VLOOKUP($C339,TR!$E$3:$O$500,5,FALSE)</f>
        <v>#N/A</v>
      </c>
      <c r="J339" s="97">
        <f t="shared" si="44"/>
        <v>0</v>
      </c>
      <c r="K339" s="98" t="e">
        <f>VLOOKUP($C339,GT!$D$3:$O$500,8,FALSE)</f>
        <v>#N/A</v>
      </c>
      <c r="L339" s="98" t="e">
        <f>VLOOKUP($C339,BK!$D$3:$O$500,8,FALSE)</f>
        <v>#N/A</v>
      </c>
      <c r="M339" s="98" t="e">
        <f>VLOOKUP($C339,BA!$D$3:$O$500,8,FALSE)</f>
        <v>#N/A</v>
      </c>
      <c r="N339" s="98" t="e">
        <f>VLOOKUP($C339,PB!$D$3:$O$500,8,FALSE)</f>
        <v>#N/A</v>
      </c>
      <c r="O339" s="98" t="e">
        <f>VLOOKUP($C339,TR!$D$3:$O$500,10,FALSE)</f>
        <v>#N/A</v>
      </c>
      <c r="P339" s="98" t="e">
        <f>VLOOKUP($C339,TR!$E$3:$O$500,10,FALSE)</f>
        <v>#N/A</v>
      </c>
      <c r="Q339" s="98" t="e">
        <f>VLOOKUP($C339,BR!$D$3:$O$500,8,FALSE)</f>
        <v>#N/A</v>
      </c>
      <c r="R339" s="97">
        <f t="shared" si="45"/>
        <v>0</v>
      </c>
      <c r="S339" s="97">
        <f t="shared" si="46"/>
        <v>0</v>
      </c>
      <c r="U339" s="15" t="str">
        <f>IF(ISTEXT(VLOOKUP($C339,GT!$D$3:$O$500,1,FALSE)),1,"")</f>
        <v/>
      </c>
      <c r="V339" s="15" t="str">
        <f>IF(ISTEXT(VLOOKUP($C339,BK!$D$3:$O$500,1,FALSE)),1,"")</f>
        <v/>
      </c>
      <c r="W339" s="15" t="str">
        <f>IF(ISTEXT(VLOOKUP($C339,BA!$D$3:$O$500,1,FALSE)),1,"")</f>
        <v/>
      </c>
      <c r="X339" s="15" t="str">
        <f>IF(ISTEXT(VLOOKUP($C339,PB!$D$3:$O$500,1,FALSE)),1,"")</f>
        <v/>
      </c>
      <c r="Y339" s="15" t="str">
        <f>IF(ISTEXT(VLOOKUP($C339,TR!$D$3:$O$500,1,FALSE)),1,"")</f>
        <v/>
      </c>
      <c r="Z339" s="15" t="str">
        <f>IF(ISTEXT(VLOOKUP($C339,TR!$E$3:$O$500,1,FALSE)),1,"")</f>
        <v/>
      </c>
      <c r="AA339" s="47">
        <f t="shared" si="47"/>
        <v>0</v>
      </c>
    </row>
    <row r="340" spans="1:27" x14ac:dyDescent="0.25">
      <c r="A340" s="97" t="str">
        <f t="shared" si="43"/>
        <v/>
      </c>
      <c r="B340" s="64"/>
      <c r="C340" s="65"/>
      <c r="D340" s="98" t="e">
        <f>VLOOKUP($C340,GT!$D$3:$O$500,4,FALSE)</f>
        <v>#N/A</v>
      </c>
      <c r="E340" s="98" t="e">
        <f>VLOOKUP($C340,BK!$D$3:$O$500,4,FALSE)</f>
        <v>#N/A</v>
      </c>
      <c r="F340" s="98" t="e">
        <f>VLOOKUP($C340,BA!$D$3:$O$500,4,FALSE)</f>
        <v>#N/A</v>
      </c>
      <c r="G340" s="98" t="e">
        <f>VLOOKUP($C340,PB!$D$3:$O$500,4,FALSE)</f>
        <v>#N/A</v>
      </c>
      <c r="H340" s="98" t="e">
        <f>VLOOKUP($C340,TR!$D$3:$O$500,5,FALSE)</f>
        <v>#N/A</v>
      </c>
      <c r="I340" s="98" t="e">
        <f>VLOOKUP($C340,TR!$E$3:$O$500,5,FALSE)</f>
        <v>#N/A</v>
      </c>
      <c r="J340" s="97">
        <f t="shared" si="44"/>
        <v>0</v>
      </c>
      <c r="K340" s="98" t="e">
        <f>VLOOKUP($C340,GT!$D$3:$O$500,8,FALSE)</f>
        <v>#N/A</v>
      </c>
      <c r="L340" s="98" t="e">
        <f>VLOOKUP($C340,BK!$D$3:$O$500,8,FALSE)</f>
        <v>#N/A</v>
      </c>
      <c r="M340" s="98" t="e">
        <f>VLOOKUP($C340,BA!$D$3:$O$500,8,FALSE)</f>
        <v>#N/A</v>
      </c>
      <c r="N340" s="98" t="e">
        <f>VLOOKUP($C340,PB!$D$3:$O$500,8,FALSE)</f>
        <v>#N/A</v>
      </c>
      <c r="O340" s="98" t="e">
        <f>VLOOKUP($C340,TR!$D$3:$O$500,10,FALSE)</f>
        <v>#N/A</v>
      </c>
      <c r="P340" s="98" t="e">
        <f>VLOOKUP($C340,TR!$E$3:$O$500,10,FALSE)</f>
        <v>#N/A</v>
      </c>
      <c r="Q340" s="98" t="e">
        <f>VLOOKUP($C340,BR!$D$3:$O$500,8,FALSE)</f>
        <v>#N/A</v>
      </c>
      <c r="R340" s="97">
        <f t="shared" si="45"/>
        <v>0</v>
      </c>
      <c r="S340" s="97">
        <f t="shared" si="46"/>
        <v>0</v>
      </c>
      <c r="U340" s="15" t="str">
        <f>IF(ISTEXT(VLOOKUP($C340,GT!$D$3:$O$500,1,FALSE)),1,"")</f>
        <v/>
      </c>
      <c r="V340" s="15" t="str">
        <f>IF(ISTEXT(VLOOKUP($C340,BK!$D$3:$O$500,1,FALSE)),1,"")</f>
        <v/>
      </c>
      <c r="W340" s="15" t="str">
        <f>IF(ISTEXT(VLOOKUP($C340,BA!$D$3:$O$500,1,FALSE)),1,"")</f>
        <v/>
      </c>
      <c r="X340" s="15" t="str">
        <f>IF(ISTEXT(VLOOKUP($C340,PB!$D$3:$O$500,1,FALSE)),1,"")</f>
        <v/>
      </c>
      <c r="Y340" s="15" t="str">
        <f>IF(ISTEXT(VLOOKUP($C340,TR!$D$3:$O$500,1,FALSE)),1,"")</f>
        <v/>
      </c>
      <c r="Z340" s="15" t="str">
        <f>IF(ISTEXT(VLOOKUP($C340,TR!$E$3:$O$500,1,FALSE)),1,"")</f>
        <v/>
      </c>
      <c r="AA340" s="47">
        <f t="shared" si="47"/>
        <v>0</v>
      </c>
    </row>
    <row r="341" spans="1:27" x14ac:dyDescent="0.25">
      <c r="A341" s="97" t="str">
        <f t="shared" si="43"/>
        <v/>
      </c>
      <c r="B341" s="64"/>
      <c r="C341" s="65"/>
      <c r="D341" s="98" t="e">
        <f>VLOOKUP($C341,GT!$D$3:$O$500,4,FALSE)</f>
        <v>#N/A</v>
      </c>
      <c r="E341" s="98" t="e">
        <f>VLOOKUP($C341,BK!$D$3:$O$500,4,FALSE)</f>
        <v>#N/A</v>
      </c>
      <c r="F341" s="98" t="e">
        <f>VLOOKUP($C341,BA!$D$3:$O$500,4,FALSE)</f>
        <v>#N/A</v>
      </c>
      <c r="G341" s="98" t="e">
        <f>VLOOKUP($C341,PB!$D$3:$O$500,4,FALSE)</f>
        <v>#N/A</v>
      </c>
      <c r="H341" s="98" t="e">
        <f>VLOOKUP($C341,TR!$D$3:$O$500,5,FALSE)</f>
        <v>#N/A</v>
      </c>
      <c r="I341" s="98" t="e">
        <f>VLOOKUP($C341,TR!$E$3:$O$500,5,FALSE)</f>
        <v>#N/A</v>
      </c>
      <c r="J341" s="97">
        <f t="shared" si="44"/>
        <v>0</v>
      </c>
      <c r="K341" s="98" t="e">
        <f>VLOOKUP($C341,GT!$D$3:$O$500,8,FALSE)</f>
        <v>#N/A</v>
      </c>
      <c r="L341" s="98" t="e">
        <f>VLOOKUP($C341,BK!$D$3:$O$500,8,FALSE)</f>
        <v>#N/A</v>
      </c>
      <c r="M341" s="98" t="e">
        <f>VLOOKUP($C341,BA!$D$3:$O$500,8,FALSE)</f>
        <v>#N/A</v>
      </c>
      <c r="N341" s="98" t="e">
        <f>VLOOKUP($C341,PB!$D$3:$O$500,8,FALSE)</f>
        <v>#N/A</v>
      </c>
      <c r="O341" s="98" t="e">
        <f>VLOOKUP($C341,TR!$D$3:$O$500,10,FALSE)</f>
        <v>#N/A</v>
      </c>
      <c r="P341" s="98" t="e">
        <f>VLOOKUP($C341,TR!$E$3:$O$500,10,FALSE)</f>
        <v>#N/A</v>
      </c>
      <c r="Q341" s="98" t="e">
        <f>VLOOKUP($C341,BR!$D$3:$O$500,8,FALSE)</f>
        <v>#N/A</v>
      </c>
      <c r="R341" s="97">
        <f t="shared" si="45"/>
        <v>0</v>
      </c>
      <c r="S341" s="97">
        <f t="shared" si="46"/>
        <v>0</v>
      </c>
      <c r="U341" s="15" t="str">
        <f>IF(ISTEXT(VLOOKUP($C341,GT!$D$3:$O$500,1,FALSE)),1,"")</f>
        <v/>
      </c>
      <c r="V341" s="15" t="str">
        <f>IF(ISTEXT(VLOOKUP($C341,BK!$D$3:$O$500,1,FALSE)),1,"")</f>
        <v/>
      </c>
      <c r="W341" s="15" t="str">
        <f>IF(ISTEXT(VLOOKUP($C341,BA!$D$3:$O$500,1,FALSE)),1,"")</f>
        <v/>
      </c>
      <c r="X341" s="15" t="str">
        <f>IF(ISTEXT(VLOOKUP($C341,PB!$D$3:$O$500,1,FALSE)),1,"")</f>
        <v/>
      </c>
      <c r="Y341" s="15" t="str">
        <f>IF(ISTEXT(VLOOKUP($C341,TR!$D$3:$O$500,1,FALSE)),1,"")</f>
        <v/>
      </c>
      <c r="Z341" s="15" t="str">
        <f>IF(ISTEXT(VLOOKUP($C341,TR!$E$3:$O$500,1,FALSE)),1,"")</f>
        <v/>
      </c>
      <c r="AA341" s="47">
        <f t="shared" si="47"/>
        <v>0</v>
      </c>
    </row>
    <row r="342" spans="1:27" x14ac:dyDescent="0.25">
      <c r="A342" s="97" t="str">
        <f t="shared" si="43"/>
        <v/>
      </c>
      <c r="B342" s="64"/>
      <c r="C342" s="65"/>
      <c r="D342" s="98" t="e">
        <f>VLOOKUP($C342,GT!$D$3:$O$500,4,FALSE)</f>
        <v>#N/A</v>
      </c>
      <c r="E342" s="98" t="e">
        <f>VLOOKUP($C342,BK!$D$3:$O$500,4,FALSE)</f>
        <v>#N/A</v>
      </c>
      <c r="F342" s="98" t="e">
        <f>VLOOKUP($C342,BA!$D$3:$O$500,4,FALSE)</f>
        <v>#N/A</v>
      </c>
      <c r="G342" s="98" t="e">
        <f>VLOOKUP($C342,PB!$D$3:$O$500,4,FALSE)</f>
        <v>#N/A</v>
      </c>
      <c r="H342" s="98" t="e">
        <f>VLOOKUP($C342,TR!$D$3:$O$500,5,FALSE)</f>
        <v>#N/A</v>
      </c>
      <c r="I342" s="98" t="e">
        <f>VLOOKUP($C342,TR!$E$3:$O$500,5,FALSE)</f>
        <v>#N/A</v>
      </c>
      <c r="J342" s="97">
        <f t="shared" si="44"/>
        <v>0</v>
      </c>
      <c r="K342" s="98" t="e">
        <f>VLOOKUP($C342,GT!$D$3:$O$500,8,FALSE)</f>
        <v>#N/A</v>
      </c>
      <c r="L342" s="98" t="e">
        <f>VLOOKUP($C342,BK!$D$3:$O$500,8,FALSE)</f>
        <v>#N/A</v>
      </c>
      <c r="M342" s="98" t="e">
        <f>VLOOKUP($C342,BA!$D$3:$O$500,8,FALSE)</f>
        <v>#N/A</v>
      </c>
      <c r="N342" s="98" t="e">
        <f>VLOOKUP($C342,PB!$D$3:$O$500,8,FALSE)</f>
        <v>#N/A</v>
      </c>
      <c r="O342" s="98" t="e">
        <f>VLOOKUP($C342,TR!$D$3:$O$500,10,FALSE)</f>
        <v>#N/A</v>
      </c>
      <c r="P342" s="98" t="e">
        <f>VLOOKUP($C342,TR!$E$3:$O$500,10,FALSE)</f>
        <v>#N/A</v>
      </c>
      <c r="Q342" s="98" t="e">
        <f>VLOOKUP($C342,BR!$D$3:$O$500,8,FALSE)</f>
        <v>#N/A</v>
      </c>
      <c r="R342" s="97">
        <f t="shared" si="45"/>
        <v>0</v>
      </c>
      <c r="S342" s="97">
        <f t="shared" si="46"/>
        <v>0</v>
      </c>
      <c r="U342" s="15" t="str">
        <f>IF(ISTEXT(VLOOKUP($C342,GT!$D$3:$O$500,1,FALSE)),1,"")</f>
        <v/>
      </c>
      <c r="V342" s="15" t="str">
        <f>IF(ISTEXT(VLOOKUP($C342,BK!$D$3:$O$500,1,FALSE)),1,"")</f>
        <v/>
      </c>
      <c r="W342" s="15" t="str">
        <f>IF(ISTEXT(VLOOKUP($C342,BA!$D$3:$O$500,1,FALSE)),1,"")</f>
        <v/>
      </c>
      <c r="X342" s="15" t="str">
        <f>IF(ISTEXT(VLOOKUP($C342,PB!$D$3:$O$500,1,FALSE)),1,"")</f>
        <v/>
      </c>
      <c r="Y342" s="15" t="str">
        <f>IF(ISTEXT(VLOOKUP($C342,TR!$D$3:$O$500,1,FALSE)),1,"")</f>
        <v/>
      </c>
      <c r="Z342" s="15" t="str">
        <f>IF(ISTEXT(VLOOKUP($C342,TR!$E$3:$O$500,1,FALSE)),1,"")</f>
        <v/>
      </c>
      <c r="AA342" s="47">
        <f t="shared" si="47"/>
        <v>0</v>
      </c>
    </row>
    <row r="343" spans="1:27" x14ac:dyDescent="0.25">
      <c r="A343" s="97" t="str">
        <f t="shared" si="43"/>
        <v/>
      </c>
      <c r="B343" s="64"/>
      <c r="C343" s="65"/>
      <c r="D343" s="98" t="e">
        <f>VLOOKUP($C343,GT!$D$3:$O$500,4,FALSE)</f>
        <v>#N/A</v>
      </c>
      <c r="E343" s="98" t="e">
        <f>VLOOKUP($C343,BK!$D$3:$O$500,4,FALSE)</f>
        <v>#N/A</v>
      </c>
      <c r="F343" s="98" t="e">
        <f>VLOOKUP($C343,BA!$D$3:$O$500,4,FALSE)</f>
        <v>#N/A</v>
      </c>
      <c r="G343" s="98" t="e">
        <f>VLOOKUP($C343,PB!$D$3:$O$500,4,FALSE)</f>
        <v>#N/A</v>
      </c>
      <c r="H343" s="98" t="e">
        <f>VLOOKUP($C343,TR!$D$3:$O$500,5,FALSE)</f>
        <v>#N/A</v>
      </c>
      <c r="I343" s="98" t="e">
        <f>VLOOKUP($C343,TR!$E$3:$O$500,5,FALSE)</f>
        <v>#N/A</v>
      </c>
      <c r="J343" s="97">
        <f t="shared" si="44"/>
        <v>0</v>
      </c>
      <c r="K343" s="98" t="e">
        <f>VLOOKUP($C343,GT!$D$3:$O$500,8,FALSE)</f>
        <v>#N/A</v>
      </c>
      <c r="L343" s="98" t="e">
        <f>VLOOKUP($C343,BK!$D$3:$O$500,8,FALSE)</f>
        <v>#N/A</v>
      </c>
      <c r="M343" s="98" t="e">
        <f>VLOOKUP($C343,BA!$D$3:$O$500,8,FALSE)</f>
        <v>#N/A</v>
      </c>
      <c r="N343" s="98" t="e">
        <f>VLOOKUP($C343,PB!$D$3:$O$500,8,FALSE)</f>
        <v>#N/A</v>
      </c>
      <c r="O343" s="98" t="e">
        <f>VLOOKUP($C343,TR!$D$3:$O$500,10,FALSE)</f>
        <v>#N/A</v>
      </c>
      <c r="P343" s="98" t="e">
        <f>VLOOKUP($C343,TR!$E$3:$O$500,10,FALSE)</f>
        <v>#N/A</v>
      </c>
      <c r="Q343" s="98" t="e">
        <f>VLOOKUP($C343,BR!$D$3:$O$500,8,FALSE)</f>
        <v>#N/A</v>
      </c>
      <c r="R343" s="97">
        <f t="shared" si="45"/>
        <v>0</v>
      </c>
      <c r="S343" s="97">
        <f t="shared" si="46"/>
        <v>0</v>
      </c>
      <c r="U343" s="15" t="str">
        <f>IF(ISTEXT(VLOOKUP($C343,GT!$D$3:$O$500,1,FALSE)),1,"")</f>
        <v/>
      </c>
      <c r="V343" s="15" t="str">
        <f>IF(ISTEXT(VLOOKUP($C343,BK!$D$3:$O$500,1,FALSE)),1,"")</f>
        <v/>
      </c>
      <c r="W343" s="15" t="str">
        <f>IF(ISTEXT(VLOOKUP($C343,BA!$D$3:$O$500,1,FALSE)),1,"")</f>
        <v/>
      </c>
      <c r="X343" s="15" t="str">
        <f>IF(ISTEXT(VLOOKUP($C343,PB!$D$3:$O$500,1,FALSE)),1,"")</f>
        <v/>
      </c>
      <c r="Y343" s="15" t="str">
        <f>IF(ISTEXT(VLOOKUP($C343,TR!$D$3:$O$500,1,FALSE)),1,"")</f>
        <v/>
      </c>
      <c r="Z343" s="15" t="str">
        <f>IF(ISTEXT(VLOOKUP($C343,TR!$E$3:$O$500,1,FALSE)),1,"")</f>
        <v/>
      </c>
      <c r="AA343" s="47">
        <f t="shared" si="47"/>
        <v>0</v>
      </c>
    </row>
    <row r="344" spans="1:27" x14ac:dyDescent="0.25">
      <c r="A344" s="97" t="str">
        <f t="shared" si="43"/>
        <v/>
      </c>
      <c r="B344" s="64"/>
      <c r="C344" s="65"/>
      <c r="D344" s="98" t="e">
        <f>VLOOKUP($C344,GT!$D$3:$O$500,4,FALSE)</f>
        <v>#N/A</v>
      </c>
      <c r="E344" s="98" t="e">
        <f>VLOOKUP($C344,BK!$D$3:$O$500,4,FALSE)</f>
        <v>#N/A</v>
      </c>
      <c r="F344" s="98" t="e">
        <f>VLOOKUP($C344,BA!$D$3:$O$500,4,FALSE)</f>
        <v>#N/A</v>
      </c>
      <c r="G344" s="98" t="e">
        <f>VLOOKUP($C344,PB!$D$3:$O$500,4,FALSE)</f>
        <v>#N/A</v>
      </c>
      <c r="H344" s="98" t="e">
        <f>VLOOKUP($C344,TR!$D$3:$O$500,5,FALSE)</f>
        <v>#N/A</v>
      </c>
      <c r="I344" s="98" t="e">
        <f>VLOOKUP($C344,TR!$E$3:$O$500,5,FALSE)</f>
        <v>#N/A</v>
      </c>
      <c r="J344" s="97">
        <f t="shared" si="44"/>
        <v>0</v>
      </c>
      <c r="K344" s="98" t="e">
        <f>VLOOKUP($C344,GT!$D$3:$O$500,8,FALSE)</f>
        <v>#N/A</v>
      </c>
      <c r="L344" s="98" t="e">
        <f>VLOOKUP($C344,BK!$D$3:$O$500,8,FALSE)</f>
        <v>#N/A</v>
      </c>
      <c r="M344" s="98" t="e">
        <f>VLOOKUP($C344,BA!$D$3:$O$500,8,FALSE)</f>
        <v>#N/A</v>
      </c>
      <c r="N344" s="98" t="e">
        <f>VLOOKUP($C344,PB!$D$3:$O$500,8,FALSE)</f>
        <v>#N/A</v>
      </c>
      <c r="O344" s="98" t="e">
        <f>VLOOKUP($C344,TR!$D$3:$O$500,10,FALSE)</f>
        <v>#N/A</v>
      </c>
      <c r="P344" s="98" t="e">
        <f>VLOOKUP($C344,TR!$E$3:$O$500,10,FALSE)</f>
        <v>#N/A</v>
      </c>
      <c r="Q344" s="98" t="e">
        <f>VLOOKUP($C344,BR!$D$3:$O$500,8,FALSE)</f>
        <v>#N/A</v>
      </c>
      <c r="R344" s="97">
        <f t="shared" si="45"/>
        <v>0</v>
      </c>
      <c r="S344" s="97">
        <f t="shared" si="46"/>
        <v>0</v>
      </c>
      <c r="U344" s="15" t="str">
        <f>IF(ISTEXT(VLOOKUP($C344,GT!$D$3:$O$500,1,FALSE)),1,"")</f>
        <v/>
      </c>
      <c r="V344" s="15" t="str">
        <f>IF(ISTEXT(VLOOKUP($C344,BK!$D$3:$O$500,1,FALSE)),1,"")</f>
        <v/>
      </c>
      <c r="W344" s="15" t="str">
        <f>IF(ISTEXT(VLOOKUP($C344,BA!$D$3:$O$500,1,FALSE)),1,"")</f>
        <v/>
      </c>
      <c r="X344" s="15" t="str">
        <f>IF(ISTEXT(VLOOKUP($C344,PB!$D$3:$O$500,1,FALSE)),1,"")</f>
        <v/>
      </c>
      <c r="Y344" s="15" t="str">
        <f>IF(ISTEXT(VLOOKUP($C344,TR!$D$3:$O$500,1,FALSE)),1,"")</f>
        <v/>
      </c>
      <c r="Z344" s="15" t="str">
        <f>IF(ISTEXT(VLOOKUP($C344,TR!$E$3:$O$500,1,FALSE)),1,"")</f>
        <v/>
      </c>
      <c r="AA344" s="47">
        <f t="shared" si="47"/>
        <v>0</v>
      </c>
    </row>
    <row r="345" spans="1:27" x14ac:dyDescent="0.25">
      <c r="A345" s="97" t="str">
        <f t="shared" si="43"/>
        <v/>
      </c>
      <c r="B345" s="64"/>
      <c r="C345" s="65"/>
      <c r="D345" s="98" t="e">
        <f>VLOOKUP($C345,GT!$D$3:$O$500,4,FALSE)</f>
        <v>#N/A</v>
      </c>
      <c r="E345" s="98" t="e">
        <f>VLOOKUP($C345,BK!$D$3:$O$500,4,FALSE)</f>
        <v>#N/A</v>
      </c>
      <c r="F345" s="98" t="e">
        <f>VLOOKUP($C345,BA!$D$3:$O$500,4,FALSE)</f>
        <v>#N/A</v>
      </c>
      <c r="G345" s="98" t="e">
        <f>VLOOKUP($C345,PB!$D$3:$O$500,4,FALSE)</f>
        <v>#N/A</v>
      </c>
      <c r="H345" s="98" t="e">
        <f>VLOOKUP($C345,TR!$D$3:$O$500,5,FALSE)</f>
        <v>#N/A</v>
      </c>
      <c r="I345" s="98" t="e">
        <f>VLOOKUP($C345,TR!$E$3:$O$500,5,FALSE)</f>
        <v>#N/A</v>
      </c>
      <c r="J345" s="97">
        <f t="shared" si="44"/>
        <v>0</v>
      </c>
      <c r="K345" s="98" t="e">
        <f>VLOOKUP($C345,GT!$D$3:$O$500,8,FALSE)</f>
        <v>#N/A</v>
      </c>
      <c r="L345" s="98" t="e">
        <f>VLOOKUP($C345,BK!$D$3:$O$500,8,FALSE)</f>
        <v>#N/A</v>
      </c>
      <c r="M345" s="98" t="e">
        <f>VLOOKUP($C345,BA!$D$3:$O$500,8,FALSE)</f>
        <v>#N/A</v>
      </c>
      <c r="N345" s="98" t="e">
        <f>VLOOKUP($C345,PB!$D$3:$O$500,8,FALSE)</f>
        <v>#N/A</v>
      </c>
      <c r="O345" s="98" t="e">
        <f>VLOOKUP($C345,TR!$D$3:$O$500,10,FALSE)</f>
        <v>#N/A</v>
      </c>
      <c r="P345" s="98" t="e">
        <f>VLOOKUP($C345,TR!$E$3:$O$500,10,FALSE)</f>
        <v>#N/A</v>
      </c>
      <c r="Q345" s="98" t="e">
        <f>VLOOKUP($C345,BR!$D$3:$O$500,8,FALSE)</f>
        <v>#N/A</v>
      </c>
      <c r="R345" s="97">
        <f t="shared" si="45"/>
        <v>0</v>
      </c>
      <c r="S345" s="97">
        <f t="shared" si="46"/>
        <v>0</v>
      </c>
      <c r="U345" s="15" t="str">
        <f>IF(ISTEXT(VLOOKUP($C345,GT!$D$3:$O$500,1,FALSE)),1,"")</f>
        <v/>
      </c>
      <c r="V345" s="15" t="str">
        <f>IF(ISTEXT(VLOOKUP($C345,BK!$D$3:$O$500,1,FALSE)),1,"")</f>
        <v/>
      </c>
      <c r="W345" s="15" t="str">
        <f>IF(ISTEXT(VLOOKUP($C345,BA!$D$3:$O$500,1,FALSE)),1,"")</f>
        <v/>
      </c>
      <c r="X345" s="15" t="str">
        <f>IF(ISTEXT(VLOOKUP($C345,PB!$D$3:$O$500,1,FALSE)),1,"")</f>
        <v/>
      </c>
      <c r="Y345" s="15" t="str">
        <f>IF(ISTEXT(VLOOKUP($C345,TR!$D$3:$O$500,1,FALSE)),1,"")</f>
        <v/>
      </c>
      <c r="Z345" s="15" t="str">
        <f>IF(ISTEXT(VLOOKUP($C345,TR!$E$3:$O$500,1,FALSE)),1,"")</f>
        <v/>
      </c>
      <c r="AA345" s="47">
        <f t="shared" si="47"/>
        <v>0</v>
      </c>
    </row>
    <row r="346" spans="1:27" x14ac:dyDescent="0.25">
      <c r="A346" s="97" t="str">
        <f t="shared" si="43"/>
        <v/>
      </c>
      <c r="B346" s="64"/>
      <c r="C346" s="65"/>
      <c r="D346" s="98" t="e">
        <f>VLOOKUP($C346,GT!$D$3:$O$500,4,FALSE)</f>
        <v>#N/A</v>
      </c>
      <c r="E346" s="98" t="e">
        <f>VLOOKUP($C346,BK!$D$3:$O$500,4,FALSE)</f>
        <v>#N/A</v>
      </c>
      <c r="F346" s="98" t="e">
        <f>VLOOKUP($C346,BA!$D$3:$O$500,4,FALSE)</f>
        <v>#N/A</v>
      </c>
      <c r="G346" s="98" t="e">
        <f>VLOOKUP($C346,PB!$D$3:$O$500,4,FALSE)</f>
        <v>#N/A</v>
      </c>
      <c r="H346" s="98" t="e">
        <f>VLOOKUP($C346,TR!$D$3:$O$500,5,FALSE)</f>
        <v>#N/A</v>
      </c>
      <c r="I346" s="98" t="e">
        <f>VLOOKUP($C346,TR!$E$3:$O$500,5,FALSE)</f>
        <v>#N/A</v>
      </c>
      <c r="J346" s="97">
        <f t="shared" si="44"/>
        <v>0</v>
      </c>
      <c r="K346" s="98" t="e">
        <f>VLOOKUP($C346,GT!$D$3:$O$500,8,FALSE)</f>
        <v>#N/A</v>
      </c>
      <c r="L346" s="98" t="e">
        <f>VLOOKUP($C346,BK!$D$3:$O$500,8,FALSE)</f>
        <v>#N/A</v>
      </c>
      <c r="M346" s="98" t="e">
        <f>VLOOKUP($C346,BA!$D$3:$O$500,8,FALSE)</f>
        <v>#N/A</v>
      </c>
      <c r="N346" s="98" t="e">
        <f>VLOOKUP($C346,PB!$D$3:$O$500,8,FALSE)</f>
        <v>#N/A</v>
      </c>
      <c r="O346" s="98" t="e">
        <f>VLOOKUP($C346,TR!$D$3:$O$500,10,FALSE)</f>
        <v>#N/A</v>
      </c>
      <c r="P346" s="98" t="e">
        <f>VLOOKUP($C346,TR!$E$3:$O$500,10,FALSE)</f>
        <v>#N/A</v>
      </c>
      <c r="Q346" s="98" t="e">
        <f>VLOOKUP($C346,BR!$D$3:$O$500,8,FALSE)</f>
        <v>#N/A</v>
      </c>
      <c r="R346" s="97">
        <f t="shared" si="45"/>
        <v>0</v>
      </c>
      <c r="S346" s="97">
        <f t="shared" si="46"/>
        <v>0</v>
      </c>
      <c r="U346" s="15" t="str">
        <f>IF(ISTEXT(VLOOKUP($C346,GT!$D$3:$O$500,1,FALSE)),1,"")</f>
        <v/>
      </c>
      <c r="V346" s="15" t="str">
        <f>IF(ISTEXT(VLOOKUP($C346,BK!$D$3:$O$500,1,FALSE)),1,"")</f>
        <v/>
      </c>
      <c r="W346" s="15" t="str">
        <f>IF(ISTEXT(VLOOKUP($C346,BA!$D$3:$O$500,1,FALSE)),1,"")</f>
        <v/>
      </c>
      <c r="X346" s="15" t="str">
        <f>IF(ISTEXT(VLOOKUP($C346,PB!$D$3:$O$500,1,FALSE)),1,"")</f>
        <v/>
      </c>
      <c r="Y346" s="15" t="str">
        <f>IF(ISTEXT(VLOOKUP($C346,TR!$D$3:$O$500,1,FALSE)),1,"")</f>
        <v/>
      </c>
      <c r="Z346" s="15" t="str">
        <f>IF(ISTEXT(VLOOKUP($C346,TR!$E$3:$O$500,1,FALSE)),1,"")</f>
        <v/>
      </c>
      <c r="AA346" s="47">
        <f t="shared" si="47"/>
        <v>0</v>
      </c>
    </row>
    <row r="347" spans="1:27" x14ac:dyDescent="0.25">
      <c r="A347" s="97" t="str">
        <f t="shared" si="43"/>
        <v/>
      </c>
      <c r="B347" s="64"/>
      <c r="C347" s="65"/>
      <c r="D347" s="98" t="e">
        <f>VLOOKUP($C347,GT!$D$3:$O$500,4,FALSE)</f>
        <v>#N/A</v>
      </c>
      <c r="E347" s="98" t="e">
        <f>VLOOKUP($C347,BK!$D$3:$O$500,4,FALSE)</f>
        <v>#N/A</v>
      </c>
      <c r="F347" s="98" t="e">
        <f>VLOOKUP($C347,BA!$D$3:$O$500,4,FALSE)</f>
        <v>#N/A</v>
      </c>
      <c r="G347" s="98" t="e">
        <f>VLOOKUP($C347,PB!$D$3:$O$500,4,FALSE)</f>
        <v>#N/A</v>
      </c>
      <c r="H347" s="98" t="e">
        <f>VLOOKUP($C347,TR!$D$3:$O$500,5,FALSE)</f>
        <v>#N/A</v>
      </c>
      <c r="I347" s="98" t="e">
        <f>VLOOKUP($C347,TR!$E$3:$O$500,5,FALSE)</f>
        <v>#N/A</v>
      </c>
      <c r="J347" s="97">
        <f t="shared" si="44"/>
        <v>0</v>
      </c>
      <c r="K347" s="98" t="e">
        <f>VLOOKUP($C347,GT!$D$3:$O$500,8,FALSE)</f>
        <v>#N/A</v>
      </c>
      <c r="L347" s="98" t="e">
        <f>VLOOKUP($C347,BK!$D$3:$O$500,8,FALSE)</f>
        <v>#N/A</v>
      </c>
      <c r="M347" s="98" t="e">
        <f>VLOOKUP($C347,BA!$D$3:$O$500,8,FALSE)</f>
        <v>#N/A</v>
      </c>
      <c r="N347" s="98" t="e">
        <f>VLOOKUP($C347,PB!$D$3:$O$500,8,FALSE)</f>
        <v>#N/A</v>
      </c>
      <c r="O347" s="98" t="e">
        <f>VLOOKUP($C347,TR!$D$3:$O$500,10,FALSE)</f>
        <v>#N/A</v>
      </c>
      <c r="P347" s="98" t="e">
        <f>VLOOKUP($C347,TR!$E$3:$O$500,10,FALSE)</f>
        <v>#N/A</v>
      </c>
      <c r="Q347" s="98" t="e">
        <f>VLOOKUP($C347,BR!$D$3:$O$500,8,FALSE)</f>
        <v>#N/A</v>
      </c>
      <c r="R347" s="97">
        <f t="shared" si="45"/>
        <v>0</v>
      </c>
      <c r="S347" s="97">
        <f t="shared" si="46"/>
        <v>0</v>
      </c>
      <c r="U347" s="15" t="str">
        <f>IF(ISTEXT(VLOOKUP($C347,GT!$D$3:$O$500,1,FALSE)),1,"")</f>
        <v/>
      </c>
      <c r="V347" s="15" t="str">
        <f>IF(ISTEXT(VLOOKUP($C347,BK!$D$3:$O$500,1,FALSE)),1,"")</f>
        <v/>
      </c>
      <c r="W347" s="15" t="str">
        <f>IF(ISTEXT(VLOOKUP($C347,BA!$D$3:$O$500,1,FALSE)),1,"")</f>
        <v/>
      </c>
      <c r="X347" s="15" t="str">
        <f>IF(ISTEXT(VLOOKUP($C347,PB!$D$3:$O$500,1,FALSE)),1,"")</f>
        <v/>
      </c>
      <c r="Y347" s="15" t="str">
        <f>IF(ISTEXT(VLOOKUP($C347,TR!$D$3:$O$500,1,FALSE)),1,"")</f>
        <v/>
      </c>
      <c r="Z347" s="15" t="str">
        <f>IF(ISTEXT(VLOOKUP($C347,TR!$E$3:$O$500,1,FALSE)),1,"")</f>
        <v/>
      </c>
      <c r="AA347" s="47">
        <f t="shared" si="47"/>
        <v>0</v>
      </c>
    </row>
    <row r="348" spans="1:27" x14ac:dyDescent="0.25">
      <c r="A348" s="97" t="str">
        <f t="shared" si="43"/>
        <v/>
      </c>
      <c r="B348" s="64"/>
      <c r="C348" s="65"/>
      <c r="D348" s="98" t="e">
        <f>VLOOKUP($C348,GT!$D$3:$O$500,4,FALSE)</f>
        <v>#N/A</v>
      </c>
      <c r="E348" s="98" t="e">
        <f>VLOOKUP($C348,BK!$D$3:$O$500,4,FALSE)</f>
        <v>#N/A</v>
      </c>
      <c r="F348" s="98" t="e">
        <f>VLOOKUP($C348,BA!$D$3:$O$500,4,FALSE)</f>
        <v>#N/A</v>
      </c>
      <c r="G348" s="98" t="e">
        <f>VLOOKUP($C348,PB!$D$3:$O$500,4,FALSE)</f>
        <v>#N/A</v>
      </c>
      <c r="H348" s="98" t="e">
        <f>VLOOKUP($C348,TR!$D$3:$O$500,5,FALSE)</f>
        <v>#N/A</v>
      </c>
      <c r="I348" s="98" t="e">
        <f>VLOOKUP($C348,TR!$E$3:$O$500,5,FALSE)</f>
        <v>#N/A</v>
      </c>
      <c r="J348" s="97">
        <f t="shared" si="44"/>
        <v>0</v>
      </c>
      <c r="K348" s="98" t="e">
        <f>VLOOKUP($C348,GT!$D$3:$O$500,8,FALSE)</f>
        <v>#N/A</v>
      </c>
      <c r="L348" s="98" t="e">
        <f>VLOOKUP($C348,BK!$D$3:$O$500,8,FALSE)</f>
        <v>#N/A</v>
      </c>
      <c r="M348" s="98" t="e">
        <f>VLOOKUP($C348,BA!$D$3:$O$500,8,FALSE)</f>
        <v>#N/A</v>
      </c>
      <c r="N348" s="98" t="e">
        <f>VLOOKUP($C348,PB!$D$3:$O$500,8,FALSE)</f>
        <v>#N/A</v>
      </c>
      <c r="O348" s="98" t="e">
        <f>VLOOKUP($C348,TR!$D$3:$O$500,10,FALSE)</f>
        <v>#N/A</v>
      </c>
      <c r="P348" s="98" t="e">
        <f>VLOOKUP($C348,TR!$E$3:$O$500,10,FALSE)</f>
        <v>#N/A</v>
      </c>
      <c r="Q348" s="98" t="e">
        <f>VLOOKUP($C348,BR!$D$3:$O$500,8,FALSE)</f>
        <v>#N/A</v>
      </c>
      <c r="R348" s="97">
        <f t="shared" si="45"/>
        <v>0</v>
      </c>
      <c r="S348" s="97">
        <f t="shared" si="46"/>
        <v>0</v>
      </c>
      <c r="U348" s="15" t="str">
        <f>IF(ISTEXT(VLOOKUP($C348,GT!$D$3:$O$500,1,FALSE)),1,"")</f>
        <v/>
      </c>
      <c r="V348" s="15" t="str">
        <f>IF(ISTEXT(VLOOKUP($C348,BK!$D$3:$O$500,1,FALSE)),1,"")</f>
        <v/>
      </c>
      <c r="W348" s="15" t="str">
        <f>IF(ISTEXT(VLOOKUP($C348,BA!$D$3:$O$500,1,FALSE)),1,"")</f>
        <v/>
      </c>
      <c r="X348" s="15" t="str">
        <f>IF(ISTEXT(VLOOKUP($C348,PB!$D$3:$O$500,1,FALSE)),1,"")</f>
        <v/>
      </c>
      <c r="Y348" s="15" t="str">
        <f>IF(ISTEXT(VLOOKUP($C348,TR!$D$3:$O$500,1,FALSE)),1,"")</f>
        <v/>
      </c>
      <c r="Z348" s="15" t="str">
        <f>IF(ISTEXT(VLOOKUP($C348,TR!$E$3:$O$500,1,FALSE)),1,"")</f>
        <v/>
      </c>
      <c r="AA348" s="47">
        <f t="shared" si="47"/>
        <v>0</v>
      </c>
    </row>
    <row r="349" spans="1:27" x14ac:dyDescent="0.25">
      <c r="A349" s="97" t="str">
        <f t="shared" si="43"/>
        <v/>
      </c>
      <c r="B349" s="64"/>
      <c r="C349" s="65"/>
      <c r="D349" s="98" t="e">
        <f>VLOOKUP($C349,GT!$D$3:$O$500,4,FALSE)</f>
        <v>#N/A</v>
      </c>
      <c r="E349" s="98" t="e">
        <f>VLOOKUP($C349,BK!$D$3:$O$500,4,FALSE)</f>
        <v>#N/A</v>
      </c>
      <c r="F349" s="98" t="e">
        <f>VLOOKUP($C349,BA!$D$3:$O$500,4,FALSE)</f>
        <v>#N/A</v>
      </c>
      <c r="G349" s="98" t="e">
        <f>VLOOKUP($C349,PB!$D$3:$O$500,4,FALSE)</f>
        <v>#N/A</v>
      </c>
      <c r="H349" s="98" t="e">
        <f>VLOOKUP($C349,TR!$D$3:$O$500,5,FALSE)</f>
        <v>#N/A</v>
      </c>
      <c r="I349" s="98" t="e">
        <f>VLOOKUP($C349,TR!$E$3:$O$500,5,FALSE)</f>
        <v>#N/A</v>
      </c>
      <c r="J349" s="97">
        <f t="shared" si="44"/>
        <v>0</v>
      </c>
      <c r="K349" s="98" t="e">
        <f>VLOOKUP($C349,GT!$D$3:$O$500,8,FALSE)</f>
        <v>#N/A</v>
      </c>
      <c r="L349" s="98" t="e">
        <f>VLOOKUP($C349,BK!$D$3:$O$500,8,FALSE)</f>
        <v>#N/A</v>
      </c>
      <c r="M349" s="98" t="e">
        <f>VLOOKUP($C349,BA!$D$3:$O$500,8,FALSE)</f>
        <v>#N/A</v>
      </c>
      <c r="N349" s="98" t="e">
        <f>VLOOKUP($C349,PB!$D$3:$O$500,8,FALSE)</f>
        <v>#N/A</v>
      </c>
      <c r="O349" s="98" t="e">
        <f>VLOOKUP($C349,TR!$D$3:$O$500,10,FALSE)</f>
        <v>#N/A</v>
      </c>
      <c r="P349" s="98" t="e">
        <f>VLOOKUP($C349,TR!$E$3:$O$500,10,FALSE)</f>
        <v>#N/A</v>
      </c>
      <c r="Q349" s="98" t="e">
        <f>VLOOKUP($C349,BR!$D$3:$O$500,8,FALSE)</f>
        <v>#N/A</v>
      </c>
      <c r="R349" s="97">
        <f t="shared" si="45"/>
        <v>0</v>
      </c>
      <c r="S349" s="97">
        <f t="shared" si="46"/>
        <v>0</v>
      </c>
      <c r="U349" s="15" t="str">
        <f>IF(ISTEXT(VLOOKUP($C349,GT!$D$3:$O$500,1,FALSE)),1,"")</f>
        <v/>
      </c>
      <c r="V349" s="15" t="str">
        <f>IF(ISTEXT(VLOOKUP($C349,BK!$D$3:$O$500,1,FALSE)),1,"")</f>
        <v/>
      </c>
      <c r="W349" s="15" t="str">
        <f>IF(ISTEXT(VLOOKUP($C349,BA!$D$3:$O$500,1,FALSE)),1,"")</f>
        <v/>
      </c>
      <c r="X349" s="15" t="str">
        <f>IF(ISTEXT(VLOOKUP($C349,PB!$D$3:$O$500,1,FALSE)),1,"")</f>
        <v/>
      </c>
      <c r="Y349" s="15" t="str">
        <f>IF(ISTEXT(VLOOKUP($C349,TR!$D$3:$O$500,1,FALSE)),1,"")</f>
        <v/>
      </c>
      <c r="Z349" s="15" t="str">
        <f>IF(ISTEXT(VLOOKUP($C349,TR!$E$3:$O$500,1,FALSE)),1,"")</f>
        <v/>
      </c>
      <c r="AA349" s="47">
        <f t="shared" si="47"/>
        <v>0</v>
      </c>
    </row>
    <row r="350" spans="1:27" x14ac:dyDescent="0.25">
      <c r="A350" s="97" t="str">
        <f t="shared" si="43"/>
        <v/>
      </c>
      <c r="B350" s="64"/>
      <c r="C350" s="65"/>
      <c r="D350" s="98" t="e">
        <f>VLOOKUP($C350,GT!$D$3:$O$500,4,FALSE)</f>
        <v>#N/A</v>
      </c>
      <c r="E350" s="98" t="e">
        <f>VLOOKUP($C350,BK!$D$3:$O$500,4,FALSE)</f>
        <v>#N/A</v>
      </c>
      <c r="F350" s="98" t="e">
        <f>VLOOKUP($C350,BA!$D$3:$O$500,4,FALSE)</f>
        <v>#N/A</v>
      </c>
      <c r="G350" s="98" t="e">
        <f>VLOOKUP($C350,PB!$D$3:$O$500,4,FALSE)</f>
        <v>#N/A</v>
      </c>
      <c r="H350" s="98" t="e">
        <f>VLOOKUP($C350,TR!$D$3:$O$500,5,FALSE)</f>
        <v>#N/A</v>
      </c>
      <c r="I350" s="98" t="e">
        <f>VLOOKUP($C350,TR!$E$3:$O$500,5,FALSE)</f>
        <v>#N/A</v>
      </c>
      <c r="J350" s="97">
        <f t="shared" si="44"/>
        <v>0</v>
      </c>
      <c r="K350" s="98" t="e">
        <f>VLOOKUP($C350,GT!$D$3:$O$500,8,FALSE)</f>
        <v>#N/A</v>
      </c>
      <c r="L350" s="98" t="e">
        <f>VLOOKUP($C350,BK!$D$3:$O$500,8,FALSE)</f>
        <v>#N/A</v>
      </c>
      <c r="M350" s="98" t="e">
        <f>VLOOKUP($C350,BA!$D$3:$O$500,8,FALSE)</f>
        <v>#N/A</v>
      </c>
      <c r="N350" s="98" t="e">
        <f>VLOOKUP($C350,PB!$D$3:$O$500,8,FALSE)</f>
        <v>#N/A</v>
      </c>
      <c r="O350" s="98" t="e">
        <f>VLOOKUP($C350,TR!$D$3:$O$500,10,FALSE)</f>
        <v>#N/A</v>
      </c>
      <c r="P350" s="98" t="e">
        <f>VLOOKUP($C350,TR!$E$3:$O$500,10,FALSE)</f>
        <v>#N/A</v>
      </c>
      <c r="Q350" s="98" t="e">
        <f>VLOOKUP($C350,BR!$D$3:$O$500,8,FALSE)</f>
        <v>#N/A</v>
      </c>
      <c r="R350" s="97">
        <f t="shared" si="45"/>
        <v>0</v>
      </c>
      <c r="S350" s="97">
        <f t="shared" si="46"/>
        <v>0</v>
      </c>
      <c r="U350" s="15" t="str">
        <f>IF(ISTEXT(VLOOKUP($C350,GT!$D$3:$O$500,1,FALSE)),1,"")</f>
        <v/>
      </c>
      <c r="V350" s="15" t="str">
        <f>IF(ISTEXT(VLOOKUP($C350,BK!$D$3:$O$500,1,FALSE)),1,"")</f>
        <v/>
      </c>
      <c r="W350" s="15" t="str">
        <f>IF(ISTEXT(VLOOKUP($C350,BA!$D$3:$O$500,1,FALSE)),1,"")</f>
        <v/>
      </c>
      <c r="X350" s="15" t="str">
        <f>IF(ISTEXT(VLOOKUP($C350,PB!$D$3:$O$500,1,FALSE)),1,"")</f>
        <v/>
      </c>
      <c r="Y350" s="15" t="str">
        <f>IF(ISTEXT(VLOOKUP($C350,TR!$D$3:$O$500,1,FALSE)),1,"")</f>
        <v/>
      </c>
      <c r="Z350" s="15" t="str">
        <f>IF(ISTEXT(VLOOKUP($C350,TR!$E$3:$O$500,1,FALSE)),1,"")</f>
        <v/>
      </c>
      <c r="AA350" s="47">
        <f t="shared" si="47"/>
        <v>0</v>
      </c>
    </row>
    <row r="351" spans="1:27" x14ac:dyDescent="0.25">
      <c r="A351" s="97" t="str">
        <f t="shared" si="43"/>
        <v/>
      </c>
      <c r="B351" s="64"/>
      <c r="C351" s="65"/>
      <c r="D351" s="98" t="e">
        <f>VLOOKUP($C351,GT!$D$3:$O$500,4,FALSE)</f>
        <v>#N/A</v>
      </c>
      <c r="E351" s="98" t="e">
        <f>VLOOKUP($C351,BK!$D$3:$O$500,4,FALSE)</f>
        <v>#N/A</v>
      </c>
      <c r="F351" s="98" t="e">
        <f>VLOOKUP($C351,BA!$D$3:$O$500,4,FALSE)</f>
        <v>#N/A</v>
      </c>
      <c r="G351" s="98" t="e">
        <f>VLOOKUP($C351,PB!$D$3:$O$500,4,FALSE)</f>
        <v>#N/A</v>
      </c>
      <c r="H351" s="98" t="e">
        <f>VLOOKUP($C351,TR!$D$3:$O$500,5,FALSE)</f>
        <v>#N/A</v>
      </c>
      <c r="I351" s="98" t="e">
        <f>VLOOKUP($C351,TR!$E$3:$O$500,5,FALSE)</f>
        <v>#N/A</v>
      </c>
      <c r="J351" s="97">
        <f t="shared" si="44"/>
        <v>0</v>
      </c>
      <c r="K351" s="98" t="e">
        <f>VLOOKUP($C351,GT!$D$3:$O$500,8,FALSE)</f>
        <v>#N/A</v>
      </c>
      <c r="L351" s="98" t="e">
        <f>VLOOKUP($C351,BK!$D$3:$O$500,8,FALSE)</f>
        <v>#N/A</v>
      </c>
      <c r="M351" s="98" t="e">
        <f>VLOOKUP($C351,BA!$D$3:$O$500,8,FALSE)</f>
        <v>#N/A</v>
      </c>
      <c r="N351" s="98" t="e">
        <f>VLOOKUP($C351,PB!$D$3:$O$500,8,FALSE)</f>
        <v>#N/A</v>
      </c>
      <c r="O351" s="98" t="e">
        <f>VLOOKUP($C351,TR!$D$3:$O$500,10,FALSE)</f>
        <v>#N/A</v>
      </c>
      <c r="P351" s="98" t="e">
        <f>VLOOKUP($C351,TR!$E$3:$O$500,10,FALSE)</f>
        <v>#N/A</v>
      </c>
      <c r="Q351" s="98" t="e">
        <f>VLOOKUP($C351,BR!$D$3:$O$500,8,FALSE)</f>
        <v>#N/A</v>
      </c>
      <c r="R351" s="97">
        <f t="shared" si="45"/>
        <v>0</v>
      </c>
      <c r="S351" s="97">
        <f t="shared" si="46"/>
        <v>0</v>
      </c>
      <c r="U351" s="15" t="str">
        <f>IF(ISTEXT(VLOOKUP($C351,GT!$D$3:$O$500,1,FALSE)),1,"")</f>
        <v/>
      </c>
      <c r="V351" s="15" t="str">
        <f>IF(ISTEXT(VLOOKUP($C351,BK!$D$3:$O$500,1,FALSE)),1,"")</f>
        <v/>
      </c>
      <c r="W351" s="15" t="str">
        <f>IF(ISTEXT(VLOOKUP($C351,BA!$D$3:$O$500,1,FALSE)),1,"")</f>
        <v/>
      </c>
      <c r="X351" s="15" t="str">
        <f>IF(ISTEXT(VLOOKUP($C351,PB!$D$3:$O$500,1,FALSE)),1,"")</f>
        <v/>
      </c>
      <c r="Y351" s="15" t="str">
        <f>IF(ISTEXT(VLOOKUP($C351,TR!$D$3:$O$500,1,FALSE)),1,"")</f>
        <v/>
      </c>
      <c r="Z351" s="15" t="str">
        <f>IF(ISTEXT(VLOOKUP($C351,TR!$E$3:$O$500,1,FALSE)),1,"")</f>
        <v/>
      </c>
      <c r="AA351" s="47">
        <f t="shared" si="47"/>
        <v>0</v>
      </c>
    </row>
    <row r="352" spans="1:27" x14ac:dyDescent="0.25">
      <c r="A352" s="97" t="str">
        <f t="shared" si="43"/>
        <v/>
      </c>
      <c r="B352" s="64"/>
      <c r="C352" s="65"/>
      <c r="D352" s="98" t="e">
        <f>VLOOKUP($C352,GT!$D$3:$O$500,4,FALSE)</f>
        <v>#N/A</v>
      </c>
      <c r="E352" s="98" t="e">
        <f>VLOOKUP($C352,BK!$D$3:$O$500,4,FALSE)</f>
        <v>#N/A</v>
      </c>
      <c r="F352" s="98" t="e">
        <f>VLOOKUP($C352,BA!$D$3:$O$500,4,FALSE)</f>
        <v>#N/A</v>
      </c>
      <c r="G352" s="98" t="e">
        <f>VLOOKUP($C352,PB!$D$3:$O$500,4,FALSE)</f>
        <v>#N/A</v>
      </c>
      <c r="H352" s="98" t="e">
        <f>VLOOKUP($C352,TR!$D$3:$O$500,5,FALSE)</f>
        <v>#N/A</v>
      </c>
      <c r="I352" s="98" t="e">
        <f>VLOOKUP($C352,TR!$E$3:$O$500,5,FALSE)</f>
        <v>#N/A</v>
      </c>
      <c r="J352" s="97">
        <f t="shared" si="44"/>
        <v>0</v>
      </c>
      <c r="K352" s="98" t="e">
        <f>VLOOKUP($C352,GT!$D$3:$O$500,8,FALSE)</f>
        <v>#N/A</v>
      </c>
      <c r="L352" s="98" t="e">
        <f>VLOOKUP($C352,BK!$D$3:$O$500,8,FALSE)</f>
        <v>#N/A</v>
      </c>
      <c r="M352" s="98" t="e">
        <f>VLOOKUP($C352,BA!$D$3:$O$500,8,FALSE)</f>
        <v>#N/A</v>
      </c>
      <c r="N352" s="98" t="e">
        <f>VLOOKUP($C352,PB!$D$3:$O$500,8,FALSE)</f>
        <v>#N/A</v>
      </c>
      <c r="O352" s="98" t="e">
        <f>VLOOKUP($C352,TR!$D$3:$O$500,10,FALSE)</f>
        <v>#N/A</v>
      </c>
      <c r="P352" s="98" t="e">
        <f>VLOOKUP($C352,TR!$E$3:$O$500,10,FALSE)</f>
        <v>#N/A</v>
      </c>
      <c r="Q352" s="98" t="e">
        <f>VLOOKUP($C352,BR!$D$3:$O$500,8,FALSE)</f>
        <v>#N/A</v>
      </c>
      <c r="R352" s="97">
        <f t="shared" si="45"/>
        <v>0</v>
      </c>
      <c r="S352" s="97">
        <f t="shared" si="46"/>
        <v>0</v>
      </c>
      <c r="U352" s="15" t="str">
        <f>IF(ISTEXT(VLOOKUP($C352,GT!$D$3:$O$500,1,FALSE)),1,"")</f>
        <v/>
      </c>
      <c r="V352" s="15" t="str">
        <f>IF(ISTEXT(VLOOKUP($C352,BK!$D$3:$O$500,1,FALSE)),1,"")</f>
        <v/>
      </c>
      <c r="W352" s="15" t="str">
        <f>IF(ISTEXT(VLOOKUP($C352,BA!$D$3:$O$500,1,FALSE)),1,"")</f>
        <v/>
      </c>
      <c r="X352" s="15" t="str">
        <f>IF(ISTEXT(VLOOKUP($C352,PB!$D$3:$O$500,1,FALSE)),1,"")</f>
        <v/>
      </c>
      <c r="Y352" s="15" t="str">
        <f>IF(ISTEXT(VLOOKUP($C352,TR!$D$3:$O$500,1,FALSE)),1,"")</f>
        <v/>
      </c>
      <c r="Z352" s="15" t="str">
        <f>IF(ISTEXT(VLOOKUP($C352,TR!$E$3:$O$500,1,FALSE)),1,"")</f>
        <v/>
      </c>
      <c r="AA352" s="47">
        <f t="shared" si="47"/>
        <v>0</v>
      </c>
    </row>
    <row r="353" spans="1:27" x14ac:dyDescent="0.25">
      <c r="A353" s="97" t="str">
        <f t="shared" si="43"/>
        <v/>
      </c>
      <c r="B353" s="64"/>
      <c r="C353" s="65"/>
      <c r="D353" s="98" t="e">
        <f>VLOOKUP($C353,GT!$D$3:$O$500,4,FALSE)</f>
        <v>#N/A</v>
      </c>
      <c r="E353" s="98" t="e">
        <f>VLOOKUP($C353,BK!$D$3:$O$500,4,FALSE)</f>
        <v>#N/A</v>
      </c>
      <c r="F353" s="98" t="e">
        <f>VLOOKUP($C353,BA!$D$3:$O$500,4,FALSE)</f>
        <v>#N/A</v>
      </c>
      <c r="G353" s="98" t="e">
        <f>VLOOKUP($C353,PB!$D$3:$O$500,4,FALSE)</f>
        <v>#N/A</v>
      </c>
      <c r="H353" s="98" t="e">
        <f>VLOOKUP($C353,TR!$D$3:$O$500,5,FALSE)</f>
        <v>#N/A</v>
      </c>
      <c r="I353" s="98" t="e">
        <f>VLOOKUP($C353,TR!$E$3:$O$500,5,FALSE)</f>
        <v>#N/A</v>
      </c>
      <c r="J353" s="97">
        <f t="shared" si="44"/>
        <v>0</v>
      </c>
      <c r="K353" s="98" t="e">
        <f>VLOOKUP($C353,GT!$D$3:$O$500,8,FALSE)</f>
        <v>#N/A</v>
      </c>
      <c r="L353" s="98" t="e">
        <f>VLOOKUP($C353,BK!$D$3:$O$500,8,FALSE)</f>
        <v>#N/A</v>
      </c>
      <c r="M353" s="98" t="e">
        <f>VLOOKUP($C353,BA!$D$3:$O$500,8,FALSE)</f>
        <v>#N/A</v>
      </c>
      <c r="N353" s="98" t="e">
        <f>VLOOKUP($C353,PB!$D$3:$O$500,8,FALSE)</f>
        <v>#N/A</v>
      </c>
      <c r="O353" s="98" t="e">
        <f>VLOOKUP($C353,TR!$D$3:$O$500,10,FALSE)</f>
        <v>#N/A</v>
      </c>
      <c r="P353" s="98" t="e">
        <f>VLOOKUP($C353,TR!$E$3:$O$500,10,FALSE)</f>
        <v>#N/A</v>
      </c>
      <c r="Q353" s="98" t="e">
        <f>VLOOKUP($C353,BR!$D$3:$O$500,8,FALSE)</f>
        <v>#N/A</v>
      </c>
      <c r="R353" s="97">
        <f t="shared" si="45"/>
        <v>0</v>
      </c>
      <c r="S353" s="97">
        <f t="shared" si="46"/>
        <v>0</v>
      </c>
      <c r="U353" s="15" t="str">
        <f>IF(ISTEXT(VLOOKUP($C353,GT!$D$3:$O$500,1,FALSE)),1,"")</f>
        <v/>
      </c>
      <c r="V353" s="15" t="str">
        <f>IF(ISTEXT(VLOOKUP($C353,BK!$D$3:$O$500,1,FALSE)),1,"")</f>
        <v/>
      </c>
      <c r="W353" s="15" t="str">
        <f>IF(ISTEXT(VLOOKUP($C353,BA!$D$3:$O$500,1,FALSE)),1,"")</f>
        <v/>
      </c>
      <c r="X353" s="15" t="str">
        <f>IF(ISTEXT(VLOOKUP($C353,PB!$D$3:$O$500,1,FALSE)),1,"")</f>
        <v/>
      </c>
      <c r="Y353" s="15" t="str">
        <f>IF(ISTEXT(VLOOKUP($C353,TR!$D$3:$O$500,1,FALSE)),1,"")</f>
        <v/>
      </c>
      <c r="Z353" s="15" t="str">
        <f>IF(ISTEXT(VLOOKUP($C353,TR!$E$3:$O$500,1,FALSE)),1,"")</f>
        <v/>
      </c>
      <c r="AA353" s="47">
        <f t="shared" si="47"/>
        <v>0</v>
      </c>
    </row>
    <row r="354" spans="1:27" x14ac:dyDescent="0.25">
      <c r="A354" s="97" t="str">
        <f t="shared" si="43"/>
        <v/>
      </c>
      <c r="B354" s="64"/>
      <c r="C354" s="65"/>
      <c r="D354" s="98" t="e">
        <f>VLOOKUP($C354,GT!$D$3:$O$500,4,FALSE)</f>
        <v>#N/A</v>
      </c>
      <c r="E354" s="98" t="e">
        <f>VLOOKUP($C354,BK!$D$3:$O$500,4,FALSE)</f>
        <v>#N/A</v>
      </c>
      <c r="F354" s="98" t="e">
        <f>VLOOKUP($C354,BA!$D$3:$O$500,4,FALSE)</f>
        <v>#N/A</v>
      </c>
      <c r="G354" s="98" t="e">
        <f>VLOOKUP($C354,PB!$D$3:$O$500,4,FALSE)</f>
        <v>#N/A</v>
      </c>
      <c r="H354" s="98" t="e">
        <f>VLOOKUP($C354,TR!$D$3:$O$500,5,FALSE)</f>
        <v>#N/A</v>
      </c>
      <c r="I354" s="98" t="e">
        <f>VLOOKUP($C354,TR!$E$3:$O$500,5,FALSE)</f>
        <v>#N/A</v>
      </c>
      <c r="J354" s="97">
        <f t="shared" si="44"/>
        <v>0</v>
      </c>
      <c r="K354" s="98" t="e">
        <f>VLOOKUP($C354,GT!$D$3:$O$500,8,FALSE)</f>
        <v>#N/A</v>
      </c>
      <c r="L354" s="98" t="e">
        <f>VLOOKUP($C354,BK!$D$3:$O$500,8,FALSE)</f>
        <v>#N/A</v>
      </c>
      <c r="M354" s="98" t="e">
        <f>VLOOKUP($C354,BA!$D$3:$O$500,8,FALSE)</f>
        <v>#N/A</v>
      </c>
      <c r="N354" s="98" t="e">
        <f>VLOOKUP($C354,PB!$D$3:$O$500,8,FALSE)</f>
        <v>#N/A</v>
      </c>
      <c r="O354" s="98" t="e">
        <f>VLOOKUP($C354,TR!$D$3:$O$500,10,FALSE)</f>
        <v>#N/A</v>
      </c>
      <c r="P354" s="98" t="e">
        <f>VLOOKUP($C354,TR!$E$3:$O$500,10,FALSE)</f>
        <v>#N/A</v>
      </c>
      <c r="Q354" s="98" t="e">
        <f>VLOOKUP($C354,BR!$D$3:$O$500,8,FALSE)</f>
        <v>#N/A</v>
      </c>
      <c r="R354" s="97">
        <f t="shared" si="45"/>
        <v>0</v>
      </c>
      <c r="S354" s="97">
        <f t="shared" si="46"/>
        <v>0</v>
      </c>
      <c r="U354" s="15" t="str">
        <f>IF(ISTEXT(VLOOKUP($C354,GT!$D$3:$O$500,1,FALSE)),1,"")</f>
        <v/>
      </c>
      <c r="V354" s="15" t="str">
        <f>IF(ISTEXT(VLOOKUP($C354,BK!$D$3:$O$500,1,FALSE)),1,"")</f>
        <v/>
      </c>
      <c r="W354" s="15" t="str">
        <f>IF(ISTEXT(VLOOKUP($C354,BA!$D$3:$O$500,1,FALSE)),1,"")</f>
        <v/>
      </c>
      <c r="X354" s="15" t="str">
        <f>IF(ISTEXT(VLOOKUP($C354,PB!$D$3:$O$500,1,FALSE)),1,"")</f>
        <v/>
      </c>
      <c r="Y354" s="15" t="str">
        <f>IF(ISTEXT(VLOOKUP($C354,TR!$D$3:$O$500,1,FALSE)),1,"")</f>
        <v/>
      </c>
      <c r="Z354" s="15" t="str">
        <f>IF(ISTEXT(VLOOKUP($C354,TR!$E$3:$O$500,1,FALSE)),1,"")</f>
        <v/>
      </c>
      <c r="AA354" s="47">
        <f t="shared" si="47"/>
        <v>0</v>
      </c>
    </row>
    <row r="355" spans="1:27" x14ac:dyDescent="0.25">
      <c r="A355" s="97" t="str">
        <f t="shared" si="43"/>
        <v/>
      </c>
      <c r="B355" s="64"/>
      <c r="C355" s="65"/>
      <c r="D355" s="98" t="e">
        <f>VLOOKUP($C355,GT!$D$3:$O$500,4,FALSE)</f>
        <v>#N/A</v>
      </c>
      <c r="E355" s="98" t="e">
        <f>VLOOKUP($C355,BK!$D$3:$O$500,4,FALSE)</f>
        <v>#N/A</v>
      </c>
      <c r="F355" s="98" t="e">
        <f>VLOOKUP($C355,BA!$D$3:$O$500,4,FALSE)</f>
        <v>#N/A</v>
      </c>
      <c r="G355" s="98" t="e">
        <f>VLOOKUP($C355,PB!$D$3:$O$500,4,FALSE)</f>
        <v>#N/A</v>
      </c>
      <c r="H355" s="98" t="e">
        <f>VLOOKUP($C355,TR!$D$3:$O$500,5,FALSE)</f>
        <v>#N/A</v>
      </c>
      <c r="I355" s="98" t="e">
        <f>VLOOKUP($C355,TR!$E$3:$O$500,5,FALSE)</f>
        <v>#N/A</v>
      </c>
      <c r="J355" s="97">
        <f t="shared" si="44"/>
        <v>0</v>
      </c>
      <c r="K355" s="98" t="e">
        <f>VLOOKUP($C355,GT!$D$3:$O$500,8,FALSE)</f>
        <v>#N/A</v>
      </c>
      <c r="L355" s="98" t="e">
        <f>VLOOKUP($C355,BK!$D$3:$O$500,8,FALSE)</f>
        <v>#N/A</v>
      </c>
      <c r="M355" s="98" t="e">
        <f>VLOOKUP($C355,BA!$D$3:$O$500,8,FALSE)</f>
        <v>#N/A</v>
      </c>
      <c r="N355" s="98" t="e">
        <f>VLOOKUP($C355,PB!$D$3:$O$500,8,FALSE)</f>
        <v>#N/A</v>
      </c>
      <c r="O355" s="98" t="e">
        <f>VLOOKUP($C355,TR!$D$3:$O$500,10,FALSE)</f>
        <v>#N/A</v>
      </c>
      <c r="P355" s="98" t="e">
        <f>VLOOKUP($C355,TR!$E$3:$O$500,10,FALSE)</f>
        <v>#N/A</v>
      </c>
      <c r="Q355" s="98" t="e">
        <f>VLOOKUP($C355,BR!$D$3:$O$500,8,FALSE)</f>
        <v>#N/A</v>
      </c>
      <c r="R355" s="97">
        <f t="shared" si="45"/>
        <v>0</v>
      </c>
      <c r="S355" s="97">
        <f t="shared" si="46"/>
        <v>0</v>
      </c>
      <c r="U355" s="15" t="str">
        <f>IF(ISTEXT(VLOOKUP($C355,GT!$D$3:$O$500,1,FALSE)),1,"")</f>
        <v/>
      </c>
      <c r="V355" s="15" t="str">
        <f>IF(ISTEXT(VLOOKUP($C355,BK!$D$3:$O$500,1,FALSE)),1,"")</f>
        <v/>
      </c>
      <c r="W355" s="15" t="str">
        <f>IF(ISTEXT(VLOOKUP($C355,BA!$D$3:$O$500,1,FALSE)),1,"")</f>
        <v/>
      </c>
      <c r="X355" s="15" t="str">
        <f>IF(ISTEXT(VLOOKUP($C355,PB!$D$3:$O$500,1,FALSE)),1,"")</f>
        <v/>
      </c>
      <c r="Y355" s="15" t="str">
        <f>IF(ISTEXT(VLOOKUP($C355,TR!$D$3:$O$500,1,FALSE)),1,"")</f>
        <v/>
      </c>
      <c r="Z355" s="15" t="str">
        <f>IF(ISTEXT(VLOOKUP($C355,TR!$E$3:$O$500,1,FALSE)),1,"")</f>
        <v/>
      </c>
      <c r="AA355" s="47">
        <f t="shared" si="47"/>
        <v>0</v>
      </c>
    </row>
    <row r="356" spans="1:27" x14ac:dyDescent="0.25">
      <c r="A356" s="97" t="str">
        <f t="shared" si="43"/>
        <v/>
      </c>
      <c r="B356" s="64"/>
      <c r="C356" s="65"/>
      <c r="D356" s="98" t="e">
        <f>VLOOKUP($C356,GT!$D$3:$O$500,4,FALSE)</f>
        <v>#N/A</v>
      </c>
      <c r="E356" s="98" t="e">
        <f>VLOOKUP($C356,BK!$D$3:$O$500,4,FALSE)</f>
        <v>#N/A</v>
      </c>
      <c r="F356" s="98" t="e">
        <f>VLOOKUP($C356,BA!$D$3:$O$500,4,FALSE)</f>
        <v>#N/A</v>
      </c>
      <c r="G356" s="98" t="e">
        <f>VLOOKUP($C356,PB!$D$3:$O$500,4,FALSE)</f>
        <v>#N/A</v>
      </c>
      <c r="H356" s="98" t="e">
        <f>VLOOKUP($C356,TR!$D$3:$O$500,5,FALSE)</f>
        <v>#N/A</v>
      </c>
      <c r="I356" s="98" t="e">
        <f>VLOOKUP($C356,TR!$E$3:$O$500,5,FALSE)</f>
        <v>#N/A</v>
      </c>
      <c r="J356" s="97">
        <f t="shared" si="44"/>
        <v>0</v>
      </c>
      <c r="K356" s="98" t="e">
        <f>VLOOKUP($C356,GT!$D$3:$O$500,8,FALSE)</f>
        <v>#N/A</v>
      </c>
      <c r="L356" s="98" t="e">
        <f>VLOOKUP($C356,BK!$D$3:$O$500,8,FALSE)</f>
        <v>#N/A</v>
      </c>
      <c r="M356" s="98" t="e">
        <f>VLOOKUP($C356,BA!$D$3:$O$500,8,FALSE)</f>
        <v>#N/A</v>
      </c>
      <c r="N356" s="98" t="e">
        <f>VLOOKUP($C356,PB!$D$3:$O$500,8,FALSE)</f>
        <v>#N/A</v>
      </c>
      <c r="O356" s="98" t="e">
        <f>VLOOKUP($C356,TR!$D$3:$O$500,10,FALSE)</f>
        <v>#N/A</v>
      </c>
      <c r="P356" s="98" t="e">
        <f>VLOOKUP($C356,TR!$E$3:$O$500,10,FALSE)</f>
        <v>#N/A</v>
      </c>
      <c r="Q356" s="98" t="e">
        <f>VLOOKUP($C356,BR!$D$3:$O$500,8,FALSE)</f>
        <v>#N/A</v>
      </c>
      <c r="R356" s="97">
        <f t="shared" si="45"/>
        <v>0</v>
      </c>
      <c r="S356" s="97">
        <f t="shared" si="46"/>
        <v>0</v>
      </c>
      <c r="U356" s="15" t="str">
        <f>IF(ISTEXT(VLOOKUP($C356,GT!$D$3:$O$500,1,FALSE)),1,"")</f>
        <v/>
      </c>
      <c r="V356" s="15" t="str">
        <f>IF(ISTEXT(VLOOKUP($C356,BK!$D$3:$O$500,1,FALSE)),1,"")</f>
        <v/>
      </c>
      <c r="W356" s="15" t="str">
        <f>IF(ISTEXT(VLOOKUP($C356,BA!$D$3:$O$500,1,FALSE)),1,"")</f>
        <v/>
      </c>
      <c r="X356" s="15" t="str">
        <f>IF(ISTEXT(VLOOKUP($C356,PB!$D$3:$O$500,1,FALSE)),1,"")</f>
        <v/>
      </c>
      <c r="Y356" s="15" t="str">
        <f>IF(ISTEXT(VLOOKUP($C356,TR!$D$3:$O$500,1,FALSE)),1,"")</f>
        <v/>
      </c>
      <c r="Z356" s="15" t="str">
        <f>IF(ISTEXT(VLOOKUP($C356,TR!$E$3:$O$500,1,FALSE)),1,"")</f>
        <v/>
      </c>
      <c r="AA356" s="47">
        <f t="shared" si="47"/>
        <v>0</v>
      </c>
    </row>
    <row r="357" spans="1:27" x14ac:dyDescent="0.25">
      <c r="A357" s="97" t="str">
        <f t="shared" si="43"/>
        <v/>
      </c>
      <c r="B357" s="64"/>
      <c r="C357" s="65"/>
      <c r="D357" s="98" t="e">
        <f>VLOOKUP($C357,GT!$D$3:$O$500,4,FALSE)</f>
        <v>#N/A</v>
      </c>
      <c r="E357" s="98" t="e">
        <f>VLOOKUP($C357,BK!$D$3:$O$500,4,FALSE)</f>
        <v>#N/A</v>
      </c>
      <c r="F357" s="98" t="e">
        <f>VLOOKUP($C357,BA!$D$3:$O$500,4,FALSE)</f>
        <v>#N/A</v>
      </c>
      <c r="G357" s="98" t="e">
        <f>VLOOKUP($C357,PB!$D$3:$O$500,4,FALSE)</f>
        <v>#N/A</v>
      </c>
      <c r="H357" s="98" t="e">
        <f>VLOOKUP($C357,TR!$D$3:$O$500,5,FALSE)</f>
        <v>#N/A</v>
      </c>
      <c r="I357" s="98" t="e">
        <f>VLOOKUP($C357,TR!$E$3:$O$500,5,FALSE)</f>
        <v>#N/A</v>
      </c>
      <c r="J357" s="97">
        <f t="shared" si="44"/>
        <v>0</v>
      </c>
      <c r="K357" s="98" t="e">
        <f>VLOOKUP($C357,GT!$D$3:$O$500,8,FALSE)</f>
        <v>#N/A</v>
      </c>
      <c r="L357" s="98" t="e">
        <f>VLOOKUP($C357,BK!$D$3:$O$500,8,FALSE)</f>
        <v>#N/A</v>
      </c>
      <c r="M357" s="98" t="e">
        <f>VLOOKUP($C357,BA!$D$3:$O$500,8,FALSE)</f>
        <v>#N/A</v>
      </c>
      <c r="N357" s="98" t="e">
        <f>VLOOKUP($C357,PB!$D$3:$O$500,8,FALSE)</f>
        <v>#N/A</v>
      </c>
      <c r="O357" s="98" t="e">
        <f>VLOOKUP($C357,TR!$D$3:$O$500,10,FALSE)</f>
        <v>#N/A</v>
      </c>
      <c r="P357" s="98" t="e">
        <f>VLOOKUP($C357,TR!$E$3:$O$500,10,FALSE)</f>
        <v>#N/A</v>
      </c>
      <c r="Q357" s="98" t="e">
        <f>VLOOKUP($C357,BR!$D$3:$O$500,8,FALSE)</f>
        <v>#N/A</v>
      </c>
      <c r="R357" s="97">
        <f t="shared" si="45"/>
        <v>0</v>
      </c>
      <c r="S357" s="97">
        <f t="shared" si="46"/>
        <v>0</v>
      </c>
      <c r="U357" s="15" t="str">
        <f>IF(ISTEXT(VLOOKUP($C357,GT!$D$3:$O$500,1,FALSE)),1,"")</f>
        <v/>
      </c>
      <c r="V357" s="15" t="str">
        <f>IF(ISTEXT(VLOOKUP($C357,BK!$D$3:$O$500,1,FALSE)),1,"")</f>
        <v/>
      </c>
      <c r="W357" s="15" t="str">
        <f>IF(ISTEXT(VLOOKUP($C357,BA!$D$3:$O$500,1,FALSE)),1,"")</f>
        <v/>
      </c>
      <c r="X357" s="15" t="str">
        <f>IF(ISTEXT(VLOOKUP($C357,PB!$D$3:$O$500,1,FALSE)),1,"")</f>
        <v/>
      </c>
      <c r="Y357" s="15" t="str">
        <f>IF(ISTEXT(VLOOKUP($C357,TR!$D$3:$O$500,1,FALSE)),1,"")</f>
        <v/>
      </c>
      <c r="Z357" s="15" t="str">
        <f>IF(ISTEXT(VLOOKUP($C357,TR!$E$3:$O$500,1,FALSE)),1,"")</f>
        <v/>
      </c>
      <c r="AA357" s="47">
        <f t="shared" si="47"/>
        <v>0</v>
      </c>
    </row>
    <row r="358" spans="1:27" x14ac:dyDescent="0.25">
      <c r="A358" s="97" t="str">
        <f t="shared" si="43"/>
        <v/>
      </c>
      <c r="B358" s="64"/>
      <c r="C358" s="65"/>
      <c r="D358" s="98" t="e">
        <f>VLOOKUP($C358,GT!$D$3:$O$500,4,FALSE)</f>
        <v>#N/A</v>
      </c>
      <c r="E358" s="98" t="e">
        <f>VLOOKUP($C358,BK!$D$3:$O$500,4,FALSE)</f>
        <v>#N/A</v>
      </c>
      <c r="F358" s="98" t="e">
        <f>VLOOKUP($C358,BA!$D$3:$O$500,4,FALSE)</f>
        <v>#N/A</v>
      </c>
      <c r="G358" s="98" t="e">
        <f>VLOOKUP($C358,PB!$D$3:$O$500,4,FALSE)</f>
        <v>#N/A</v>
      </c>
      <c r="H358" s="98" t="e">
        <f>VLOOKUP($C358,TR!$D$3:$O$500,5,FALSE)</f>
        <v>#N/A</v>
      </c>
      <c r="I358" s="98" t="e">
        <f>VLOOKUP($C358,TR!$E$3:$O$500,5,FALSE)</f>
        <v>#N/A</v>
      </c>
      <c r="J358" s="97">
        <f t="shared" si="44"/>
        <v>0</v>
      </c>
      <c r="K358" s="98" t="e">
        <f>VLOOKUP($C358,GT!$D$3:$O$500,8,FALSE)</f>
        <v>#N/A</v>
      </c>
      <c r="L358" s="98" t="e">
        <f>VLOOKUP($C358,BK!$D$3:$O$500,8,FALSE)</f>
        <v>#N/A</v>
      </c>
      <c r="M358" s="98" t="e">
        <f>VLOOKUP($C358,BA!$D$3:$O$500,8,FALSE)</f>
        <v>#N/A</v>
      </c>
      <c r="N358" s="98" t="e">
        <f>VLOOKUP($C358,PB!$D$3:$O$500,8,FALSE)</f>
        <v>#N/A</v>
      </c>
      <c r="O358" s="98" t="e">
        <f>VLOOKUP($C358,TR!$D$3:$O$500,10,FALSE)</f>
        <v>#N/A</v>
      </c>
      <c r="P358" s="98" t="e">
        <f>VLOOKUP($C358,TR!$E$3:$O$500,10,FALSE)</f>
        <v>#N/A</v>
      </c>
      <c r="Q358" s="98" t="e">
        <f>VLOOKUP($C358,BR!$D$3:$O$500,8,FALSE)</f>
        <v>#N/A</v>
      </c>
      <c r="R358" s="97">
        <f t="shared" si="45"/>
        <v>0</v>
      </c>
      <c r="S358" s="97">
        <f t="shared" si="46"/>
        <v>0</v>
      </c>
      <c r="U358" s="15" t="str">
        <f>IF(ISTEXT(VLOOKUP($C358,GT!$D$3:$O$500,1,FALSE)),1,"")</f>
        <v/>
      </c>
      <c r="V358" s="15" t="str">
        <f>IF(ISTEXT(VLOOKUP($C358,BK!$D$3:$O$500,1,FALSE)),1,"")</f>
        <v/>
      </c>
      <c r="W358" s="15" t="str">
        <f>IF(ISTEXT(VLOOKUP($C358,BA!$D$3:$O$500,1,FALSE)),1,"")</f>
        <v/>
      </c>
      <c r="X358" s="15" t="str">
        <f>IF(ISTEXT(VLOOKUP($C358,PB!$D$3:$O$500,1,FALSE)),1,"")</f>
        <v/>
      </c>
      <c r="Y358" s="15" t="str">
        <f>IF(ISTEXT(VLOOKUP($C358,TR!$D$3:$O$500,1,FALSE)),1,"")</f>
        <v/>
      </c>
      <c r="Z358" s="15" t="str">
        <f>IF(ISTEXT(VLOOKUP($C358,TR!$E$3:$O$500,1,FALSE)),1,"")</f>
        <v/>
      </c>
      <c r="AA358" s="47">
        <f t="shared" si="47"/>
        <v>0</v>
      </c>
    </row>
    <row r="359" spans="1:27" x14ac:dyDescent="0.25">
      <c r="A359" s="97" t="str">
        <f t="shared" si="43"/>
        <v/>
      </c>
      <c r="B359" s="64"/>
      <c r="C359" s="65"/>
      <c r="D359" s="98" t="e">
        <f>VLOOKUP($C359,GT!$D$3:$O$500,4,FALSE)</f>
        <v>#N/A</v>
      </c>
      <c r="E359" s="98" t="e">
        <f>VLOOKUP($C359,BK!$D$3:$O$500,4,FALSE)</f>
        <v>#N/A</v>
      </c>
      <c r="F359" s="98" t="e">
        <f>VLOOKUP($C359,BA!$D$3:$O$500,4,FALSE)</f>
        <v>#N/A</v>
      </c>
      <c r="G359" s="98" t="e">
        <f>VLOOKUP($C359,PB!$D$3:$O$500,4,FALSE)</f>
        <v>#N/A</v>
      </c>
      <c r="H359" s="98" t="e">
        <f>VLOOKUP($C359,TR!$D$3:$O$500,5,FALSE)</f>
        <v>#N/A</v>
      </c>
      <c r="I359" s="98" t="e">
        <f>VLOOKUP($C359,TR!$E$3:$O$500,5,FALSE)</f>
        <v>#N/A</v>
      </c>
      <c r="J359" s="97">
        <f t="shared" si="44"/>
        <v>0</v>
      </c>
      <c r="K359" s="98" t="e">
        <f>VLOOKUP($C359,GT!$D$3:$O$500,8,FALSE)</f>
        <v>#N/A</v>
      </c>
      <c r="L359" s="98" t="e">
        <f>VLOOKUP($C359,BK!$D$3:$O$500,8,FALSE)</f>
        <v>#N/A</v>
      </c>
      <c r="M359" s="98" t="e">
        <f>VLOOKUP($C359,BA!$D$3:$O$500,8,FALSE)</f>
        <v>#N/A</v>
      </c>
      <c r="N359" s="98" t="e">
        <f>VLOOKUP($C359,PB!$D$3:$O$500,8,FALSE)</f>
        <v>#N/A</v>
      </c>
      <c r="O359" s="98" t="e">
        <f>VLOOKUP($C359,TR!$D$3:$O$500,10,FALSE)</f>
        <v>#N/A</v>
      </c>
      <c r="P359" s="98" t="e">
        <f>VLOOKUP($C359,TR!$E$3:$O$500,10,FALSE)</f>
        <v>#N/A</v>
      </c>
      <c r="Q359" s="98" t="e">
        <f>VLOOKUP($C359,BR!$D$3:$O$500,8,FALSE)</f>
        <v>#N/A</v>
      </c>
      <c r="R359" s="97">
        <f t="shared" si="45"/>
        <v>0</v>
      </c>
      <c r="S359" s="97">
        <f t="shared" si="46"/>
        <v>0</v>
      </c>
      <c r="U359" s="15" t="str">
        <f>IF(ISTEXT(VLOOKUP($C359,GT!$D$3:$O$500,1,FALSE)),1,"")</f>
        <v/>
      </c>
      <c r="V359" s="15" t="str">
        <f>IF(ISTEXT(VLOOKUP($C359,BK!$D$3:$O$500,1,FALSE)),1,"")</f>
        <v/>
      </c>
      <c r="W359" s="15" t="str">
        <f>IF(ISTEXT(VLOOKUP($C359,BA!$D$3:$O$500,1,FALSE)),1,"")</f>
        <v/>
      </c>
      <c r="X359" s="15" t="str">
        <f>IF(ISTEXT(VLOOKUP($C359,PB!$D$3:$O$500,1,FALSE)),1,"")</f>
        <v/>
      </c>
      <c r="Y359" s="15" t="str">
        <f>IF(ISTEXT(VLOOKUP($C359,TR!$D$3:$O$500,1,FALSE)),1,"")</f>
        <v/>
      </c>
      <c r="Z359" s="15" t="str">
        <f>IF(ISTEXT(VLOOKUP($C359,TR!$E$3:$O$500,1,FALSE)),1,"")</f>
        <v/>
      </c>
      <c r="AA359" s="47">
        <f t="shared" si="47"/>
        <v>0</v>
      </c>
    </row>
    <row r="360" spans="1:27" x14ac:dyDescent="0.25">
      <c r="A360" s="97" t="str">
        <f t="shared" si="43"/>
        <v/>
      </c>
      <c r="B360" s="64"/>
      <c r="C360" s="65"/>
      <c r="D360" s="98" t="e">
        <f>VLOOKUP($C360,GT!$D$3:$O$500,4,FALSE)</f>
        <v>#N/A</v>
      </c>
      <c r="E360" s="98" t="e">
        <f>VLOOKUP($C360,BK!$D$3:$O$500,4,FALSE)</f>
        <v>#N/A</v>
      </c>
      <c r="F360" s="98" t="e">
        <f>VLOOKUP($C360,BA!$D$3:$O$500,4,FALSE)</f>
        <v>#N/A</v>
      </c>
      <c r="G360" s="98" t="e">
        <f>VLOOKUP($C360,PB!$D$3:$O$500,4,FALSE)</f>
        <v>#N/A</v>
      </c>
      <c r="H360" s="98" t="e">
        <f>VLOOKUP($C360,TR!$D$3:$O$500,5,FALSE)</f>
        <v>#N/A</v>
      </c>
      <c r="I360" s="98" t="e">
        <f>VLOOKUP($C360,TR!$E$3:$O$500,5,FALSE)</f>
        <v>#N/A</v>
      </c>
      <c r="J360" s="97">
        <f t="shared" si="44"/>
        <v>0</v>
      </c>
      <c r="K360" s="98" t="e">
        <f>VLOOKUP($C360,GT!$D$3:$O$500,8,FALSE)</f>
        <v>#N/A</v>
      </c>
      <c r="L360" s="98" t="e">
        <f>VLOOKUP($C360,BK!$D$3:$O$500,8,FALSE)</f>
        <v>#N/A</v>
      </c>
      <c r="M360" s="98" t="e">
        <f>VLOOKUP($C360,BA!$D$3:$O$500,8,FALSE)</f>
        <v>#N/A</v>
      </c>
      <c r="N360" s="98" t="e">
        <f>VLOOKUP($C360,PB!$D$3:$O$500,8,FALSE)</f>
        <v>#N/A</v>
      </c>
      <c r="O360" s="98" t="e">
        <f>VLOOKUP($C360,TR!$D$3:$O$500,10,FALSE)</f>
        <v>#N/A</v>
      </c>
      <c r="P360" s="98" t="e">
        <f>VLOOKUP($C360,TR!$E$3:$O$500,10,FALSE)</f>
        <v>#N/A</v>
      </c>
      <c r="Q360" s="98" t="e">
        <f>VLOOKUP($C360,BR!$D$3:$O$500,8,FALSE)</f>
        <v>#N/A</v>
      </c>
      <c r="R360" s="97">
        <f t="shared" si="45"/>
        <v>0</v>
      </c>
      <c r="S360" s="97">
        <f t="shared" si="46"/>
        <v>0</v>
      </c>
      <c r="U360" s="15" t="str">
        <f>IF(ISTEXT(VLOOKUP($C360,GT!$D$3:$O$500,1,FALSE)),1,"")</f>
        <v/>
      </c>
      <c r="V360" s="15" t="str">
        <f>IF(ISTEXT(VLOOKUP($C360,BK!$D$3:$O$500,1,FALSE)),1,"")</f>
        <v/>
      </c>
      <c r="W360" s="15" t="str">
        <f>IF(ISTEXT(VLOOKUP($C360,BA!$D$3:$O$500,1,FALSE)),1,"")</f>
        <v/>
      </c>
      <c r="X360" s="15" t="str">
        <f>IF(ISTEXT(VLOOKUP($C360,PB!$D$3:$O$500,1,FALSE)),1,"")</f>
        <v/>
      </c>
      <c r="Y360" s="15" t="str">
        <f>IF(ISTEXT(VLOOKUP($C360,TR!$D$3:$O$500,1,FALSE)),1,"")</f>
        <v/>
      </c>
      <c r="Z360" s="15" t="str">
        <f>IF(ISTEXT(VLOOKUP($C360,TR!$E$3:$O$500,1,FALSE)),1,"")</f>
        <v/>
      </c>
      <c r="AA360" s="47">
        <f t="shared" si="47"/>
        <v>0</v>
      </c>
    </row>
    <row r="361" spans="1:27" x14ac:dyDescent="0.25">
      <c r="A361" s="97" t="str">
        <f t="shared" si="43"/>
        <v/>
      </c>
      <c r="B361" s="64"/>
      <c r="C361" s="65"/>
      <c r="D361" s="98" t="e">
        <f>VLOOKUP($C361,GT!$D$3:$O$500,4,FALSE)</f>
        <v>#N/A</v>
      </c>
      <c r="E361" s="98" t="e">
        <f>VLOOKUP($C361,BK!$D$3:$O$500,4,FALSE)</f>
        <v>#N/A</v>
      </c>
      <c r="F361" s="98" t="e">
        <f>VLOOKUP($C361,BA!$D$3:$O$500,4,FALSE)</f>
        <v>#N/A</v>
      </c>
      <c r="G361" s="98" t="e">
        <f>VLOOKUP($C361,PB!$D$3:$O$500,4,FALSE)</f>
        <v>#N/A</v>
      </c>
      <c r="H361" s="98" t="e">
        <f>VLOOKUP($C361,TR!$D$3:$O$500,5,FALSE)</f>
        <v>#N/A</v>
      </c>
      <c r="I361" s="98" t="e">
        <f>VLOOKUP($C361,TR!$E$3:$O$500,5,FALSE)</f>
        <v>#N/A</v>
      </c>
      <c r="J361" s="97">
        <f t="shared" si="44"/>
        <v>0</v>
      </c>
      <c r="K361" s="98" t="e">
        <f>VLOOKUP($C361,GT!$D$3:$O$500,8,FALSE)</f>
        <v>#N/A</v>
      </c>
      <c r="L361" s="98" t="e">
        <f>VLOOKUP($C361,BK!$D$3:$O$500,8,FALSE)</f>
        <v>#N/A</v>
      </c>
      <c r="M361" s="98" t="e">
        <f>VLOOKUP($C361,BA!$D$3:$O$500,8,FALSE)</f>
        <v>#N/A</v>
      </c>
      <c r="N361" s="98" t="e">
        <f>VLOOKUP($C361,PB!$D$3:$O$500,8,FALSE)</f>
        <v>#N/A</v>
      </c>
      <c r="O361" s="98" t="e">
        <f>VLOOKUP($C361,TR!$D$3:$O$500,10,FALSE)</f>
        <v>#N/A</v>
      </c>
      <c r="P361" s="98" t="e">
        <f>VLOOKUP($C361,TR!$E$3:$O$500,10,FALSE)</f>
        <v>#N/A</v>
      </c>
      <c r="Q361" s="98" t="e">
        <f>VLOOKUP($C361,BR!$D$3:$O$500,8,FALSE)</f>
        <v>#N/A</v>
      </c>
      <c r="R361" s="97">
        <f t="shared" si="45"/>
        <v>0</v>
      </c>
      <c r="S361" s="97">
        <f t="shared" si="46"/>
        <v>0</v>
      </c>
      <c r="U361" s="15" t="str">
        <f>IF(ISTEXT(VLOOKUP($C361,GT!$D$3:$O$500,1,FALSE)),1,"")</f>
        <v/>
      </c>
      <c r="V361" s="15" t="str">
        <f>IF(ISTEXT(VLOOKUP($C361,BK!$D$3:$O$500,1,FALSE)),1,"")</f>
        <v/>
      </c>
      <c r="W361" s="15" t="str">
        <f>IF(ISTEXT(VLOOKUP($C361,BA!$D$3:$O$500,1,FALSE)),1,"")</f>
        <v/>
      </c>
      <c r="X361" s="15" t="str">
        <f>IF(ISTEXT(VLOOKUP($C361,PB!$D$3:$O$500,1,FALSE)),1,"")</f>
        <v/>
      </c>
      <c r="Y361" s="15" t="str">
        <f>IF(ISTEXT(VLOOKUP($C361,TR!$D$3:$O$500,1,FALSE)),1,"")</f>
        <v/>
      </c>
      <c r="Z361" s="15" t="str">
        <f>IF(ISTEXT(VLOOKUP($C361,TR!$E$3:$O$500,1,FALSE)),1,"")</f>
        <v/>
      </c>
      <c r="AA361" s="47">
        <f t="shared" si="47"/>
        <v>0</v>
      </c>
    </row>
    <row r="362" spans="1:27" x14ac:dyDescent="0.25">
      <c r="A362" s="97" t="str">
        <f t="shared" si="43"/>
        <v/>
      </c>
      <c r="B362" s="64"/>
      <c r="C362" s="65"/>
      <c r="D362" s="98" t="e">
        <f>VLOOKUP($C362,GT!$D$3:$O$500,4,FALSE)</f>
        <v>#N/A</v>
      </c>
      <c r="E362" s="98" t="e">
        <f>VLOOKUP($C362,BK!$D$3:$O$500,4,FALSE)</f>
        <v>#N/A</v>
      </c>
      <c r="F362" s="98" t="e">
        <f>VLOOKUP($C362,BA!$D$3:$O$500,4,FALSE)</f>
        <v>#N/A</v>
      </c>
      <c r="G362" s="98" t="e">
        <f>VLOOKUP($C362,PB!$D$3:$O$500,4,FALSE)</f>
        <v>#N/A</v>
      </c>
      <c r="H362" s="98" t="e">
        <f>VLOOKUP($C362,TR!$D$3:$O$500,5,FALSE)</f>
        <v>#N/A</v>
      </c>
      <c r="I362" s="98" t="e">
        <f>VLOOKUP($C362,TR!$E$3:$O$500,5,FALSE)</f>
        <v>#N/A</v>
      </c>
      <c r="J362" s="97">
        <f t="shared" si="44"/>
        <v>0</v>
      </c>
      <c r="K362" s="98" t="e">
        <f>VLOOKUP($C362,GT!$D$3:$O$500,8,FALSE)</f>
        <v>#N/A</v>
      </c>
      <c r="L362" s="98" t="e">
        <f>VLOOKUP($C362,BK!$D$3:$O$500,8,FALSE)</f>
        <v>#N/A</v>
      </c>
      <c r="M362" s="98" t="e">
        <f>VLOOKUP($C362,BA!$D$3:$O$500,8,FALSE)</f>
        <v>#N/A</v>
      </c>
      <c r="N362" s="98" t="e">
        <f>VLOOKUP($C362,PB!$D$3:$O$500,8,FALSE)</f>
        <v>#N/A</v>
      </c>
      <c r="O362" s="98" t="e">
        <f>VLOOKUP($C362,TR!$D$3:$O$500,10,FALSE)</f>
        <v>#N/A</v>
      </c>
      <c r="P362" s="98" t="e">
        <f>VLOOKUP($C362,TR!$E$3:$O$500,10,FALSE)</f>
        <v>#N/A</v>
      </c>
      <c r="Q362" s="98" t="e">
        <f>VLOOKUP($C362,BR!$D$3:$O$500,8,FALSE)</f>
        <v>#N/A</v>
      </c>
      <c r="R362" s="97">
        <f t="shared" si="45"/>
        <v>0</v>
      </c>
      <c r="S362" s="97">
        <f t="shared" si="46"/>
        <v>0</v>
      </c>
      <c r="U362" s="15" t="str">
        <f>IF(ISTEXT(VLOOKUP($C362,GT!$D$3:$O$500,1,FALSE)),1,"")</f>
        <v/>
      </c>
      <c r="V362" s="15" t="str">
        <f>IF(ISTEXT(VLOOKUP($C362,BK!$D$3:$O$500,1,FALSE)),1,"")</f>
        <v/>
      </c>
      <c r="W362" s="15" t="str">
        <f>IF(ISTEXT(VLOOKUP($C362,BA!$D$3:$O$500,1,FALSE)),1,"")</f>
        <v/>
      </c>
      <c r="X362" s="15" t="str">
        <f>IF(ISTEXT(VLOOKUP($C362,PB!$D$3:$O$500,1,FALSE)),1,"")</f>
        <v/>
      </c>
      <c r="Y362" s="15" t="str">
        <f>IF(ISTEXT(VLOOKUP($C362,TR!$D$3:$O$500,1,FALSE)),1,"")</f>
        <v/>
      </c>
      <c r="Z362" s="15" t="str">
        <f>IF(ISTEXT(VLOOKUP($C362,TR!$E$3:$O$500,1,FALSE)),1,"")</f>
        <v/>
      </c>
      <c r="AA362" s="47">
        <f t="shared" si="47"/>
        <v>0</v>
      </c>
    </row>
    <row r="363" spans="1:27" x14ac:dyDescent="0.25">
      <c r="A363" s="97" t="str">
        <f t="shared" si="43"/>
        <v/>
      </c>
      <c r="B363" s="64"/>
      <c r="C363" s="65"/>
      <c r="D363" s="98" t="e">
        <f>VLOOKUP($C363,GT!$D$3:$O$500,4,FALSE)</f>
        <v>#N/A</v>
      </c>
      <c r="E363" s="98" t="e">
        <f>VLOOKUP($C363,BK!$D$3:$O$500,4,FALSE)</f>
        <v>#N/A</v>
      </c>
      <c r="F363" s="98" t="e">
        <f>VLOOKUP($C363,BA!$D$3:$O$500,4,FALSE)</f>
        <v>#N/A</v>
      </c>
      <c r="G363" s="98" t="e">
        <f>VLOOKUP($C363,PB!$D$3:$O$500,4,FALSE)</f>
        <v>#N/A</v>
      </c>
      <c r="H363" s="98" t="e">
        <f>VLOOKUP($C363,TR!$D$3:$O$500,5,FALSE)</f>
        <v>#N/A</v>
      </c>
      <c r="I363" s="98" t="e">
        <f>VLOOKUP($C363,TR!$E$3:$O$500,5,FALSE)</f>
        <v>#N/A</v>
      </c>
      <c r="J363" s="97">
        <f t="shared" si="44"/>
        <v>0</v>
      </c>
      <c r="K363" s="98" t="e">
        <f>VLOOKUP($C363,GT!$D$3:$O$500,8,FALSE)</f>
        <v>#N/A</v>
      </c>
      <c r="L363" s="98" t="e">
        <f>VLOOKUP($C363,BK!$D$3:$O$500,8,FALSE)</f>
        <v>#N/A</v>
      </c>
      <c r="M363" s="98" t="e">
        <f>VLOOKUP($C363,BA!$D$3:$O$500,8,FALSE)</f>
        <v>#N/A</v>
      </c>
      <c r="N363" s="98" t="e">
        <f>VLOOKUP($C363,PB!$D$3:$O$500,8,FALSE)</f>
        <v>#N/A</v>
      </c>
      <c r="O363" s="98" t="e">
        <f>VLOOKUP($C363,TR!$D$3:$O$500,10,FALSE)</f>
        <v>#N/A</v>
      </c>
      <c r="P363" s="98" t="e">
        <f>VLOOKUP($C363,TR!$E$3:$O$500,10,FALSE)</f>
        <v>#N/A</v>
      </c>
      <c r="Q363" s="98" t="e">
        <f>VLOOKUP($C363,BR!$D$3:$O$500,8,FALSE)</f>
        <v>#N/A</v>
      </c>
      <c r="R363" s="97">
        <f t="shared" si="45"/>
        <v>0</v>
      </c>
      <c r="S363" s="97">
        <f t="shared" si="46"/>
        <v>0</v>
      </c>
      <c r="U363" s="15" t="str">
        <f>IF(ISTEXT(VLOOKUP($C363,GT!$D$3:$O$500,1,FALSE)),1,"")</f>
        <v/>
      </c>
      <c r="V363" s="15" t="str">
        <f>IF(ISTEXT(VLOOKUP($C363,BK!$D$3:$O$500,1,FALSE)),1,"")</f>
        <v/>
      </c>
      <c r="W363" s="15" t="str">
        <f>IF(ISTEXT(VLOOKUP($C363,BA!$D$3:$O$500,1,FALSE)),1,"")</f>
        <v/>
      </c>
      <c r="X363" s="15" t="str">
        <f>IF(ISTEXT(VLOOKUP($C363,PB!$D$3:$O$500,1,FALSE)),1,"")</f>
        <v/>
      </c>
      <c r="Y363" s="15" t="str">
        <f>IF(ISTEXT(VLOOKUP($C363,TR!$D$3:$O$500,1,FALSE)),1,"")</f>
        <v/>
      </c>
      <c r="Z363" s="15" t="str">
        <f>IF(ISTEXT(VLOOKUP($C363,TR!$E$3:$O$500,1,FALSE)),1,"")</f>
        <v/>
      </c>
      <c r="AA363" s="47">
        <f t="shared" si="47"/>
        <v>0</v>
      </c>
    </row>
    <row r="364" spans="1:27" x14ac:dyDescent="0.25">
      <c r="A364" s="97" t="str">
        <f t="shared" si="43"/>
        <v/>
      </c>
      <c r="B364" s="64"/>
      <c r="C364" s="65"/>
      <c r="D364" s="98" t="e">
        <f>VLOOKUP($C364,GT!$D$3:$O$500,4,FALSE)</f>
        <v>#N/A</v>
      </c>
      <c r="E364" s="98" t="e">
        <f>VLOOKUP($C364,BK!$D$3:$O$500,4,FALSE)</f>
        <v>#N/A</v>
      </c>
      <c r="F364" s="98" t="e">
        <f>VLOOKUP($C364,BA!$D$3:$O$500,4,FALSE)</f>
        <v>#N/A</v>
      </c>
      <c r="G364" s="98" t="e">
        <f>VLOOKUP($C364,PB!$D$3:$O$500,4,FALSE)</f>
        <v>#N/A</v>
      </c>
      <c r="H364" s="98" t="e">
        <f>VLOOKUP($C364,TR!$D$3:$O$500,5,FALSE)</f>
        <v>#N/A</v>
      </c>
      <c r="I364" s="98" t="e">
        <f>VLOOKUP($C364,TR!$E$3:$O$500,5,FALSE)</f>
        <v>#N/A</v>
      </c>
      <c r="J364" s="97">
        <f t="shared" si="44"/>
        <v>0</v>
      </c>
      <c r="K364" s="98" t="e">
        <f>VLOOKUP($C364,GT!$D$3:$O$500,8,FALSE)</f>
        <v>#N/A</v>
      </c>
      <c r="L364" s="98" t="e">
        <f>VLOOKUP($C364,BK!$D$3:$O$500,8,FALSE)</f>
        <v>#N/A</v>
      </c>
      <c r="M364" s="98" t="e">
        <f>VLOOKUP($C364,BA!$D$3:$O$500,8,FALSE)</f>
        <v>#N/A</v>
      </c>
      <c r="N364" s="98" t="e">
        <f>VLOOKUP($C364,PB!$D$3:$O$500,8,FALSE)</f>
        <v>#N/A</v>
      </c>
      <c r="O364" s="98" t="e">
        <f>VLOOKUP($C364,TR!$D$3:$O$500,10,FALSE)</f>
        <v>#N/A</v>
      </c>
      <c r="P364" s="98" t="e">
        <f>VLOOKUP($C364,TR!$E$3:$O$500,10,FALSE)</f>
        <v>#N/A</v>
      </c>
      <c r="Q364" s="98" t="e">
        <f>VLOOKUP($C364,BR!$D$3:$O$500,8,FALSE)</f>
        <v>#N/A</v>
      </c>
      <c r="R364" s="97">
        <f t="shared" si="45"/>
        <v>0</v>
      </c>
      <c r="S364" s="97">
        <f t="shared" si="46"/>
        <v>0</v>
      </c>
      <c r="U364" s="15" t="str">
        <f>IF(ISTEXT(VLOOKUP($C364,GT!$D$3:$O$500,1,FALSE)),1,"")</f>
        <v/>
      </c>
      <c r="V364" s="15" t="str">
        <f>IF(ISTEXT(VLOOKUP($C364,BK!$D$3:$O$500,1,FALSE)),1,"")</f>
        <v/>
      </c>
      <c r="W364" s="15" t="str">
        <f>IF(ISTEXT(VLOOKUP($C364,BA!$D$3:$O$500,1,FALSE)),1,"")</f>
        <v/>
      </c>
      <c r="X364" s="15" t="str">
        <f>IF(ISTEXT(VLOOKUP($C364,PB!$D$3:$O$500,1,FALSE)),1,"")</f>
        <v/>
      </c>
      <c r="Y364" s="15" t="str">
        <f>IF(ISTEXT(VLOOKUP($C364,TR!$D$3:$O$500,1,FALSE)),1,"")</f>
        <v/>
      </c>
      <c r="Z364" s="15" t="str">
        <f>IF(ISTEXT(VLOOKUP($C364,TR!$E$3:$O$500,1,FALSE)),1,"")</f>
        <v/>
      </c>
      <c r="AA364" s="47">
        <f t="shared" si="47"/>
        <v>0</v>
      </c>
    </row>
    <row r="365" spans="1:27" x14ac:dyDescent="0.25">
      <c r="A365" s="97" t="str">
        <f t="shared" si="43"/>
        <v/>
      </c>
      <c r="B365" s="64"/>
      <c r="C365" s="65"/>
      <c r="D365" s="98" t="e">
        <f>VLOOKUP($C365,GT!$D$3:$O$500,4,FALSE)</f>
        <v>#N/A</v>
      </c>
      <c r="E365" s="98" t="e">
        <f>VLOOKUP($C365,BK!$D$3:$O$500,4,FALSE)</f>
        <v>#N/A</v>
      </c>
      <c r="F365" s="98" t="e">
        <f>VLOOKUP($C365,BA!$D$3:$O$500,4,FALSE)</f>
        <v>#N/A</v>
      </c>
      <c r="G365" s="98" t="e">
        <f>VLOOKUP($C365,PB!$D$3:$O$500,4,FALSE)</f>
        <v>#N/A</v>
      </c>
      <c r="H365" s="98" t="e">
        <f>VLOOKUP($C365,TR!$D$3:$O$500,5,FALSE)</f>
        <v>#N/A</v>
      </c>
      <c r="I365" s="98" t="e">
        <f>VLOOKUP($C365,TR!$E$3:$O$500,5,FALSE)</f>
        <v>#N/A</v>
      </c>
      <c r="J365" s="97">
        <f t="shared" si="44"/>
        <v>0</v>
      </c>
      <c r="K365" s="98" t="e">
        <f>VLOOKUP($C365,GT!$D$3:$O$500,8,FALSE)</f>
        <v>#N/A</v>
      </c>
      <c r="L365" s="98" t="e">
        <f>VLOOKUP($C365,BK!$D$3:$O$500,8,FALSE)</f>
        <v>#N/A</v>
      </c>
      <c r="M365" s="98" t="e">
        <f>VLOOKUP($C365,BA!$D$3:$O$500,8,FALSE)</f>
        <v>#N/A</v>
      </c>
      <c r="N365" s="98" t="e">
        <f>VLOOKUP($C365,PB!$D$3:$O$500,8,FALSE)</f>
        <v>#N/A</v>
      </c>
      <c r="O365" s="98" t="e">
        <f>VLOOKUP($C365,TR!$D$3:$O$500,10,FALSE)</f>
        <v>#N/A</v>
      </c>
      <c r="P365" s="98" t="e">
        <f>VLOOKUP($C365,TR!$E$3:$O$500,10,FALSE)</f>
        <v>#N/A</v>
      </c>
      <c r="Q365" s="98" t="e">
        <f>VLOOKUP($C365,BR!$D$3:$O$500,8,FALSE)</f>
        <v>#N/A</v>
      </c>
      <c r="R365" s="97">
        <f t="shared" si="45"/>
        <v>0</v>
      </c>
      <c r="S365" s="97">
        <f t="shared" si="46"/>
        <v>0</v>
      </c>
      <c r="U365" s="15" t="str">
        <f>IF(ISTEXT(VLOOKUP($C365,GT!$D$3:$O$500,1,FALSE)),1,"")</f>
        <v/>
      </c>
      <c r="V365" s="15" t="str">
        <f>IF(ISTEXT(VLOOKUP($C365,BK!$D$3:$O$500,1,FALSE)),1,"")</f>
        <v/>
      </c>
      <c r="W365" s="15" t="str">
        <f>IF(ISTEXT(VLOOKUP($C365,BA!$D$3:$O$500,1,FALSE)),1,"")</f>
        <v/>
      </c>
      <c r="X365" s="15" t="str">
        <f>IF(ISTEXT(VLOOKUP($C365,PB!$D$3:$O$500,1,FALSE)),1,"")</f>
        <v/>
      </c>
      <c r="Y365" s="15" t="str">
        <f>IF(ISTEXT(VLOOKUP($C365,TR!$D$3:$O$500,1,FALSE)),1,"")</f>
        <v/>
      </c>
      <c r="Z365" s="15" t="str">
        <f>IF(ISTEXT(VLOOKUP($C365,TR!$E$3:$O$500,1,FALSE)),1,"")</f>
        <v/>
      </c>
      <c r="AA365" s="47">
        <f t="shared" si="47"/>
        <v>0</v>
      </c>
    </row>
    <row r="366" spans="1:27" x14ac:dyDescent="0.25">
      <c r="A366" s="97" t="str">
        <f t="shared" si="43"/>
        <v/>
      </c>
      <c r="B366" s="64"/>
      <c r="C366" s="65"/>
      <c r="D366" s="98" t="e">
        <f>VLOOKUP($C366,GT!$D$3:$O$500,4,FALSE)</f>
        <v>#N/A</v>
      </c>
      <c r="E366" s="98" t="e">
        <f>VLOOKUP($C366,BK!$D$3:$O$500,4,FALSE)</f>
        <v>#N/A</v>
      </c>
      <c r="F366" s="98" t="e">
        <f>VLOOKUP($C366,BA!$D$3:$O$500,4,FALSE)</f>
        <v>#N/A</v>
      </c>
      <c r="G366" s="98" t="e">
        <f>VLOOKUP($C366,PB!$D$3:$O$500,4,FALSE)</f>
        <v>#N/A</v>
      </c>
      <c r="H366" s="98" t="e">
        <f>VLOOKUP($C366,TR!$D$3:$O$500,5,FALSE)</f>
        <v>#N/A</v>
      </c>
      <c r="I366" s="98" t="e">
        <f>VLOOKUP($C366,TR!$E$3:$O$500,5,FALSE)</f>
        <v>#N/A</v>
      </c>
      <c r="J366" s="97">
        <f t="shared" si="44"/>
        <v>0</v>
      </c>
      <c r="K366" s="98" t="e">
        <f>VLOOKUP($C366,GT!$D$3:$O$500,8,FALSE)</f>
        <v>#N/A</v>
      </c>
      <c r="L366" s="98" t="e">
        <f>VLOOKUP($C366,BK!$D$3:$O$500,8,FALSE)</f>
        <v>#N/A</v>
      </c>
      <c r="M366" s="98" t="e">
        <f>VLOOKUP($C366,BA!$D$3:$O$500,8,FALSE)</f>
        <v>#N/A</v>
      </c>
      <c r="N366" s="98" t="e">
        <f>VLOOKUP($C366,PB!$D$3:$O$500,8,FALSE)</f>
        <v>#N/A</v>
      </c>
      <c r="O366" s="98" t="e">
        <f>VLOOKUP($C366,TR!$D$3:$O$500,10,FALSE)</f>
        <v>#N/A</v>
      </c>
      <c r="P366" s="98" t="e">
        <f>VLOOKUP($C366,TR!$E$3:$O$500,10,FALSE)</f>
        <v>#N/A</v>
      </c>
      <c r="Q366" s="98" t="e">
        <f>VLOOKUP($C366,BR!$D$3:$O$500,8,FALSE)</f>
        <v>#N/A</v>
      </c>
      <c r="R366" s="97">
        <f t="shared" si="45"/>
        <v>0</v>
      </c>
      <c r="S366" s="97">
        <f t="shared" si="46"/>
        <v>0</v>
      </c>
      <c r="U366" s="15" t="str">
        <f>IF(ISTEXT(VLOOKUP($C366,GT!$D$3:$O$500,1,FALSE)),1,"")</f>
        <v/>
      </c>
      <c r="V366" s="15" t="str">
        <f>IF(ISTEXT(VLOOKUP($C366,BK!$D$3:$O$500,1,FALSE)),1,"")</f>
        <v/>
      </c>
      <c r="W366" s="15" t="str">
        <f>IF(ISTEXT(VLOOKUP($C366,BA!$D$3:$O$500,1,FALSE)),1,"")</f>
        <v/>
      </c>
      <c r="X366" s="15" t="str">
        <f>IF(ISTEXT(VLOOKUP($C366,PB!$D$3:$O$500,1,FALSE)),1,"")</f>
        <v/>
      </c>
      <c r="Y366" s="15" t="str">
        <f>IF(ISTEXT(VLOOKUP($C366,TR!$D$3:$O$500,1,FALSE)),1,"")</f>
        <v/>
      </c>
      <c r="Z366" s="15" t="str">
        <f>IF(ISTEXT(VLOOKUP($C366,TR!$E$3:$O$500,1,FALSE)),1,"")</f>
        <v/>
      </c>
      <c r="AA366" s="47">
        <f t="shared" si="47"/>
        <v>0</v>
      </c>
    </row>
    <row r="367" spans="1:27" x14ac:dyDescent="0.25">
      <c r="A367" s="97" t="str">
        <f t="shared" si="43"/>
        <v/>
      </c>
      <c r="B367" s="64"/>
      <c r="C367" s="65"/>
      <c r="D367" s="98" t="e">
        <f>VLOOKUP($C367,GT!$D$3:$O$500,4,FALSE)</f>
        <v>#N/A</v>
      </c>
      <c r="E367" s="98" t="e">
        <f>VLOOKUP($C367,BK!$D$3:$O$500,4,FALSE)</f>
        <v>#N/A</v>
      </c>
      <c r="F367" s="98" t="e">
        <f>VLOOKUP($C367,BA!$D$3:$O$500,4,FALSE)</f>
        <v>#N/A</v>
      </c>
      <c r="G367" s="98" t="e">
        <f>VLOOKUP($C367,PB!$D$3:$O$500,4,FALSE)</f>
        <v>#N/A</v>
      </c>
      <c r="H367" s="98" t="e">
        <f>VLOOKUP($C367,TR!$D$3:$O$500,5,FALSE)</f>
        <v>#N/A</v>
      </c>
      <c r="I367" s="98" t="e">
        <f>VLOOKUP($C367,TR!$E$3:$O$500,5,FALSE)</f>
        <v>#N/A</v>
      </c>
      <c r="J367" s="97">
        <f t="shared" si="44"/>
        <v>0</v>
      </c>
      <c r="K367" s="98" t="e">
        <f>VLOOKUP($C367,GT!$D$3:$O$500,8,FALSE)</f>
        <v>#N/A</v>
      </c>
      <c r="L367" s="98" t="e">
        <f>VLOOKUP($C367,BK!$D$3:$O$500,8,FALSE)</f>
        <v>#N/A</v>
      </c>
      <c r="M367" s="98" t="e">
        <f>VLOOKUP($C367,BA!$D$3:$O$500,8,FALSE)</f>
        <v>#N/A</v>
      </c>
      <c r="N367" s="98" t="e">
        <f>VLOOKUP($C367,PB!$D$3:$O$500,8,FALSE)</f>
        <v>#N/A</v>
      </c>
      <c r="O367" s="98" t="e">
        <f>VLOOKUP($C367,TR!$D$3:$O$500,10,FALSE)</f>
        <v>#N/A</v>
      </c>
      <c r="P367" s="98" t="e">
        <f>VLOOKUP($C367,TR!$E$3:$O$500,10,FALSE)</f>
        <v>#N/A</v>
      </c>
      <c r="Q367" s="98" t="e">
        <f>VLOOKUP($C367,BR!$D$3:$O$500,8,FALSE)</f>
        <v>#N/A</v>
      </c>
      <c r="R367" s="97">
        <f t="shared" si="45"/>
        <v>0</v>
      </c>
      <c r="S367" s="97">
        <f t="shared" si="46"/>
        <v>0</v>
      </c>
      <c r="U367" s="15" t="str">
        <f>IF(ISTEXT(VLOOKUP($C367,GT!$D$3:$O$500,1,FALSE)),1,"")</f>
        <v/>
      </c>
      <c r="V367" s="15" t="str">
        <f>IF(ISTEXT(VLOOKUP($C367,BK!$D$3:$O$500,1,FALSE)),1,"")</f>
        <v/>
      </c>
      <c r="W367" s="15" t="str">
        <f>IF(ISTEXT(VLOOKUP($C367,BA!$D$3:$O$500,1,FALSE)),1,"")</f>
        <v/>
      </c>
      <c r="X367" s="15" t="str">
        <f>IF(ISTEXT(VLOOKUP($C367,PB!$D$3:$O$500,1,FALSE)),1,"")</f>
        <v/>
      </c>
      <c r="Y367" s="15" t="str">
        <f>IF(ISTEXT(VLOOKUP($C367,TR!$D$3:$O$500,1,FALSE)),1,"")</f>
        <v/>
      </c>
      <c r="Z367" s="15" t="str">
        <f>IF(ISTEXT(VLOOKUP($C367,TR!$E$3:$O$500,1,FALSE)),1,"")</f>
        <v/>
      </c>
      <c r="AA367" s="47">
        <f t="shared" si="47"/>
        <v>0</v>
      </c>
    </row>
    <row r="368" spans="1:27" x14ac:dyDescent="0.25">
      <c r="A368" s="97" t="str">
        <f t="shared" si="43"/>
        <v/>
      </c>
      <c r="B368" s="64"/>
      <c r="C368" s="65"/>
      <c r="D368" s="98" t="e">
        <f>VLOOKUP($C368,GT!$D$3:$O$500,4,FALSE)</f>
        <v>#N/A</v>
      </c>
      <c r="E368" s="98" t="e">
        <f>VLOOKUP($C368,BK!$D$3:$O$500,4,FALSE)</f>
        <v>#N/A</v>
      </c>
      <c r="F368" s="98" t="e">
        <f>VLOOKUP($C368,BA!$D$3:$O$500,4,FALSE)</f>
        <v>#N/A</v>
      </c>
      <c r="G368" s="98" t="e">
        <f>VLOOKUP($C368,PB!$D$3:$O$500,4,FALSE)</f>
        <v>#N/A</v>
      </c>
      <c r="H368" s="98" t="e">
        <f>VLOOKUP($C368,TR!$D$3:$O$500,5,FALSE)</f>
        <v>#N/A</v>
      </c>
      <c r="I368" s="98" t="e">
        <f>VLOOKUP($C368,TR!$E$3:$O$500,5,FALSE)</f>
        <v>#N/A</v>
      </c>
      <c r="J368" s="97">
        <f t="shared" si="44"/>
        <v>0</v>
      </c>
      <c r="K368" s="98" t="e">
        <f>VLOOKUP($C368,GT!$D$3:$O$500,8,FALSE)</f>
        <v>#N/A</v>
      </c>
      <c r="L368" s="98" t="e">
        <f>VLOOKUP($C368,BK!$D$3:$O$500,8,FALSE)</f>
        <v>#N/A</v>
      </c>
      <c r="M368" s="98" t="e">
        <f>VLOOKUP($C368,BA!$D$3:$O$500,8,FALSE)</f>
        <v>#N/A</v>
      </c>
      <c r="N368" s="98" t="e">
        <f>VLOOKUP($C368,PB!$D$3:$O$500,8,FALSE)</f>
        <v>#N/A</v>
      </c>
      <c r="O368" s="98" t="e">
        <f>VLOOKUP($C368,TR!$D$3:$O$500,10,FALSE)</f>
        <v>#N/A</v>
      </c>
      <c r="P368" s="98" t="e">
        <f>VLOOKUP($C368,TR!$E$3:$O$500,10,FALSE)</f>
        <v>#N/A</v>
      </c>
      <c r="Q368" s="98" t="e">
        <f>VLOOKUP($C368,BR!$D$3:$O$500,8,FALSE)</f>
        <v>#N/A</v>
      </c>
      <c r="R368" s="97">
        <f t="shared" si="45"/>
        <v>0</v>
      </c>
      <c r="S368" s="97">
        <f t="shared" si="46"/>
        <v>0</v>
      </c>
      <c r="U368" s="15" t="str">
        <f>IF(ISTEXT(VLOOKUP($C368,GT!$D$3:$O$500,1,FALSE)),1,"")</f>
        <v/>
      </c>
      <c r="V368" s="15" t="str">
        <f>IF(ISTEXT(VLOOKUP($C368,BK!$D$3:$O$500,1,FALSE)),1,"")</f>
        <v/>
      </c>
      <c r="W368" s="15" t="str">
        <f>IF(ISTEXT(VLOOKUP($C368,BA!$D$3:$O$500,1,FALSE)),1,"")</f>
        <v/>
      </c>
      <c r="X368" s="15" t="str">
        <f>IF(ISTEXT(VLOOKUP($C368,PB!$D$3:$O$500,1,FALSE)),1,"")</f>
        <v/>
      </c>
      <c r="Y368" s="15" t="str">
        <f>IF(ISTEXT(VLOOKUP($C368,TR!$D$3:$O$500,1,FALSE)),1,"")</f>
        <v/>
      </c>
      <c r="Z368" s="15" t="str">
        <f>IF(ISTEXT(VLOOKUP($C368,TR!$E$3:$O$500,1,FALSE)),1,"")</f>
        <v/>
      </c>
      <c r="AA368" s="47">
        <f t="shared" si="47"/>
        <v>0</v>
      </c>
    </row>
    <row r="369" spans="1:27" x14ac:dyDescent="0.25">
      <c r="A369" s="97" t="str">
        <f t="shared" si="43"/>
        <v/>
      </c>
      <c r="B369" s="64"/>
      <c r="C369" s="65"/>
      <c r="D369" s="98" t="e">
        <f>VLOOKUP($C369,GT!$D$3:$O$500,4,FALSE)</f>
        <v>#N/A</v>
      </c>
      <c r="E369" s="98" t="e">
        <f>VLOOKUP($C369,BK!$D$3:$O$500,4,FALSE)</f>
        <v>#N/A</v>
      </c>
      <c r="F369" s="98" t="e">
        <f>VLOOKUP($C369,BA!$D$3:$O$500,4,FALSE)</f>
        <v>#N/A</v>
      </c>
      <c r="G369" s="98" t="e">
        <f>VLOOKUP($C369,PB!$D$3:$O$500,4,FALSE)</f>
        <v>#N/A</v>
      </c>
      <c r="H369" s="98" t="e">
        <f>VLOOKUP($C369,TR!$D$3:$O$500,5,FALSE)</f>
        <v>#N/A</v>
      </c>
      <c r="I369" s="98" t="e">
        <f>VLOOKUP($C369,TR!$E$3:$O$500,5,FALSE)</f>
        <v>#N/A</v>
      </c>
      <c r="J369" s="97">
        <f t="shared" si="44"/>
        <v>0</v>
      </c>
      <c r="K369" s="98" t="e">
        <f>VLOOKUP($C369,GT!$D$3:$O$500,8,FALSE)</f>
        <v>#N/A</v>
      </c>
      <c r="L369" s="98" t="e">
        <f>VLOOKUP($C369,BK!$D$3:$O$500,8,FALSE)</f>
        <v>#N/A</v>
      </c>
      <c r="M369" s="98" t="e">
        <f>VLOOKUP($C369,BA!$D$3:$O$500,8,FALSE)</f>
        <v>#N/A</v>
      </c>
      <c r="N369" s="98" t="e">
        <f>VLOOKUP($C369,PB!$D$3:$O$500,8,FALSE)</f>
        <v>#N/A</v>
      </c>
      <c r="O369" s="98" t="e">
        <f>VLOOKUP($C369,TR!$D$3:$O$500,10,FALSE)</f>
        <v>#N/A</v>
      </c>
      <c r="P369" s="98" t="e">
        <f>VLOOKUP($C369,TR!$E$3:$O$500,10,FALSE)</f>
        <v>#N/A</v>
      </c>
      <c r="Q369" s="98" t="e">
        <f>VLOOKUP($C369,BR!$D$3:$O$500,8,FALSE)</f>
        <v>#N/A</v>
      </c>
      <c r="R369" s="97">
        <f t="shared" si="45"/>
        <v>0</v>
      </c>
      <c r="S369" s="97">
        <f t="shared" si="46"/>
        <v>0</v>
      </c>
      <c r="U369" s="15" t="str">
        <f>IF(ISTEXT(VLOOKUP($C369,GT!$D$3:$O$500,1,FALSE)),1,"")</f>
        <v/>
      </c>
      <c r="V369" s="15" t="str">
        <f>IF(ISTEXT(VLOOKUP($C369,BK!$D$3:$O$500,1,FALSE)),1,"")</f>
        <v/>
      </c>
      <c r="W369" s="15" t="str">
        <f>IF(ISTEXT(VLOOKUP($C369,BA!$D$3:$O$500,1,FALSE)),1,"")</f>
        <v/>
      </c>
      <c r="X369" s="15" t="str">
        <f>IF(ISTEXT(VLOOKUP($C369,PB!$D$3:$O$500,1,FALSE)),1,"")</f>
        <v/>
      </c>
      <c r="Y369" s="15" t="str">
        <f>IF(ISTEXT(VLOOKUP($C369,TR!$D$3:$O$500,1,FALSE)),1,"")</f>
        <v/>
      </c>
      <c r="Z369" s="15" t="str">
        <f>IF(ISTEXT(VLOOKUP($C369,TR!$E$3:$O$500,1,FALSE)),1,"")</f>
        <v/>
      </c>
      <c r="AA369" s="47">
        <f t="shared" si="47"/>
        <v>0</v>
      </c>
    </row>
    <row r="370" spans="1:27" x14ac:dyDescent="0.25">
      <c r="A370" s="97" t="str">
        <f t="shared" si="43"/>
        <v/>
      </c>
      <c r="B370" s="64"/>
      <c r="C370" s="65"/>
      <c r="D370" s="98" t="e">
        <f>VLOOKUP($C370,GT!$D$3:$O$500,4,FALSE)</f>
        <v>#N/A</v>
      </c>
      <c r="E370" s="98" t="e">
        <f>VLOOKUP($C370,BK!$D$3:$O$500,4,FALSE)</f>
        <v>#N/A</v>
      </c>
      <c r="F370" s="98" t="e">
        <f>VLOOKUP($C370,BA!$D$3:$O$500,4,FALSE)</f>
        <v>#N/A</v>
      </c>
      <c r="G370" s="98" t="e">
        <f>VLOOKUP($C370,PB!$D$3:$O$500,4,FALSE)</f>
        <v>#N/A</v>
      </c>
      <c r="H370" s="98" t="e">
        <f>VLOOKUP($C370,TR!$D$3:$O$500,5,FALSE)</f>
        <v>#N/A</v>
      </c>
      <c r="I370" s="98" t="e">
        <f>VLOOKUP($C370,TR!$E$3:$O$500,5,FALSE)</f>
        <v>#N/A</v>
      </c>
      <c r="J370" s="97">
        <f t="shared" si="44"/>
        <v>0</v>
      </c>
      <c r="K370" s="98" t="e">
        <f>VLOOKUP($C370,GT!$D$3:$O$500,8,FALSE)</f>
        <v>#N/A</v>
      </c>
      <c r="L370" s="98" t="e">
        <f>VLOOKUP($C370,BK!$D$3:$O$500,8,FALSE)</f>
        <v>#N/A</v>
      </c>
      <c r="M370" s="98" t="e">
        <f>VLOOKUP($C370,BA!$D$3:$O$500,8,FALSE)</f>
        <v>#N/A</v>
      </c>
      <c r="N370" s="98" t="e">
        <f>VLOOKUP($C370,PB!$D$3:$O$500,8,FALSE)</f>
        <v>#N/A</v>
      </c>
      <c r="O370" s="98" t="e">
        <f>VLOOKUP($C370,TR!$D$3:$O$500,10,FALSE)</f>
        <v>#N/A</v>
      </c>
      <c r="P370" s="98" t="e">
        <f>VLOOKUP($C370,TR!$E$3:$O$500,10,FALSE)</f>
        <v>#N/A</v>
      </c>
      <c r="Q370" s="98" t="e">
        <f>VLOOKUP($C370,BR!$D$3:$O$500,8,FALSE)</f>
        <v>#N/A</v>
      </c>
      <c r="R370" s="97">
        <f t="shared" si="45"/>
        <v>0</v>
      </c>
      <c r="S370" s="97">
        <f t="shared" si="46"/>
        <v>0</v>
      </c>
      <c r="U370" s="15" t="str">
        <f>IF(ISTEXT(VLOOKUP($C370,GT!$D$3:$O$500,1,FALSE)),1,"")</f>
        <v/>
      </c>
      <c r="V370" s="15" t="str">
        <f>IF(ISTEXT(VLOOKUP($C370,BK!$D$3:$O$500,1,FALSE)),1,"")</f>
        <v/>
      </c>
      <c r="W370" s="15" t="str">
        <f>IF(ISTEXT(VLOOKUP($C370,BA!$D$3:$O$500,1,FALSE)),1,"")</f>
        <v/>
      </c>
      <c r="X370" s="15" t="str">
        <f>IF(ISTEXT(VLOOKUP($C370,PB!$D$3:$O$500,1,FALSE)),1,"")</f>
        <v/>
      </c>
      <c r="Y370" s="15" t="str">
        <f>IF(ISTEXT(VLOOKUP($C370,TR!$D$3:$O$500,1,FALSE)),1,"")</f>
        <v/>
      </c>
      <c r="Z370" s="15" t="str">
        <f>IF(ISTEXT(VLOOKUP($C370,TR!$E$3:$O$500,1,FALSE)),1,"")</f>
        <v/>
      </c>
      <c r="AA370" s="47">
        <f t="shared" si="47"/>
        <v>0</v>
      </c>
    </row>
    <row r="371" spans="1:27" x14ac:dyDescent="0.25">
      <c r="A371" s="97" t="str">
        <f t="shared" si="43"/>
        <v/>
      </c>
      <c r="B371" s="64"/>
      <c r="C371" s="65"/>
      <c r="D371" s="98" t="e">
        <f>VLOOKUP($C371,GT!$D$3:$O$500,4,FALSE)</f>
        <v>#N/A</v>
      </c>
      <c r="E371" s="98" t="e">
        <f>VLOOKUP($C371,BK!$D$3:$O$500,4,FALSE)</f>
        <v>#N/A</v>
      </c>
      <c r="F371" s="98" t="e">
        <f>VLOOKUP($C371,BA!$D$3:$O$500,4,FALSE)</f>
        <v>#N/A</v>
      </c>
      <c r="G371" s="98" t="e">
        <f>VLOOKUP($C371,PB!$D$3:$O$500,4,FALSE)</f>
        <v>#N/A</v>
      </c>
      <c r="H371" s="98" t="e">
        <f>VLOOKUP($C371,TR!$D$3:$O$500,5,FALSE)</f>
        <v>#N/A</v>
      </c>
      <c r="I371" s="98" t="e">
        <f>VLOOKUP($C371,TR!$E$3:$O$500,5,FALSE)</f>
        <v>#N/A</v>
      </c>
      <c r="J371" s="97">
        <f t="shared" si="44"/>
        <v>0</v>
      </c>
      <c r="K371" s="98" t="e">
        <f>VLOOKUP($C371,GT!$D$3:$O$500,8,FALSE)</f>
        <v>#N/A</v>
      </c>
      <c r="L371" s="98" t="e">
        <f>VLOOKUP($C371,BK!$D$3:$O$500,8,FALSE)</f>
        <v>#N/A</v>
      </c>
      <c r="M371" s="98" t="e">
        <f>VLOOKUP($C371,BA!$D$3:$O$500,8,FALSE)</f>
        <v>#N/A</v>
      </c>
      <c r="N371" s="98" t="e">
        <f>VLOOKUP($C371,PB!$D$3:$O$500,8,FALSE)</f>
        <v>#N/A</v>
      </c>
      <c r="O371" s="98" t="e">
        <f>VLOOKUP($C371,TR!$D$3:$O$500,10,FALSE)</f>
        <v>#N/A</v>
      </c>
      <c r="P371" s="98" t="e">
        <f>VLOOKUP($C371,TR!$E$3:$O$500,10,FALSE)</f>
        <v>#N/A</v>
      </c>
      <c r="Q371" s="98" t="e">
        <f>VLOOKUP($C371,BR!$D$3:$O$500,8,FALSE)</f>
        <v>#N/A</v>
      </c>
      <c r="R371" s="97">
        <f t="shared" si="45"/>
        <v>0</v>
      </c>
      <c r="S371" s="97">
        <f t="shared" si="46"/>
        <v>0</v>
      </c>
      <c r="U371" s="15" t="str">
        <f>IF(ISTEXT(VLOOKUP($C371,GT!$D$3:$O$500,1,FALSE)),1,"")</f>
        <v/>
      </c>
      <c r="V371" s="15" t="str">
        <f>IF(ISTEXT(VLOOKUP($C371,BK!$D$3:$O$500,1,FALSE)),1,"")</f>
        <v/>
      </c>
      <c r="W371" s="15" t="str">
        <f>IF(ISTEXT(VLOOKUP($C371,BA!$D$3:$O$500,1,FALSE)),1,"")</f>
        <v/>
      </c>
      <c r="X371" s="15" t="str">
        <f>IF(ISTEXT(VLOOKUP($C371,PB!$D$3:$O$500,1,FALSE)),1,"")</f>
        <v/>
      </c>
      <c r="Y371" s="15" t="str">
        <f>IF(ISTEXT(VLOOKUP($C371,TR!$D$3:$O$500,1,FALSE)),1,"")</f>
        <v/>
      </c>
      <c r="Z371" s="15" t="str">
        <f>IF(ISTEXT(VLOOKUP($C371,TR!$E$3:$O$500,1,FALSE)),1,"")</f>
        <v/>
      </c>
      <c r="AA371" s="47">
        <f t="shared" si="47"/>
        <v>0</v>
      </c>
    </row>
    <row r="372" spans="1:27" x14ac:dyDescent="0.25">
      <c r="A372" s="97" t="str">
        <f t="shared" si="43"/>
        <v/>
      </c>
      <c r="B372" s="64"/>
      <c r="C372" s="65"/>
      <c r="D372" s="98" t="e">
        <f>VLOOKUP($C372,GT!$D$3:$O$500,4,FALSE)</f>
        <v>#N/A</v>
      </c>
      <c r="E372" s="98" t="e">
        <f>VLOOKUP($C372,BK!$D$3:$O$500,4,FALSE)</f>
        <v>#N/A</v>
      </c>
      <c r="F372" s="98" t="e">
        <f>VLOOKUP($C372,BA!$D$3:$O$500,4,FALSE)</f>
        <v>#N/A</v>
      </c>
      <c r="G372" s="98" t="e">
        <f>VLOOKUP($C372,PB!$D$3:$O$500,4,FALSE)</f>
        <v>#N/A</v>
      </c>
      <c r="H372" s="98" t="e">
        <f>VLOOKUP($C372,TR!$D$3:$O$500,5,FALSE)</f>
        <v>#N/A</v>
      </c>
      <c r="I372" s="98" t="e">
        <f>VLOOKUP($C372,TR!$E$3:$O$500,5,FALSE)</f>
        <v>#N/A</v>
      </c>
      <c r="J372" s="97">
        <f t="shared" si="44"/>
        <v>0</v>
      </c>
      <c r="K372" s="98" t="e">
        <f>VLOOKUP($C372,GT!$D$3:$O$500,8,FALSE)</f>
        <v>#N/A</v>
      </c>
      <c r="L372" s="98" t="e">
        <f>VLOOKUP($C372,BK!$D$3:$O$500,8,FALSE)</f>
        <v>#N/A</v>
      </c>
      <c r="M372" s="98" t="e">
        <f>VLOOKUP($C372,BA!$D$3:$O$500,8,FALSE)</f>
        <v>#N/A</v>
      </c>
      <c r="N372" s="98" t="e">
        <f>VLOOKUP($C372,PB!$D$3:$O$500,8,FALSE)</f>
        <v>#N/A</v>
      </c>
      <c r="O372" s="98" t="e">
        <f>VLOOKUP($C372,TR!$D$3:$O$500,10,FALSE)</f>
        <v>#N/A</v>
      </c>
      <c r="P372" s="98" t="e">
        <f>VLOOKUP($C372,TR!$E$3:$O$500,10,FALSE)</f>
        <v>#N/A</v>
      </c>
      <c r="Q372" s="98" t="e">
        <f>VLOOKUP($C372,BR!$D$3:$O$500,8,FALSE)</f>
        <v>#N/A</v>
      </c>
      <c r="R372" s="97">
        <f t="shared" si="45"/>
        <v>0</v>
      </c>
      <c r="S372" s="97">
        <f t="shared" si="46"/>
        <v>0</v>
      </c>
      <c r="U372" s="15" t="str">
        <f>IF(ISTEXT(VLOOKUP($C372,GT!$D$3:$O$500,1,FALSE)),1,"")</f>
        <v/>
      </c>
      <c r="V372" s="15" t="str">
        <f>IF(ISTEXT(VLOOKUP($C372,BK!$D$3:$O$500,1,FALSE)),1,"")</f>
        <v/>
      </c>
      <c r="W372" s="15" t="str">
        <f>IF(ISTEXT(VLOOKUP($C372,BA!$D$3:$O$500,1,FALSE)),1,"")</f>
        <v/>
      </c>
      <c r="X372" s="15" t="str">
        <f>IF(ISTEXT(VLOOKUP($C372,PB!$D$3:$O$500,1,FALSE)),1,"")</f>
        <v/>
      </c>
      <c r="Y372" s="15" t="str">
        <f>IF(ISTEXT(VLOOKUP($C372,TR!$D$3:$O$500,1,FALSE)),1,"")</f>
        <v/>
      </c>
      <c r="Z372" s="15" t="str">
        <f>IF(ISTEXT(VLOOKUP($C372,TR!$E$3:$O$500,1,FALSE)),1,"")</f>
        <v/>
      </c>
      <c r="AA372" s="47">
        <f t="shared" si="47"/>
        <v>0</v>
      </c>
    </row>
    <row r="373" spans="1:27" x14ac:dyDescent="0.25">
      <c r="A373" s="97" t="str">
        <f t="shared" si="43"/>
        <v/>
      </c>
      <c r="B373" s="64"/>
      <c r="C373" s="65"/>
      <c r="D373" s="98" t="e">
        <f>VLOOKUP($C373,GT!$D$3:$O$500,4,FALSE)</f>
        <v>#N/A</v>
      </c>
      <c r="E373" s="98" t="e">
        <f>VLOOKUP($C373,BK!$D$3:$O$500,4,FALSE)</f>
        <v>#N/A</v>
      </c>
      <c r="F373" s="98" t="e">
        <f>VLOOKUP($C373,BA!$D$3:$O$500,4,FALSE)</f>
        <v>#N/A</v>
      </c>
      <c r="G373" s="98" t="e">
        <f>VLOOKUP($C373,PB!$D$3:$O$500,4,FALSE)</f>
        <v>#N/A</v>
      </c>
      <c r="H373" s="98" t="e">
        <f>VLOOKUP($C373,TR!$D$3:$O$500,5,FALSE)</f>
        <v>#N/A</v>
      </c>
      <c r="I373" s="98" t="e">
        <f>VLOOKUP($C373,TR!$E$3:$O$500,5,FALSE)</f>
        <v>#N/A</v>
      </c>
      <c r="J373" s="97">
        <f t="shared" si="44"/>
        <v>0</v>
      </c>
      <c r="K373" s="98" t="e">
        <f>VLOOKUP($C373,GT!$D$3:$O$500,8,FALSE)</f>
        <v>#N/A</v>
      </c>
      <c r="L373" s="98" t="e">
        <f>VLOOKUP($C373,BK!$D$3:$O$500,8,FALSE)</f>
        <v>#N/A</v>
      </c>
      <c r="M373" s="98" t="e">
        <f>VLOOKUP($C373,BA!$D$3:$O$500,8,FALSE)</f>
        <v>#N/A</v>
      </c>
      <c r="N373" s="98" t="e">
        <f>VLOOKUP($C373,PB!$D$3:$O$500,8,FALSE)</f>
        <v>#N/A</v>
      </c>
      <c r="O373" s="98" t="e">
        <f>VLOOKUP($C373,TR!$D$3:$O$500,10,FALSE)</f>
        <v>#N/A</v>
      </c>
      <c r="P373" s="98" t="e">
        <f>VLOOKUP($C373,TR!$E$3:$O$500,10,FALSE)</f>
        <v>#N/A</v>
      </c>
      <c r="Q373" s="98" t="e">
        <f>VLOOKUP($C373,BR!$D$3:$O$500,8,FALSE)</f>
        <v>#N/A</v>
      </c>
      <c r="R373" s="97">
        <f t="shared" si="45"/>
        <v>0</v>
      </c>
      <c r="S373" s="97">
        <f t="shared" si="46"/>
        <v>0</v>
      </c>
      <c r="U373" s="15" t="str">
        <f>IF(ISTEXT(VLOOKUP($C373,GT!$D$3:$O$500,1,FALSE)),1,"")</f>
        <v/>
      </c>
      <c r="V373" s="15" t="str">
        <f>IF(ISTEXT(VLOOKUP($C373,BK!$D$3:$O$500,1,FALSE)),1,"")</f>
        <v/>
      </c>
      <c r="W373" s="15" t="str">
        <f>IF(ISTEXT(VLOOKUP($C373,BA!$D$3:$O$500,1,FALSE)),1,"")</f>
        <v/>
      </c>
      <c r="X373" s="15" t="str">
        <f>IF(ISTEXT(VLOOKUP($C373,PB!$D$3:$O$500,1,FALSE)),1,"")</f>
        <v/>
      </c>
      <c r="Y373" s="15" t="str">
        <f>IF(ISTEXT(VLOOKUP($C373,TR!$D$3:$O$500,1,FALSE)),1,"")</f>
        <v/>
      </c>
      <c r="Z373" s="15" t="str">
        <f>IF(ISTEXT(VLOOKUP($C373,TR!$E$3:$O$500,1,FALSE)),1,"")</f>
        <v/>
      </c>
      <c r="AA373" s="47">
        <f t="shared" si="47"/>
        <v>0</v>
      </c>
    </row>
    <row r="374" spans="1:27" x14ac:dyDescent="0.25">
      <c r="A374" s="97" t="str">
        <f t="shared" si="43"/>
        <v/>
      </c>
      <c r="B374" s="64"/>
      <c r="C374" s="65"/>
      <c r="D374" s="98" t="e">
        <f>VLOOKUP($C374,GT!$D$3:$O$500,4,FALSE)</f>
        <v>#N/A</v>
      </c>
      <c r="E374" s="98" t="e">
        <f>VLOOKUP($C374,BK!$D$3:$O$500,4,FALSE)</f>
        <v>#N/A</v>
      </c>
      <c r="F374" s="98" t="e">
        <f>VLOOKUP($C374,BA!$D$3:$O$500,4,FALSE)</f>
        <v>#N/A</v>
      </c>
      <c r="G374" s="98" t="e">
        <f>VLOOKUP($C374,PB!$D$3:$O$500,4,FALSE)</f>
        <v>#N/A</v>
      </c>
      <c r="H374" s="98" t="e">
        <f>VLOOKUP($C374,TR!$D$3:$O$500,5,FALSE)</f>
        <v>#N/A</v>
      </c>
      <c r="I374" s="98" t="e">
        <f>VLOOKUP($C374,TR!$E$3:$O$500,5,FALSE)</f>
        <v>#N/A</v>
      </c>
      <c r="J374" s="97">
        <f t="shared" si="44"/>
        <v>0</v>
      </c>
      <c r="K374" s="98" t="e">
        <f>VLOOKUP($C374,GT!$D$3:$O$500,8,FALSE)</f>
        <v>#N/A</v>
      </c>
      <c r="L374" s="98" t="e">
        <f>VLOOKUP($C374,BK!$D$3:$O$500,8,FALSE)</f>
        <v>#N/A</v>
      </c>
      <c r="M374" s="98" t="e">
        <f>VLOOKUP($C374,BA!$D$3:$O$500,8,FALSE)</f>
        <v>#N/A</v>
      </c>
      <c r="N374" s="98" t="e">
        <f>VLOOKUP($C374,PB!$D$3:$O$500,8,FALSE)</f>
        <v>#N/A</v>
      </c>
      <c r="O374" s="98" t="e">
        <f>VLOOKUP($C374,TR!$D$3:$O$500,10,FALSE)</f>
        <v>#N/A</v>
      </c>
      <c r="P374" s="98" t="e">
        <f>VLOOKUP($C374,TR!$E$3:$O$500,10,FALSE)</f>
        <v>#N/A</v>
      </c>
      <c r="Q374" s="98" t="e">
        <f>VLOOKUP($C374,BR!$D$3:$O$500,8,FALSE)</f>
        <v>#N/A</v>
      </c>
      <c r="R374" s="97">
        <f t="shared" si="45"/>
        <v>0</v>
      </c>
      <c r="S374" s="97">
        <f t="shared" si="46"/>
        <v>0</v>
      </c>
      <c r="U374" s="15" t="str">
        <f>IF(ISTEXT(VLOOKUP($C374,GT!$D$3:$O$500,1,FALSE)),1,"")</f>
        <v/>
      </c>
      <c r="V374" s="15" t="str">
        <f>IF(ISTEXT(VLOOKUP($C374,BK!$D$3:$O$500,1,FALSE)),1,"")</f>
        <v/>
      </c>
      <c r="W374" s="15" t="str">
        <f>IF(ISTEXT(VLOOKUP($C374,BA!$D$3:$O$500,1,FALSE)),1,"")</f>
        <v/>
      </c>
      <c r="X374" s="15" t="str">
        <f>IF(ISTEXT(VLOOKUP($C374,PB!$D$3:$O$500,1,FALSE)),1,"")</f>
        <v/>
      </c>
      <c r="Y374" s="15" t="str">
        <f>IF(ISTEXT(VLOOKUP($C374,TR!$D$3:$O$500,1,FALSE)),1,"")</f>
        <v/>
      </c>
      <c r="Z374" s="15" t="str">
        <f>IF(ISTEXT(VLOOKUP($C374,TR!$E$3:$O$500,1,FALSE)),1,"")</f>
        <v/>
      </c>
      <c r="AA374" s="47">
        <f t="shared" si="47"/>
        <v>0</v>
      </c>
    </row>
    <row r="375" spans="1:27" x14ac:dyDescent="0.25">
      <c r="A375" s="97" t="str">
        <f t="shared" si="43"/>
        <v/>
      </c>
      <c r="B375" s="64"/>
      <c r="C375" s="65"/>
      <c r="D375" s="98" t="e">
        <f>VLOOKUP($C375,GT!$D$3:$O$500,4,FALSE)</f>
        <v>#N/A</v>
      </c>
      <c r="E375" s="98" t="e">
        <f>VLOOKUP($C375,BK!$D$3:$O$500,4,FALSE)</f>
        <v>#N/A</v>
      </c>
      <c r="F375" s="98" t="e">
        <f>VLOOKUP($C375,BA!$D$3:$O$500,4,FALSE)</f>
        <v>#N/A</v>
      </c>
      <c r="G375" s="98" t="e">
        <f>VLOOKUP($C375,PB!$D$3:$O$500,4,FALSE)</f>
        <v>#N/A</v>
      </c>
      <c r="H375" s="98" t="e">
        <f>VLOOKUP($C375,TR!$D$3:$O$500,5,FALSE)</f>
        <v>#N/A</v>
      </c>
      <c r="I375" s="98" t="e">
        <f>VLOOKUP($C375,TR!$E$3:$O$500,5,FALSE)</f>
        <v>#N/A</v>
      </c>
      <c r="J375" s="97">
        <f t="shared" si="44"/>
        <v>0</v>
      </c>
      <c r="K375" s="98" t="e">
        <f>VLOOKUP($C375,GT!$D$3:$O$500,8,FALSE)</f>
        <v>#N/A</v>
      </c>
      <c r="L375" s="98" t="e">
        <f>VLOOKUP($C375,BK!$D$3:$O$500,8,FALSE)</f>
        <v>#N/A</v>
      </c>
      <c r="M375" s="98" t="e">
        <f>VLOOKUP($C375,BA!$D$3:$O$500,8,FALSE)</f>
        <v>#N/A</v>
      </c>
      <c r="N375" s="98" t="e">
        <f>VLOOKUP($C375,PB!$D$3:$O$500,8,FALSE)</f>
        <v>#N/A</v>
      </c>
      <c r="O375" s="98" t="e">
        <f>VLOOKUP($C375,TR!$D$3:$O$500,10,FALSE)</f>
        <v>#N/A</v>
      </c>
      <c r="P375" s="98" t="e">
        <f>VLOOKUP($C375,TR!$E$3:$O$500,10,FALSE)</f>
        <v>#N/A</v>
      </c>
      <c r="Q375" s="98" t="e">
        <f>VLOOKUP($C375,BR!$D$3:$O$500,8,FALSE)</f>
        <v>#N/A</v>
      </c>
      <c r="R375" s="97">
        <f t="shared" si="45"/>
        <v>0</v>
      </c>
      <c r="S375" s="97">
        <f t="shared" si="46"/>
        <v>0</v>
      </c>
      <c r="U375" s="15" t="str">
        <f>IF(ISTEXT(VLOOKUP($C375,GT!$D$3:$O$500,1,FALSE)),1,"")</f>
        <v/>
      </c>
      <c r="V375" s="15" t="str">
        <f>IF(ISTEXT(VLOOKUP($C375,BK!$D$3:$O$500,1,FALSE)),1,"")</f>
        <v/>
      </c>
      <c r="W375" s="15" t="str">
        <f>IF(ISTEXT(VLOOKUP($C375,BA!$D$3:$O$500,1,FALSE)),1,"")</f>
        <v/>
      </c>
      <c r="X375" s="15" t="str">
        <f>IF(ISTEXT(VLOOKUP($C375,PB!$D$3:$O$500,1,FALSE)),1,"")</f>
        <v/>
      </c>
      <c r="Y375" s="15" t="str">
        <f>IF(ISTEXT(VLOOKUP($C375,TR!$D$3:$O$500,1,FALSE)),1,"")</f>
        <v/>
      </c>
      <c r="Z375" s="15" t="str">
        <f>IF(ISTEXT(VLOOKUP($C375,TR!$E$3:$O$500,1,FALSE)),1,"")</f>
        <v/>
      </c>
      <c r="AA375" s="47">
        <f t="shared" si="47"/>
        <v>0</v>
      </c>
    </row>
    <row r="376" spans="1:27" x14ac:dyDescent="0.25">
      <c r="A376" s="97" t="str">
        <f t="shared" si="43"/>
        <v/>
      </c>
      <c r="B376" s="64"/>
      <c r="C376" s="65"/>
      <c r="D376" s="98" t="e">
        <f>VLOOKUP($C376,GT!$D$3:$O$500,4,FALSE)</f>
        <v>#N/A</v>
      </c>
      <c r="E376" s="98" t="e">
        <f>VLOOKUP($C376,BK!$D$3:$O$500,4,FALSE)</f>
        <v>#N/A</v>
      </c>
      <c r="F376" s="98" t="e">
        <f>VLOOKUP($C376,BA!$D$3:$O$500,4,FALSE)</f>
        <v>#N/A</v>
      </c>
      <c r="G376" s="98" t="e">
        <f>VLOOKUP($C376,PB!$D$3:$O$500,4,FALSE)</f>
        <v>#N/A</v>
      </c>
      <c r="H376" s="98" t="e">
        <f>VLOOKUP($C376,TR!$D$3:$O$500,5,FALSE)</f>
        <v>#N/A</v>
      </c>
      <c r="I376" s="98" t="e">
        <f>VLOOKUP($C376,TR!$E$3:$O$500,5,FALSE)</f>
        <v>#N/A</v>
      </c>
      <c r="J376" s="97">
        <f t="shared" si="44"/>
        <v>0</v>
      </c>
      <c r="K376" s="98" t="e">
        <f>VLOOKUP($C376,GT!$D$3:$O$500,8,FALSE)</f>
        <v>#N/A</v>
      </c>
      <c r="L376" s="98" t="e">
        <f>VLOOKUP($C376,BK!$D$3:$O$500,8,FALSE)</f>
        <v>#N/A</v>
      </c>
      <c r="M376" s="98" t="e">
        <f>VLOOKUP($C376,BA!$D$3:$O$500,8,FALSE)</f>
        <v>#N/A</v>
      </c>
      <c r="N376" s="98" t="e">
        <f>VLOOKUP($C376,PB!$D$3:$O$500,8,FALSE)</f>
        <v>#N/A</v>
      </c>
      <c r="O376" s="98" t="e">
        <f>VLOOKUP($C376,TR!$D$3:$O$500,10,FALSE)</f>
        <v>#N/A</v>
      </c>
      <c r="P376" s="98" t="e">
        <f>VLOOKUP($C376,TR!$E$3:$O$500,10,FALSE)</f>
        <v>#N/A</v>
      </c>
      <c r="Q376" s="98" t="e">
        <f>VLOOKUP($C376,BR!$D$3:$O$500,8,FALSE)</f>
        <v>#N/A</v>
      </c>
      <c r="R376" s="97">
        <f t="shared" si="45"/>
        <v>0</v>
      </c>
      <c r="S376" s="97">
        <f t="shared" si="46"/>
        <v>0</v>
      </c>
      <c r="U376" s="15" t="str">
        <f>IF(ISTEXT(VLOOKUP($C376,GT!$D$3:$O$500,1,FALSE)),1,"")</f>
        <v/>
      </c>
      <c r="V376" s="15" t="str">
        <f>IF(ISTEXT(VLOOKUP($C376,BK!$D$3:$O$500,1,FALSE)),1,"")</f>
        <v/>
      </c>
      <c r="W376" s="15" t="str">
        <f>IF(ISTEXT(VLOOKUP($C376,BA!$D$3:$O$500,1,FALSE)),1,"")</f>
        <v/>
      </c>
      <c r="X376" s="15" t="str">
        <f>IF(ISTEXT(VLOOKUP($C376,PB!$D$3:$O$500,1,FALSE)),1,"")</f>
        <v/>
      </c>
      <c r="Y376" s="15" t="str">
        <f>IF(ISTEXT(VLOOKUP($C376,TR!$D$3:$O$500,1,FALSE)),1,"")</f>
        <v/>
      </c>
      <c r="Z376" s="15" t="str">
        <f>IF(ISTEXT(VLOOKUP($C376,TR!$E$3:$O$500,1,FALSE)),1,"")</f>
        <v/>
      </c>
      <c r="AA376" s="47">
        <f t="shared" si="47"/>
        <v>0</v>
      </c>
    </row>
    <row r="377" spans="1:27" x14ac:dyDescent="0.25">
      <c r="A377" s="97" t="str">
        <f t="shared" si="43"/>
        <v/>
      </c>
      <c r="B377" s="64"/>
      <c r="C377" s="65"/>
      <c r="D377" s="98" t="e">
        <f>VLOOKUP($C377,GT!$D$3:$O$500,4,FALSE)</f>
        <v>#N/A</v>
      </c>
      <c r="E377" s="98" t="e">
        <f>VLOOKUP($C377,BK!$D$3:$O$500,4,FALSE)</f>
        <v>#N/A</v>
      </c>
      <c r="F377" s="98" t="e">
        <f>VLOOKUP($C377,BA!$D$3:$O$500,4,FALSE)</f>
        <v>#N/A</v>
      </c>
      <c r="G377" s="98" t="e">
        <f>VLOOKUP($C377,PB!$D$3:$O$500,4,FALSE)</f>
        <v>#N/A</v>
      </c>
      <c r="H377" s="98" t="e">
        <f>VLOOKUP($C377,TR!$D$3:$O$500,5,FALSE)</f>
        <v>#N/A</v>
      </c>
      <c r="I377" s="98" t="e">
        <f>VLOOKUP($C377,TR!$E$3:$O$500,5,FALSE)</f>
        <v>#N/A</v>
      </c>
      <c r="J377" s="97">
        <f t="shared" si="44"/>
        <v>0</v>
      </c>
      <c r="K377" s="98" t="e">
        <f>VLOOKUP($C377,GT!$D$3:$O$500,8,FALSE)</f>
        <v>#N/A</v>
      </c>
      <c r="L377" s="98" t="e">
        <f>VLOOKUP($C377,BK!$D$3:$O$500,8,FALSE)</f>
        <v>#N/A</v>
      </c>
      <c r="M377" s="98" t="e">
        <f>VLOOKUP($C377,BA!$D$3:$O$500,8,FALSE)</f>
        <v>#N/A</v>
      </c>
      <c r="N377" s="98" t="e">
        <f>VLOOKUP($C377,PB!$D$3:$O$500,8,FALSE)</f>
        <v>#N/A</v>
      </c>
      <c r="O377" s="98" t="e">
        <f>VLOOKUP($C377,TR!$D$3:$O$500,10,FALSE)</f>
        <v>#N/A</v>
      </c>
      <c r="P377" s="98" t="e">
        <f>VLOOKUP($C377,TR!$E$3:$O$500,10,FALSE)</f>
        <v>#N/A</v>
      </c>
      <c r="Q377" s="98" t="e">
        <f>VLOOKUP($C377,BR!$D$3:$O$500,8,FALSE)</f>
        <v>#N/A</v>
      </c>
      <c r="R377" s="97">
        <f t="shared" si="45"/>
        <v>0</v>
      </c>
      <c r="S377" s="97">
        <f t="shared" si="46"/>
        <v>0</v>
      </c>
      <c r="U377" s="15" t="str">
        <f>IF(ISTEXT(VLOOKUP($C377,GT!$D$3:$O$500,1,FALSE)),1,"")</f>
        <v/>
      </c>
      <c r="V377" s="15" t="str">
        <f>IF(ISTEXT(VLOOKUP($C377,BK!$D$3:$O$500,1,FALSE)),1,"")</f>
        <v/>
      </c>
      <c r="W377" s="15" t="str">
        <f>IF(ISTEXT(VLOOKUP($C377,BA!$D$3:$O$500,1,FALSE)),1,"")</f>
        <v/>
      </c>
      <c r="X377" s="15" t="str">
        <f>IF(ISTEXT(VLOOKUP($C377,PB!$D$3:$O$500,1,FALSE)),1,"")</f>
        <v/>
      </c>
      <c r="Y377" s="15" t="str">
        <f>IF(ISTEXT(VLOOKUP($C377,TR!$D$3:$O$500,1,FALSE)),1,"")</f>
        <v/>
      </c>
      <c r="Z377" s="15" t="str">
        <f>IF(ISTEXT(VLOOKUP($C377,TR!$E$3:$O$500,1,FALSE)),1,"")</f>
        <v/>
      </c>
      <c r="AA377" s="47">
        <f t="shared" si="47"/>
        <v>0</v>
      </c>
    </row>
    <row r="378" spans="1:27" x14ac:dyDescent="0.25">
      <c r="A378" s="97" t="str">
        <f t="shared" si="43"/>
        <v/>
      </c>
      <c r="B378" s="64"/>
      <c r="C378" s="65"/>
      <c r="D378" s="98" t="e">
        <f>VLOOKUP($C378,GT!$D$3:$O$500,4,FALSE)</f>
        <v>#N/A</v>
      </c>
      <c r="E378" s="98" t="e">
        <f>VLOOKUP($C378,BK!$D$3:$O$500,4,FALSE)</f>
        <v>#N/A</v>
      </c>
      <c r="F378" s="98" t="e">
        <f>VLOOKUP($C378,BA!$D$3:$O$500,4,FALSE)</f>
        <v>#N/A</v>
      </c>
      <c r="G378" s="98" t="e">
        <f>VLOOKUP($C378,PB!$D$3:$O$500,4,FALSE)</f>
        <v>#N/A</v>
      </c>
      <c r="H378" s="98" t="e">
        <f>VLOOKUP($C378,TR!$D$3:$O$500,5,FALSE)</f>
        <v>#N/A</v>
      </c>
      <c r="I378" s="98" t="e">
        <f>VLOOKUP($C378,TR!$E$3:$O$500,5,FALSE)</f>
        <v>#N/A</v>
      </c>
      <c r="J378" s="97">
        <f t="shared" si="44"/>
        <v>0</v>
      </c>
      <c r="K378" s="98" t="e">
        <f>VLOOKUP($C378,GT!$D$3:$O$500,8,FALSE)</f>
        <v>#N/A</v>
      </c>
      <c r="L378" s="98" t="e">
        <f>VLOOKUP($C378,BK!$D$3:$O$500,8,FALSE)</f>
        <v>#N/A</v>
      </c>
      <c r="M378" s="98" t="e">
        <f>VLOOKUP($C378,BA!$D$3:$O$500,8,FALSE)</f>
        <v>#N/A</v>
      </c>
      <c r="N378" s="98" t="e">
        <f>VLOOKUP($C378,PB!$D$3:$O$500,8,FALSE)</f>
        <v>#N/A</v>
      </c>
      <c r="O378" s="98" t="e">
        <f>VLOOKUP($C378,TR!$D$3:$O$500,10,FALSE)</f>
        <v>#N/A</v>
      </c>
      <c r="P378" s="98" t="e">
        <f>VLOOKUP($C378,TR!$E$3:$O$500,10,FALSE)</f>
        <v>#N/A</v>
      </c>
      <c r="Q378" s="98" t="e">
        <f>VLOOKUP($C378,BR!$D$3:$O$500,8,FALSE)</f>
        <v>#N/A</v>
      </c>
      <c r="R378" s="97">
        <f t="shared" si="45"/>
        <v>0</v>
      </c>
      <c r="S378" s="97">
        <f t="shared" si="46"/>
        <v>0</v>
      </c>
      <c r="U378" s="15" t="str">
        <f>IF(ISTEXT(VLOOKUP($C378,GT!$D$3:$O$500,1,FALSE)),1,"")</f>
        <v/>
      </c>
      <c r="V378" s="15" t="str">
        <f>IF(ISTEXT(VLOOKUP($C378,BK!$D$3:$O$500,1,FALSE)),1,"")</f>
        <v/>
      </c>
      <c r="W378" s="15" t="str">
        <f>IF(ISTEXT(VLOOKUP($C378,BA!$D$3:$O$500,1,FALSE)),1,"")</f>
        <v/>
      </c>
      <c r="X378" s="15" t="str">
        <f>IF(ISTEXT(VLOOKUP($C378,PB!$D$3:$O$500,1,FALSE)),1,"")</f>
        <v/>
      </c>
      <c r="Y378" s="15" t="str">
        <f>IF(ISTEXT(VLOOKUP($C378,TR!$D$3:$O$500,1,FALSE)),1,"")</f>
        <v/>
      </c>
      <c r="Z378" s="15" t="str">
        <f>IF(ISTEXT(VLOOKUP($C378,TR!$E$3:$O$500,1,FALSE)),1,"")</f>
        <v/>
      </c>
      <c r="AA378" s="47">
        <f t="shared" si="47"/>
        <v>0</v>
      </c>
    </row>
    <row r="379" spans="1:27" x14ac:dyDescent="0.25">
      <c r="A379" s="97" t="str">
        <f t="shared" si="43"/>
        <v/>
      </c>
      <c r="B379" s="64"/>
      <c r="C379" s="65"/>
      <c r="D379" s="98" t="e">
        <f>VLOOKUP($C379,GT!$D$3:$O$500,4,FALSE)</f>
        <v>#N/A</v>
      </c>
      <c r="E379" s="98" t="e">
        <f>VLOOKUP($C379,BK!$D$3:$O$500,4,FALSE)</f>
        <v>#N/A</v>
      </c>
      <c r="F379" s="98" t="e">
        <f>VLOOKUP($C379,BA!$D$3:$O$500,4,FALSE)</f>
        <v>#N/A</v>
      </c>
      <c r="G379" s="98" t="e">
        <f>VLOOKUP($C379,PB!$D$3:$O$500,4,FALSE)</f>
        <v>#N/A</v>
      </c>
      <c r="H379" s="98" t="e">
        <f>VLOOKUP($C379,TR!$D$3:$O$500,5,FALSE)</f>
        <v>#N/A</v>
      </c>
      <c r="I379" s="98" t="e">
        <f>VLOOKUP($C379,TR!$E$3:$O$500,5,FALSE)</f>
        <v>#N/A</v>
      </c>
      <c r="J379" s="97">
        <f t="shared" si="44"/>
        <v>0</v>
      </c>
      <c r="K379" s="98" t="e">
        <f>VLOOKUP($C379,GT!$D$3:$O$500,8,FALSE)</f>
        <v>#N/A</v>
      </c>
      <c r="L379" s="98" t="e">
        <f>VLOOKUP($C379,BK!$D$3:$O$500,8,FALSE)</f>
        <v>#N/A</v>
      </c>
      <c r="M379" s="98" t="e">
        <f>VLOOKUP($C379,BA!$D$3:$O$500,8,FALSE)</f>
        <v>#N/A</v>
      </c>
      <c r="N379" s="98" t="e">
        <f>VLOOKUP($C379,PB!$D$3:$O$500,8,FALSE)</f>
        <v>#N/A</v>
      </c>
      <c r="O379" s="98" t="e">
        <f>VLOOKUP($C379,TR!$D$3:$O$500,10,FALSE)</f>
        <v>#N/A</v>
      </c>
      <c r="P379" s="98" t="e">
        <f>VLOOKUP($C379,TR!$E$3:$O$500,10,FALSE)</f>
        <v>#N/A</v>
      </c>
      <c r="Q379" s="98" t="e">
        <f>VLOOKUP($C379,BR!$D$3:$O$500,8,FALSE)</f>
        <v>#N/A</v>
      </c>
      <c r="R379" s="97">
        <f t="shared" si="45"/>
        <v>0</v>
      </c>
      <c r="S379" s="97">
        <f t="shared" si="46"/>
        <v>0</v>
      </c>
      <c r="U379" s="15" t="str">
        <f>IF(ISTEXT(VLOOKUP($C379,GT!$D$3:$O$500,1,FALSE)),1,"")</f>
        <v/>
      </c>
      <c r="V379" s="15" t="str">
        <f>IF(ISTEXT(VLOOKUP($C379,BK!$D$3:$O$500,1,FALSE)),1,"")</f>
        <v/>
      </c>
      <c r="W379" s="15" t="str">
        <f>IF(ISTEXT(VLOOKUP($C379,BA!$D$3:$O$500,1,FALSE)),1,"")</f>
        <v/>
      </c>
      <c r="X379" s="15" t="str">
        <f>IF(ISTEXT(VLOOKUP($C379,PB!$D$3:$O$500,1,FALSE)),1,"")</f>
        <v/>
      </c>
      <c r="Y379" s="15" t="str">
        <f>IF(ISTEXT(VLOOKUP($C379,TR!$D$3:$O$500,1,FALSE)),1,"")</f>
        <v/>
      </c>
      <c r="Z379" s="15" t="str">
        <f>IF(ISTEXT(VLOOKUP($C379,TR!$E$3:$O$500,1,FALSE)),1,"")</f>
        <v/>
      </c>
      <c r="AA379" s="47">
        <f t="shared" si="47"/>
        <v>0</v>
      </c>
    </row>
    <row r="380" spans="1:27" x14ac:dyDescent="0.25">
      <c r="A380" s="97" t="str">
        <f t="shared" si="43"/>
        <v/>
      </c>
      <c r="B380" s="64"/>
      <c r="C380" s="65"/>
      <c r="D380" s="98" t="e">
        <f>VLOOKUP($C380,GT!$D$3:$O$500,4,FALSE)</f>
        <v>#N/A</v>
      </c>
      <c r="E380" s="98" t="e">
        <f>VLOOKUP($C380,BK!$D$3:$O$500,4,FALSE)</f>
        <v>#N/A</v>
      </c>
      <c r="F380" s="98" t="e">
        <f>VLOOKUP($C380,BA!$D$3:$O$500,4,FALSE)</f>
        <v>#N/A</v>
      </c>
      <c r="G380" s="98" t="e">
        <f>VLOOKUP($C380,PB!$D$3:$O$500,4,FALSE)</f>
        <v>#N/A</v>
      </c>
      <c r="H380" s="98" t="e">
        <f>VLOOKUP($C380,TR!$D$3:$O$500,5,FALSE)</f>
        <v>#N/A</v>
      </c>
      <c r="I380" s="98" t="e">
        <f>VLOOKUP($C380,TR!$E$3:$O$500,5,FALSE)</f>
        <v>#N/A</v>
      </c>
      <c r="J380" s="97">
        <f t="shared" si="44"/>
        <v>0</v>
      </c>
      <c r="K380" s="98" t="e">
        <f>VLOOKUP($C380,GT!$D$3:$O$500,8,FALSE)</f>
        <v>#N/A</v>
      </c>
      <c r="L380" s="98" t="e">
        <f>VLOOKUP($C380,BK!$D$3:$O$500,8,FALSE)</f>
        <v>#N/A</v>
      </c>
      <c r="M380" s="98" t="e">
        <f>VLOOKUP($C380,BA!$D$3:$O$500,8,FALSE)</f>
        <v>#N/A</v>
      </c>
      <c r="N380" s="98" t="e">
        <f>VLOOKUP($C380,PB!$D$3:$O$500,8,FALSE)</f>
        <v>#N/A</v>
      </c>
      <c r="O380" s="98" t="e">
        <f>VLOOKUP($C380,TR!$D$3:$O$500,10,FALSE)</f>
        <v>#N/A</v>
      </c>
      <c r="P380" s="98" t="e">
        <f>VLOOKUP($C380,TR!$E$3:$O$500,10,FALSE)</f>
        <v>#N/A</v>
      </c>
      <c r="Q380" s="98" t="e">
        <f>VLOOKUP($C380,BR!$D$3:$O$500,8,FALSE)</f>
        <v>#N/A</v>
      </c>
      <c r="R380" s="97">
        <f t="shared" si="45"/>
        <v>0</v>
      </c>
      <c r="S380" s="97">
        <f t="shared" si="46"/>
        <v>0</v>
      </c>
      <c r="U380" s="15" t="str">
        <f>IF(ISTEXT(VLOOKUP($C380,GT!$D$3:$O$500,1,FALSE)),1,"")</f>
        <v/>
      </c>
      <c r="V380" s="15" t="str">
        <f>IF(ISTEXT(VLOOKUP($C380,BK!$D$3:$O$500,1,FALSE)),1,"")</f>
        <v/>
      </c>
      <c r="W380" s="15" t="str">
        <f>IF(ISTEXT(VLOOKUP($C380,BA!$D$3:$O$500,1,FALSE)),1,"")</f>
        <v/>
      </c>
      <c r="X380" s="15" t="str">
        <f>IF(ISTEXT(VLOOKUP($C380,PB!$D$3:$O$500,1,FALSE)),1,"")</f>
        <v/>
      </c>
      <c r="Y380" s="15" t="str">
        <f>IF(ISTEXT(VLOOKUP($C380,TR!$D$3:$O$500,1,FALSE)),1,"")</f>
        <v/>
      </c>
      <c r="Z380" s="15" t="str">
        <f>IF(ISTEXT(VLOOKUP($C380,TR!$E$3:$O$500,1,FALSE)),1,"")</f>
        <v/>
      </c>
      <c r="AA380" s="47">
        <f t="shared" si="47"/>
        <v>0</v>
      </c>
    </row>
    <row r="381" spans="1:27" x14ac:dyDescent="0.25">
      <c r="A381" s="97" t="str">
        <f t="shared" si="43"/>
        <v/>
      </c>
      <c r="B381" s="64"/>
      <c r="C381" s="65"/>
      <c r="D381" s="98" t="e">
        <f>VLOOKUP($C381,GT!$D$3:$O$500,4,FALSE)</f>
        <v>#N/A</v>
      </c>
      <c r="E381" s="98" t="e">
        <f>VLOOKUP($C381,BK!$D$3:$O$500,4,FALSE)</f>
        <v>#N/A</v>
      </c>
      <c r="F381" s="98" t="e">
        <f>VLOOKUP($C381,BA!$D$3:$O$500,4,FALSE)</f>
        <v>#N/A</v>
      </c>
      <c r="G381" s="98" t="e">
        <f>VLOOKUP($C381,PB!$D$3:$O$500,4,FALSE)</f>
        <v>#N/A</v>
      </c>
      <c r="H381" s="98" t="e">
        <f>VLOOKUP($C381,TR!$D$3:$O$500,5,FALSE)</f>
        <v>#N/A</v>
      </c>
      <c r="I381" s="98" t="e">
        <f>VLOOKUP($C381,TR!$E$3:$O$500,5,FALSE)</f>
        <v>#N/A</v>
      </c>
      <c r="J381" s="97">
        <f t="shared" si="44"/>
        <v>0</v>
      </c>
      <c r="K381" s="98" t="e">
        <f>VLOOKUP($C381,GT!$D$3:$O$500,8,FALSE)</f>
        <v>#N/A</v>
      </c>
      <c r="L381" s="98" t="e">
        <f>VLOOKUP($C381,BK!$D$3:$O$500,8,FALSE)</f>
        <v>#N/A</v>
      </c>
      <c r="M381" s="98" t="e">
        <f>VLOOKUP($C381,BA!$D$3:$O$500,8,FALSE)</f>
        <v>#N/A</v>
      </c>
      <c r="N381" s="98" t="e">
        <f>VLOOKUP($C381,PB!$D$3:$O$500,8,FALSE)</f>
        <v>#N/A</v>
      </c>
      <c r="O381" s="98" t="e">
        <f>VLOOKUP($C381,TR!$D$3:$O$500,10,FALSE)</f>
        <v>#N/A</v>
      </c>
      <c r="P381" s="98" t="e">
        <f>VLOOKUP($C381,TR!$E$3:$O$500,10,FALSE)</f>
        <v>#N/A</v>
      </c>
      <c r="Q381" s="98" t="e">
        <f>VLOOKUP($C381,BR!$D$3:$O$500,8,FALSE)</f>
        <v>#N/A</v>
      </c>
      <c r="R381" s="97">
        <f t="shared" si="45"/>
        <v>0</v>
      </c>
      <c r="S381" s="97">
        <f t="shared" si="46"/>
        <v>0</v>
      </c>
      <c r="U381" s="15" t="str">
        <f>IF(ISTEXT(VLOOKUP($C381,GT!$D$3:$O$500,1,FALSE)),1,"")</f>
        <v/>
      </c>
      <c r="V381" s="15" t="str">
        <f>IF(ISTEXT(VLOOKUP($C381,BK!$D$3:$O$500,1,FALSE)),1,"")</f>
        <v/>
      </c>
      <c r="W381" s="15" t="str">
        <f>IF(ISTEXT(VLOOKUP($C381,BA!$D$3:$O$500,1,FALSE)),1,"")</f>
        <v/>
      </c>
      <c r="X381" s="15" t="str">
        <f>IF(ISTEXT(VLOOKUP($C381,PB!$D$3:$O$500,1,FALSE)),1,"")</f>
        <v/>
      </c>
      <c r="Y381" s="15" t="str">
        <f>IF(ISTEXT(VLOOKUP($C381,TR!$D$3:$O$500,1,FALSE)),1,"")</f>
        <v/>
      </c>
      <c r="Z381" s="15" t="str">
        <f>IF(ISTEXT(VLOOKUP($C381,TR!$E$3:$O$500,1,FALSE)),1,"")</f>
        <v/>
      </c>
      <c r="AA381" s="47">
        <f t="shared" si="47"/>
        <v>0</v>
      </c>
    </row>
    <row r="382" spans="1:27" x14ac:dyDescent="0.25">
      <c r="A382" s="97" t="str">
        <f t="shared" si="43"/>
        <v/>
      </c>
      <c r="B382" s="64"/>
      <c r="C382" s="65"/>
      <c r="D382" s="98" t="e">
        <f>VLOOKUP($C382,GT!$D$3:$O$500,4,FALSE)</f>
        <v>#N/A</v>
      </c>
      <c r="E382" s="98" t="e">
        <f>VLOOKUP($C382,BK!$D$3:$O$500,4,FALSE)</f>
        <v>#N/A</v>
      </c>
      <c r="F382" s="98" t="e">
        <f>VLOOKUP($C382,BA!$D$3:$O$500,4,FALSE)</f>
        <v>#N/A</v>
      </c>
      <c r="G382" s="98" t="e">
        <f>VLOOKUP($C382,PB!$D$3:$O$500,4,FALSE)</f>
        <v>#N/A</v>
      </c>
      <c r="H382" s="98" t="e">
        <f>VLOOKUP($C382,TR!$D$3:$O$500,5,FALSE)</f>
        <v>#N/A</v>
      </c>
      <c r="I382" s="98" t="e">
        <f>VLOOKUP($C382,TR!$E$3:$O$500,5,FALSE)</f>
        <v>#N/A</v>
      </c>
      <c r="J382" s="97">
        <f t="shared" si="44"/>
        <v>0</v>
      </c>
      <c r="K382" s="98" t="e">
        <f>VLOOKUP($C382,GT!$D$3:$O$500,8,FALSE)</f>
        <v>#N/A</v>
      </c>
      <c r="L382" s="98" t="e">
        <f>VLOOKUP($C382,BK!$D$3:$O$500,8,FALSE)</f>
        <v>#N/A</v>
      </c>
      <c r="M382" s="98" t="e">
        <f>VLOOKUP($C382,BA!$D$3:$O$500,8,FALSE)</f>
        <v>#N/A</v>
      </c>
      <c r="N382" s="98" t="e">
        <f>VLOOKUP($C382,PB!$D$3:$O$500,8,FALSE)</f>
        <v>#N/A</v>
      </c>
      <c r="O382" s="98" t="e">
        <f>VLOOKUP($C382,TR!$D$3:$O$500,10,FALSE)</f>
        <v>#N/A</v>
      </c>
      <c r="P382" s="98" t="e">
        <f>VLOOKUP($C382,TR!$E$3:$O$500,10,FALSE)</f>
        <v>#N/A</v>
      </c>
      <c r="Q382" s="98" t="e">
        <f>VLOOKUP($C382,BR!$D$3:$O$500,8,FALSE)</f>
        <v>#N/A</v>
      </c>
      <c r="R382" s="97">
        <f t="shared" si="45"/>
        <v>0</v>
      </c>
      <c r="S382" s="97">
        <f t="shared" si="46"/>
        <v>0</v>
      </c>
      <c r="U382" s="15" t="str">
        <f>IF(ISTEXT(VLOOKUP($C382,GT!$D$3:$O$500,1,FALSE)),1,"")</f>
        <v/>
      </c>
      <c r="V382" s="15" t="str">
        <f>IF(ISTEXT(VLOOKUP($C382,BK!$D$3:$O$500,1,FALSE)),1,"")</f>
        <v/>
      </c>
      <c r="W382" s="15" t="str">
        <f>IF(ISTEXT(VLOOKUP($C382,BA!$D$3:$O$500,1,FALSE)),1,"")</f>
        <v/>
      </c>
      <c r="X382" s="15" t="str">
        <f>IF(ISTEXT(VLOOKUP($C382,PB!$D$3:$O$500,1,FALSE)),1,"")</f>
        <v/>
      </c>
      <c r="Y382" s="15" t="str">
        <f>IF(ISTEXT(VLOOKUP($C382,TR!$D$3:$O$500,1,FALSE)),1,"")</f>
        <v/>
      </c>
      <c r="Z382" s="15" t="str">
        <f>IF(ISTEXT(VLOOKUP($C382,TR!$E$3:$O$500,1,FALSE)),1,"")</f>
        <v/>
      </c>
      <c r="AA382" s="47">
        <f t="shared" si="47"/>
        <v>0</v>
      </c>
    </row>
    <row r="383" spans="1:27" x14ac:dyDescent="0.25">
      <c r="A383" s="97" t="str">
        <f t="shared" si="43"/>
        <v/>
      </c>
      <c r="B383" s="64"/>
      <c r="C383" s="65"/>
      <c r="D383" s="98" t="e">
        <f>VLOOKUP($C383,GT!$D$3:$O$500,4,FALSE)</f>
        <v>#N/A</v>
      </c>
      <c r="E383" s="98" t="e">
        <f>VLOOKUP($C383,BK!$D$3:$O$500,4,FALSE)</f>
        <v>#N/A</v>
      </c>
      <c r="F383" s="98" t="e">
        <f>VLOOKUP($C383,BA!$D$3:$O$500,4,FALSE)</f>
        <v>#N/A</v>
      </c>
      <c r="G383" s="98" t="e">
        <f>VLOOKUP($C383,PB!$D$3:$O$500,4,FALSE)</f>
        <v>#N/A</v>
      </c>
      <c r="H383" s="98" t="e">
        <f>VLOOKUP($C383,TR!$D$3:$O$500,5,FALSE)</f>
        <v>#N/A</v>
      </c>
      <c r="I383" s="98" t="e">
        <f>VLOOKUP($C383,TR!$E$3:$O$500,5,FALSE)</f>
        <v>#N/A</v>
      </c>
      <c r="J383" s="97">
        <f t="shared" si="44"/>
        <v>0</v>
      </c>
      <c r="K383" s="98" t="e">
        <f>VLOOKUP($C383,GT!$D$3:$O$500,8,FALSE)</f>
        <v>#N/A</v>
      </c>
      <c r="L383" s="98" t="e">
        <f>VLOOKUP($C383,BK!$D$3:$O$500,8,FALSE)</f>
        <v>#N/A</v>
      </c>
      <c r="M383" s="98" t="e">
        <f>VLOOKUP($C383,BA!$D$3:$O$500,8,FALSE)</f>
        <v>#N/A</v>
      </c>
      <c r="N383" s="98" t="e">
        <f>VLOOKUP($C383,PB!$D$3:$O$500,8,FALSE)</f>
        <v>#N/A</v>
      </c>
      <c r="O383" s="98" t="e">
        <f>VLOOKUP($C383,TR!$D$3:$O$500,10,FALSE)</f>
        <v>#N/A</v>
      </c>
      <c r="P383" s="98" t="e">
        <f>VLOOKUP($C383,TR!$E$3:$O$500,10,FALSE)</f>
        <v>#N/A</v>
      </c>
      <c r="Q383" s="98" t="e">
        <f>VLOOKUP($C383,BR!$D$3:$O$500,8,FALSE)</f>
        <v>#N/A</v>
      </c>
      <c r="R383" s="97">
        <f t="shared" si="45"/>
        <v>0</v>
      </c>
      <c r="S383" s="97">
        <f t="shared" si="46"/>
        <v>0</v>
      </c>
      <c r="U383" s="15" t="str">
        <f>IF(ISTEXT(VLOOKUP($C383,GT!$D$3:$O$500,1,FALSE)),1,"")</f>
        <v/>
      </c>
      <c r="V383" s="15" t="str">
        <f>IF(ISTEXT(VLOOKUP($C383,BK!$D$3:$O$500,1,FALSE)),1,"")</f>
        <v/>
      </c>
      <c r="W383" s="15" t="str">
        <f>IF(ISTEXT(VLOOKUP($C383,BA!$D$3:$O$500,1,FALSE)),1,"")</f>
        <v/>
      </c>
      <c r="X383" s="15" t="str">
        <f>IF(ISTEXT(VLOOKUP($C383,PB!$D$3:$O$500,1,FALSE)),1,"")</f>
        <v/>
      </c>
      <c r="Y383" s="15" t="str">
        <f>IF(ISTEXT(VLOOKUP($C383,TR!$D$3:$O$500,1,FALSE)),1,"")</f>
        <v/>
      </c>
      <c r="Z383" s="15" t="str">
        <f>IF(ISTEXT(VLOOKUP($C383,TR!$E$3:$O$500,1,FALSE)),1,"")</f>
        <v/>
      </c>
      <c r="AA383" s="47">
        <f t="shared" si="47"/>
        <v>0</v>
      </c>
    </row>
    <row r="384" spans="1:27" x14ac:dyDescent="0.25">
      <c r="A384" s="97" t="str">
        <f t="shared" si="43"/>
        <v/>
      </c>
      <c r="B384" s="64"/>
      <c r="C384" s="65"/>
      <c r="D384" s="98" t="e">
        <f>VLOOKUP($C384,GT!$D$3:$O$500,4,FALSE)</f>
        <v>#N/A</v>
      </c>
      <c r="E384" s="98" t="e">
        <f>VLOOKUP($C384,BK!$D$3:$O$500,4,FALSE)</f>
        <v>#N/A</v>
      </c>
      <c r="F384" s="98" t="e">
        <f>VLOOKUP($C384,BA!$D$3:$O$500,4,FALSE)</f>
        <v>#N/A</v>
      </c>
      <c r="G384" s="98" t="e">
        <f>VLOOKUP($C384,PB!$D$3:$O$500,4,FALSE)</f>
        <v>#N/A</v>
      </c>
      <c r="H384" s="98" t="e">
        <f>VLOOKUP($C384,TR!$D$3:$O$500,5,FALSE)</f>
        <v>#N/A</v>
      </c>
      <c r="I384" s="98" t="e">
        <f>VLOOKUP($C384,TR!$E$3:$O$500,5,FALSE)</f>
        <v>#N/A</v>
      </c>
      <c r="J384" s="97">
        <f t="shared" si="44"/>
        <v>0</v>
      </c>
      <c r="K384" s="98" t="e">
        <f>VLOOKUP($C384,GT!$D$3:$O$500,8,FALSE)</f>
        <v>#N/A</v>
      </c>
      <c r="L384" s="98" t="e">
        <f>VLOOKUP($C384,BK!$D$3:$O$500,8,FALSE)</f>
        <v>#N/A</v>
      </c>
      <c r="M384" s="98" t="e">
        <f>VLOOKUP($C384,BA!$D$3:$O$500,8,FALSE)</f>
        <v>#N/A</v>
      </c>
      <c r="N384" s="98" t="e">
        <f>VLOOKUP($C384,PB!$D$3:$O$500,8,FALSE)</f>
        <v>#N/A</v>
      </c>
      <c r="O384" s="98" t="e">
        <f>VLOOKUP($C384,TR!$D$3:$O$500,10,FALSE)</f>
        <v>#N/A</v>
      </c>
      <c r="P384" s="98" t="e">
        <f>VLOOKUP($C384,TR!$E$3:$O$500,10,FALSE)</f>
        <v>#N/A</v>
      </c>
      <c r="Q384" s="98" t="e">
        <f>VLOOKUP($C384,BR!$D$3:$O$500,8,FALSE)</f>
        <v>#N/A</v>
      </c>
      <c r="R384" s="97">
        <f t="shared" si="45"/>
        <v>0</v>
      </c>
      <c r="S384" s="97">
        <f t="shared" si="46"/>
        <v>0</v>
      </c>
      <c r="U384" s="15" t="str">
        <f>IF(ISTEXT(VLOOKUP($C384,GT!$D$3:$O$500,1,FALSE)),1,"")</f>
        <v/>
      </c>
      <c r="V384" s="15" t="str">
        <f>IF(ISTEXT(VLOOKUP($C384,BK!$D$3:$O$500,1,FALSE)),1,"")</f>
        <v/>
      </c>
      <c r="W384" s="15" t="str">
        <f>IF(ISTEXT(VLOOKUP($C384,BA!$D$3:$O$500,1,FALSE)),1,"")</f>
        <v/>
      </c>
      <c r="X384" s="15" t="str">
        <f>IF(ISTEXT(VLOOKUP($C384,PB!$D$3:$O$500,1,FALSE)),1,"")</f>
        <v/>
      </c>
      <c r="Y384" s="15" t="str">
        <f>IF(ISTEXT(VLOOKUP($C384,TR!$D$3:$O$500,1,FALSE)),1,"")</f>
        <v/>
      </c>
      <c r="Z384" s="15" t="str">
        <f>IF(ISTEXT(VLOOKUP($C384,TR!$E$3:$O$500,1,FALSE)),1,"")</f>
        <v/>
      </c>
      <c r="AA384" s="47">
        <f t="shared" si="47"/>
        <v>0</v>
      </c>
    </row>
    <row r="385" spans="1:27" x14ac:dyDescent="0.25">
      <c r="A385" s="97" t="str">
        <f t="shared" si="43"/>
        <v/>
      </c>
      <c r="B385" s="64"/>
      <c r="C385" s="65"/>
      <c r="D385" s="98" t="e">
        <f>VLOOKUP($C385,GT!$D$3:$O$500,4,FALSE)</f>
        <v>#N/A</v>
      </c>
      <c r="E385" s="98" t="e">
        <f>VLOOKUP($C385,BK!$D$3:$O$500,4,FALSE)</f>
        <v>#N/A</v>
      </c>
      <c r="F385" s="98" t="e">
        <f>VLOOKUP($C385,BA!$D$3:$O$500,4,FALSE)</f>
        <v>#N/A</v>
      </c>
      <c r="G385" s="98" t="e">
        <f>VLOOKUP($C385,PB!$D$3:$O$500,4,FALSE)</f>
        <v>#N/A</v>
      </c>
      <c r="H385" s="98" t="e">
        <f>VLOOKUP($C385,TR!$D$3:$O$500,5,FALSE)</f>
        <v>#N/A</v>
      </c>
      <c r="I385" s="98" t="e">
        <f>VLOOKUP($C385,TR!$E$3:$O$500,5,FALSE)</f>
        <v>#N/A</v>
      </c>
      <c r="J385" s="97">
        <f t="shared" si="44"/>
        <v>0</v>
      </c>
      <c r="K385" s="98" t="e">
        <f>VLOOKUP($C385,GT!$D$3:$O$500,8,FALSE)</f>
        <v>#N/A</v>
      </c>
      <c r="L385" s="98" t="e">
        <f>VLOOKUP($C385,BK!$D$3:$O$500,8,FALSE)</f>
        <v>#N/A</v>
      </c>
      <c r="M385" s="98" t="e">
        <f>VLOOKUP($C385,BA!$D$3:$O$500,8,FALSE)</f>
        <v>#N/A</v>
      </c>
      <c r="N385" s="98" t="e">
        <f>VLOOKUP($C385,PB!$D$3:$O$500,8,FALSE)</f>
        <v>#N/A</v>
      </c>
      <c r="O385" s="98" t="e">
        <f>VLOOKUP($C385,TR!$D$3:$O$500,10,FALSE)</f>
        <v>#N/A</v>
      </c>
      <c r="P385" s="98" t="e">
        <f>VLOOKUP($C385,TR!$E$3:$O$500,10,FALSE)</f>
        <v>#N/A</v>
      </c>
      <c r="Q385" s="98" t="e">
        <f>VLOOKUP($C385,BR!$D$3:$O$500,8,FALSE)</f>
        <v>#N/A</v>
      </c>
      <c r="R385" s="97">
        <f t="shared" si="45"/>
        <v>0</v>
      </c>
      <c r="S385" s="97">
        <f t="shared" si="46"/>
        <v>0</v>
      </c>
      <c r="U385" s="15" t="str">
        <f>IF(ISTEXT(VLOOKUP($C385,GT!$D$3:$O$500,1,FALSE)),1,"")</f>
        <v/>
      </c>
      <c r="V385" s="15" t="str">
        <f>IF(ISTEXT(VLOOKUP($C385,BK!$D$3:$O$500,1,FALSE)),1,"")</f>
        <v/>
      </c>
      <c r="W385" s="15" t="str">
        <f>IF(ISTEXT(VLOOKUP($C385,BA!$D$3:$O$500,1,FALSE)),1,"")</f>
        <v/>
      </c>
      <c r="X385" s="15" t="str">
        <f>IF(ISTEXT(VLOOKUP($C385,PB!$D$3:$O$500,1,FALSE)),1,"")</f>
        <v/>
      </c>
      <c r="Y385" s="15" t="str">
        <f>IF(ISTEXT(VLOOKUP($C385,TR!$D$3:$O$500,1,FALSE)),1,"")</f>
        <v/>
      </c>
      <c r="Z385" s="15" t="str">
        <f>IF(ISTEXT(VLOOKUP($C385,TR!$E$3:$O$500,1,FALSE)),1,"")</f>
        <v/>
      </c>
      <c r="AA385" s="47">
        <f t="shared" si="47"/>
        <v>0</v>
      </c>
    </row>
    <row r="386" spans="1:27" x14ac:dyDescent="0.25">
      <c r="A386" s="97" t="str">
        <f t="shared" si="43"/>
        <v/>
      </c>
      <c r="B386" s="64"/>
      <c r="C386" s="65"/>
      <c r="D386" s="98" t="e">
        <f>VLOOKUP($C386,GT!$D$3:$O$500,4,FALSE)</f>
        <v>#N/A</v>
      </c>
      <c r="E386" s="98" t="e">
        <f>VLOOKUP($C386,BK!$D$3:$O$500,4,FALSE)</f>
        <v>#N/A</v>
      </c>
      <c r="F386" s="98" t="e">
        <f>VLOOKUP($C386,BA!$D$3:$O$500,4,FALSE)</f>
        <v>#N/A</v>
      </c>
      <c r="G386" s="98" t="e">
        <f>VLOOKUP($C386,PB!$D$3:$O$500,4,FALSE)</f>
        <v>#N/A</v>
      </c>
      <c r="H386" s="98" t="e">
        <f>VLOOKUP($C386,TR!$D$3:$O$500,5,FALSE)</f>
        <v>#N/A</v>
      </c>
      <c r="I386" s="98" t="e">
        <f>VLOOKUP($C386,TR!$E$3:$O$500,5,FALSE)</f>
        <v>#N/A</v>
      </c>
      <c r="J386" s="97">
        <f t="shared" si="44"/>
        <v>0</v>
      </c>
      <c r="K386" s="98" t="e">
        <f>VLOOKUP($C386,GT!$D$3:$O$500,8,FALSE)</f>
        <v>#N/A</v>
      </c>
      <c r="L386" s="98" t="e">
        <f>VLOOKUP($C386,BK!$D$3:$O$500,8,FALSE)</f>
        <v>#N/A</v>
      </c>
      <c r="M386" s="98" t="e">
        <f>VLOOKUP($C386,BA!$D$3:$O$500,8,FALSE)</f>
        <v>#N/A</v>
      </c>
      <c r="N386" s="98" t="e">
        <f>VLOOKUP($C386,PB!$D$3:$O$500,8,FALSE)</f>
        <v>#N/A</v>
      </c>
      <c r="O386" s="98" t="e">
        <f>VLOOKUP($C386,TR!$D$3:$O$500,10,FALSE)</f>
        <v>#N/A</v>
      </c>
      <c r="P386" s="98" t="e">
        <f>VLOOKUP($C386,TR!$E$3:$O$500,10,FALSE)</f>
        <v>#N/A</v>
      </c>
      <c r="Q386" s="98" t="e">
        <f>VLOOKUP($C386,BR!$D$3:$O$500,8,FALSE)</f>
        <v>#N/A</v>
      </c>
      <c r="R386" s="97">
        <f t="shared" si="45"/>
        <v>0</v>
      </c>
      <c r="S386" s="97">
        <f t="shared" si="46"/>
        <v>0</v>
      </c>
      <c r="U386" s="15" t="str">
        <f>IF(ISTEXT(VLOOKUP($C386,GT!$D$3:$O$500,1,FALSE)),1,"")</f>
        <v/>
      </c>
      <c r="V386" s="15" t="str">
        <f>IF(ISTEXT(VLOOKUP($C386,BK!$D$3:$O$500,1,FALSE)),1,"")</f>
        <v/>
      </c>
      <c r="W386" s="15" t="str">
        <f>IF(ISTEXT(VLOOKUP($C386,BA!$D$3:$O$500,1,FALSE)),1,"")</f>
        <v/>
      </c>
      <c r="X386" s="15" t="str">
        <f>IF(ISTEXT(VLOOKUP($C386,PB!$D$3:$O$500,1,FALSE)),1,"")</f>
        <v/>
      </c>
      <c r="Y386" s="15" t="str">
        <f>IF(ISTEXT(VLOOKUP($C386,TR!$D$3:$O$500,1,FALSE)),1,"")</f>
        <v/>
      </c>
      <c r="Z386" s="15" t="str">
        <f>IF(ISTEXT(VLOOKUP($C386,TR!$E$3:$O$500,1,FALSE)),1,"")</f>
        <v/>
      </c>
      <c r="AA386" s="47">
        <f t="shared" si="47"/>
        <v>0</v>
      </c>
    </row>
    <row r="387" spans="1:27" x14ac:dyDescent="0.25">
      <c r="A387" s="97" t="str">
        <f t="shared" si="43"/>
        <v/>
      </c>
      <c r="B387" s="64"/>
      <c r="C387" s="65"/>
      <c r="D387" s="98" t="e">
        <f>VLOOKUP($C387,GT!$D$3:$O$500,4,FALSE)</f>
        <v>#N/A</v>
      </c>
      <c r="E387" s="98" t="e">
        <f>VLOOKUP($C387,BK!$D$3:$O$500,4,FALSE)</f>
        <v>#N/A</v>
      </c>
      <c r="F387" s="98" t="e">
        <f>VLOOKUP($C387,BA!$D$3:$O$500,4,FALSE)</f>
        <v>#N/A</v>
      </c>
      <c r="G387" s="98" t="e">
        <f>VLOOKUP($C387,PB!$D$3:$O$500,4,FALSE)</f>
        <v>#N/A</v>
      </c>
      <c r="H387" s="98" t="e">
        <f>VLOOKUP($C387,TR!$D$3:$O$500,5,FALSE)</f>
        <v>#N/A</v>
      </c>
      <c r="I387" s="98" t="e">
        <f>VLOOKUP($C387,TR!$E$3:$O$500,5,FALSE)</f>
        <v>#N/A</v>
      </c>
      <c r="J387" s="97">
        <f t="shared" si="44"/>
        <v>0</v>
      </c>
      <c r="K387" s="98" t="e">
        <f>VLOOKUP($C387,GT!$D$3:$O$500,8,FALSE)</f>
        <v>#N/A</v>
      </c>
      <c r="L387" s="98" t="e">
        <f>VLOOKUP($C387,BK!$D$3:$O$500,8,FALSE)</f>
        <v>#N/A</v>
      </c>
      <c r="M387" s="98" t="e">
        <f>VLOOKUP($C387,BA!$D$3:$O$500,8,FALSE)</f>
        <v>#N/A</v>
      </c>
      <c r="N387" s="98" t="e">
        <f>VLOOKUP($C387,PB!$D$3:$O$500,8,FALSE)</f>
        <v>#N/A</v>
      </c>
      <c r="O387" s="98" t="e">
        <f>VLOOKUP($C387,TR!$D$3:$O$500,10,FALSE)</f>
        <v>#N/A</v>
      </c>
      <c r="P387" s="98" t="e">
        <f>VLOOKUP($C387,TR!$E$3:$O$500,10,FALSE)</f>
        <v>#N/A</v>
      </c>
      <c r="Q387" s="98" t="e">
        <f>VLOOKUP($C387,BR!$D$3:$O$500,8,FALSE)</f>
        <v>#N/A</v>
      </c>
      <c r="R387" s="97">
        <f t="shared" si="45"/>
        <v>0</v>
      </c>
      <c r="S387" s="97">
        <f t="shared" si="46"/>
        <v>0</v>
      </c>
      <c r="U387" s="15" t="str">
        <f>IF(ISTEXT(VLOOKUP($C387,GT!$D$3:$O$500,1,FALSE)),1,"")</f>
        <v/>
      </c>
      <c r="V387" s="15" t="str">
        <f>IF(ISTEXT(VLOOKUP($C387,BK!$D$3:$O$500,1,FALSE)),1,"")</f>
        <v/>
      </c>
      <c r="W387" s="15" t="str">
        <f>IF(ISTEXT(VLOOKUP($C387,BA!$D$3:$O$500,1,FALSE)),1,"")</f>
        <v/>
      </c>
      <c r="X387" s="15" t="str">
        <f>IF(ISTEXT(VLOOKUP($C387,PB!$D$3:$O$500,1,FALSE)),1,"")</f>
        <v/>
      </c>
      <c r="Y387" s="15" t="str">
        <f>IF(ISTEXT(VLOOKUP($C387,TR!$D$3:$O$500,1,FALSE)),1,"")</f>
        <v/>
      </c>
      <c r="Z387" s="15" t="str">
        <f>IF(ISTEXT(VLOOKUP($C387,TR!$E$3:$O$500,1,FALSE)),1,"")</f>
        <v/>
      </c>
      <c r="AA387" s="47">
        <f t="shared" si="47"/>
        <v>0</v>
      </c>
    </row>
    <row r="388" spans="1:27" x14ac:dyDescent="0.25">
      <c r="A388" s="97" t="str">
        <f t="shared" si="43"/>
        <v/>
      </c>
      <c r="B388" s="64"/>
      <c r="C388" s="65"/>
      <c r="D388" s="98" t="e">
        <f>VLOOKUP($C388,GT!$D$3:$O$500,4,FALSE)</f>
        <v>#N/A</v>
      </c>
      <c r="E388" s="98" t="e">
        <f>VLOOKUP($C388,BK!$D$3:$O$500,4,FALSE)</f>
        <v>#N/A</v>
      </c>
      <c r="F388" s="98" t="e">
        <f>VLOOKUP($C388,BA!$D$3:$O$500,4,FALSE)</f>
        <v>#N/A</v>
      </c>
      <c r="G388" s="98" t="e">
        <f>VLOOKUP($C388,PB!$D$3:$O$500,4,FALSE)</f>
        <v>#N/A</v>
      </c>
      <c r="H388" s="98" t="e">
        <f>VLOOKUP($C388,TR!$D$3:$O$500,5,FALSE)</f>
        <v>#N/A</v>
      </c>
      <c r="I388" s="98" t="e">
        <f>VLOOKUP($C388,TR!$E$3:$O$500,5,FALSE)</f>
        <v>#N/A</v>
      </c>
      <c r="J388" s="97">
        <f t="shared" si="44"/>
        <v>0</v>
      </c>
      <c r="K388" s="98" t="e">
        <f>VLOOKUP($C388,GT!$D$3:$O$500,8,FALSE)</f>
        <v>#N/A</v>
      </c>
      <c r="L388" s="98" t="e">
        <f>VLOOKUP($C388,BK!$D$3:$O$500,8,FALSE)</f>
        <v>#N/A</v>
      </c>
      <c r="M388" s="98" t="e">
        <f>VLOOKUP($C388,BA!$D$3:$O$500,8,FALSE)</f>
        <v>#N/A</v>
      </c>
      <c r="N388" s="98" t="e">
        <f>VLOOKUP($C388,PB!$D$3:$O$500,8,FALSE)</f>
        <v>#N/A</v>
      </c>
      <c r="O388" s="98" t="e">
        <f>VLOOKUP($C388,TR!$D$3:$O$500,10,FALSE)</f>
        <v>#N/A</v>
      </c>
      <c r="P388" s="98" t="e">
        <f>VLOOKUP($C388,TR!$E$3:$O$500,10,FALSE)</f>
        <v>#N/A</v>
      </c>
      <c r="Q388" s="98" t="e">
        <f>VLOOKUP($C388,BR!$D$3:$O$500,8,FALSE)</f>
        <v>#N/A</v>
      </c>
      <c r="R388" s="97">
        <f t="shared" si="45"/>
        <v>0</v>
      </c>
      <c r="S388" s="97">
        <f t="shared" si="46"/>
        <v>0</v>
      </c>
      <c r="U388" s="15" t="str">
        <f>IF(ISTEXT(VLOOKUP($C388,GT!$D$3:$O$500,1,FALSE)),1,"")</f>
        <v/>
      </c>
      <c r="V388" s="15" t="str">
        <f>IF(ISTEXT(VLOOKUP($C388,BK!$D$3:$O$500,1,FALSE)),1,"")</f>
        <v/>
      </c>
      <c r="W388" s="15" t="str">
        <f>IF(ISTEXT(VLOOKUP($C388,BA!$D$3:$O$500,1,FALSE)),1,"")</f>
        <v/>
      </c>
      <c r="X388" s="15" t="str">
        <f>IF(ISTEXT(VLOOKUP($C388,PB!$D$3:$O$500,1,FALSE)),1,"")</f>
        <v/>
      </c>
      <c r="Y388" s="15" t="str">
        <f>IF(ISTEXT(VLOOKUP($C388,TR!$D$3:$O$500,1,FALSE)),1,"")</f>
        <v/>
      </c>
      <c r="Z388" s="15" t="str">
        <f>IF(ISTEXT(VLOOKUP($C388,TR!$E$3:$O$500,1,FALSE)),1,"")</f>
        <v/>
      </c>
      <c r="AA388" s="47">
        <f t="shared" si="47"/>
        <v>0</v>
      </c>
    </row>
    <row r="389" spans="1:27" x14ac:dyDescent="0.25">
      <c r="A389" s="97" t="str">
        <f t="shared" si="43"/>
        <v/>
      </c>
      <c r="B389" s="64"/>
      <c r="C389" s="65"/>
      <c r="D389" s="98" t="e">
        <f>VLOOKUP($C389,GT!$D$3:$O$500,4,FALSE)</f>
        <v>#N/A</v>
      </c>
      <c r="E389" s="98" t="e">
        <f>VLOOKUP($C389,BK!$D$3:$O$500,4,FALSE)</f>
        <v>#N/A</v>
      </c>
      <c r="F389" s="98" t="e">
        <f>VLOOKUP($C389,BA!$D$3:$O$500,4,FALSE)</f>
        <v>#N/A</v>
      </c>
      <c r="G389" s="98" t="e">
        <f>VLOOKUP($C389,PB!$D$3:$O$500,4,FALSE)</f>
        <v>#N/A</v>
      </c>
      <c r="H389" s="98" t="e">
        <f>VLOOKUP($C389,TR!$D$3:$O$500,5,FALSE)</f>
        <v>#N/A</v>
      </c>
      <c r="I389" s="98" t="e">
        <f>VLOOKUP($C389,TR!$E$3:$O$500,5,FALSE)</f>
        <v>#N/A</v>
      </c>
      <c r="J389" s="97">
        <f t="shared" si="44"/>
        <v>0</v>
      </c>
      <c r="K389" s="98" t="e">
        <f>VLOOKUP($C389,GT!$D$3:$O$500,8,FALSE)</f>
        <v>#N/A</v>
      </c>
      <c r="L389" s="98" t="e">
        <f>VLOOKUP($C389,BK!$D$3:$O$500,8,FALSE)</f>
        <v>#N/A</v>
      </c>
      <c r="M389" s="98" t="e">
        <f>VLOOKUP($C389,BA!$D$3:$O$500,8,FALSE)</f>
        <v>#N/A</v>
      </c>
      <c r="N389" s="98" t="e">
        <f>VLOOKUP($C389,PB!$D$3:$O$500,8,FALSE)</f>
        <v>#N/A</v>
      </c>
      <c r="O389" s="98" t="e">
        <f>VLOOKUP($C389,TR!$D$3:$O$500,10,FALSE)</f>
        <v>#N/A</v>
      </c>
      <c r="P389" s="98" t="e">
        <f>VLOOKUP($C389,TR!$E$3:$O$500,10,FALSE)</f>
        <v>#N/A</v>
      </c>
      <c r="Q389" s="98" t="e">
        <f>VLOOKUP($C389,BR!$D$3:$O$500,8,FALSE)</f>
        <v>#N/A</v>
      </c>
      <c r="R389" s="97">
        <f t="shared" si="45"/>
        <v>0</v>
      </c>
      <c r="S389" s="97">
        <f t="shared" si="46"/>
        <v>0</v>
      </c>
      <c r="U389" s="15" t="str">
        <f>IF(ISTEXT(VLOOKUP($C389,GT!$D$3:$O$500,1,FALSE)),1,"")</f>
        <v/>
      </c>
      <c r="V389" s="15" t="str">
        <f>IF(ISTEXT(VLOOKUP($C389,BK!$D$3:$O$500,1,FALSE)),1,"")</f>
        <v/>
      </c>
      <c r="W389" s="15" t="str">
        <f>IF(ISTEXT(VLOOKUP($C389,BA!$D$3:$O$500,1,FALSE)),1,"")</f>
        <v/>
      </c>
      <c r="X389" s="15" t="str">
        <f>IF(ISTEXT(VLOOKUP($C389,PB!$D$3:$O$500,1,FALSE)),1,"")</f>
        <v/>
      </c>
      <c r="Y389" s="15" t="str">
        <f>IF(ISTEXT(VLOOKUP($C389,TR!$D$3:$O$500,1,FALSE)),1,"")</f>
        <v/>
      </c>
      <c r="Z389" s="15" t="str">
        <f>IF(ISTEXT(VLOOKUP($C389,TR!$E$3:$O$500,1,FALSE)),1,"")</f>
        <v/>
      </c>
      <c r="AA389" s="47">
        <f t="shared" si="47"/>
        <v>0</v>
      </c>
    </row>
    <row r="390" spans="1:27" x14ac:dyDescent="0.25">
      <c r="A390" s="97" t="str">
        <f t="shared" ref="A390:A453" si="48">IF(S390&gt;0,RANK($S390,$S$5:$S$500),"")</f>
        <v/>
      </c>
      <c r="B390" s="64"/>
      <c r="C390" s="65"/>
      <c r="D390" s="98" t="e">
        <f>VLOOKUP($C390,GT!$D$3:$O$500,4,FALSE)</f>
        <v>#N/A</v>
      </c>
      <c r="E390" s="98" t="e">
        <f>VLOOKUP($C390,BK!$D$3:$O$500,4,FALSE)</f>
        <v>#N/A</v>
      </c>
      <c r="F390" s="98" t="e">
        <f>VLOOKUP($C390,BA!$D$3:$O$500,4,FALSE)</f>
        <v>#N/A</v>
      </c>
      <c r="G390" s="98" t="e">
        <f>VLOOKUP($C390,PB!$D$3:$O$500,4,FALSE)</f>
        <v>#N/A</v>
      </c>
      <c r="H390" s="98" t="e">
        <f>VLOOKUP($C390,TR!$D$3:$O$500,5,FALSE)</f>
        <v>#N/A</v>
      </c>
      <c r="I390" s="98" t="e">
        <f>VLOOKUP($C390,TR!$E$3:$O$500,5,FALSE)</f>
        <v>#N/A</v>
      </c>
      <c r="J390" s="97">
        <f t="shared" ref="J390:J453" si="49">SUMIF(D390:I390,"&gt;0")</f>
        <v>0</v>
      </c>
      <c r="K390" s="98" t="e">
        <f>VLOOKUP($C390,GT!$D$3:$O$500,8,FALSE)</f>
        <v>#N/A</v>
      </c>
      <c r="L390" s="98" t="e">
        <f>VLOOKUP($C390,BK!$D$3:$O$500,8,FALSE)</f>
        <v>#N/A</v>
      </c>
      <c r="M390" s="98" t="e">
        <f>VLOOKUP($C390,BA!$D$3:$O$500,8,FALSE)</f>
        <v>#N/A</v>
      </c>
      <c r="N390" s="98" t="e">
        <f>VLOOKUP($C390,PB!$D$3:$O$500,8,FALSE)</f>
        <v>#N/A</v>
      </c>
      <c r="O390" s="98" t="e">
        <f>VLOOKUP($C390,TR!$D$3:$O$500,10,FALSE)</f>
        <v>#N/A</v>
      </c>
      <c r="P390" s="98" t="e">
        <f>VLOOKUP($C390,TR!$E$3:$O$500,10,FALSE)</f>
        <v>#N/A</v>
      </c>
      <c r="Q390" s="98" t="e">
        <f>VLOOKUP($C390,BR!$D$3:$O$500,8,FALSE)</f>
        <v>#N/A</v>
      </c>
      <c r="R390" s="97">
        <f t="shared" ref="R390:R453" si="50">SUMIF(K390:Q390,"&gt;0")</f>
        <v>0</v>
      </c>
      <c r="S390" s="97">
        <f t="shared" ref="S390:S453" si="51">J390+R390</f>
        <v>0</v>
      </c>
      <c r="U390" s="15" t="str">
        <f>IF(ISTEXT(VLOOKUP($C390,GT!$D$3:$O$500,1,FALSE)),1,"")</f>
        <v/>
      </c>
      <c r="V390" s="15" t="str">
        <f>IF(ISTEXT(VLOOKUP($C390,BK!$D$3:$O$500,1,FALSE)),1,"")</f>
        <v/>
      </c>
      <c r="W390" s="15" t="str">
        <f>IF(ISTEXT(VLOOKUP($C390,BA!$D$3:$O$500,1,FALSE)),1,"")</f>
        <v/>
      </c>
      <c r="X390" s="15" t="str">
        <f>IF(ISTEXT(VLOOKUP($C390,PB!$D$3:$O$500,1,FALSE)),1,"")</f>
        <v/>
      </c>
      <c r="Y390" s="15" t="str">
        <f>IF(ISTEXT(VLOOKUP($C390,TR!$D$3:$O$500,1,FALSE)),1,"")</f>
        <v/>
      </c>
      <c r="Z390" s="15" t="str">
        <f>IF(ISTEXT(VLOOKUP($C390,TR!$E$3:$O$500,1,FALSE)),1,"")</f>
        <v/>
      </c>
      <c r="AA390" s="47">
        <f t="shared" ref="AA390:AA453" si="52">SUMIF(U390:Z390,"&gt;0")</f>
        <v>0</v>
      </c>
    </row>
    <row r="391" spans="1:27" x14ac:dyDescent="0.25">
      <c r="A391" s="97" t="str">
        <f t="shared" si="48"/>
        <v/>
      </c>
      <c r="B391" s="64"/>
      <c r="C391" s="65"/>
      <c r="D391" s="98" t="e">
        <f>VLOOKUP($C391,GT!$D$3:$O$500,4,FALSE)</f>
        <v>#N/A</v>
      </c>
      <c r="E391" s="98" t="e">
        <f>VLOOKUP($C391,BK!$D$3:$O$500,4,FALSE)</f>
        <v>#N/A</v>
      </c>
      <c r="F391" s="98" t="e">
        <f>VLOOKUP($C391,BA!$D$3:$O$500,4,FALSE)</f>
        <v>#N/A</v>
      </c>
      <c r="G391" s="98" t="e">
        <f>VLOOKUP($C391,PB!$D$3:$O$500,4,FALSE)</f>
        <v>#N/A</v>
      </c>
      <c r="H391" s="98" t="e">
        <f>VLOOKUP($C391,TR!$D$3:$O$500,5,FALSE)</f>
        <v>#N/A</v>
      </c>
      <c r="I391" s="98" t="e">
        <f>VLOOKUP($C391,TR!$E$3:$O$500,5,FALSE)</f>
        <v>#N/A</v>
      </c>
      <c r="J391" s="97">
        <f t="shared" si="49"/>
        <v>0</v>
      </c>
      <c r="K391" s="98" t="e">
        <f>VLOOKUP($C391,GT!$D$3:$O$500,8,FALSE)</f>
        <v>#N/A</v>
      </c>
      <c r="L391" s="98" t="e">
        <f>VLOOKUP($C391,BK!$D$3:$O$500,8,FALSE)</f>
        <v>#N/A</v>
      </c>
      <c r="M391" s="98" t="e">
        <f>VLOOKUP($C391,BA!$D$3:$O$500,8,FALSE)</f>
        <v>#N/A</v>
      </c>
      <c r="N391" s="98" t="e">
        <f>VLOOKUP($C391,PB!$D$3:$O$500,8,FALSE)</f>
        <v>#N/A</v>
      </c>
      <c r="O391" s="98" t="e">
        <f>VLOOKUP($C391,TR!$D$3:$O$500,10,FALSE)</f>
        <v>#N/A</v>
      </c>
      <c r="P391" s="98" t="e">
        <f>VLOOKUP($C391,TR!$E$3:$O$500,10,FALSE)</f>
        <v>#N/A</v>
      </c>
      <c r="Q391" s="98" t="e">
        <f>VLOOKUP($C391,BR!$D$3:$O$500,8,FALSE)</f>
        <v>#N/A</v>
      </c>
      <c r="R391" s="97">
        <f t="shared" si="50"/>
        <v>0</v>
      </c>
      <c r="S391" s="97">
        <f t="shared" si="51"/>
        <v>0</v>
      </c>
      <c r="U391" s="15" t="str">
        <f>IF(ISTEXT(VLOOKUP($C391,GT!$D$3:$O$500,1,FALSE)),1,"")</f>
        <v/>
      </c>
      <c r="V391" s="15" t="str">
        <f>IF(ISTEXT(VLOOKUP($C391,BK!$D$3:$O$500,1,FALSE)),1,"")</f>
        <v/>
      </c>
      <c r="W391" s="15" t="str">
        <f>IF(ISTEXT(VLOOKUP($C391,BA!$D$3:$O$500,1,FALSE)),1,"")</f>
        <v/>
      </c>
      <c r="X391" s="15" t="str">
        <f>IF(ISTEXT(VLOOKUP($C391,PB!$D$3:$O$500,1,FALSE)),1,"")</f>
        <v/>
      </c>
      <c r="Y391" s="15" t="str">
        <f>IF(ISTEXT(VLOOKUP($C391,TR!$D$3:$O$500,1,FALSE)),1,"")</f>
        <v/>
      </c>
      <c r="Z391" s="15" t="str">
        <f>IF(ISTEXT(VLOOKUP($C391,TR!$E$3:$O$500,1,FALSE)),1,"")</f>
        <v/>
      </c>
      <c r="AA391" s="47">
        <f t="shared" si="52"/>
        <v>0</v>
      </c>
    </row>
    <row r="392" spans="1:27" x14ac:dyDescent="0.25">
      <c r="A392" s="97" t="str">
        <f t="shared" si="48"/>
        <v/>
      </c>
      <c r="B392" s="64"/>
      <c r="C392" s="65"/>
      <c r="D392" s="98" t="e">
        <f>VLOOKUP($C392,GT!$D$3:$O$500,4,FALSE)</f>
        <v>#N/A</v>
      </c>
      <c r="E392" s="98" t="e">
        <f>VLOOKUP($C392,BK!$D$3:$O$500,4,FALSE)</f>
        <v>#N/A</v>
      </c>
      <c r="F392" s="98" t="e">
        <f>VLOOKUP($C392,BA!$D$3:$O$500,4,FALSE)</f>
        <v>#N/A</v>
      </c>
      <c r="G392" s="98" t="e">
        <f>VLOOKUP($C392,PB!$D$3:$O$500,4,FALSE)</f>
        <v>#N/A</v>
      </c>
      <c r="H392" s="98" t="e">
        <f>VLOOKUP($C392,TR!$D$3:$O$500,5,FALSE)</f>
        <v>#N/A</v>
      </c>
      <c r="I392" s="98" t="e">
        <f>VLOOKUP($C392,TR!$E$3:$O$500,5,FALSE)</f>
        <v>#N/A</v>
      </c>
      <c r="J392" s="97">
        <f t="shared" si="49"/>
        <v>0</v>
      </c>
      <c r="K392" s="98" t="e">
        <f>VLOOKUP($C392,GT!$D$3:$O$500,8,FALSE)</f>
        <v>#N/A</v>
      </c>
      <c r="L392" s="98" t="e">
        <f>VLOOKUP($C392,BK!$D$3:$O$500,8,FALSE)</f>
        <v>#N/A</v>
      </c>
      <c r="M392" s="98" t="e">
        <f>VLOOKUP($C392,BA!$D$3:$O$500,8,FALSE)</f>
        <v>#N/A</v>
      </c>
      <c r="N392" s="98" t="e">
        <f>VLOOKUP($C392,PB!$D$3:$O$500,8,FALSE)</f>
        <v>#N/A</v>
      </c>
      <c r="O392" s="98" t="e">
        <f>VLOOKUP($C392,TR!$D$3:$O$500,10,FALSE)</f>
        <v>#N/A</v>
      </c>
      <c r="P392" s="98" t="e">
        <f>VLOOKUP($C392,TR!$E$3:$O$500,10,FALSE)</f>
        <v>#N/A</v>
      </c>
      <c r="Q392" s="98" t="e">
        <f>VLOOKUP($C392,BR!$D$3:$O$500,8,FALSE)</f>
        <v>#N/A</v>
      </c>
      <c r="R392" s="97">
        <f t="shared" si="50"/>
        <v>0</v>
      </c>
      <c r="S392" s="97">
        <f t="shared" si="51"/>
        <v>0</v>
      </c>
      <c r="U392" s="15" t="str">
        <f>IF(ISTEXT(VLOOKUP($C392,GT!$D$3:$O$500,1,FALSE)),1,"")</f>
        <v/>
      </c>
      <c r="V392" s="15" t="str">
        <f>IF(ISTEXT(VLOOKUP($C392,BK!$D$3:$O$500,1,FALSE)),1,"")</f>
        <v/>
      </c>
      <c r="W392" s="15" t="str">
        <f>IF(ISTEXT(VLOOKUP($C392,BA!$D$3:$O$500,1,FALSE)),1,"")</f>
        <v/>
      </c>
      <c r="X392" s="15" t="str">
        <f>IF(ISTEXT(VLOOKUP($C392,PB!$D$3:$O$500,1,FALSE)),1,"")</f>
        <v/>
      </c>
      <c r="Y392" s="15" t="str">
        <f>IF(ISTEXT(VLOOKUP($C392,TR!$D$3:$O$500,1,FALSE)),1,"")</f>
        <v/>
      </c>
      <c r="Z392" s="15" t="str">
        <f>IF(ISTEXT(VLOOKUP($C392,TR!$E$3:$O$500,1,FALSE)),1,"")</f>
        <v/>
      </c>
      <c r="AA392" s="47">
        <f t="shared" si="52"/>
        <v>0</v>
      </c>
    </row>
    <row r="393" spans="1:27" x14ac:dyDescent="0.25">
      <c r="A393" s="97" t="str">
        <f t="shared" si="48"/>
        <v/>
      </c>
      <c r="B393" s="64"/>
      <c r="C393" s="65"/>
      <c r="D393" s="98" t="e">
        <f>VLOOKUP($C393,GT!$D$3:$O$500,4,FALSE)</f>
        <v>#N/A</v>
      </c>
      <c r="E393" s="98" t="e">
        <f>VLOOKUP($C393,BK!$D$3:$O$500,4,FALSE)</f>
        <v>#N/A</v>
      </c>
      <c r="F393" s="98" t="e">
        <f>VLOOKUP($C393,BA!$D$3:$O$500,4,FALSE)</f>
        <v>#N/A</v>
      </c>
      <c r="G393" s="98" t="e">
        <f>VLOOKUP($C393,PB!$D$3:$O$500,4,FALSE)</f>
        <v>#N/A</v>
      </c>
      <c r="H393" s="98" t="e">
        <f>VLOOKUP($C393,TR!$D$3:$O$500,5,FALSE)</f>
        <v>#N/A</v>
      </c>
      <c r="I393" s="98" t="e">
        <f>VLOOKUP($C393,TR!$E$3:$O$500,5,FALSE)</f>
        <v>#N/A</v>
      </c>
      <c r="J393" s="97">
        <f t="shared" si="49"/>
        <v>0</v>
      </c>
      <c r="K393" s="98" t="e">
        <f>VLOOKUP($C393,GT!$D$3:$O$500,8,FALSE)</f>
        <v>#N/A</v>
      </c>
      <c r="L393" s="98" t="e">
        <f>VLOOKUP($C393,BK!$D$3:$O$500,8,FALSE)</f>
        <v>#N/A</v>
      </c>
      <c r="M393" s="98" t="e">
        <f>VLOOKUP($C393,BA!$D$3:$O$500,8,FALSE)</f>
        <v>#N/A</v>
      </c>
      <c r="N393" s="98" t="e">
        <f>VLOOKUP($C393,PB!$D$3:$O$500,8,FALSE)</f>
        <v>#N/A</v>
      </c>
      <c r="O393" s="98" t="e">
        <f>VLOOKUP($C393,TR!$D$3:$O$500,10,FALSE)</f>
        <v>#N/A</v>
      </c>
      <c r="P393" s="98" t="e">
        <f>VLOOKUP($C393,TR!$E$3:$O$500,10,FALSE)</f>
        <v>#N/A</v>
      </c>
      <c r="Q393" s="98" t="e">
        <f>VLOOKUP($C393,BR!$D$3:$O$500,8,FALSE)</f>
        <v>#N/A</v>
      </c>
      <c r="R393" s="97">
        <f t="shared" si="50"/>
        <v>0</v>
      </c>
      <c r="S393" s="97">
        <f t="shared" si="51"/>
        <v>0</v>
      </c>
      <c r="U393" s="15" t="str">
        <f>IF(ISTEXT(VLOOKUP($C393,GT!$D$3:$O$500,1,FALSE)),1,"")</f>
        <v/>
      </c>
      <c r="V393" s="15" t="str">
        <f>IF(ISTEXT(VLOOKUP($C393,BK!$D$3:$O$500,1,FALSE)),1,"")</f>
        <v/>
      </c>
      <c r="W393" s="15" t="str">
        <f>IF(ISTEXT(VLOOKUP($C393,BA!$D$3:$O$500,1,FALSE)),1,"")</f>
        <v/>
      </c>
      <c r="X393" s="15" t="str">
        <f>IF(ISTEXT(VLOOKUP($C393,PB!$D$3:$O$500,1,FALSE)),1,"")</f>
        <v/>
      </c>
      <c r="Y393" s="15" t="str">
        <f>IF(ISTEXT(VLOOKUP($C393,TR!$D$3:$O$500,1,FALSE)),1,"")</f>
        <v/>
      </c>
      <c r="Z393" s="15" t="str">
        <f>IF(ISTEXT(VLOOKUP($C393,TR!$E$3:$O$500,1,FALSE)),1,"")</f>
        <v/>
      </c>
      <c r="AA393" s="47">
        <f t="shared" si="52"/>
        <v>0</v>
      </c>
    </row>
    <row r="394" spans="1:27" x14ac:dyDescent="0.25">
      <c r="A394" s="97" t="str">
        <f t="shared" si="48"/>
        <v/>
      </c>
      <c r="B394" s="64"/>
      <c r="C394" s="65"/>
      <c r="D394" s="98" t="e">
        <f>VLOOKUP($C394,GT!$D$3:$O$500,4,FALSE)</f>
        <v>#N/A</v>
      </c>
      <c r="E394" s="98" t="e">
        <f>VLOOKUP($C394,BK!$D$3:$O$500,4,FALSE)</f>
        <v>#N/A</v>
      </c>
      <c r="F394" s="98" t="e">
        <f>VLOOKUP($C394,BA!$D$3:$O$500,4,FALSE)</f>
        <v>#N/A</v>
      </c>
      <c r="G394" s="98" t="e">
        <f>VLOOKUP($C394,PB!$D$3:$O$500,4,FALSE)</f>
        <v>#N/A</v>
      </c>
      <c r="H394" s="98" t="e">
        <f>VLOOKUP($C394,TR!$D$3:$O$500,5,FALSE)</f>
        <v>#N/A</v>
      </c>
      <c r="I394" s="98" t="e">
        <f>VLOOKUP($C394,TR!$E$3:$O$500,5,FALSE)</f>
        <v>#N/A</v>
      </c>
      <c r="J394" s="97">
        <f t="shared" si="49"/>
        <v>0</v>
      </c>
      <c r="K394" s="98" t="e">
        <f>VLOOKUP($C394,GT!$D$3:$O$500,8,FALSE)</f>
        <v>#N/A</v>
      </c>
      <c r="L394" s="98" t="e">
        <f>VLOOKUP($C394,BK!$D$3:$O$500,8,FALSE)</f>
        <v>#N/A</v>
      </c>
      <c r="M394" s="98" t="e">
        <f>VLOOKUP($C394,BA!$D$3:$O$500,8,FALSE)</f>
        <v>#N/A</v>
      </c>
      <c r="N394" s="98" t="e">
        <f>VLOOKUP($C394,PB!$D$3:$O$500,8,FALSE)</f>
        <v>#N/A</v>
      </c>
      <c r="O394" s="98" t="e">
        <f>VLOOKUP($C394,TR!$D$3:$O$500,10,FALSE)</f>
        <v>#N/A</v>
      </c>
      <c r="P394" s="98" t="e">
        <f>VLOOKUP($C394,TR!$E$3:$O$500,10,FALSE)</f>
        <v>#N/A</v>
      </c>
      <c r="Q394" s="98" t="e">
        <f>VLOOKUP($C394,BR!$D$3:$O$500,8,FALSE)</f>
        <v>#N/A</v>
      </c>
      <c r="R394" s="97">
        <f t="shared" si="50"/>
        <v>0</v>
      </c>
      <c r="S394" s="97">
        <f t="shared" si="51"/>
        <v>0</v>
      </c>
      <c r="U394" s="15" t="str">
        <f>IF(ISTEXT(VLOOKUP($C394,GT!$D$3:$O$500,1,FALSE)),1,"")</f>
        <v/>
      </c>
      <c r="V394" s="15" t="str">
        <f>IF(ISTEXT(VLOOKUP($C394,BK!$D$3:$O$500,1,FALSE)),1,"")</f>
        <v/>
      </c>
      <c r="W394" s="15" t="str">
        <f>IF(ISTEXT(VLOOKUP($C394,BA!$D$3:$O$500,1,FALSE)),1,"")</f>
        <v/>
      </c>
      <c r="X394" s="15" t="str">
        <f>IF(ISTEXT(VLOOKUP($C394,PB!$D$3:$O$500,1,FALSE)),1,"")</f>
        <v/>
      </c>
      <c r="Y394" s="15" t="str">
        <f>IF(ISTEXT(VLOOKUP($C394,TR!$D$3:$O$500,1,FALSE)),1,"")</f>
        <v/>
      </c>
      <c r="Z394" s="15" t="str">
        <f>IF(ISTEXT(VLOOKUP($C394,TR!$E$3:$O$500,1,FALSE)),1,"")</f>
        <v/>
      </c>
      <c r="AA394" s="47">
        <f t="shared" si="52"/>
        <v>0</v>
      </c>
    </row>
    <row r="395" spans="1:27" x14ac:dyDescent="0.25">
      <c r="A395" s="97" t="str">
        <f t="shared" si="48"/>
        <v/>
      </c>
      <c r="B395" s="64"/>
      <c r="C395" s="65"/>
      <c r="D395" s="98" t="e">
        <f>VLOOKUP($C395,GT!$D$3:$O$500,4,FALSE)</f>
        <v>#N/A</v>
      </c>
      <c r="E395" s="98" t="e">
        <f>VLOOKUP($C395,BK!$D$3:$O$500,4,FALSE)</f>
        <v>#N/A</v>
      </c>
      <c r="F395" s="98" t="e">
        <f>VLOOKUP($C395,BA!$D$3:$O$500,4,FALSE)</f>
        <v>#N/A</v>
      </c>
      <c r="G395" s="98" t="e">
        <f>VLOOKUP($C395,PB!$D$3:$O$500,4,FALSE)</f>
        <v>#N/A</v>
      </c>
      <c r="H395" s="98" t="e">
        <f>VLOOKUP($C395,TR!$D$3:$O$500,5,FALSE)</f>
        <v>#N/A</v>
      </c>
      <c r="I395" s="98" t="e">
        <f>VLOOKUP($C395,TR!$E$3:$O$500,5,FALSE)</f>
        <v>#N/A</v>
      </c>
      <c r="J395" s="97">
        <f t="shared" si="49"/>
        <v>0</v>
      </c>
      <c r="K395" s="98" t="e">
        <f>VLOOKUP($C395,GT!$D$3:$O$500,8,FALSE)</f>
        <v>#N/A</v>
      </c>
      <c r="L395" s="98" t="e">
        <f>VLOOKUP($C395,BK!$D$3:$O$500,8,FALSE)</f>
        <v>#N/A</v>
      </c>
      <c r="M395" s="98" t="e">
        <f>VLOOKUP($C395,BA!$D$3:$O$500,8,FALSE)</f>
        <v>#N/A</v>
      </c>
      <c r="N395" s="98" t="e">
        <f>VLOOKUP($C395,PB!$D$3:$O$500,8,FALSE)</f>
        <v>#N/A</v>
      </c>
      <c r="O395" s="98" t="e">
        <f>VLOOKUP($C395,TR!$D$3:$O$500,10,FALSE)</f>
        <v>#N/A</v>
      </c>
      <c r="P395" s="98" t="e">
        <f>VLOOKUP($C395,TR!$E$3:$O$500,10,FALSE)</f>
        <v>#N/A</v>
      </c>
      <c r="Q395" s="98" t="e">
        <f>VLOOKUP($C395,BR!$D$3:$O$500,8,FALSE)</f>
        <v>#N/A</v>
      </c>
      <c r="R395" s="97">
        <f t="shared" si="50"/>
        <v>0</v>
      </c>
      <c r="S395" s="97">
        <f t="shared" si="51"/>
        <v>0</v>
      </c>
      <c r="U395" s="15" t="str">
        <f>IF(ISTEXT(VLOOKUP($C395,GT!$D$3:$O$500,1,FALSE)),1,"")</f>
        <v/>
      </c>
      <c r="V395" s="15" t="str">
        <f>IF(ISTEXT(VLOOKUP($C395,BK!$D$3:$O$500,1,FALSE)),1,"")</f>
        <v/>
      </c>
      <c r="W395" s="15" t="str">
        <f>IF(ISTEXT(VLOOKUP($C395,BA!$D$3:$O$500,1,FALSE)),1,"")</f>
        <v/>
      </c>
      <c r="X395" s="15" t="str">
        <f>IF(ISTEXT(VLOOKUP($C395,PB!$D$3:$O$500,1,FALSE)),1,"")</f>
        <v/>
      </c>
      <c r="Y395" s="15" t="str">
        <f>IF(ISTEXT(VLOOKUP($C395,TR!$D$3:$O$500,1,FALSE)),1,"")</f>
        <v/>
      </c>
      <c r="Z395" s="15" t="str">
        <f>IF(ISTEXT(VLOOKUP($C395,TR!$E$3:$O$500,1,FALSE)),1,"")</f>
        <v/>
      </c>
      <c r="AA395" s="47">
        <f t="shared" si="52"/>
        <v>0</v>
      </c>
    </row>
    <row r="396" spans="1:27" x14ac:dyDescent="0.25">
      <c r="A396" s="97" t="str">
        <f t="shared" si="48"/>
        <v/>
      </c>
      <c r="B396" s="64"/>
      <c r="C396" s="65"/>
      <c r="D396" s="98" t="e">
        <f>VLOOKUP($C396,GT!$D$3:$O$500,4,FALSE)</f>
        <v>#N/A</v>
      </c>
      <c r="E396" s="98" t="e">
        <f>VLOOKUP($C396,BK!$D$3:$O$500,4,FALSE)</f>
        <v>#N/A</v>
      </c>
      <c r="F396" s="98" t="e">
        <f>VLOOKUP($C396,BA!$D$3:$O$500,4,FALSE)</f>
        <v>#N/A</v>
      </c>
      <c r="G396" s="98" t="e">
        <f>VLOOKUP($C396,PB!$D$3:$O$500,4,FALSE)</f>
        <v>#N/A</v>
      </c>
      <c r="H396" s="98" t="e">
        <f>VLOOKUP($C396,TR!$D$3:$O$500,5,FALSE)</f>
        <v>#N/A</v>
      </c>
      <c r="I396" s="98" t="e">
        <f>VLOOKUP($C396,TR!$E$3:$O$500,5,FALSE)</f>
        <v>#N/A</v>
      </c>
      <c r="J396" s="97">
        <f t="shared" si="49"/>
        <v>0</v>
      </c>
      <c r="K396" s="98" t="e">
        <f>VLOOKUP($C396,GT!$D$3:$O$500,8,FALSE)</f>
        <v>#N/A</v>
      </c>
      <c r="L396" s="98" t="e">
        <f>VLOOKUP($C396,BK!$D$3:$O$500,8,FALSE)</f>
        <v>#N/A</v>
      </c>
      <c r="M396" s="98" t="e">
        <f>VLOOKUP($C396,BA!$D$3:$O$500,8,FALSE)</f>
        <v>#N/A</v>
      </c>
      <c r="N396" s="98" t="e">
        <f>VLOOKUP($C396,PB!$D$3:$O$500,8,FALSE)</f>
        <v>#N/A</v>
      </c>
      <c r="O396" s="98" t="e">
        <f>VLOOKUP($C396,TR!$D$3:$O$500,10,FALSE)</f>
        <v>#N/A</v>
      </c>
      <c r="P396" s="98" t="e">
        <f>VLOOKUP($C396,TR!$E$3:$O$500,10,FALSE)</f>
        <v>#N/A</v>
      </c>
      <c r="Q396" s="98" t="e">
        <f>VLOOKUP($C396,BR!$D$3:$O$500,8,FALSE)</f>
        <v>#N/A</v>
      </c>
      <c r="R396" s="97">
        <f t="shared" si="50"/>
        <v>0</v>
      </c>
      <c r="S396" s="97">
        <f t="shared" si="51"/>
        <v>0</v>
      </c>
      <c r="U396" s="15" t="str">
        <f>IF(ISTEXT(VLOOKUP($C396,GT!$D$3:$O$500,1,FALSE)),1,"")</f>
        <v/>
      </c>
      <c r="V396" s="15" t="str">
        <f>IF(ISTEXT(VLOOKUP($C396,BK!$D$3:$O$500,1,FALSE)),1,"")</f>
        <v/>
      </c>
      <c r="W396" s="15" t="str">
        <f>IF(ISTEXT(VLOOKUP($C396,BA!$D$3:$O$500,1,FALSE)),1,"")</f>
        <v/>
      </c>
      <c r="X396" s="15" t="str">
        <f>IF(ISTEXT(VLOOKUP($C396,PB!$D$3:$O$500,1,FALSE)),1,"")</f>
        <v/>
      </c>
      <c r="Y396" s="15" t="str">
        <f>IF(ISTEXT(VLOOKUP($C396,TR!$D$3:$O$500,1,FALSE)),1,"")</f>
        <v/>
      </c>
      <c r="Z396" s="15" t="str">
        <f>IF(ISTEXT(VLOOKUP($C396,TR!$E$3:$O$500,1,FALSE)),1,"")</f>
        <v/>
      </c>
      <c r="AA396" s="47">
        <f t="shared" si="52"/>
        <v>0</v>
      </c>
    </row>
    <row r="397" spans="1:27" x14ac:dyDescent="0.25">
      <c r="A397" s="97" t="str">
        <f t="shared" si="48"/>
        <v/>
      </c>
      <c r="B397" s="64"/>
      <c r="C397" s="65"/>
      <c r="D397" s="98" t="e">
        <f>VLOOKUP($C397,GT!$D$3:$O$500,4,FALSE)</f>
        <v>#N/A</v>
      </c>
      <c r="E397" s="98" t="e">
        <f>VLOOKUP($C397,BK!$D$3:$O$500,4,FALSE)</f>
        <v>#N/A</v>
      </c>
      <c r="F397" s="98" t="e">
        <f>VLOOKUP($C397,BA!$D$3:$O$500,4,FALSE)</f>
        <v>#N/A</v>
      </c>
      <c r="G397" s="98" t="e">
        <f>VLOOKUP($C397,PB!$D$3:$O$500,4,FALSE)</f>
        <v>#N/A</v>
      </c>
      <c r="H397" s="98" t="e">
        <f>VLOOKUP($C397,TR!$D$3:$O$500,5,FALSE)</f>
        <v>#N/A</v>
      </c>
      <c r="I397" s="98" t="e">
        <f>VLOOKUP($C397,TR!$E$3:$O$500,5,FALSE)</f>
        <v>#N/A</v>
      </c>
      <c r="J397" s="97">
        <f t="shared" si="49"/>
        <v>0</v>
      </c>
      <c r="K397" s="98" t="e">
        <f>VLOOKUP($C397,GT!$D$3:$O$500,8,FALSE)</f>
        <v>#N/A</v>
      </c>
      <c r="L397" s="98" t="e">
        <f>VLOOKUP($C397,BK!$D$3:$O$500,8,FALSE)</f>
        <v>#N/A</v>
      </c>
      <c r="M397" s="98" t="e">
        <f>VLOOKUP($C397,BA!$D$3:$O$500,8,FALSE)</f>
        <v>#N/A</v>
      </c>
      <c r="N397" s="98" t="e">
        <f>VLOOKUP($C397,PB!$D$3:$O$500,8,FALSE)</f>
        <v>#N/A</v>
      </c>
      <c r="O397" s="98" t="e">
        <f>VLOOKUP($C397,TR!$D$3:$O$500,10,FALSE)</f>
        <v>#N/A</v>
      </c>
      <c r="P397" s="98" t="e">
        <f>VLOOKUP($C397,TR!$E$3:$O$500,10,FALSE)</f>
        <v>#N/A</v>
      </c>
      <c r="Q397" s="98" t="e">
        <f>VLOOKUP($C397,BR!$D$3:$O$500,8,FALSE)</f>
        <v>#N/A</v>
      </c>
      <c r="R397" s="97">
        <f t="shared" si="50"/>
        <v>0</v>
      </c>
      <c r="S397" s="97">
        <f t="shared" si="51"/>
        <v>0</v>
      </c>
      <c r="U397" s="15" t="str">
        <f>IF(ISTEXT(VLOOKUP($C397,GT!$D$3:$O$500,1,FALSE)),1,"")</f>
        <v/>
      </c>
      <c r="V397" s="15" t="str">
        <f>IF(ISTEXT(VLOOKUP($C397,BK!$D$3:$O$500,1,FALSE)),1,"")</f>
        <v/>
      </c>
      <c r="W397" s="15" t="str">
        <f>IF(ISTEXT(VLOOKUP($C397,BA!$D$3:$O$500,1,FALSE)),1,"")</f>
        <v/>
      </c>
      <c r="X397" s="15" t="str">
        <f>IF(ISTEXT(VLOOKUP($C397,PB!$D$3:$O$500,1,FALSE)),1,"")</f>
        <v/>
      </c>
      <c r="Y397" s="15" t="str">
        <f>IF(ISTEXT(VLOOKUP($C397,TR!$D$3:$O$500,1,FALSE)),1,"")</f>
        <v/>
      </c>
      <c r="Z397" s="15" t="str">
        <f>IF(ISTEXT(VLOOKUP($C397,TR!$E$3:$O$500,1,FALSE)),1,"")</f>
        <v/>
      </c>
      <c r="AA397" s="47">
        <f t="shared" si="52"/>
        <v>0</v>
      </c>
    </row>
    <row r="398" spans="1:27" x14ac:dyDescent="0.25">
      <c r="A398" s="97" t="str">
        <f t="shared" si="48"/>
        <v/>
      </c>
      <c r="B398" s="64"/>
      <c r="C398" s="65"/>
      <c r="D398" s="98" t="e">
        <f>VLOOKUP($C398,GT!$D$3:$O$500,4,FALSE)</f>
        <v>#N/A</v>
      </c>
      <c r="E398" s="98" t="e">
        <f>VLOOKUP($C398,BK!$D$3:$O$500,4,FALSE)</f>
        <v>#N/A</v>
      </c>
      <c r="F398" s="98" t="e">
        <f>VLOOKUP($C398,BA!$D$3:$O$500,4,FALSE)</f>
        <v>#N/A</v>
      </c>
      <c r="G398" s="98" t="e">
        <f>VLOOKUP($C398,PB!$D$3:$O$500,4,FALSE)</f>
        <v>#N/A</v>
      </c>
      <c r="H398" s="98" t="e">
        <f>VLOOKUP($C398,TR!$D$3:$O$500,5,FALSE)</f>
        <v>#N/A</v>
      </c>
      <c r="I398" s="98" t="e">
        <f>VLOOKUP($C398,TR!$E$3:$O$500,5,FALSE)</f>
        <v>#N/A</v>
      </c>
      <c r="J398" s="97">
        <f t="shared" si="49"/>
        <v>0</v>
      </c>
      <c r="K398" s="98" t="e">
        <f>VLOOKUP($C398,GT!$D$3:$O$500,8,FALSE)</f>
        <v>#N/A</v>
      </c>
      <c r="L398" s="98" t="e">
        <f>VLOOKUP($C398,BK!$D$3:$O$500,8,FALSE)</f>
        <v>#N/A</v>
      </c>
      <c r="M398" s="98" t="e">
        <f>VLOOKUP($C398,BA!$D$3:$O$500,8,FALSE)</f>
        <v>#N/A</v>
      </c>
      <c r="N398" s="98" t="e">
        <f>VLOOKUP($C398,PB!$D$3:$O$500,8,FALSE)</f>
        <v>#N/A</v>
      </c>
      <c r="O398" s="98" t="e">
        <f>VLOOKUP($C398,TR!$D$3:$O$500,10,FALSE)</f>
        <v>#N/A</v>
      </c>
      <c r="P398" s="98" t="e">
        <f>VLOOKUP($C398,TR!$E$3:$O$500,10,FALSE)</f>
        <v>#N/A</v>
      </c>
      <c r="Q398" s="98" t="e">
        <f>VLOOKUP($C398,BR!$D$3:$O$500,8,FALSE)</f>
        <v>#N/A</v>
      </c>
      <c r="R398" s="97">
        <f t="shared" si="50"/>
        <v>0</v>
      </c>
      <c r="S398" s="97">
        <f t="shared" si="51"/>
        <v>0</v>
      </c>
      <c r="U398" s="15" t="str">
        <f>IF(ISTEXT(VLOOKUP($C398,GT!$D$3:$O$500,1,FALSE)),1,"")</f>
        <v/>
      </c>
      <c r="V398" s="15" t="str">
        <f>IF(ISTEXT(VLOOKUP($C398,BK!$D$3:$O$500,1,FALSE)),1,"")</f>
        <v/>
      </c>
      <c r="W398" s="15" t="str">
        <f>IF(ISTEXT(VLOOKUP($C398,BA!$D$3:$O$500,1,FALSE)),1,"")</f>
        <v/>
      </c>
      <c r="X398" s="15" t="str">
        <f>IF(ISTEXT(VLOOKUP($C398,PB!$D$3:$O$500,1,FALSE)),1,"")</f>
        <v/>
      </c>
      <c r="Y398" s="15" t="str">
        <f>IF(ISTEXT(VLOOKUP($C398,TR!$D$3:$O$500,1,FALSE)),1,"")</f>
        <v/>
      </c>
      <c r="Z398" s="15" t="str">
        <f>IF(ISTEXT(VLOOKUP($C398,TR!$E$3:$O$500,1,FALSE)),1,"")</f>
        <v/>
      </c>
      <c r="AA398" s="47">
        <f t="shared" si="52"/>
        <v>0</v>
      </c>
    </row>
    <row r="399" spans="1:27" x14ac:dyDescent="0.25">
      <c r="A399" s="97" t="str">
        <f t="shared" si="48"/>
        <v/>
      </c>
      <c r="B399" s="64"/>
      <c r="C399" s="65"/>
      <c r="D399" s="98" t="e">
        <f>VLOOKUP($C399,GT!$D$3:$O$500,4,FALSE)</f>
        <v>#N/A</v>
      </c>
      <c r="E399" s="98" t="e">
        <f>VLOOKUP($C399,BK!$D$3:$O$500,4,FALSE)</f>
        <v>#N/A</v>
      </c>
      <c r="F399" s="98" t="e">
        <f>VLOOKUP($C399,BA!$D$3:$O$500,4,FALSE)</f>
        <v>#N/A</v>
      </c>
      <c r="G399" s="98" t="e">
        <f>VLOOKUP($C399,PB!$D$3:$O$500,4,FALSE)</f>
        <v>#N/A</v>
      </c>
      <c r="H399" s="98" t="e">
        <f>VLOOKUP($C399,TR!$D$3:$O$500,5,FALSE)</f>
        <v>#N/A</v>
      </c>
      <c r="I399" s="98" t="e">
        <f>VLOOKUP($C399,TR!$E$3:$O$500,5,FALSE)</f>
        <v>#N/A</v>
      </c>
      <c r="J399" s="97">
        <f t="shared" si="49"/>
        <v>0</v>
      </c>
      <c r="K399" s="98" t="e">
        <f>VLOOKUP($C399,GT!$D$3:$O$500,8,FALSE)</f>
        <v>#N/A</v>
      </c>
      <c r="L399" s="98" t="e">
        <f>VLOOKUP($C399,BK!$D$3:$O$500,8,FALSE)</f>
        <v>#N/A</v>
      </c>
      <c r="M399" s="98" t="e">
        <f>VLOOKUP($C399,BA!$D$3:$O$500,8,FALSE)</f>
        <v>#N/A</v>
      </c>
      <c r="N399" s="98" t="e">
        <f>VLOOKUP($C399,PB!$D$3:$O$500,8,FALSE)</f>
        <v>#N/A</v>
      </c>
      <c r="O399" s="98" t="e">
        <f>VLOOKUP($C399,TR!$D$3:$O$500,10,FALSE)</f>
        <v>#N/A</v>
      </c>
      <c r="P399" s="98" t="e">
        <f>VLOOKUP($C399,TR!$E$3:$O$500,10,FALSE)</f>
        <v>#N/A</v>
      </c>
      <c r="Q399" s="98" t="e">
        <f>VLOOKUP($C399,BR!$D$3:$O$500,8,FALSE)</f>
        <v>#N/A</v>
      </c>
      <c r="R399" s="97">
        <f t="shared" si="50"/>
        <v>0</v>
      </c>
      <c r="S399" s="97">
        <f t="shared" si="51"/>
        <v>0</v>
      </c>
      <c r="U399" s="15" t="str">
        <f>IF(ISTEXT(VLOOKUP($C399,GT!$D$3:$O$500,1,FALSE)),1,"")</f>
        <v/>
      </c>
      <c r="V399" s="15" t="str">
        <f>IF(ISTEXT(VLOOKUP($C399,BK!$D$3:$O$500,1,FALSE)),1,"")</f>
        <v/>
      </c>
      <c r="W399" s="15" t="str">
        <f>IF(ISTEXT(VLOOKUP($C399,BA!$D$3:$O$500,1,FALSE)),1,"")</f>
        <v/>
      </c>
      <c r="X399" s="15" t="str">
        <f>IF(ISTEXT(VLOOKUP($C399,PB!$D$3:$O$500,1,FALSE)),1,"")</f>
        <v/>
      </c>
      <c r="Y399" s="15" t="str">
        <f>IF(ISTEXT(VLOOKUP($C399,TR!$D$3:$O$500,1,FALSE)),1,"")</f>
        <v/>
      </c>
      <c r="Z399" s="15" t="str">
        <f>IF(ISTEXT(VLOOKUP($C399,TR!$E$3:$O$500,1,FALSE)),1,"")</f>
        <v/>
      </c>
      <c r="AA399" s="47">
        <f t="shared" si="52"/>
        <v>0</v>
      </c>
    </row>
    <row r="400" spans="1:27" x14ac:dyDescent="0.25">
      <c r="A400" s="97" t="str">
        <f t="shared" si="48"/>
        <v/>
      </c>
      <c r="B400" s="64"/>
      <c r="C400" s="65"/>
      <c r="D400" s="98" t="e">
        <f>VLOOKUP($C400,GT!$D$3:$O$500,4,FALSE)</f>
        <v>#N/A</v>
      </c>
      <c r="E400" s="98" t="e">
        <f>VLOOKUP($C400,BK!$D$3:$O$500,4,FALSE)</f>
        <v>#N/A</v>
      </c>
      <c r="F400" s="98" t="e">
        <f>VLOOKUP($C400,BA!$D$3:$O$500,4,FALSE)</f>
        <v>#N/A</v>
      </c>
      <c r="G400" s="98" t="e">
        <f>VLOOKUP($C400,PB!$D$3:$O$500,4,FALSE)</f>
        <v>#N/A</v>
      </c>
      <c r="H400" s="98" t="e">
        <f>VLOOKUP($C400,TR!$D$3:$O$500,5,FALSE)</f>
        <v>#N/A</v>
      </c>
      <c r="I400" s="98" t="e">
        <f>VLOOKUP($C400,TR!$E$3:$O$500,5,FALSE)</f>
        <v>#N/A</v>
      </c>
      <c r="J400" s="97">
        <f t="shared" si="49"/>
        <v>0</v>
      </c>
      <c r="K400" s="98" t="e">
        <f>VLOOKUP($C400,GT!$D$3:$O$500,8,FALSE)</f>
        <v>#N/A</v>
      </c>
      <c r="L400" s="98" t="e">
        <f>VLOOKUP($C400,BK!$D$3:$O$500,8,FALSE)</f>
        <v>#N/A</v>
      </c>
      <c r="M400" s="98" t="e">
        <f>VLOOKUP($C400,BA!$D$3:$O$500,8,FALSE)</f>
        <v>#N/A</v>
      </c>
      <c r="N400" s="98" t="e">
        <f>VLOOKUP($C400,PB!$D$3:$O$500,8,FALSE)</f>
        <v>#N/A</v>
      </c>
      <c r="O400" s="98" t="e">
        <f>VLOOKUP($C400,TR!$D$3:$O$500,10,FALSE)</f>
        <v>#N/A</v>
      </c>
      <c r="P400" s="98" t="e">
        <f>VLOOKUP($C400,TR!$E$3:$O$500,10,FALSE)</f>
        <v>#N/A</v>
      </c>
      <c r="Q400" s="98" t="e">
        <f>VLOOKUP($C400,BR!$D$3:$O$500,8,FALSE)</f>
        <v>#N/A</v>
      </c>
      <c r="R400" s="97">
        <f t="shared" si="50"/>
        <v>0</v>
      </c>
      <c r="S400" s="97">
        <f t="shared" si="51"/>
        <v>0</v>
      </c>
      <c r="U400" s="15" t="str">
        <f>IF(ISTEXT(VLOOKUP($C400,GT!$D$3:$O$500,1,FALSE)),1,"")</f>
        <v/>
      </c>
      <c r="V400" s="15" t="str">
        <f>IF(ISTEXT(VLOOKUP($C400,BK!$D$3:$O$500,1,FALSE)),1,"")</f>
        <v/>
      </c>
      <c r="W400" s="15" t="str">
        <f>IF(ISTEXT(VLOOKUP($C400,BA!$D$3:$O$500,1,FALSE)),1,"")</f>
        <v/>
      </c>
      <c r="X400" s="15" t="str">
        <f>IF(ISTEXT(VLOOKUP($C400,PB!$D$3:$O$500,1,FALSE)),1,"")</f>
        <v/>
      </c>
      <c r="Y400" s="15" t="str">
        <f>IF(ISTEXT(VLOOKUP($C400,TR!$D$3:$O$500,1,FALSE)),1,"")</f>
        <v/>
      </c>
      <c r="Z400" s="15" t="str">
        <f>IF(ISTEXT(VLOOKUP($C400,TR!$E$3:$O$500,1,FALSE)),1,"")</f>
        <v/>
      </c>
      <c r="AA400" s="47">
        <f t="shared" si="52"/>
        <v>0</v>
      </c>
    </row>
    <row r="401" spans="1:27" x14ac:dyDescent="0.25">
      <c r="A401" s="97" t="str">
        <f t="shared" si="48"/>
        <v/>
      </c>
      <c r="B401" s="64"/>
      <c r="C401" s="65"/>
      <c r="D401" s="98" t="e">
        <f>VLOOKUP($C401,GT!$D$3:$O$500,4,FALSE)</f>
        <v>#N/A</v>
      </c>
      <c r="E401" s="98" t="e">
        <f>VLOOKUP($C401,BK!$D$3:$O$500,4,FALSE)</f>
        <v>#N/A</v>
      </c>
      <c r="F401" s="98" t="e">
        <f>VLOOKUP($C401,BA!$D$3:$O$500,4,FALSE)</f>
        <v>#N/A</v>
      </c>
      <c r="G401" s="98" t="e">
        <f>VLOOKUP($C401,PB!$D$3:$O$500,4,FALSE)</f>
        <v>#N/A</v>
      </c>
      <c r="H401" s="98" t="e">
        <f>VLOOKUP($C401,TR!$D$3:$O$500,5,FALSE)</f>
        <v>#N/A</v>
      </c>
      <c r="I401" s="98" t="e">
        <f>VLOOKUP($C401,TR!$E$3:$O$500,5,FALSE)</f>
        <v>#N/A</v>
      </c>
      <c r="J401" s="97">
        <f t="shared" si="49"/>
        <v>0</v>
      </c>
      <c r="K401" s="98" t="e">
        <f>VLOOKUP($C401,GT!$D$3:$O$500,8,FALSE)</f>
        <v>#N/A</v>
      </c>
      <c r="L401" s="98" t="e">
        <f>VLOOKUP($C401,BK!$D$3:$O$500,8,FALSE)</f>
        <v>#N/A</v>
      </c>
      <c r="M401" s="98" t="e">
        <f>VLOOKUP($C401,BA!$D$3:$O$500,8,FALSE)</f>
        <v>#N/A</v>
      </c>
      <c r="N401" s="98" t="e">
        <f>VLOOKUP($C401,PB!$D$3:$O$500,8,FALSE)</f>
        <v>#N/A</v>
      </c>
      <c r="O401" s="98" t="e">
        <f>VLOOKUP($C401,TR!$D$3:$O$500,10,FALSE)</f>
        <v>#N/A</v>
      </c>
      <c r="P401" s="98" t="e">
        <f>VLOOKUP($C401,TR!$E$3:$O$500,10,FALSE)</f>
        <v>#N/A</v>
      </c>
      <c r="Q401" s="98" t="e">
        <f>VLOOKUP($C401,BR!$D$3:$O$500,8,FALSE)</f>
        <v>#N/A</v>
      </c>
      <c r="R401" s="97">
        <f t="shared" si="50"/>
        <v>0</v>
      </c>
      <c r="S401" s="97">
        <f t="shared" si="51"/>
        <v>0</v>
      </c>
      <c r="U401" s="15" t="str">
        <f>IF(ISTEXT(VLOOKUP($C401,GT!$D$3:$O$500,1,FALSE)),1,"")</f>
        <v/>
      </c>
      <c r="V401" s="15" t="str">
        <f>IF(ISTEXT(VLOOKUP($C401,BK!$D$3:$O$500,1,FALSE)),1,"")</f>
        <v/>
      </c>
      <c r="W401" s="15" t="str">
        <f>IF(ISTEXT(VLOOKUP($C401,BA!$D$3:$O$500,1,FALSE)),1,"")</f>
        <v/>
      </c>
      <c r="X401" s="15" t="str">
        <f>IF(ISTEXT(VLOOKUP($C401,PB!$D$3:$O$500,1,FALSE)),1,"")</f>
        <v/>
      </c>
      <c r="Y401" s="15" t="str">
        <f>IF(ISTEXT(VLOOKUP($C401,TR!$D$3:$O$500,1,FALSE)),1,"")</f>
        <v/>
      </c>
      <c r="Z401" s="15" t="str">
        <f>IF(ISTEXT(VLOOKUP($C401,TR!$E$3:$O$500,1,FALSE)),1,"")</f>
        <v/>
      </c>
      <c r="AA401" s="47">
        <f t="shared" si="52"/>
        <v>0</v>
      </c>
    </row>
    <row r="402" spans="1:27" x14ac:dyDescent="0.25">
      <c r="A402" s="97" t="str">
        <f t="shared" si="48"/>
        <v/>
      </c>
      <c r="B402" s="64"/>
      <c r="C402" s="65"/>
      <c r="D402" s="98" t="e">
        <f>VLOOKUP($C402,GT!$D$3:$O$500,4,FALSE)</f>
        <v>#N/A</v>
      </c>
      <c r="E402" s="98" t="e">
        <f>VLOOKUP($C402,BK!$D$3:$O$500,4,FALSE)</f>
        <v>#N/A</v>
      </c>
      <c r="F402" s="98" t="e">
        <f>VLOOKUP($C402,BA!$D$3:$O$500,4,FALSE)</f>
        <v>#N/A</v>
      </c>
      <c r="G402" s="98" t="e">
        <f>VLOOKUP($C402,PB!$D$3:$O$500,4,FALSE)</f>
        <v>#N/A</v>
      </c>
      <c r="H402" s="98" t="e">
        <f>VLOOKUP($C402,TR!$D$3:$O$500,5,FALSE)</f>
        <v>#N/A</v>
      </c>
      <c r="I402" s="98" t="e">
        <f>VLOOKUP($C402,TR!$E$3:$O$500,5,FALSE)</f>
        <v>#N/A</v>
      </c>
      <c r="J402" s="97">
        <f t="shared" si="49"/>
        <v>0</v>
      </c>
      <c r="K402" s="98" t="e">
        <f>VLOOKUP($C402,GT!$D$3:$O$500,8,FALSE)</f>
        <v>#N/A</v>
      </c>
      <c r="L402" s="98" t="e">
        <f>VLOOKUP($C402,BK!$D$3:$O$500,8,FALSE)</f>
        <v>#N/A</v>
      </c>
      <c r="M402" s="98" t="e">
        <f>VLOOKUP($C402,BA!$D$3:$O$500,8,FALSE)</f>
        <v>#N/A</v>
      </c>
      <c r="N402" s="98" t="e">
        <f>VLOOKUP($C402,PB!$D$3:$O$500,8,FALSE)</f>
        <v>#N/A</v>
      </c>
      <c r="O402" s="98" t="e">
        <f>VLOOKUP($C402,TR!$D$3:$O$500,10,FALSE)</f>
        <v>#N/A</v>
      </c>
      <c r="P402" s="98" t="e">
        <f>VLOOKUP($C402,TR!$E$3:$O$500,10,FALSE)</f>
        <v>#N/A</v>
      </c>
      <c r="Q402" s="98" t="e">
        <f>VLOOKUP($C402,BR!$D$3:$O$500,8,FALSE)</f>
        <v>#N/A</v>
      </c>
      <c r="R402" s="97">
        <f t="shared" si="50"/>
        <v>0</v>
      </c>
      <c r="S402" s="97">
        <f t="shared" si="51"/>
        <v>0</v>
      </c>
      <c r="U402" s="15" t="str">
        <f>IF(ISTEXT(VLOOKUP($C402,GT!$D$3:$O$500,1,FALSE)),1,"")</f>
        <v/>
      </c>
      <c r="V402" s="15" t="str">
        <f>IF(ISTEXT(VLOOKUP($C402,BK!$D$3:$O$500,1,FALSE)),1,"")</f>
        <v/>
      </c>
      <c r="W402" s="15" t="str">
        <f>IF(ISTEXT(VLOOKUP($C402,BA!$D$3:$O$500,1,FALSE)),1,"")</f>
        <v/>
      </c>
      <c r="X402" s="15" t="str">
        <f>IF(ISTEXT(VLOOKUP($C402,PB!$D$3:$O$500,1,FALSE)),1,"")</f>
        <v/>
      </c>
      <c r="Y402" s="15" t="str">
        <f>IF(ISTEXT(VLOOKUP($C402,TR!$D$3:$O$500,1,FALSE)),1,"")</f>
        <v/>
      </c>
      <c r="Z402" s="15" t="str">
        <f>IF(ISTEXT(VLOOKUP($C402,TR!$E$3:$O$500,1,FALSE)),1,"")</f>
        <v/>
      </c>
      <c r="AA402" s="47">
        <f t="shared" si="52"/>
        <v>0</v>
      </c>
    </row>
    <row r="403" spans="1:27" x14ac:dyDescent="0.25">
      <c r="A403" s="97" t="str">
        <f t="shared" si="48"/>
        <v/>
      </c>
      <c r="B403" s="64"/>
      <c r="C403" s="65"/>
      <c r="D403" s="98" t="e">
        <f>VLOOKUP($C403,GT!$D$3:$O$500,4,FALSE)</f>
        <v>#N/A</v>
      </c>
      <c r="E403" s="98" t="e">
        <f>VLOOKUP($C403,BK!$D$3:$O$500,4,FALSE)</f>
        <v>#N/A</v>
      </c>
      <c r="F403" s="98" t="e">
        <f>VLOOKUP($C403,BA!$D$3:$O$500,4,FALSE)</f>
        <v>#N/A</v>
      </c>
      <c r="G403" s="98" t="e">
        <f>VLOOKUP($C403,PB!$D$3:$O$500,4,FALSE)</f>
        <v>#N/A</v>
      </c>
      <c r="H403" s="98" t="e">
        <f>VLOOKUP($C403,TR!$D$3:$O$500,5,FALSE)</f>
        <v>#N/A</v>
      </c>
      <c r="I403" s="98" t="e">
        <f>VLOOKUP($C403,TR!$E$3:$O$500,5,FALSE)</f>
        <v>#N/A</v>
      </c>
      <c r="J403" s="97">
        <f t="shared" si="49"/>
        <v>0</v>
      </c>
      <c r="K403" s="98" t="e">
        <f>VLOOKUP($C403,GT!$D$3:$O$500,8,FALSE)</f>
        <v>#N/A</v>
      </c>
      <c r="L403" s="98" t="e">
        <f>VLOOKUP($C403,BK!$D$3:$O$500,8,FALSE)</f>
        <v>#N/A</v>
      </c>
      <c r="M403" s="98" t="e">
        <f>VLOOKUP($C403,BA!$D$3:$O$500,8,FALSE)</f>
        <v>#N/A</v>
      </c>
      <c r="N403" s="98" t="e">
        <f>VLOOKUP($C403,PB!$D$3:$O$500,8,FALSE)</f>
        <v>#N/A</v>
      </c>
      <c r="O403" s="98" t="e">
        <f>VLOOKUP($C403,TR!$D$3:$O$500,10,FALSE)</f>
        <v>#N/A</v>
      </c>
      <c r="P403" s="98" t="e">
        <f>VLOOKUP($C403,TR!$E$3:$O$500,10,FALSE)</f>
        <v>#N/A</v>
      </c>
      <c r="Q403" s="98" t="e">
        <f>VLOOKUP($C403,BR!$D$3:$O$500,8,FALSE)</f>
        <v>#N/A</v>
      </c>
      <c r="R403" s="97">
        <f t="shared" si="50"/>
        <v>0</v>
      </c>
      <c r="S403" s="97">
        <f t="shared" si="51"/>
        <v>0</v>
      </c>
      <c r="U403" s="15" t="str">
        <f>IF(ISTEXT(VLOOKUP($C403,GT!$D$3:$O$500,1,FALSE)),1,"")</f>
        <v/>
      </c>
      <c r="V403" s="15" t="str">
        <f>IF(ISTEXT(VLOOKUP($C403,BK!$D$3:$O$500,1,FALSE)),1,"")</f>
        <v/>
      </c>
      <c r="W403" s="15" t="str">
        <f>IF(ISTEXT(VLOOKUP($C403,BA!$D$3:$O$500,1,FALSE)),1,"")</f>
        <v/>
      </c>
      <c r="X403" s="15" t="str">
        <f>IF(ISTEXT(VLOOKUP($C403,PB!$D$3:$O$500,1,FALSE)),1,"")</f>
        <v/>
      </c>
      <c r="Y403" s="15" t="str">
        <f>IF(ISTEXT(VLOOKUP($C403,TR!$D$3:$O$500,1,FALSE)),1,"")</f>
        <v/>
      </c>
      <c r="Z403" s="15" t="str">
        <f>IF(ISTEXT(VLOOKUP($C403,TR!$E$3:$O$500,1,FALSE)),1,"")</f>
        <v/>
      </c>
      <c r="AA403" s="47">
        <f t="shared" si="52"/>
        <v>0</v>
      </c>
    </row>
    <row r="404" spans="1:27" x14ac:dyDescent="0.25">
      <c r="A404" s="97" t="str">
        <f t="shared" si="48"/>
        <v/>
      </c>
      <c r="B404" s="64"/>
      <c r="C404" s="65"/>
      <c r="D404" s="98" t="e">
        <f>VLOOKUP($C404,GT!$D$3:$O$500,4,FALSE)</f>
        <v>#N/A</v>
      </c>
      <c r="E404" s="98" t="e">
        <f>VLOOKUP($C404,BK!$D$3:$O$500,4,FALSE)</f>
        <v>#N/A</v>
      </c>
      <c r="F404" s="98" t="e">
        <f>VLOOKUP($C404,BA!$D$3:$O$500,4,FALSE)</f>
        <v>#N/A</v>
      </c>
      <c r="G404" s="98" t="e">
        <f>VLOOKUP($C404,PB!$D$3:$O$500,4,FALSE)</f>
        <v>#N/A</v>
      </c>
      <c r="H404" s="98" t="e">
        <f>VLOOKUP($C404,TR!$D$3:$O$500,5,FALSE)</f>
        <v>#N/A</v>
      </c>
      <c r="I404" s="98" t="e">
        <f>VLOOKUP($C404,TR!$E$3:$O$500,5,FALSE)</f>
        <v>#N/A</v>
      </c>
      <c r="J404" s="97">
        <f t="shared" si="49"/>
        <v>0</v>
      </c>
      <c r="K404" s="98" t="e">
        <f>VLOOKUP($C404,GT!$D$3:$O$500,8,FALSE)</f>
        <v>#N/A</v>
      </c>
      <c r="L404" s="98" t="e">
        <f>VLOOKUP($C404,BK!$D$3:$O$500,8,FALSE)</f>
        <v>#N/A</v>
      </c>
      <c r="M404" s="98" t="e">
        <f>VLOOKUP($C404,BA!$D$3:$O$500,8,FALSE)</f>
        <v>#N/A</v>
      </c>
      <c r="N404" s="98" t="e">
        <f>VLOOKUP($C404,PB!$D$3:$O$500,8,FALSE)</f>
        <v>#N/A</v>
      </c>
      <c r="O404" s="98" t="e">
        <f>VLOOKUP($C404,TR!$D$3:$O$500,10,FALSE)</f>
        <v>#N/A</v>
      </c>
      <c r="P404" s="98" t="e">
        <f>VLOOKUP($C404,TR!$E$3:$O$500,10,FALSE)</f>
        <v>#N/A</v>
      </c>
      <c r="Q404" s="98" t="e">
        <f>VLOOKUP($C404,BR!$D$3:$O$500,8,FALSE)</f>
        <v>#N/A</v>
      </c>
      <c r="R404" s="97">
        <f t="shared" si="50"/>
        <v>0</v>
      </c>
      <c r="S404" s="97">
        <f t="shared" si="51"/>
        <v>0</v>
      </c>
      <c r="U404" s="15" t="str">
        <f>IF(ISTEXT(VLOOKUP($C404,GT!$D$3:$O$500,1,FALSE)),1,"")</f>
        <v/>
      </c>
      <c r="V404" s="15" t="str">
        <f>IF(ISTEXT(VLOOKUP($C404,BK!$D$3:$O$500,1,FALSE)),1,"")</f>
        <v/>
      </c>
      <c r="W404" s="15" t="str">
        <f>IF(ISTEXT(VLOOKUP($C404,BA!$D$3:$O$500,1,FALSE)),1,"")</f>
        <v/>
      </c>
      <c r="X404" s="15" t="str">
        <f>IF(ISTEXT(VLOOKUP($C404,PB!$D$3:$O$500,1,FALSE)),1,"")</f>
        <v/>
      </c>
      <c r="Y404" s="15" t="str">
        <f>IF(ISTEXT(VLOOKUP($C404,TR!$D$3:$O$500,1,FALSE)),1,"")</f>
        <v/>
      </c>
      <c r="Z404" s="15" t="str">
        <f>IF(ISTEXT(VLOOKUP($C404,TR!$E$3:$O$500,1,FALSE)),1,"")</f>
        <v/>
      </c>
      <c r="AA404" s="47">
        <f t="shared" si="52"/>
        <v>0</v>
      </c>
    </row>
    <row r="405" spans="1:27" x14ac:dyDescent="0.25">
      <c r="A405" s="97" t="str">
        <f t="shared" si="48"/>
        <v/>
      </c>
      <c r="B405" s="64"/>
      <c r="C405" s="65"/>
      <c r="D405" s="98" t="e">
        <f>VLOOKUP($C405,GT!$D$3:$O$500,4,FALSE)</f>
        <v>#N/A</v>
      </c>
      <c r="E405" s="98" t="e">
        <f>VLOOKUP($C405,BK!$D$3:$O$500,4,FALSE)</f>
        <v>#N/A</v>
      </c>
      <c r="F405" s="98" t="e">
        <f>VLOOKUP($C405,BA!$D$3:$O$500,4,FALSE)</f>
        <v>#N/A</v>
      </c>
      <c r="G405" s="98" t="e">
        <f>VLOOKUP($C405,PB!$D$3:$O$500,4,FALSE)</f>
        <v>#N/A</v>
      </c>
      <c r="H405" s="98" t="e">
        <f>VLOOKUP($C405,TR!$D$3:$O$500,5,FALSE)</f>
        <v>#N/A</v>
      </c>
      <c r="I405" s="98" t="e">
        <f>VLOOKUP($C405,TR!$E$3:$O$500,5,FALSE)</f>
        <v>#N/A</v>
      </c>
      <c r="J405" s="97">
        <f t="shared" si="49"/>
        <v>0</v>
      </c>
      <c r="K405" s="98" t="e">
        <f>VLOOKUP($C405,GT!$D$3:$O$500,8,FALSE)</f>
        <v>#N/A</v>
      </c>
      <c r="L405" s="98" t="e">
        <f>VLOOKUP($C405,BK!$D$3:$O$500,8,FALSE)</f>
        <v>#N/A</v>
      </c>
      <c r="M405" s="98" t="e">
        <f>VLOOKUP($C405,BA!$D$3:$O$500,8,FALSE)</f>
        <v>#N/A</v>
      </c>
      <c r="N405" s="98" t="e">
        <f>VLOOKUP($C405,PB!$D$3:$O$500,8,FALSE)</f>
        <v>#N/A</v>
      </c>
      <c r="O405" s="98" t="e">
        <f>VLOOKUP($C405,TR!$D$3:$O$500,10,FALSE)</f>
        <v>#N/A</v>
      </c>
      <c r="P405" s="98" t="e">
        <f>VLOOKUP($C405,TR!$E$3:$O$500,10,FALSE)</f>
        <v>#N/A</v>
      </c>
      <c r="Q405" s="98" t="e">
        <f>VLOOKUP($C405,BR!$D$3:$O$500,8,FALSE)</f>
        <v>#N/A</v>
      </c>
      <c r="R405" s="97">
        <f t="shared" si="50"/>
        <v>0</v>
      </c>
      <c r="S405" s="97">
        <f t="shared" si="51"/>
        <v>0</v>
      </c>
      <c r="U405" s="15" t="str">
        <f>IF(ISTEXT(VLOOKUP($C405,GT!$D$3:$O$500,1,FALSE)),1,"")</f>
        <v/>
      </c>
      <c r="V405" s="15" t="str">
        <f>IF(ISTEXT(VLOOKUP($C405,BK!$D$3:$O$500,1,FALSE)),1,"")</f>
        <v/>
      </c>
      <c r="W405" s="15" t="str">
        <f>IF(ISTEXT(VLOOKUP($C405,BA!$D$3:$O$500,1,FALSE)),1,"")</f>
        <v/>
      </c>
      <c r="X405" s="15" t="str">
        <f>IF(ISTEXT(VLOOKUP($C405,PB!$D$3:$O$500,1,FALSE)),1,"")</f>
        <v/>
      </c>
      <c r="Y405" s="15" t="str">
        <f>IF(ISTEXT(VLOOKUP($C405,TR!$D$3:$O$500,1,FALSE)),1,"")</f>
        <v/>
      </c>
      <c r="Z405" s="15" t="str">
        <f>IF(ISTEXT(VLOOKUP($C405,TR!$E$3:$O$500,1,FALSE)),1,"")</f>
        <v/>
      </c>
      <c r="AA405" s="47">
        <f t="shared" si="52"/>
        <v>0</v>
      </c>
    </row>
    <row r="406" spans="1:27" x14ac:dyDescent="0.25">
      <c r="A406" s="97" t="str">
        <f t="shared" si="48"/>
        <v/>
      </c>
      <c r="B406" s="64"/>
      <c r="C406" s="65"/>
      <c r="D406" s="98" t="e">
        <f>VLOOKUP($C406,GT!$D$3:$O$500,4,FALSE)</f>
        <v>#N/A</v>
      </c>
      <c r="E406" s="98" t="e">
        <f>VLOOKUP($C406,BK!$D$3:$O$500,4,FALSE)</f>
        <v>#N/A</v>
      </c>
      <c r="F406" s="98" t="e">
        <f>VLOOKUP($C406,BA!$D$3:$O$500,4,FALSE)</f>
        <v>#N/A</v>
      </c>
      <c r="G406" s="98" t="e">
        <f>VLOOKUP($C406,PB!$D$3:$O$500,4,FALSE)</f>
        <v>#N/A</v>
      </c>
      <c r="H406" s="98" t="e">
        <f>VLOOKUP($C406,TR!$D$3:$O$500,5,FALSE)</f>
        <v>#N/A</v>
      </c>
      <c r="I406" s="98" t="e">
        <f>VLOOKUP($C406,TR!$E$3:$O$500,5,FALSE)</f>
        <v>#N/A</v>
      </c>
      <c r="J406" s="97">
        <f t="shared" si="49"/>
        <v>0</v>
      </c>
      <c r="K406" s="98" t="e">
        <f>VLOOKUP($C406,GT!$D$3:$O$500,8,FALSE)</f>
        <v>#N/A</v>
      </c>
      <c r="L406" s="98" t="e">
        <f>VLOOKUP($C406,BK!$D$3:$O$500,8,FALSE)</f>
        <v>#N/A</v>
      </c>
      <c r="M406" s="98" t="e">
        <f>VLOOKUP($C406,BA!$D$3:$O$500,8,FALSE)</f>
        <v>#N/A</v>
      </c>
      <c r="N406" s="98" t="e">
        <f>VLOOKUP($C406,PB!$D$3:$O$500,8,FALSE)</f>
        <v>#N/A</v>
      </c>
      <c r="O406" s="98" t="e">
        <f>VLOOKUP($C406,TR!$D$3:$O$500,10,FALSE)</f>
        <v>#N/A</v>
      </c>
      <c r="P406" s="98" t="e">
        <f>VLOOKUP($C406,TR!$E$3:$O$500,10,FALSE)</f>
        <v>#N/A</v>
      </c>
      <c r="Q406" s="98" t="e">
        <f>VLOOKUP($C406,BR!$D$3:$O$500,8,FALSE)</f>
        <v>#N/A</v>
      </c>
      <c r="R406" s="97">
        <f t="shared" si="50"/>
        <v>0</v>
      </c>
      <c r="S406" s="97">
        <f t="shared" si="51"/>
        <v>0</v>
      </c>
      <c r="U406" s="15" t="str">
        <f>IF(ISTEXT(VLOOKUP($C406,GT!$D$3:$O$500,1,FALSE)),1,"")</f>
        <v/>
      </c>
      <c r="V406" s="15" t="str">
        <f>IF(ISTEXT(VLOOKUP($C406,BK!$D$3:$O$500,1,FALSE)),1,"")</f>
        <v/>
      </c>
      <c r="W406" s="15" t="str">
        <f>IF(ISTEXT(VLOOKUP($C406,BA!$D$3:$O$500,1,FALSE)),1,"")</f>
        <v/>
      </c>
      <c r="X406" s="15" t="str">
        <f>IF(ISTEXT(VLOOKUP($C406,PB!$D$3:$O$500,1,FALSE)),1,"")</f>
        <v/>
      </c>
      <c r="Y406" s="15" t="str">
        <f>IF(ISTEXT(VLOOKUP($C406,TR!$D$3:$O$500,1,FALSE)),1,"")</f>
        <v/>
      </c>
      <c r="Z406" s="15" t="str">
        <f>IF(ISTEXT(VLOOKUP($C406,TR!$E$3:$O$500,1,FALSE)),1,"")</f>
        <v/>
      </c>
      <c r="AA406" s="47">
        <f t="shared" si="52"/>
        <v>0</v>
      </c>
    </row>
    <row r="407" spans="1:27" x14ac:dyDescent="0.25">
      <c r="A407" s="97" t="str">
        <f t="shared" si="48"/>
        <v/>
      </c>
      <c r="B407" s="64"/>
      <c r="C407" s="65"/>
      <c r="D407" s="98" t="e">
        <f>VLOOKUP($C407,GT!$D$3:$O$500,4,FALSE)</f>
        <v>#N/A</v>
      </c>
      <c r="E407" s="98" t="e">
        <f>VLOOKUP($C407,BK!$D$3:$O$500,4,FALSE)</f>
        <v>#N/A</v>
      </c>
      <c r="F407" s="98" t="e">
        <f>VLOOKUP($C407,BA!$D$3:$O$500,4,FALSE)</f>
        <v>#N/A</v>
      </c>
      <c r="G407" s="98" t="e">
        <f>VLOOKUP($C407,PB!$D$3:$O$500,4,FALSE)</f>
        <v>#N/A</v>
      </c>
      <c r="H407" s="98" t="e">
        <f>VLOOKUP($C407,TR!$D$3:$O$500,5,FALSE)</f>
        <v>#N/A</v>
      </c>
      <c r="I407" s="98" t="e">
        <f>VLOOKUP($C407,TR!$E$3:$O$500,5,FALSE)</f>
        <v>#N/A</v>
      </c>
      <c r="J407" s="97">
        <f t="shared" si="49"/>
        <v>0</v>
      </c>
      <c r="K407" s="98" t="e">
        <f>VLOOKUP($C407,GT!$D$3:$O$500,8,FALSE)</f>
        <v>#N/A</v>
      </c>
      <c r="L407" s="98" t="e">
        <f>VLOOKUP($C407,BK!$D$3:$O$500,8,FALSE)</f>
        <v>#N/A</v>
      </c>
      <c r="M407" s="98" t="e">
        <f>VLOOKUP($C407,BA!$D$3:$O$500,8,FALSE)</f>
        <v>#N/A</v>
      </c>
      <c r="N407" s="98" t="e">
        <f>VLOOKUP($C407,PB!$D$3:$O$500,8,FALSE)</f>
        <v>#N/A</v>
      </c>
      <c r="O407" s="98" t="e">
        <f>VLOOKUP($C407,TR!$D$3:$O$500,10,FALSE)</f>
        <v>#N/A</v>
      </c>
      <c r="P407" s="98" t="e">
        <f>VLOOKUP($C407,TR!$E$3:$O$500,10,FALSE)</f>
        <v>#N/A</v>
      </c>
      <c r="Q407" s="98" t="e">
        <f>VLOOKUP($C407,BR!$D$3:$O$500,8,FALSE)</f>
        <v>#N/A</v>
      </c>
      <c r="R407" s="97">
        <f t="shared" si="50"/>
        <v>0</v>
      </c>
      <c r="S407" s="97">
        <f t="shared" si="51"/>
        <v>0</v>
      </c>
      <c r="U407" s="15" t="str">
        <f>IF(ISTEXT(VLOOKUP($C407,GT!$D$3:$O$500,1,FALSE)),1,"")</f>
        <v/>
      </c>
      <c r="V407" s="15" t="str">
        <f>IF(ISTEXT(VLOOKUP($C407,BK!$D$3:$O$500,1,FALSE)),1,"")</f>
        <v/>
      </c>
      <c r="W407" s="15" t="str">
        <f>IF(ISTEXT(VLOOKUP($C407,BA!$D$3:$O$500,1,FALSE)),1,"")</f>
        <v/>
      </c>
      <c r="X407" s="15" t="str">
        <f>IF(ISTEXT(VLOOKUP($C407,PB!$D$3:$O$500,1,FALSE)),1,"")</f>
        <v/>
      </c>
      <c r="Y407" s="15" t="str">
        <f>IF(ISTEXT(VLOOKUP($C407,TR!$D$3:$O$500,1,FALSE)),1,"")</f>
        <v/>
      </c>
      <c r="Z407" s="15" t="str">
        <f>IF(ISTEXT(VLOOKUP($C407,TR!$E$3:$O$500,1,FALSE)),1,"")</f>
        <v/>
      </c>
      <c r="AA407" s="47">
        <f t="shared" si="52"/>
        <v>0</v>
      </c>
    </row>
    <row r="408" spans="1:27" x14ac:dyDescent="0.25">
      <c r="A408" s="97" t="str">
        <f t="shared" si="48"/>
        <v/>
      </c>
      <c r="B408" s="64"/>
      <c r="C408" s="65"/>
      <c r="D408" s="98" t="e">
        <f>VLOOKUP($C408,GT!$D$3:$O$500,4,FALSE)</f>
        <v>#N/A</v>
      </c>
      <c r="E408" s="98" t="e">
        <f>VLOOKUP($C408,BK!$D$3:$O$500,4,FALSE)</f>
        <v>#N/A</v>
      </c>
      <c r="F408" s="98" t="e">
        <f>VLOOKUP($C408,BA!$D$3:$O$500,4,FALSE)</f>
        <v>#N/A</v>
      </c>
      <c r="G408" s="98" t="e">
        <f>VLOOKUP($C408,PB!$D$3:$O$500,4,FALSE)</f>
        <v>#N/A</v>
      </c>
      <c r="H408" s="98" t="e">
        <f>VLOOKUP($C408,TR!$D$3:$O$500,5,FALSE)</f>
        <v>#N/A</v>
      </c>
      <c r="I408" s="98" t="e">
        <f>VLOOKUP($C408,TR!$E$3:$O$500,5,FALSE)</f>
        <v>#N/A</v>
      </c>
      <c r="J408" s="97">
        <f t="shared" si="49"/>
        <v>0</v>
      </c>
      <c r="K408" s="98" t="e">
        <f>VLOOKUP($C408,GT!$D$3:$O$500,8,FALSE)</f>
        <v>#N/A</v>
      </c>
      <c r="L408" s="98" t="e">
        <f>VLOOKUP($C408,BK!$D$3:$O$500,8,FALSE)</f>
        <v>#N/A</v>
      </c>
      <c r="M408" s="98" t="e">
        <f>VLOOKUP($C408,BA!$D$3:$O$500,8,FALSE)</f>
        <v>#N/A</v>
      </c>
      <c r="N408" s="98" t="e">
        <f>VLOOKUP($C408,PB!$D$3:$O$500,8,FALSE)</f>
        <v>#N/A</v>
      </c>
      <c r="O408" s="98" t="e">
        <f>VLOOKUP($C408,TR!$D$3:$O$500,10,FALSE)</f>
        <v>#N/A</v>
      </c>
      <c r="P408" s="98" t="e">
        <f>VLOOKUP($C408,TR!$E$3:$O$500,10,FALSE)</f>
        <v>#N/A</v>
      </c>
      <c r="Q408" s="98" t="e">
        <f>VLOOKUP($C408,BR!$D$3:$O$500,8,FALSE)</f>
        <v>#N/A</v>
      </c>
      <c r="R408" s="97">
        <f t="shared" si="50"/>
        <v>0</v>
      </c>
      <c r="S408" s="97">
        <f t="shared" si="51"/>
        <v>0</v>
      </c>
      <c r="U408" s="15" t="str">
        <f>IF(ISTEXT(VLOOKUP($C408,GT!$D$3:$O$500,1,FALSE)),1,"")</f>
        <v/>
      </c>
      <c r="V408" s="15" t="str">
        <f>IF(ISTEXT(VLOOKUP($C408,BK!$D$3:$O$500,1,FALSE)),1,"")</f>
        <v/>
      </c>
      <c r="W408" s="15" t="str">
        <f>IF(ISTEXT(VLOOKUP($C408,BA!$D$3:$O$500,1,FALSE)),1,"")</f>
        <v/>
      </c>
      <c r="X408" s="15" t="str">
        <f>IF(ISTEXT(VLOOKUP($C408,PB!$D$3:$O$500,1,FALSE)),1,"")</f>
        <v/>
      </c>
      <c r="Y408" s="15" t="str">
        <f>IF(ISTEXT(VLOOKUP($C408,TR!$D$3:$O$500,1,FALSE)),1,"")</f>
        <v/>
      </c>
      <c r="Z408" s="15" t="str">
        <f>IF(ISTEXT(VLOOKUP($C408,TR!$E$3:$O$500,1,FALSE)),1,"")</f>
        <v/>
      </c>
      <c r="AA408" s="47">
        <f t="shared" si="52"/>
        <v>0</v>
      </c>
    </row>
    <row r="409" spans="1:27" x14ac:dyDescent="0.25">
      <c r="A409" s="97" t="str">
        <f t="shared" si="48"/>
        <v/>
      </c>
      <c r="B409" s="64"/>
      <c r="C409" s="65"/>
      <c r="D409" s="98" t="e">
        <f>VLOOKUP($C409,GT!$D$3:$O$500,4,FALSE)</f>
        <v>#N/A</v>
      </c>
      <c r="E409" s="98" t="e">
        <f>VLOOKUP($C409,BK!$D$3:$O$500,4,FALSE)</f>
        <v>#N/A</v>
      </c>
      <c r="F409" s="98" t="e">
        <f>VLOOKUP($C409,BA!$D$3:$O$500,4,FALSE)</f>
        <v>#N/A</v>
      </c>
      <c r="G409" s="98" t="e">
        <f>VLOOKUP($C409,PB!$D$3:$O$500,4,FALSE)</f>
        <v>#N/A</v>
      </c>
      <c r="H409" s="98" t="e">
        <f>VLOOKUP($C409,TR!$D$3:$O$500,5,FALSE)</f>
        <v>#N/A</v>
      </c>
      <c r="I409" s="98" t="e">
        <f>VLOOKUP($C409,TR!$E$3:$O$500,5,FALSE)</f>
        <v>#N/A</v>
      </c>
      <c r="J409" s="97">
        <f t="shared" si="49"/>
        <v>0</v>
      </c>
      <c r="K409" s="98" t="e">
        <f>VLOOKUP($C409,GT!$D$3:$O$500,8,FALSE)</f>
        <v>#N/A</v>
      </c>
      <c r="L409" s="98" t="e">
        <f>VLOOKUP($C409,BK!$D$3:$O$500,8,FALSE)</f>
        <v>#N/A</v>
      </c>
      <c r="M409" s="98" t="e">
        <f>VLOOKUP($C409,BA!$D$3:$O$500,8,FALSE)</f>
        <v>#N/A</v>
      </c>
      <c r="N409" s="98" t="e">
        <f>VLOOKUP($C409,PB!$D$3:$O$500,8,FALSE)</f>
        <v>#N/A</v>
      </c>
      <c r="O409" s="98" t="e">
        <f>VLOOKUP($C409,TR!$D$3:$O$500,10,FALSE)</f>
        <v>#N/A</v>
      </c>
      <c r="P409" s="98" t="e">
        <f>VLOOKUP($C409,TR!$E$3:$O$500,10,FALSE)</f>
        <v>#N/A</v>
      </c>
      <c r="Q409" s="98" t="e">
        <f>VLOOKUP($C409,BR!$D$3:$O$500,8,FALSE)</f>
        <v>#N/A</v>
      </c>
      <c r="R409" s="97">
        <f t="shared" si="50"/>
        <v>0</v>
      </c>
      <c r="S409" s="97">
        <f t="shared" si="51"/>
        <v>0</v>
      </c>
      <c r="U409" s="15" t="str">
        <f>IF(ISTEXT(VLOOKUP($C409,GT!$D$3:$O$500,1,FALSE)),1,"")</f>
        <v/>
      </c>
      <c r="V409" s="15" t="str">
        <f>IF(ISTEXT(VLOOKUP($C409,BK!$D$3:$O$500,1,FALSE)),1,"")</f>
        <v/>
      </c>
      <c r="W409" s="15" t="str">
        <f>IF(ISTEXT(VLOOKUP($C409,BA!$D$3:$O$500,1,FALSE)),1,"")</f>
        <v/>
      </c>
      <c r="X409" s="15" t="str">
        <f>IF(ISTEXT(VLOOKUP($C409,PB!$D$3:$O$500,1,FALSE)),1,"")</f>
        <v/>
      </c>
      <c r="Y409" s="15" t="str">
        <f>IF(ISTEXT(VLOOKUP($C409,TR!$D$3:$O$500,1,FALSE)),1,"")</f>
        <v/>
      </c>
      <c r="Z409" s="15" t="str">
        <f>IF(ISTEXT(VLOOKUP($C409,TR!$E$3:$O$500,1,FALSE)),1,"")</f>
        <v/>
      </c>
      <c r="AA409" s="47">
        <f t="shared" si="52"/>
        <v>0</v>
      </c>
    </row>
    <row r="410" spans="1:27" x14ac:dyDescent="0.25">
      <c r="A410" s="97" t="str">
        <f t="shared" si="48"/>
        <v/>
      </c>
      <c r="B410" s="64"/>
      <c r="C410" s="65"/>
      <c r="D410" s="98" t="e">
        <f>VLOOKUP($C410,GT!$D$3:$O$500,4,FALSE)</f>
        <v>#N/A</v>
      </c>
      <c r="E410" s="98" t="e">
        <f>VLOOKUP($C410,BK!$D$3:$O$500,4,FALSE)</f>
        <v>#N/A</v>
      </c>
      <c r="F410" s="98" t="e">
        <f>VLOOKUP($C410,BA!$D$3:$O$500,4,FALSE)</f>
        <v>#N/A</v>
      </c>
      <c r="G410" s="98" t="e">
        <f>VLOOKUP($C410,PB!$D$3:$O$500,4,FALSE)</f>
        <v>#N/A</v>
      </c>
      <c r="H410" s="98" t="e">
        <f>VLOOKUP($C410,TR!$D$3:$O$500,5,FALSE)</f>
        <v>#N/A</v>
      </c>
      <c r="I410" s="98" t="e">
        <f>VLOOKUP($C410,TR!$E$3:$O$500,5,FALSE)</f>
        <v>#N/A</v>
      </c>
      <c r="J410" s="97">
        <f t="shared" si="49"/>
        <v>0</v>
      </c>
      <c r="K410" s="98" t="e">
        <f>VLOOKUP($C410,GT!$D$3:$O$500,8,FALSE)</f>
        <v>#N/A</v>
      </c>
      <c r="L410" s="98" t="e">
        <f>VLOOKUP($C410,BK!$D$3:$O$500,8,FALSE)</f>
        <v>#N/A</v>
      </c>
      <c r="M410" s="98" t="e">
        <f>VLOOKUP($C410,BA!$D$3:$O$500,8,FALSE)</f>
        <v>#N/A</v>
      </c>
      <c r="N410" s="98" t="e">
        <f>VLOOKUP($C410,PB!$D$3:$O$500,8,FALSE)</f>
        <v>#N/A</v>
      </c>
      <c r="O410" s="98" t="e">
        <f>VLOOKUP($C410,TR!$D$3:$O$500,10,FALSE)</f>
        <v>#N/A</v>
      </c>
      <c r="P410" s="98" t="e">
        <f>VLOOKUP($C410,TR!$E$3:$O$500,10,FALSE)</f>
        <v>#N/A</v>
      </c>
      <c r="Q410" s="98" t="e">
        <f>VLOOKUP($C410,BR!$D$3:$O$500,8,FALSE)</f>
        <v>#N/A</v>
      </c>
      <c r="R410" s="97">
        <f t="shared" si="50"/>
        <v>0</v>
      </c>
      <c r="S410" s="97">
        <f t="shared" si="51"/>
        <v>0</v>
      </c>
      <c r="U410" s="15" t="str">
        <f>IF(ISTEXT(VLOOKUP($C410,GT!$D$3:$O$500,1,FALSE)),1,"")</f>
        <v/>
      </c>
      <c r="V410" s="15" t="str">
        <f>IF(ISTEXT(VLOOKUP($C410,BK!$D$3:$O$500,1,FALSE)),1,"")</f>
        <v/>
      </c>
      <c r="W410" s="15" t="str">
        <f>IF(ISTEXT(VLOOKUP($C410,BA!$D$3:$O$500,1,FALSE)),1,"")</f>
        <v/>
      </c>
      <c r="X410" s="15" t="str">
        <f>IF(ISTEXT(VLOOKUP($C410,PB!$D$3:$O$500,1,FALSE)),1,"")</f>
        <v/>
      </c>
      <c r="Y410" s="15" t="str">
        <f>IF(ISTEXT(VLOOKUP($C410,TR!$D$3:$O$500,1,FALSE)),1,"")</f>
        <v/>
      </c>
      <c r="Z410" s="15" t="str">
        <f>IF(ISTEXT(VLOOKUP($C410,TR!$E$3:$O$500,1,FALSE)),1,"")</f>
        <v/>
      </c>
      <c r="AA410" s="47">
        <f t="shared" si="52"/>
        <v>0</v>
      </c>
    </row>
    <row r="411" spans="1:27" x14ac:dyDescent="0.25">
      <c r="A411" s="97" t="str">
        <f t="shared" si="48"/>
        <v/>
      </c>
      <c r="B411" s="64"/>
      <c r="C411" s="65"/>
      <c r="D411" s="98" t="e">
        <f>VLOOKUP($C411,GT!$D$3:$O$500,4,FALSE)</f>
        <v>#N/A</v>
      </c>
      <c r="E411" s="98" t="e">
        <f>VLOOKUP($C411,BK!$D$3:$O$500,4,FALSE)</f>
        <v>#N/A</v>
      </c>
      <c r="F411" s="98" t="e">
        <f>VLOOKUP($C411,BA!$D$3:$O$500,4,FALSE)</f>
        <v>#N/A</v>
      </c>
      <c r="G411" s="98" t="e">
        <f>VLOOKUP($C411,PB!$D$3:$O$500,4,FALSE)</f>
        <v>#N/A</v>
      </c>
      <c r="H411" s="98" t="e">
        <f>VLOOKUP($C411,TR!$D$3:$O$500,5,FALSE)</f>
        <v>#N/A</v>
      </c>
      <c r="I411" s="98" t="e">
        <f>VLOOKUP($C411,TR!$E$3:$O$500,5,FALSE)</f>
        <v>#N/A</v>
      </c>
      <c r="J411" s="97">
        <f t="shared" si="49"/>
        <v>0</v>
      </c>
      <c r="K411" s="98" t="e">
        <f>VLOOKUP($C411,GT!$D$3:$O$500,8,FALSE)</f>
        <v>#N/A</v>
      </c>
      <c r="L411" s="98" t="e">
        <f>VLOOKUP($C411,BK!$D$3:$O$500,8,FALSE)</f>
        <v>#N/A</v>
      </c>
      <c r="M411" s="98" t="e">
        <f>VLOOKUP($C411,BA!$D$3:$O$500,8,FALSE)</f>
        <v>#N/A</v>
      </c>
      <c r="N411" s="98" t="e">
        <f>VLOOKUP($C411,PB!$D$3:$O$500,8,FALSE)</f>
        <v>#N/A</v>
      </c>
      <c r="O411" s="98" t="e">
        <f>VLOOKUP($C411,TR!$D$3:$O$500,10,FALSE)</f>
        <v>#N/A</v>
      </c>
      <c r="P411" s="98" t="e">
        <f>VLOOKUP($C411,TR!$E$3:$O$500,10,FALSE)</f>
        <v>#N/A</v>
      </c>
      <c r="Q411" s="98" t="e">
        <f>VLOOKUP($C411,BR!$D$3:$O$500,8,FALSE)</f>
        <v>#N/A</v>
      </c>
      <c r="R411" s="97">
        <f t="shared" si="50"/>
        <v>0</v>
      </c>
      <c r="S411" s="97">
        <f t="shared" si="51"/>
        <v>0</v>
      </c>
      <c r="U411" s="15" t="str">
        <f>IF(ISTEXT(VLOOKUP($C411,GT!$D$3:$O$500,1,FALSE)),1,"")</f>
        <v/>
      </c>
      <c r="V411" s="15" t="str">
        <f>IF(ISTEXT(VLOOKUP($C411,BK!$D$3:$O$500,1,FALSE)),1,"")</f>
        <v/>
      </c>
      <c r="W411" s="15" t="str">
        <f>IF(ISTEXT(VLOOKUP($C411,BA!$D$3:$O$500,1,FALSE)),1,"")</f>
        <v/>
      </c>
      <c r="X411" s="15" t="str">
        <f>IF(ISTEXT(VLOOKUP($C411,PB!$D$3:$O$500,1,FALSE)),1,"")</f>
        <v/>
      </c>
      <c r="Y411" s="15" t="str">
        <f>IF(ISTEXT(VLOOKUP($C411,TR!$D$3:$O$500,1,FALSE)),1,"")</f>
        <v/>
      </c>
      <c r="Z411" s="15" t="str">
        <f>IF(ISTEXT(VLOOKUP($C411,TR!$E$3:$O$500,1,FALSE)),1,"")</f>
        <v/>
      </c>
      <c r="AA411" s="47">
        <f t="shared" si="52"/>
        <v>0</v>
      </c>
    </row>
    <row r="412" spans="1:27" x14ac:dyDescent="0.25">
      <c r="A412" s="97" t="str">
        <f t="shared" si="48"/>
        <v/>
      </c>
      <c r="B412" s="64"/>
      <c r="C412" s="65"/>
      <c r="D412" s="98" t="e">
        <f>VLOOKUP($C412,GT!$D$3:$O$500,4,FALSE)</f>
        <v>#N/A</v>
      </c>
      <c r="E412" s="98" t="e">
        <f>VLOOKUP($C412,BK!$D$3:$O$500,4,FALSE)</f>
        <v>#N/A</v>
      </c>
      <c r="F412" s="98" t="e">
        <f>VLOOKUP($C412,BA!$D$3:$O$500,4,FALSE)</f>
        <v>#N/A</v>
      </c>
      <c r="G412" s="98" t="e">
        <f>VLOOKUP($C412,PB!$D$3:$O$500,4,FALSE)</f>
        <v>#N/A</v>
      </c>
      <c r="H412" s="98" t="e">
        <f>VLOOKUP($C412,TR!$D$3:$O$500,5,FALSE)</f>
        <v>#N/A</v>
      </c>
      <c r="I412" s="98" t="e">
        <f>VLOOKUP($C412,TR!$E$3:$O$500,5,FALSE)</f>
        <v>#N/A</v>
      </c>
      <c r="J412" s="97">
        <f t="shared" si="49"/>
        <v>0</v>
      </c>
      <c r="K412" s="98" t="e">
        <f>VLOOKUP($C412,GT!$D$3:$O$500,8,FALSE)</f>
        <v>#N/A</v>
      </c>
      <c r="L412" s="98" t="e">
        <f>VLOOKUP($C412,BK!$D$3:$O$500,8,FALSE)</f>
        <v>#N/A</v>
      </c>
      <c r="M412" s="98" t="e">
        <f>VLOOKUP($C412,BA!$D$3:$O$500,8,FALSE)</f>
        <v>#N/A</v>
      </c>
      <c r="N412" s="98" t="e">
        <f>VLOOKUP($C412,PB!$D$3:$O$500,8,FALSE)</f>
        <v>#N/A</v>
      </c>
      <c r="O412" s="98" t="e">
        <f>VLOOKUP($C412,TR!$D$3:$O$500,10,FALSE)</f>
        <v>#N/A</v>
      </c>
      <c r="P412" s="98" t="e">
        <f>VLOOKUP($C412,TR!$E$3:$O$500,10,FALSE)</f>
        <v>#N/A</v>
      </c>
      <c r="Q412" s="98" t="e">
        <f>VLOOKUP($C412,BR!$D$3:$O$500,8,FALSE)</f>
        <v>#N/A</v>
      </c>
      <c r="R412" s="97">
        <f t="shared" si="50"/>
        <v>0</v>
      </c>
      <c r="S412" s="97">
        <f t="shared" si="51"/>
        <v>0</v>
      </c>
      <c r="U412" s="15" t="str">
        <f>IF(ISTEXT(VLOOKUP($C412,GT!$D$3:$O$500,1,FALSE)),1,"")</f>
        <v/>
      </c>
      <c r="V412" s="15" t="str">
        <f>IF(ISTEXT(VLOOKUP($C412,BK!$D$3:$O$500,1,FALSE)),1,"")</f>
        <v/>
      </c>
      <c r="W412" s="15" t="str">
        <f>IF(ISTEXT(VLOOKUP($C412,BA!$D$3:$O$500,1,FALSE)),1,"")</f>
        <v/>
      </c>
      <c r="X412" s="15" t="str">
        <f>IF(ISTEXT(VLOOKUP($C412,PB!$D$3:$O$500,1,FALSE)),1,"")</f>
        <v/>
      </c>
      <c r="Y412" s="15" t="str">
        <f>IF(ISTEXT(VLOOKUP($C412,TR!$D$3:$O$500,1,FALSE)),1,"")</f>
        <v/>
      </c>
      <c r="Z412" s="15" t="str">
        <f>IF(ISTEXT(VLOOKUP($C412,TR!$E$3:$O$500,1,FALSE)),1,"")</f>
        <v/>
      </c>
      <c r="AA412" s="47">
        <f t="shared" si="52"/>
        <v>0</v>
      </c>
    </row>
    <row r="413" spans="1:27" x14ac:dyDescent="0.25">
      <c r="A413" s="97" t="str">
        <f t="shared" si="48"/>
        <v/>
      </c>
      <c r="B413" s="64"/>
      <c r="C413" s="65"/>
      <c r="D413" s="98" t="e">
        <f>VLOOKUP($C413,GT!$D$3:$O$500,4,FALSE)</f>
        <v>#N/A</v>
      </c>
      <c r="E413" s="98" t="e">
        <f>VLOOKUP($C413,BK!$D$3:$O$500,4,FALSE)</f>
        <v>#N/A</v>
      </c>
      <c r="F413" s="98" t="e">
        <f>VLOOKUP($C413,BA!$D$3:$O$500,4,FALSE)</f>
        <v>#N/A</v>
      </c>
      <c r="G413" s="98" t="e">
        <f>VLOOKUP($C413,PB!$D$3:$O$500,4,FALSE)</f>
        <v>#N/A</v>
      </c>
      <c r="H413" s="98" t="e">
        <f>VLOOKUP($C413,TR!$D$3:$O$500,5,FALSE)</f>
        <v>#N/A</v>
      </c>
      <c r="I413" s="98" t="e">
        <f>VLOOKUP($C413,TR!$E$3:$O$500,5,FALSE)</f>
        <v>#N/A</v>
      </c>
      <c r="J413" s="97">
        <f t="shared" si="49"/>
        <v>0</v>
      </c>
      <c r="K413" s="98" t="e">
        <f>VLOOKUP($C413,GT!$D$3:$O$500,8,FALSE)</f>
        <v>#N/A</v>
      </c>
      <c r="L413" s="98" t="e">
        <f>VLOOKUP($C413,BK!$D$3:$O$500,8,FALSE)</f>
        <v>#N/A</v>
      </c>
      <c r="M413" s="98" t="e">
        <f>VLOOKUP($C413,BA!$D$3:$O$500,8,FALSE)</f>
        <v>#N/A</v>
      </c>
      <c r="N413" s="98" t="e">
        <f>VLOOKUP($C413,PB!$D$3:$O$500,8,FALSE)</f>
        <v>#N/A</v>
      </c>
      <c r="O413" s="98" t="e">
        <f>VLOOKUP($C413,TR!$D$3:$O$500,10,FALSE)</f>
        <v>#N/A</v>
      </c>
      <c r="P413" s="98" t="e">
        <f>VLOOKUP($C413,TR!$E$3:$O$500,10,FALSE)</f>
        <v>#N/A</v>
      </c>
      <c r="Q413" s="98" t="e">
        <f>VLOOKUP($C413,BR!$D$3:$O$500,8,FALSE)</f>
        <v>#N/A</v>
      </c>
      <c r="R413" s="97">
        <f t="shared" si="50"/>
        <v>0</v>
      </c>
      <c r="S413" s="97">
        <f t="shared" si="51"/>
        <v>0</v>
      </c>
      <c r="U413" s="15" t="str">
        <f>IF(ISTEXT(VLOOKUP($C413,GT!$D$3:$O$500,1,FALSE)),1,"")</f>
        <v/>
      </c>
      <c r="V413" s="15" t="str">
        <f>IF(ISTEXT(VLOOKUP($C413,BK!$D$3:$O$500,1,FALSE)),1,"")</f>
        <v/>
      </c>
      <c r="W413" s="15" t="str">
        <f>IF(ISTEXT(VLOOKUP($C413,BA!$D$3:$O$500,1,FALSE)),1,"")</f>
        <v/>
      </c>
      <c r="X413" s="15" t="str">
        <f>IF(ISTEXT(VLOOKUP($C413,PB!$D$3:$O$500,1,FALSE)),1,"")</f>
        <v/>
      </c>
      <c r="Y413" s="15" t="str">
        <f>IF(ISTEXT(VLOOKUP($C413,TR!$D$3:$O$500,1,FALSE)),1,"")</f>
        <v/>
      </c>
      <c r="Z413" s="15" t="str">
        <f>IF(ISTEXT(VLOOKUP($C413,TR!$E$3:$O$500,1,FALSE)),1,"")</f>
        <v/>
      </c>
      <c r="AA413" s="47">
        <f t="shared" si="52"/>
        <v>0</v>
      </c>
    </row>
    <row r="414" spans="1:27" x14ac:dyDescent="0.25">
      <c r="A414" s="97" t="str">
        <f t="shared" si="48"/>
        <v/>
      </c>
      <c r="B414" s="64"/>
      <c r="C414" s="65"/>
      <c r="D414" s="98" t="e">
        <f>VLOOKUP($C414,GT!$D$3:$O$500,4,FALSE)</f>
        <v>#N/A</v>
      </c>
      <c r="E414" s="98" t="e">
        <f>VLOOKUP($C414,BK!$D$3:$O$500,4,FALSE)</f>
        <v>#N/A</v>
      </c>
      <c r="F414" s="98" t="e">
        <f>VLOOKUP($C414,BA!$D$3:$O$500,4,FALSE)</f>
        <v>#N/A</v>
      </c>
      <c r="G414" s="98" t="e">
        <f>VLOOKUP($C414,PB!$D$3:$O$500,4,FALSE)</f>
        <v>#N/A</v>
      </c>
      <c r="H414" s="98" t="e">
        <f>VLOOKUP($C414,TR!$D$3:$O$500,5,FALSE)</f>
        <v>#N/A</v>
      </c>
      <c r="I414" s="98" t="e">
        <f>VLOOKUP($C414,TR!$E$3:$O$500,5,FALSE)</f>
        <v>#N/A</v>
      </c>
      <c r="J414" s="97">
        <f t="shared" si="49"/>
        <v>0</v>
      </c>
      <c r="K414" s="98" t="e">
        <f>VLOOKUP($C414,GT!$D$3:$O$500,8,FALSE)</f>
        <v>#N/A</v>
      </c>
      <c r="L414" s="98" t="e">
        <f>VLOOKUP($C414,BK!$D$3:$O$500,8,FALSE)</f>
        <v>#N/A</v>
      </c>
      <c r="M414" s="98" t="e">
        <f>VLOOKUP($C414,BA!$D$3:$O$500,8,FALSE)</f>
        <v>#N/A</v>
      </c>
      <c r="N414" s="98" t="e">
        <f>VLOOKUP($C414,PB!$D$3:$O$500,8,FALSE)</f>
        <v>#N/A</v>
      </c>
      <c r="O414" s="98" t="e">
        <f>VLOOKUP($C414,TR!$D$3:$O$500,10,FALSE)</f>
        <v>#N/A</v>
      </c>
      <c r="P414" s="98" t="e">
        <f>VLOOKUP($C414,TR!$E$3:$O$500,10,FALSE)</f>
        <v>#N/A</v>
      </c>
      <c r="Q414" s="98" t="e">
        <f>VLOOKUP($C414,BR!$D$3:$O$500,8,FALSE)</f>
        <v>#N/A</v>
      </c>
      <c r="R414" s="97">
        <f t="shared" si="50"/>
        <v>0</v>
      </c>
      <c r="S414" s="97">
        <f t="shared" si="51"/>
        <v>0</v>
      </c>
      <c r="U414" s="15" t="str">
        <f>IF(ISTEXT(VLOOKUP($C414,GT!$D$3:$O$500,1,FALSE)),1,"")</f>
        <v/>
      </c>
      <c r="V414" s="15" t="str">
        <f>IF(ISTEXT(VLOOKUP($C414,BK!$D$3:$O$500,1,FALSE)),1,"")</f>
        <v/>
      </c>
      <c r="W414" s="15" t="str">
        <f>IF(ISTEXT(VLOOKUP($C414,BA!$D$3:$O$500,1,FALSE)),1,"")</f>
        <v/>
      </c>
      <c r="X414" s="15" t="str">
        <f>IF(ISTEXT(VLOOKUP($C414,PB!$D$3:$O$500,1,FALSE)),1,"")</f>
        <v/>
      </c>
      <c r="Y414" s="15" t="str">
        <f>IF(ISTEXT(VLOOKUP($C414,TR!$D$3:$O$500,1,FALSE)),1,"")</f>
        <v/>
      </c>
      <c r="Z414" s="15" t="str">
        <f>IF(ISTEXT(VLOOKUP($C414,TR!$E$3:$O$500,1,FALSE)),1,"")</f>
        <v/>
      </c>
      <c r="AA414" s="47">
        <f t="shared" si="52"/>
        <v>0</v>
      </c>
    </row>
    <row r="415" spans="1:27" x14ac:dyDescent="0.25">
      <c r="A415" s="97" t="str">
        <f t="shared" si="48"/>
        <v/>
      </c>
      <c r="B415" s="64"/>
      <c r="C415" s="65"/>
      <c r="D415" s="98" t="e">
        <f>VLOOKUP($C415,GT!$D$3:$O$500,4,FALSE)</f>
        <v>#N/A</v>
      </c>
      <c r="E415" s="98" t="e">
        <f>VLOOKUP($C415,BK!$D$3:$O$500,4,FALSE)</f>
        <v>#N/A</v>
      </c>
      <c r="F415" s="98" t="e">
        <f>VLOOKUP($C415,BA!$D$3:$O$500,4,FALSE)</f>
        <v>#N/A</v>
      </c>
      <c r="G415" s="98" t="e">
        <f>VLOOKUP($C415,PB!$D$3:$O$500,4,FALSE)</f>
        <v>#N/A</v>
      </c>
      <c r="H415" s="98" t="e">
        <f>VLOOKUP($C415,TR!$D$3:$O$500,5,FALSE)</f>
        <v>#N/A</v>
      </c>
      <c r="I415" s="98" t="e">
        <f>VLOOKUP($C415,TR!$E$3:$O$500,5,FALSE)</f>
        <v>#N/A</v>
      </c>
      <c r="J415" s="97">
        <f t="shared" si="49"/>
        <v>0</v>
      </c>
      <c r="K415" s="98" t="e">
        <f>VLOOKUP($C415,GT!$D$3:$O$500,8,FALSE)</f>
        <v>#N/A</v>
      </c>
      <c r="L415" s="98" t="e">
        <f>VLOOKUP($C415,BK!$D$3:$O$500,8,FALSE)</f>
        <v>#N/A</v>
      </c>
      <c r="M415" s="98" t="e">
        <f>VLOOKUP($C415,BA!$D$3:$O$500,8,FALSE)</f>
        <v>#N/A</v>
      </c>
      <c r="N415" s="98" t="e">
        <f>VLOOKUP($C415,PB!$D$3:$O$500,8,FALSE)</f>
        <v>#N/A</v>
      </c>
      <c r="O415" s="98" t="e">
        <f>VLOOKUP($C415,TR!$D$3:$O$500,10,FALSE)</f>
        <v>#N/A</v>
      </c>
      <c r="P415" s="98" t="e">
        <f>VLOOKUP($C415,TR!$E$3:$O$500,10,FALSE)</f>
        <v>#N/A</v>
      </c>
      <c r="Q415" s="98" t="e">
        <f>VLOOKUP($C415,BR!$D$3:$O$500,8,FALSE)</f>
        <v>#N/A</v>
      </c>
      <c r="R415" s="97">
        <f t="shared" si="50"/>
        <v>0</v>
      </c>
      <c r="S415" s="97">
        <f t="shared" si="51"/>
        <v>0</v>
      </c>
      <c r="U415" s="15" t="str">
        <f>IF(ISTEXT(VLOOKUP($C415,GT!$D$3:$O$500,1,FALSE)),1,"")</f>
        <v/>
      </c>
      <c r="V415" s="15" t="str">
        <f>IF(ISTEXT(VLOOKUP($C415,BK!$D$3:$O$500,1,FALSE)),1,"")</f>
        <v/>
      </c>
      <c r="W415" s="15" t="str">
        <f>IF(ISTEXT(VLOOKUP($C415,BA!$D$3:$O$500,1,FALSE)),1,"")</f>
        <v/>
      </c>
      <c r="X415" s="15" t="str">
        <f>IF(ISTEXT(VLOOKUP($C415,PB!$D$3:$O$500,1,FALSE)),1,"")</f>
        <v/>
      </c>
      <c r="Y415" s="15" t="str">
        <f>IF(ISTEXT(VLOOKUP($C415,TR!$D$3:$O$500,1,FALSE)),1,"")</f>
        <v/>
      </c>
      <c r="Z415" s="15" t="str">
        <f>IF(ISTEXT(VLOOKUP($C415,TR!$E$3:$O$500,1,FALSE)),1,"")</f>
        <v/>
      </c>
      <c r="AA415" s="47">
        <f t="shared" si="52"/>
        <v>0</v>
      </c>
    </row>
    <row r="416" spans="1:27" x14ac:dyDescent="0.25">
      <c r="A416" s="97" t="str">
        <f t="shared" si="48"/>
        <v/>
      </c>
      <c r="B416" s="64"/>
      <c r="C416" s="65"/>
      <c r="D416" s="98" t="e">
        <f>VLOOKUP($C416,GT!$D$3:$O$500,4,FALSE)</f>
        <v>#N/A</v>
      </c>
      <c r="E416" s="98" t="e">
        <f>VLOOKUP($C416,BK!$D$3:$O$500,4,FALSE)</f>
        <v>#N/A</v>
      </c>
      <c r="F416" s="98" t="e">
        <f>VLOOKUP($C416,BA!$D$3:$O$500,4,FALSE)</f>
        <v>#N/A</v>
      </c>
      <c r="G416" s="98" t="e">
        <f>VLOOKUP($C416,PB!$D$3:$O$500,4,FALSE)</f>
        <v>#N/A</v>
      </c>
      <c r="H416" s="98" t="e">
        <f>VLOOKUP($C416,TR!$D$3:$O$500,5,FALSE)</f>
        <v>#N/A</v>
      </c>
      <c r="I416" s="98" t="e">
        <f>VLOOKUP($C416,TR!$E$3:$O$500,5,FALSE)</f>
        <v>#N/A</v>
      </c>
      <c r="J416" s="97">
        <f t="shared" si="49"/>
        <v>0</v>
      </c>
      <c r="K416" s="98" t="e">
        <f>VLOOKUP($C416,GT!$D$3:$O$500,8,FALSE)</f>
        <v>#N/A</v>
      </c>
      <c r="L416" s="98" t="e">
        <f>VLOOKUP($C416,BK!$D$3:$O$500,8,FALSE)</f>
        <v>#N/A</v>
      </c>
      <c r="M416" s="98" t="e">
        <f>VLOOKUP($C416,BA!$D$3:$O$500,8,FALSE)</f>
        <v>#N/A</v>
      </c>
      <c r="N416" s="98" t="e">
        <f>VLOOKUP($C416,PB!$D$3:$O$500,8,FALSE)</f>
        <v>#N/A</v>
      </c>
      <c r="O416" s="98" t="e">
        <f>VLOOKUP($C416,TR!$D$3:$O$500,10,FALSE)</f>
        <v>#N/A</v>
      </c>
      <c r="P416" s="98" t="e">
        <f>VLOOKUP($C416,TR!$E$3:$O$500,10,FALSE)</f>
        <v>#N/A</v>
      </c>
      <c r="Q416" s="98" t="e">
        <f>VLOOKUP($C416,BR!$D$3:$O$500,8,FALSE)</f>
        <v>#N/A</v>
      </c>
      <c r="R416" s="97">
        <f t="shared" si="50"/>
        <v>0</v>
      </c>
      <c r="S416" s="97">
        <f t="shared" si="51"/>
        <v>0</v>
      </c>
      <c r="U416" s="15" t="str">
        <f>IF(ISTEXT(VLOOKUP($C416,GT!$D$3:$O$500,1,FALSE)),1,"")</f>
        <v/>
      </c>
      <c r="V416" s="15" t="str">
        <f>IF(ISTEXT(VLOOKUP($C416,BK!$D$3:$O$500,1,FALSE)),1,"")</f>
        <v/>
      </c>
      <c r="W416" s="15" t="str">
        <f>IF(ISTEXT(VLOOKUP($C416,BA!$D$3:$O$500,1,FALSE)),1,"")</f>
        <v/>
      </c>
      <c r="X416" s="15" t="str">
        <f>IF(ISTEXT(VLOOKUP($C416,PB!$D$3:$O$500,1,FALSE)),1,"")</f>
        <v/>
      </c>
      <c r="Y416" s="15" t="str">
        <f>IF(ISTEXT(VLOOKUP($C416,TR!$D$3:$O$500,1,FALSE)),1,"")</f>
        <v/>
      </c>
      <c r="Z416" s="15" t="str">
        <f>IF(ISTEXT(VLOOKUP($C416,TR!$E$3:$O$500,1,FALSE)),1,"")</f>
        <v/>
      </c>
      <c r="AA416" s="47">
        <f t="shared" si="52"/>
        <v>0</v>
      </c>
    </row>
    <row r="417" spans="1:27" x14ac:dyDescent="0.25">
      <c r="A417" s="97" t="str">
        <f t="shared" si="48"/>
        <v/>
      </c>
      <c r="B417" s="64"/>
      <c r="C417" s="65"/>
      <c r="D417" s="98" t="e">
        <f>VLOOKUP($C417,GT!$D$3:$O$500,4,FALSE)</f>
        <v>#N/A</v>
      </c>
      <c r="E417" s="98" t="e">
        <f>VLOOKUP($C417,BK!$D$3:$O$500,4,FALSE)</f>
        <v>#N/A</v>
      </c>
      <c r="F417" s="98" t="e">
        <f>VLOOKUP($C417,BA!$D$3:$O$500,4,FALSE)</f>
        <v>#N/A</v>
      </c>
      <c r="G417" s="98" t="e">
        <f>VLOOKUP($C417,PB!$D$3:$O$500,4,FALSE)</f>
        <v>#N/A</v>
      </c>
      <c r="H417" s="98" t="e">
        <f>VLOOKUP($C417,TR!$D$3:$O$500,5,FALSE)</f>
        <v>#N/A</v>
      </c>
      <c r="I417" s="98" t="e">
        <f>VLOOKUP($C417,TR!$E$3:$O$500,5,FALSE)</f>
        <v>#N/A</v>
      </c>
      <c r="J417" s="97">
        <f t="shared" si="49"/>
        <v>0</v>
      </c>
      <c r="K417" s="98" t="e">
        <f>VLOOKUP($C417,GT!$D$3:$O$500,8,FALSE)</f>
        <v>#N/A</v>
      </c>
      <c r="L417" s="98" t="e">
        <f>VLOOKUP($C417,BK!$D$3:$O$500,8,FALSE)</f>
        <v>#N/A</v>
      </c>
      <c r="M417" s="98" t="e">
        <f>VLOOKUP($C417,BA!$D$3:$O$500,8,FALSE)</f>
        <v>#N/A</v>
      </c>
      <c r="N417" s="98" t="e">
        <f>VLOOKUP($C417,PB!$D$3:$O$500,8,FALSE)</f>
        <v>#N/A</v>
      </c>
      <c r="O417" s="98" t="e">
        <f>VLOOKUP($C417,TR!$D$3:$O$500,10,FALSE)</f>
        <v>#N/A</v>
      </c>
      <c r="P417" s="98" t="e">
        <f>VLOOKUP($C417,TR!$E$3:$O$500,10,FALSE)</f>
        <v>#N/A</v>
      </c>
      <c r="Q417" s="98" t="e">
        <f>VLOOKUP($C417,BR!$D$3:$O$500,8,FALSE)</f>
        <v>#N/A</v>
      </c>
      <c r="R417" s="97">
        <f t="shared" si="50"/>
        <v>0</v>
      </c>
      <c r="S417" s="97">
        <f t="shared" si="51"/>
        <v>0</v>
      </c>
      <c r="U417" s="15" t="str">
        <f>IF(ISTEXT(VLOOKUP($C417,GT!$D$3:$O$500,1,FALSE)),1,"")</f>
        <v/>
      </c>
      <c r="V417" s="15" t="str">
        <f>IF(ISTEXT(VLOOKUP($C417,BK!$D$3:$O$500,1,FALSE)),1,"")</f>
        <v/>
      </c>
      <c r="W417" s="15" t="str">
        <f>IF(ISTEXT(VLOOKUP($C417,BA!$D$3:$O$500,1,FALSE)),1,"")</f>
        <v/>
      </c>
      <c r="X417" s="15" t="str">
        <f>IF(ISTEXT(VLOOKUP($C417,PB!$D$3:$O$500,1,FALSE)),1,"")</f>
        <v/>
      </c>
      <c r="Y417" s="15" t="str">
        <f>IF(ISTEXT(VLOOKUP($C417,TR!$D$3:$O$500,1,FALSE)),1,"")</f>
        <v/>
      </c>
      <c r="Z417" s="15" t="str">
        <f>IF(ISTEXT(VLOOKUP($C417,TR!$E$3:$O$500,1,FALSE)),1,"")</f>
        <v/>
      </c>
      <c r="AA417" s="47">
        <f t="shared" si="52"/>
        <v>0</v>
      </c>
    </row>
    <row r="418" spans="1:27" x14ac:dyDescent="0.25">
      <c r="A418" s="97" t="str">
        <f t="shared" si="48"/>
        <v/>
      </c>
      <c r="B418" s="64"/>
      <c r="C418" s="65"/>
      <c r="D418" s="98" t="e">
        <f>VLOOKUP($C418,GT!$D$3:$O$500,4,FALSE)</f>
        <v>#N/A</v>
      </c>
      <c r="E418" s="98" t="e">
        <f>VLOOKUP($C418,BK!$D$3:$O$500,4,FALSE)</f>
        <v>#N/A</v>
      </c>
      <c r="F418" s="98" t="e">
        <f>VLOOKUP($C418,BA!$D$3:$O$500,4,FALSE)</f>
        <v>#N/A</v>
      </c>
      <c r="G418" s="98" t="e">
        <f>VLOOKUP($C418,PB!$D$3:$O$500,4,FALSE)</f>
        <v>#N/A</v>
      </c>
      <c r="H418" s="98" t="e">
        <f>VLOOKUP($C418,TR!$D$3:$O$500,5,FALSE)</f>
        <v>#N/A</v>
      </c>
      <c r="I418" s="98" t="e">
        <f>VLOOKUP($C418,TR!$E$3:$O$500,5,FALSE)</f>
        <v>#N/A</v>
      </c>
      <c r="J418" s="97">
        <f t="shared" si="49"/>
        <v>0</v>
      </c>
      <c r="K418" s="98" t="e">
        <f>VLOOKUP($C418,GT!$D$3:$O$500,8,FALSE)</f>
        <v>#N/A</v>
      </c>
      <c r="L418" s="98" t="e">
        <f>VLOOKUP($C418,BK!$D$3:$O$500,8,FALSE)</f>
        <v>#N/A</v>
      </c>
      <c r="M418" s="98" t="e">
        <f>VLOOKUP($C418,BA!$D$3:$O$500,8,FALSE)</f>
        <v>#N/A</v>
      </c>
      <c r="N418" s="98" t="e">
        <f>VLOOKUP($C418,PB!$D$3:$O$500,8,FALSE)</f>
        <v>#N/A</v>
      </c>
      <c r="O418" s="98" t="e">
        <f>VLOOKUP($C418,TR!$D$3:$O$500,10,FALSE)</f>
        <v>#N/A</v>
      </c>
      <c r="P418" s="98" t="e">
        <f>VLOOKUP($C418,TR!$E$3:$O$500,10,FALSE)</f>
        <v>#N/A</v>
      </c>
      <c r="Q418" s="98" t="e">
        <f>VLOOKUP($C418,BR!$D$3:$O$500,8,FALSE)</f>
        <v>#N/A</v>
      </c>
      <c r="R418" s="97">
        <f t="shared" si="50"/>
        <v>0</v>
      </c>
      <c r="S418" s="97">
        <f t="shared" si="51"/>
        <v>0</v>
      </c>
      <c r="U418" s="15" t="str">
        <f>IF(ISTEXT(VLOOKUP($C418,GT!$D$3:$O$500,1,FALSE)),1,"")</f>
        <v/>
      </c>
      <c r="V418" s="15" t="str">
        <f>IF(ISTEXT(VLOOKUP($C418,BK!$D$3:$O$500,1,FALSE)),1,"")</f>
        <v/>
      </c>
      <c r="W418" s="15" t="str">
        <f>IF(ISTEXT(VLOOKUP($C418,BA!$D$3:$O$500,1,FALSE)),1,"")</f>
        <v/>
      </c>
      <c r="X418" s="15" t="str">
        <f>IF(ISTEXT(VLOOKUP($C418,PB!$D$3:$O$500,1,FALSE)),1,"")</f>
        <v/>
      </c>
      <c r="Y418" s="15" t="str">
        <f>IF(ISTEXT(VLOOKUP($C418,TR!$D$3:$O$500,1,FALSE)),1,"")</f>
        <v/>
      </c>
      <c r="Z418" s="15" t="str">
        <f>IF(ISTEXT(VLOOKUP($C418,TR!$E$3:$O$500,1,FALSE)),1,"")</f>
        <v/>
      </c>
      <c r="AA418" s="47">
        <f t="shared" si="52"/>
        <v>0</v>
      </c>
    </row>
    <row r="419" spans="1:27" x14ac:dyDescent="0.25">
      <c r="A419" s="97" t="str">
        <f t="shared" si="48"/>
        <v/>
      </c>
      <c r="B419" s="64"/>
      <c r="C419" s="65"/>
      <c r="D419" s="98" t="e">
        <f>VLOOKUP($C419,GT!$D$3:$O$500,4,FALSE)</f>
        <v>#N/A</v>
      </c>
      <c r="E419" s="98" t="e">
        <f>VLOOKUP($C419,BK!$D$3:$O$500,4,FALSE)</f>
        <v>#N/A</v>
      </c>
      <c r="F419" s="98" t="e">
        <f>VLOOKUP($C419,BA!$D$3:$O$500,4,FALSE)</f>
        <v>#N/A</v>
      </c>
      <c r="G419" s="98" t="e">
        <f>VLOOKUP($C419,PB!$D$3:$O$500,4,FALSE)</f>
        <v>#N/A</v>
      </c>
      <c r="H419" s="98" t="e">
        <f>VLOOKUP($C419,TR!$D$3:$O$500,5,FALSE)</f>
        <v>#N/A</v>
      </c>
      <c r="I419" s="98" t="e">
        <f>VLOOKUP($C419,TR!$E$3:$O$500,5,FALSE)</f>
        <v>#N/A</v>
      </c>
      <c r="J419" s="97">
        <f t="shared" si="49"/>
        <v>0</v>
      </c>
      <c r="K419" s="98" t="e">
        <f>VLOOKUP($C419,GT!$D$3:$O$500,8,FALSE)</f>
        <v>#N/A</v>
      </c>
      <c r="L419" s="98" t="e">
        <f>VLOOKUP($C419,BK!$D$3:$O$500,8,FALSE)</f>
        <v>#N/A</v>
      </c>
      <c r="M419" s="98" t="e">
        <f>VLOOKUP($C419,BA!$D$3:$O$500,8,FALSE)</f>
        <v>#N/A</v>
      </c>
      <c r="N419" s="98" t="e">
        <f>VLOOKUP($C419,PB!$D$3:$O$500,8,FALSE)</f>
        <v>#N/A</v>
      </c>
      <c r="O419" s="98" t="e">
        <f>VLOOKUP($C419,TR!$D$3:$O$500,10,FALSE)</f>
        <v>#N/A</v>
      </c>
      <c r="P419" s="98" t="e">
        <f>VLOOKUP($C419,TR!$E$3:$O$500,10,FALSE)</f>
        <v>#N/A</v>
      </c>
      <c r="Q419" s="98" t="e">
        <f>VLOOKUP($C419,BR!$D$3:$O$500,8,FALSE)</f>
        <v>#N/A</v>
      </c>
      <c r="R419" s="97">
        <f t="shared" si="50"/>
        <v>0</v>
      </c>
      <c r="S419" s="97">
        <f t="shared" si="51"/>
        <v>0</v>
      </c>
      <c r="U419" s="15" t="str">
        <f>IF(ISTEXT(VLOOKUP($C419,GT!$D$3:$O$500,1,FALSE)),1,"")</f>
        <v/>
      </c>
      <c r="V419" s="15" t="str">
        <f>IF(ISTEXT(VLOOKUP($C419,BK!$D$3:$O$500,1,FALSE)),1,"")</f>
        <v/>
      </c>
      <c r="W419" s="15" t="str">
        <f>IF(ISTEXT(VLOOKUP($C419,BA!$D$3:$O$500,1,FALSE)),1,"")</f>
        <v/>
      </c>
      <c r="X419" s="15" t="str">
        <f>IF(ISTEXT(VLOOKUP($C419,PB!$D$3:$O$500,1,FALSE)),1,"")</f>
        <v/>
      </c>
      <c r="Y419" s="15" t="str">
        <f>IF(ISTEXT(VLOOKUP($C419,TR!$D$3:$O$500,1,FALSE)),1,"")</f>
        <v/>
      </c>
      <c r="Z419" s="15" t="str">
        <f>IF(ISTEXT(VLOOKUP($C419,TR!$E$3:$O$500,1,FALSE)),1,"")</f>
        <v/>
      </c>
      <c r="AA419" s="47">
        <f t="shared" si="52"/>
        <v>0</v>
      </c>
    </row>
    <row r="420" spans="1:27" x14ac:dyDescent="0.25">
      <c r="A420" s="97" t="str">
        <f t="shared" si="48"/>
        <v/>
      </c>
      <c r="B420" s="64"/>
      <c r="C420" s="65"/>
      <c r="D420" s="98" t="e">
        <f>VLOOKUP($C420,GT!$D$3:$O$500,4,FALSE)</f>
        <v>#N/A</v>
      </c>
      <c r="E420" s="98" t="e">
        <f>VLOOKUP($C420,BK!$D$3:$O$500,4,FALSE)</f>
        <v>#N/A</v>
      </c>
      <c r="F420" s="98" t="e">
        <f>VLOOKUP($C420,BA!$D$3:$O$500,4,FALSE)</f>
        <v>#N/A</v>
      </c>
      <c r="G420" s="98" t="e">
        <f>VLOOKUP($C420,PB!$D$3:$O$500,4,FALSE)</f>
        <v>#N/A</v>
      </c>
      <c r="H420" s="98" t="e">
        <f>VLOOKUP($C420,TR!$D$3:$O$500,5,FALSE)</f>
        <v>#N/A</v>
      </c>
      <c r="I420" s="98" t="e">
        <f>VLOOKUP($C420,TR!$E$3:$O$500,5,FALSE)</f>
        <v>#N/A</v>
      </c>
      <c r="J420" s="97">
        <f t="shared" si="49"/>
        <v>0</v>
      </c>
      <c r="K420" s="98" t="e">
        <f>VLOOKUP($C420,GT!$D$3:$O$500,8,FALSE)</f>
        <v>#N/A</v>
      </c>
      <c r="L420" s="98" t="e">
        <f>VLOOKUP($C420,BK!$D$3:$O$500,8,FALSE)</f>
        <v>#N/A</v>
      </c>
      <c r="M420" s="98" t="e">
        <f>VLOOKUP($C420,BA!$D$3:$O$500,8,FALSE)</f>
        <v>#N/A</v>
      </c>
      <c r="N420" s="98" t="e">
        <f>VLOOKUP($C420,PB!$D$3:$O$500,8,FALSE)</f>
        <v>#N/A</v>
      </c>
      <c r="O420" s="98" t="e">
        <f>VLOOKUP($C420,TR!$D$3:$O$500,10,FALSE)</f>
        <v>#N/A</v>
      </c>
      <c r="P420" s="98" t="e">
        <f>VLOOKUP($C420,TR!$E$3:$O$500,10,FALSE)</f>
        <v>#N/A</v>
      </c>
      <c r="Q420" s="98" t="e">
        <f>VLOOKUP($C420,BR!$D$3:$O$500,8,FALSE)</f>
        <v>#N/A</v>
      </c>
      <c r="R420" s="97">
        <f t="shared" si="50"/>
        <v>0</v>
      </c>
      <c r="S420" s="97">
        <f t="shared" si="51"/>
        <v>0</v>
      </c>
      <c r="U420" s="15" t="str">
        <f>IF(ISTEXT(VLOOKUP($C420,GT!$D$3:$O$500,1,FALSE)),1,"")</f>
        <v/>
      </c>
      <c r="V420" s="15" t="str">
        <f>IF(ISTEXT(VLOOKUP($C420,BK!$D$3:$O$500,1,FALSE)),1,"")</f>
        <v/>
      </c>
      <c r="W420" s="15" t="str">
        <f>IF(ISTEXT(VLOOKUP($C420,BA!$D$3:$O$500,1,FALSE)),1,"")</f>
        <v/>
      </c>
      <c r="X420" s="15" t="str">
        <f>IF(ISTEXT(VLOOKUP($C420,PB!$D$3:$O$500,1,FALSE)),1,"")</f>
        <v/>
      </c>
      <c r="Y420" s="15" t="str">
        <f>IF(ISTEXT(VLOOKUP($C420,TR!$D$3:$O$500,1,FALSE)),1,"")</f>
        <v/>
      </c>
      <c r="Z420" s="15" t="str">
        <f>IF(ISTEXT(VLOOKUP($C420,TR!$E$3:$O$500,1,FALSE)),1,"")</f>
        <v/>
      </c>
      <c r="AA420" s="47">
        <f t="shared" si="52"/>
        <v>0</v>
      </c>
    </row>
    <row r="421" spans="1:27" x14ac:dyDescent="0.25">
      <c r="A421" s="97" t="str">
        <f t="shared" si="48"/>
        <v/>
      </c>
      <c r="B421" s="64"/>
      <c r="C421" s="65"/>
      <c r="D421" s="98" t="e">
        <f>VLOOKUP($C421,GT!$D$3:$O$500,4,FALSE)</f>
        <v>#N/A</v>
      </c>
      <c r="E421" s="98" t="e">
        <f>VLOOKUP($C421,BK!$D$3:$O$500,4,FALSE)</f>
        <v>#N/A</v>
      </c>
      <c r="F421" s="98" t="e">
        <f>VLOOKUP($C421,BA!$D$3:$O$500,4,FALSE)</f>
        <v>#N/A</v>
      </c>
      <c r="G421" s="98" t="e">
        <f>VLOOKUP($C421,PB!$D$3:$O$500,4,FALSE)</f>
        <v>#N/A</v>
      </c>
      <c r="H421" s="98" t="e">
        <f>VLOOKUP($C421,TR!$D$3:$O$500,5,FALSE)</f>
        <v>#N/A</v>
      </c>
      <c r="I421" s="98" t="e">
        <f>VLOOKUP($C421,TR!$E$3:$O$500,5,FALSE)</f>
        <v>#N/A</v>
      </c>
      <c r="J421" s="97">
        <f t="shared" si="49"/>
        <v>0</v>
      </c>
      <c r="K421" s="98" t="e">
        <f>VLOOKUP($C421,GT!$D$3:$O$500,8,FALSE)</f>
        <v>#N/A</v>
      </c>
      <c r="L421" s="98" t="e">
        <f>VLOOKUP($C421,BK!$D$3:$O$500,8,FALSE)</f>
        <v>#N/A</v>
      </c>
      <c r="M421" s="98" t="e">
        <f>VLOOKUP($C421,BA!$D$3:$O$500,8,FALSE)</f>
        <v>#N/A</v>
      </c>
      <c r="N421" s="98" t="e">
        <f>VLOOKUP($C421,PB!$D$3:$O$500,8,FALSE)</f>
        <v>#N/A</v>
      </c>
      <c r="O421" s="98" t="e">
        <f>VLOOKUP($C421,TR!$D$3:$O$500,10,FALSE)</f>
        <v>#N/A</v>
      </c>
      <c r="P421" s="98" t="e">
        <f>VLOOKUP($C421,TR!$E$3:$O$500,10,FALSE)</f>
        <v>#N/A</v>
      </c>
      <c r="Q421" s="98" t="e">
        <f>VLOOKUP($C421,BR!$D$3:$O$500,8,FALSE)</f>
        <v>#N/A</v>
      </c>
      <c r="R421" s="97">
        <f t="shared" si="50"/>
        <v>0</v>
      </c>
      <c r="S421" s="97">
        <f t="shared" si="51"/>
        <v>0</v>
      </c>
      <c r="U421" s="15" t="str">
        <f>IF(ISTEXT(VLOOKUP($C421,GT!$D$3:$O$500,1,FALSE)),1,"")</f>
        <v/>
      </c>
      <c r="V421" s="15" t="str">
        <f>IF(ISTEXT(VLOOKUP($C421,BK!$D$3:$O$500,1,FALSE)),1,"")</f>
        <v/>
      </c>
      <c r="W421" s="15" t="str">
        <f>IF(ISTEXT(VLOOKUP($C421,BA!$D$3:$O$500,1,FALSE)),1,"")</f>
        <v/>
      </c>
      <c r="X421" s="15" t="str">
        <f>IF(ISTEXT(VLOOKUP($C421,PB!$D$3:$O$500,1,FALSE)),1,"")</f>
        <v/>
      </c>
      <c r="Y421" s="15" t="str">
        <f>IF(ISTEXT(VLOOKUP($C421,TR!$D$3:$O$500,1,FALSE)),1,"")</f>
        <v/>
      </c>
      <c r="Z421" s="15" t="str">
        <f>IF(ISTEXT(VLOOKUP($C421,TR!$E$3:$O$500,1,FALSE)),1,"")</f>
        <v/>
      </c>
      <c r="AA421" s="47">
        <f t="shared" si="52"/>
        <v>0</v>
      </c>
    </row>
    <row r="422" spans="1:27" x14ac:dyDescent="0.25">
      <c r="A422" s="97" t="str">
        <f t="shared" si="48"/>
        <v/>
      </c>
      <c r="B422" s="64"/>
      <c r="C422" s="65"/>
      <c r="D422" s="98" t="e">
        <f>VLOOKUP($C422,GT!$D$3:$O$500,4,FALSE)</f>
        <v>#N/A</v>
      </c>
      <c r="E422" s="98" t="e">
        <f>VLOOKUP($C422,BK!$D$3:$O$500,4,FALSE)</f>
        <v>#N/A</v>
      </c>
      <c r="F422" s="98" t="e">
        <f>VLOOKUP($C422,BA!$D$3:$O$500,4,FALSE)</f>
        <v>#N/A</v>
      </c>
      <c r="G422" s="98" t="e">
        <f>VLOOKUP($C422,PB!$D$3:$O$500,4,FALSE)</f>
        <v>#N/A</v>
      </c>
      <c r="H422" s="98" t="e">
        <f>VLOOKUP($C422,TR!$D$3:$O$500,5,FALSE)</f>
        <v>#N/A</v>
      </c>
      <c r="I422" s="98" t="e">
        <f>VLOOKUP($C422,TR!$E$3:$O$500,5,FALSE)</f>
        <v>#N/A</v>
      </c>
      <c r="J422" s="97">
        <f t="shared" si="49"/>
        <v>0</v>
      </c>
      <c r="K422" s="98" t="e">
        <f>VLOOKUP($C422,GT!$D$3:$O$500,8,FALSE)</f>
        <v>#N/A</v>
      </c>
      <c r="L422" s="98" t="e">
        <f>VLOOKUP($C422,BK!$D$3:$O$500,8,FALSE)</f>
        <v>#N/A</v>
      </c>
      <c r="M422" s="98" t="e">
        <f>VLOOKUP($C422,BA!$D$3:$O$500,8,FALSE)</f>
        <v>#N/A</v>
      </c>
      <c r="N422" s="98" t="e">
        <f>VLOOKUP($C422,PB!$D$3:$O$500,8,FALSE)</f>
        <v>#N/A</v>
      </c>
      <c r="O422" s="98" t="e">
        <f>VLOOKUP($C422,TR!$D$3:$O$500,10,FALSE)</f>
        <v>#N/A</v>
      </c>
      <c r="P422" s="98" t="e">
        <f>VLOOKUP($C422,TR!$E$3:$O$500,10,FALSE)</f>
        <v>#N/A</v>
      </c>
      <c r="Q422" s="98" t="e">
        <f>VLOOKUP($C422,BR!$D$3:$O$500,8,FALSE)</f>
        <v>#N/A</v>
      </c>
      <c r="R422" s="97">
        <f t="shared" si="50"/>
        <v>0</v>
      </c>
      <c r="S422" s="97">
        <f t="shared" si="51"/>
        <v>0</v>
      </c>
      <c r="U422" s="15" t="str">
        <f>IF(ISTEXT(VLOOKUP($C422,GT!$D$3:$O$500,1,FALSE)),1,"")</f>
        <v/>
      </c>
      <c r="V422" s="15" t="str">
        <f>IF(ISTEXT(VLOOKUP($C422,BK!$D$3:$O$500,1,FALSE)),1,"")</f>
        <v/>
      </c>
      <c r="W422" s="15" t="str">
        <f>IF(ISTEXT(VLOOKUP($C422,BA!$D$3:$O$500,1,FALSE)),1,"")</f>
        <v/>
      </c>
      <c r="X422" s="15" t="str">
        <f>IF(ISTEXT(VLOOKUP($C422,PB!$D$3:$O$500,1,FALSE)),1,"")</f>
        <v/>
      </c>
      <c r="Y422" s="15" t="str">
        <f>IF(ISTEXT(VLOOKUP($C422,TR!$D$3:$O$500,1,FALSE)),1,"")</f>
        <v/>
      </c>
      <c r="Z422" s="15" t="str">
        <f>IF(ISTEXT(VLOOKUP($C422,TR!$E$3:$O$500,1,FALSE)),1,"")</f>
        <v/>
      </c>
      <c r="AA422" s="47">
        <f t="shared" si="52"/>
        <v>0</v>
      </c>
    </row>
    <row r="423" spans="1:27" x14ac:dyDescent="0.25">
      <c r="A423" s="97" t="str">
        <f t="shared" si="48"/>
        <v/>
      </c>
      <c r="B423" s="64"/>
      <c r="C423" s="65"/>
      <c r="D423" s="98" t="e">
        <f>VLOOKUP($C423,GT!$D$3:$O$500,4,FALSE)</f>
        <v>#N/A</v>
      </c>
      <c r="E423" s="98" t="e">
        <f>VLOOKUP($C423,BK!$D$3:$O$500,4,FALSE)</f>
        <v>#N/A</v>
      </c>
      <c r="F423" s="98" t="e">
        <f>VLOOKUP($C423,BA!$D$3:$O$500,4,FALSE)</f>
        <v>#N/A</v>
      </c>
      <c r="G423" s="98" t="e">
        <f>VLOOKUP($C423,PB!$D$3:$O$500,4,FALSE)</f>
        <v>#N/A</v>
      </c>
      <c r="H423" s="98" t="e">
        <f>VLOOKUP($C423,TR!$D$3:$O$500,5,FALSE)</f>
        <v>#N/A</v>
      </c>
      <c r="I423" s="98" t="e">
        <f>VLOOKUP($C423,TR!$E$3:$O$500,5,FALSE)</f>
        <v>#N/A</v>
      </c>
      <c r="J423" s="97">
        <f t="shared" si="49"/>
        <v>0</v>
      </c>
      <c r="K423" s="98" t="e">
        <f>VLOOKUP($C423,GT!$D$3:$O$500,8,FALSE)</f>
        <v>#N/A</v>
      </c>
      <c r="L423" s="98" t="e">
        <f>VLOOKUP($C423,BK!$D$3:$O$500,8,FALSE)</f>
        <v>#N/A</v>
      </c>
      <c r="M423" s="98" t="e">
        <f>VLOOKUP($C423,BA!$D$3:$O$500,8,FALSE)</f>
        <v>#N/A</v>
      </c>
      <c r="N423" s="98" t="e">
        <f>VLOOKUP($C423,PB!$D$3:$O$500,8,FALSE)</f>
        <v>#N/A</v>
      </c>
      <c r="O423" s="98" t="e">
        <f>VLOOKUP($C423,TR!$D$3:$O$500,10,FALSE)</f>
        <v>#N/A</v>
      </c>
      <c r="P423" s="98" t="e">
        <f>VLOOKUP($C423,TR!$E$3:$O$500,10,FALSE)</f>
        <v>#N/A</v>
      </c>
      <c r="Q423" s="98" t="e">
        <f>VLOOKUP($C423,BR!$D$3:$O$500,8,FALSE)</f>
        <v>#N/A</v>
      </c>
      <c r="R423" s="97">
        <f t="shared" si="50"/>
        <v>0</v>
      </c>
      <c r="S423" s="97">
        <f t="shared" si="51"/>
        <v>0</v>
      </c>
      <c r="U423" s="15" t="str">
        <f>IF(ISTEXT(VLOOKUP($C423,GT!$D$3:$O$500,1,FALSE)),1,"")</f>
        <v/>
      </c>
      <c r="V423" s="15" t="str">
        <f>IF(ISTEXT(VLOOKUP($C423,BK!$D$3:$O$500,1,FALSE)),1,"")</f>
        <v/>
      </c>
      <c r="W423" s="15" t="str">
        <f>IF(ISTEXT(VLOOKUP($C423,BA!$D$3:$O$500,1,FALSE)),1,"")</f>
        <v/>
      </c>
      <c r="X423" s="15" t="str">
        <f>IF(ISTEXT(VLOOKUP($C423,PB!$D$3:$O$500,1,FALSE)),1,"")</f>
        <v/>
      </c>
      <c r="Y423" s="15" t="str">
        <f>IF(ISTEXT(VLOOKUP($C423,TR!$D$3:$O$500,1,FALSE)),1,"")</f>
        <v/>
      </c>
      <c r="Z423" s="15" t="str">
        <f>IF(ISTEXT(VLOOKUP($C423,TR!$E$3:$O$500,1,FALSE)),1,"")</f>
        <v/>
      </c>
      <c r="AA423" s="47">
        <f t="shared" si="52"/>
        <v>0</v>
      </c>
    </row>
    <row r="424" spans="1:27" x14ac:dyDescent="0.25">
      <c r="A424" s="97" t="str">
        <f t="shared" si="48"/>
        <v/>
      </c>
      <c r="B424" s="64"/>
      <c r="C424" s="65"/>
      <c r="D424" s="98" t="e">
        <f>VLOOKUP($C424,GT!$D$3:$O$500,4,FALSE)</f>
        <v>#N/A</v>
      </c>
      <c r="E424" s="98" t="e">
        <f>VLOOKUP($C424,BK!$D$3:$O$500,4,FALSE)</f>
        <v>#N/A</v>
      </c>
      <c r="F424" s="98" t="e">
        <f>VLOOKUP($C424,BA!$D$3:$O$500,4,FALSE)</f>
        <v>#N/A</v>
      </c>
      <c r="G424" s="98" t="e">
        <f>VLOOKUP($C424,PB!$D$3:$O$500,4,FALSE)</f>
        <v>#N/A</v>
      </c>
      <c r="H424" s="98" t="e">
        <f>VLOOKUP($C424,TR!$D$3:$O$500,5,FALSE)</f>
        <v>#N/A</v>
      </c>
      <c r="I424" s="98" t="e">
        <f>VLOOKUP($C424,TR!$E$3:$O$500,5,FALSE)</f>
        <v>#N/A</v>
      </c>
      <c r="J424" s="97">
        <f t="shared" si="49"/>
        <v>0</v>
      </c>
      <c r="K424" s="98" t="e">
        <f>VLOOKUP($C424,GT!$D$3:$O$500,8,FALSE)</f>
        <v>#N/A</v>
      </c>
      <c r="L424" s="98" t="e">
        <f>VLOOKUP($C424,BK!$D$3:$O$500,8,FALSE)</f>
        <v>#N/A</v>
      </c>
      <c r="M424" s="98" t="e">
        <f>VLOOKUP($C424,BA!$D$3:$O$500,8,FALSE)</f>
        <v>#N/A</v>
      </c>
      <c r="N424" s="98" t="e">
        <f>VLOOKUP($C424,PB!$D$3:$O$500,8,FALSE)</f>
        <v>#N/A</v>
      </c>
      <c r="O424" s="98" t="e">
        <f>VLOOKUP($C424,TR!$D$3:$O$500,10,FALSE)</f>
        <v>#N/A</v>
      </c>
      <c r="P424" s="98" t="e">
        <f>VLOOKUP($C424,TR!$E$3:$O$500,10,FALSE)</f>
        <v>#N/A</v>
      </c>
      <c r="Q424" s="98" t="e">
        <f>VLOOKUP($C424,BR!$D$3:$O$500,8,FALSE)</f>
        <v>#N/A</v>
      </c>
      <c r="R424" s="97">
        <f t="shared" si="50"/>
        <v>0</v>
      </c>
      <c r="S424" s="97">
        <f t="shared" si="51"/>
        <v>0</v>
      </c>
      <c r="U424" s="15" t="str">
        <f>IF(ISTEXT(VLOOKUP($C424,GT!$D$3:$O$500,1,FALSE)),1,"")</f>
        <v/>
      </c>
      <c r="V424" s="15" t="str">
        <f>IF(ISTEXT(VLOOKUP($C424,BK!$D$3:$O$500,1,FALSE)),1,"")</f>
        <v/>
      </c>
      <c r="W424" s="15" t="str">
        <f>IF(ISTEXT(VLOOKUP($C424,BA!$D$3:$O$500,1,FALSE)),1,"")</f>
        <v/>
      </c>
      <c r="X424" s="15" t="str">
        <f>IF(ISTEXT(VLOOKUP($C424,PB!$D$3:$O$500,1,FALSE)),1,"")</f>
        <v/>
      </c>
      <c r="Y424" s="15" t="str">
        <f>IF(ISTEXT(VLOOKUP($C424,TR!$D$3:$O$500,1,FALSE)),1,"")</f>
        <v/>
      </c>
      <c r="Z424" s="15" t="str">
        <f>IF(ISTEXT(VLOOKUP($C424,TR!$E$3:$O$500,1,FALSE)),1,"")</f>
        <v/>
      </c>
      <c r="AA424" s="47">
        <f t="shared" si="52"/>
        <v>0</v>
      </c>
    </row>
    <row r="425" spans="1:27" x14ac:dyDescent="0.25">
      <c r="A425" s="97" t="str">
        <f t="shared" si="48"/>
        <v/>
      </c>
      <c r="B425" s="64"/>
      <c r="C425" s="65"/>
      <c r="D425" s="98" t="e">
        <f>VLOOKUP($C425,GT!$D$3:$O$500,4,FALSE)</f>
        <v>#N/A</v>
      </c>
      <c r="E425" s="98" t="e">
        <f>VLOOKUP($C425,BK!$D$3:$O$500,4,FALSE)</f>
        <v>#N/A</v>
      </c>
      <c r="F425" s="98" t="e">
        <f>VLOOKUP($C425,BA!$D$3:$O$500,4,FALSE)</f>
        <v>#N/A</v>
      </c>
      <c r="G425" s="98" t="e">
        <f>VLOOKUP($C425,PB!$D$3:$O$500,4,FALSE)</f>
        <v>#N/A</v>
      </c>
      <c r="H425" s="98" t="e">
        <f>VLOOKUP($C425,TR!$D$3:$O$500,5,FALSE)</f>
        <v>#N/A</v>
      </c>
      <c r="I425" s="98" t="e">
        <f>VLOOKUP($C425,TR!$E$3:$O$500,5,FALSE)</f>
        <v>#N/A</v>
      </c>
      <c r="J425" s="97">
        <f t="shared" si="49"/>
        <v>0</v>
      </c>
      <c r="K425" s="98" t="e">
        <f>VLOOKUP($C425,GT!$D$3:$O$500,8,FALSE)</f>
        <v>#N/A</v>
      </c>
      <c r="L425" s="98" t="e">
        <f>VLOOKUP($C425,BK!$D$3:$O$500,8,FALSE)</f>
        <v>#N/A</v>
      </c>
      <c r="M425" s="98" t="e">
        <f>VLOOKUP($C425,BA!$D$3:$O$500,8,FALSE)</f>
        <v>#N/A</v>
      </c>
      <c r="N425" s="98" t="e">
        <f>VLOOKUP($C425,PB!$D$3:$O$500,8,FALSE)</f>
        <v>#N/A</v>
      </c>
      <c r="O425" s="98" t="e">
        <f>VLOOKUP($C425,TR!$D$3:$O$500,10,FALSE)</f>
        <v>#N/A</v>
      </c>
      <c r="P425" s="98" t="e">
        <f>VLOOKUP($C425,TR!$E$3:$O$500,10,FALSE)</f>
        <v>#N/A</v>
      </c>
      <c r="Q425" s="98" t="e">
        <f>VLOOKUP($C425,BR!$D$3:$O$500,8,FALSE)</f>
        <v>#N/A</v>
      </c>
      <c r="R425" s="97">
        <f t="shared" si="50"/>
        <v>0</v>
      </c>
      <c r="S425" s="97">
        <f t="shared" si="51"/>
        <v>0</v>
      </c>
      <c r="U425" s="15" t="str">
        <f>IF(ISTEXT(VLOOKUP($C425,GT!$D$3:$O$500,1,FALSE)),1,"")</f>
        <v/>
      </c>
      <c r="V425" s="15" t="str">
        <f>IF(ISTEXT(VLOOKUP($C425,BK!$D$3:$O$500,1,FALSE)),1,"")</f>
        <v/>
      </c>
      <c r="W425" s="15" t="str">
        <f>IF(ISTEXT(VLOOKUP($C425,BA!$D$3:$O$500,1,FALSE)),1,"")</f>
        <v/>
      </c>
      <c r="X425" s="15" t="str">
        <f>IF(ISTEXT(VLOOKUP($C425,PB!$D$3:$O$500,1,FALSE)),1,"")</f>
        <v/>
      </c>
      <c r="Y425" s="15" t="str">
        <f>IF(ISTEXT(VLOOKUP($C425,TR!$D$3:$O$500,1,FALSE)),1,"")</f>
        <v/>
      </c>
      <c r="Z425" s="15" t="str">
        <f>IF(ISTEXT(VLOOKUP($C425,TR!$E$3:$O$500,1,FALSE)),1,"")</f>
        <v/>
      </c>
      <c r="AA425" s="47">
        <f t="shared" si="52"/>
        <v>0</v>
      </c>
    </row>
    <row r="426" spans="1:27" x14ac:dyDescent="0.25">
      <c r="A426" s="97" t="str">
        <f t="shared" si="48"/>
        <v/>
      </c>
      <c r="B426" s="64"/>
      <c r="C426" s="65"/>
      <c r="D426" s="98" t="e">
        <f>VLOOKUP($C426,GT!$D$3:$O$500,4,FALSE)</f>
        <v>#N/A</v>
      </c>
      <c r="E426" s="98" t="e">
        <f>VLOOKUP($C426,BK!$D$3:$O$500,4,FALSE)</f>
        <v>#N/A</v>
      </c>
      <c r="F426" s="98" t="e">
        <f>VLOOKUP($C426,BA!$D$3:$O$500,4,FALSE)</f>
        <v>#N/A</v>
      </c>
      <c r="G426" s="98" t="e">
        <f>VLOOKUP($C426,PB!$D$3:$O$500,4,FALSE)</f>
        <v>#N/A</v>
      </c>
      <c r="H426" s="98" t="e">
        <f>VLOOKUP($C426,TR!$D$3:$O$500,5,FALSE)</f>
        <v>#N/A</v>
      </c>
      <c r="I426" s="98" t="e">
        <f>VLOOKUP($C426,TR!$E$3:$O$500,5,FALSE)</f>
        <v>#N/A</v>
      </c>
      <c r="J426" s="97">
        <f t="shared" si="49"/>
        <v>0</v>
      </c>
      <c r="K426" s="98" t="e">
        <f>VLOOKUP($C426,GT!$D$3:$O$500,8,FALSE)</f>
        <v>#N/A</v>
      </c>
      <c r="L426" s="98" t="e">
        <f>VLOOKUP($C426,BK!$D$3:$O$500,8,FALSE)</f>
        <v>#N/A</v>
      </c>
      <c r="M426" s="98" t="e">
        <f>VLOOKUP($C426,BA!$D$3:$O$500,8,FALSE)</f>
        <v>#N/A</v>
      </c>
      <c r="N426" s="98" t="e">
        <f>VLOOKUP($C426,PB!$D$3:$O$500,8,FALSE)</f>
        <v>#N/A</v>
      </c>
      <c r="O426" s="98" t="e">
        <f>VLOOKUP($C426,TR!$D$3:$O$500,10,FALSE)</f>
        <v>#N/A</v>
      </c>
      <c r="P426" s="98" t="e">
        <f>VLOOKUP($C426,TR!$E$3:$O$500,10,FALSE)</f>
        <v>#N/A</v>
      </c>
      <c r="Q426" s="98" t="e">
        <f>VLOOKUP($C426,BR!$D$3:$O$500,8,FALSE)</f>
        <v>#N/A</v>
      </c>
      <c r="R426" s="97">
        <f t="shared" si="50"/>
        <v>0</v>
      </c>
      <c r="S426" s="97">
        <f t="shared" si="51"/>
        <v>0</v>
      </c>
      <c r="U426" s="15" t="str">
        <f>IF(ISTEXT(VLOOKUP($C426,GT!$D$3:$O$500,1,FALSE)),1,"")</f>
        <v/>
      </c>
      <c r="V426" s="15" t="str">
        <f>IF(ISTEXT(VLOOKUP($C426,BK!$D$3:$O$500,1,FALSE)),1,"")</f>
        <v/>
      </c>
      <c r="W426" s="15" t="str">
        <f>IF(ISTEXT(VLOOKUP($C426,BA!$D$3:$O$500,1,FALSE)),1,"")</f>
        <v/>
      </c>
      <c r="X426" s="15" t="str">
        <f>IF(ISTEXT(VLOOKUP($C426,PB!$D$3:$O$500,1,FALSE)),1,"")</f>
        <v/>
      </c>
      <c r="Y426" s="15" t="str">
        <f>IF(ISTEXT(VLOOKUP($C426,TR!$D$3:$O$500,1,FALSE)),1,"")</f>
        <v/>
      </c>
      <c r="Z426" s="15" t="str">
        <f>IF(ISTEXT(VLOOKUP($C426,TR!$E$3:$O$500,1,FALSE)),1,"")</f>
        <v/>
      </c>
      <c r="AA426" s="47">
        <f t="shared" si="52"/>
        <v>0</v>
      </c>
    </row>
    <row r="427" spans="1:27" x14ac:dyDescent="0.25">
      <c r="A427" s="97" t="str">
        <f t="shared" si="48"/>
        <v/>
      </c>
      <c r="B427" s="64"/>
      <c r="C427" s="65"/>
      <c r="D427" s="98" t="e">
        <f>VLOOKUP($C427,GT!$D$3:$O$500,4,FALSE)</f>
        <v>#N/A</v>
      </c>
      <c r="E427" s="98" t="e">
        <f>VLOOKUP($C427,BK!$D$3:$O$500,4,FALSE)</f>
        <v>#N/A</v>
      </c>
      <c r="F427" s="98" t="e">
        <f>VLOOKUP($C427,BA!$D$3:$O$500,4,FALSE)</f>
        <v>#N/A</v>
      </c>
      <c r="G427" s="98" t="e">
        <f>VLOOKUP($C427,PB!$D$3:$O$500,4,FALSE)</f>
        <v>#N/A</v>
      </c>
      <c r="H427" s="98" t="e">
        <f>VLOOKUP($C427,TR!$D$3:$O$500,5,FALSE)</f>
        <v>#N/A</v>
      </c>
      <c r="I427" s="98" t="e">
        <f>VLOOKUP($C427,TR!$E$3:$O$500,5,FALSE)</f>
        <v>#N/A</v>
      </c>
      <c r="J427" s="97">
        <f t="shared" si="49"/>
        <v>0</v>
      </c>
      <c r="K427" s="98" t="e">
        <f>VLOOKUP($C427,GT!$D$3:$O$500,8,FALSE)</f>
        <v>#N/A</v>
      </c>
      <c r="L427" s="98" t="e">
        <f>VLOOKUP($C427,BK!$D$3:$O$500,8,FALSE)</f>
        <v>#N/A</v>
      </c>
      <c r="M427" s="98" t="e">
        <f>VLOOKUP($C427,BA!$D$3:$O$500,8,FALSE)</f>
        <v>#N/A</v>
      </c>
      <c r="N427" s="98" t="e">
        <f>VLOOKUP($C427,PB!$D$3:$O$500,8,FALSE)</f>
        <v>#N/A</v>
      </c>
      <c r="O427" s="98" t="e">
        <f>VLOOKUP($C427,TR!$D$3:$O$500,10,FALSE)</f>
        <v>#N/A</v>
      </c>
      <c r="P427" s="98" t="e">
        <f>VLOOKUP($C427,TR!$E$3:$O$500,10,FALSE)</f>
        <v>#N/A</v>
      </c>
      <c r="Q427" s="98" t="e">
        <f>VLOOKUP($C427,BR!$D$3:$O$500,8,FALSE)</f>
        <v>#N/A</v>
      </c>
      <c r="R427" s="97">
        <f t="shared" si="50"/>
        <v>0</v>
      </c>
      <c r="S427" s="97">
        <f t="shared" si="51"/>
        <v>0</v>
      </c>
      <c r="U427" s="15" t="str">
        <f>IF(ISTEXT(VLOOKUP($C427,GT!$D$3:$O$500,1,FALSE)),1,"")</f>
        <v/>
      </c>
      <c r="V427" s="15" t="str">
        <f>IF(ISTEXT(VLOOKUP($C427,BK!$D$3:$O$500,1,FALSE)),1,"")</f>
        <v/>
      </c>
      <c r="W427" s="15" t="str">
        <f>IF(ISTEXT(VLOOKUP($C427,BA!$D$3:$O$500,1,FALSE)),1,"")</f>
        <v/>
      </c>
      <c r="X427" s="15" t="str">
        <f>IF(ISTEXT(VLOOKUP($C427,PB!$D$3:$O$500,1,FALSE)),1,"")</f>
        <v/>
      </c>
      <c r="Y427" s="15" t="str">
        <f>IF(ISTEXT(VLOOKUP($C427,TR!$D$3:$O$500,1,FALSE)),1,"")</f>
        <v/>
      </c>
      <c r="Z427" s="15" t="str">
        <f>IF(ISTEXT(VLOOKUP($C427,TR!$E$3:$O$500,1,FALSE)),1,"")</f>
        <v/>
      </c>
      <c r="AA427" s="47">
        <f t="shared" si="52"/>
        <v>0</v>
      </c>
    </row>
    <row r="428" spans="1:27" x14ac:dyDescent="0.25">
      <c r="A428" s="97" t="str">
        <f t="shared" si="48"/>
        <v/>
      </c>
      <c r="B428" s="64"/>
      <c r="C428" s="65"/>
      <c r="D428" s="98" t="e">
        <f>VLOOKUP($C428,GT!$D$3:$O$500,4,FALSE)</f>
        <v>#N/A</v>
      </c>
      <c r="E428" s="98" t="e">
        <f>VLOOKUP($C428,BK!$D$3:$O$500,4,FALSE)</f>
        <v>#N/A</v>
      </c>
      <c r="F428" s="98" t="e">
        <f>VLOOKUP($C428,BA!$D$3:$O$500,4,FALSE)</f>
        <v>#N/A</v>
      </c>
      <c r="G428" s="98" t="e">
        <f>VLOOKUP($C428,PB!$D$3:$O$500,4,FALSE)</f>
        <v>#N/A</v>
      </c>
      <c r="H428" s="98" t="e">
        <f>VLOOKUP($C428,TR!$D$3:$O$500,5,FALSE)</f>
        <v>#N/A</v>
      </c>
      <c r="I428" s="98" t="e">
        <f>VLOOKUP($C428,TR!$E$3:$O$500,5,FALSE)</f>
        <v>#N/A</v>
      </c>
      <c r="J428" s="97">
        <f t="shared" si="49"/>
        <v>0</v>
      </c>
      <c r="K428" s="98" t="e">
        <f>VLOOKUP($C428,GT!$D$3:$O$500,8,FALSE)</f>
        <v>#N/A</v>
      </c>
      <c r="L428" s="98" t="e">
        <f>VLOOKUP($C428,BK!$D$3:$O$500,8,FALSE)</f>
        <v>#N/A</v>
      </c>
      <c r="M428" s="98" t="e">
        <f>VLOOKUP($C428,BA!$D$3:$O$500,8,FALSE)</f>
        <v>#N/A</v>
      </c>
      <c r="N428" s="98" t="e">
        <f>VLOOKUP($C428,PB!$D$3:$O$500,8,FALSE)</f>
        <v>#N/A</v>
      </c>
      <c r="O428" s="98" t="e">
        <f>VLOOKUP($C428,TR!$D$3:$O$500,10,FALSE)</f>
        <v>#N/A</v>
      </c>
      <c r="P428" s="98" t="e">
        <f>VLOOKUP($C428,TR!$E$3:$O$500,10,FALSE)</f>
        <v>#N/A</v>
      </c>
      <c r="Q428" s="98" t="e">
        <f>VLOOKUP($C428,BR!$D$3:$O$500,8,FALSE)</f>
        <v>#N/A</v>
      </c>
      <c r="R428" s="97">
        <f t="shared" si="50"/>
        <v>0</v>
      </c>
      <c r="S428" s="97">
        <f t="shared" si="51"/>
        <v>0</v>
      </c>
      <c r="U428" s="15" t="str">
        <f>IF(ISTEXT(VLOOKUP($C428,GT!$D$3:$O$500,1,FALSE)),1,"")</f>
        <v/>
      </c>
      <c r="V428" s="15" t="str">
        <f>IF(ISTEXT(VLOOKUP($C428,BK!$D$3:$O$500,1,FALSE)),1,"")</f>
        <v/>
      </c>
      <c r="W428" s="15" t="str">
        <f>IF(ISTEXT(VLOOKUP($C428,BA!$D$3:$O$500,1,FALSE)),1,"")</f>
        <v/>
      </c>
      <c r="X428" s="15" t="str">
        <f>IF(ISTEXT(VLOOKUP($C428,PB!$D$3:$O$500,1,FALSE)),1,"")</f>
        <v/>
      </c>
      <c r="Y428" s="15" t="str">
        <f>IF(ISTEXT(VLOOKUP($C428,TR!$D$3:$O$500,1,FALSE)),1,"")</f>
        <v/>
      </c>
      <c r="Z428" s="15" t="str">
        <f>IF(ISTEXT(VLOOKUP($C428,TR!$E$3:$O$500,1,FALSE)),1,"")</f>
        <v/>
      </c>
      <c r="AA428" s="47">
        <f t="shared" si="52"/>
        <v>0</v>
      </c>
    </row>
    <row r="429" spans="1:27" x14ac:dyDescent="0.25">
      <c r="A429" s="97" t="str">
        <f t="shared" si="48"/>
        <v/>
      </c>
      <c r="B429" s="64"/>
      <c r="C429" s="65"/>
      <c r="D429" s="98" t="e">
        <f>VLOOKUP($C429,GT!$D$3:$O$500,4,FALSE)</f>
        <v>#N/A</v>
      </c>
      <c r="E429" s="98" t="e">
        <f>VLOOKUP($C429,BK!$D$3:$O$500,4,FALSE)</f>
        <v>#N/A</v>
      </c>
      <c r="F429" s="98" t="e">
        <f>VLOOKUP($C429,BA!$D$3:$O$500,4,FALSE)</f>
        <v>#N/A</v>
      </c>
      <c r="G429" s="98" t="e">
        <f>VLOOKUP($C429,PB!$D$3:$O$500,4,FALSE)</f>
        <v>#N/A</v>
      </c>
      <c r="H429" s="98" t="e">
        <f>VLOOKUP($C429,TR!$D$3:$O$500,5,FALSE)</f>
        <v>#N/A</v>
      </c>
      <c r="I429" s="98" t="e">
        <f>VLOOKUP($C429,TR!$E$3:$O$500,5,FALSE)</f>
        <v>#N/A</v>
      </c>
      <c r="J429" s="97">
        <f t="shared" si="49"/>
        <v>0</v>
      </c>
      <c r="K429" s="98" t="e">
        <f>VLOOKUP($C429,GT!$D$3:$O$500,8,FALSE)</f>
        <v>#N/A</v>
      </c>
      <c r="L429" s="98" t="e">
        <f>VLOOKUP($C429,BK!$D$3:$O$500,8,FALSE)</f>
        <v>#N/A</v>
      </c>
      <c r="M429" s="98" t="e">
        <f>VLOOKUP($C429,BA!$D$3:$O$500,8,FALSE)</f>
        <v>#N/A</v>
      </c>
      <c r="N429" s="98" t="e">
        <f>VLOOKUP($C429,PB!$D$3:$O$500,8,FALSE)</f>
        <v>#N/A</v>
      </c>
      <c r="O429" s="98" t="e">
        <f>VLOOKUP($C429,TR!$D$3:$O$500,10,FALSE)</f>
        <v>#N/A</v>
      </c>
      <c r="P429" s="98" t="e">
        <f>VLOOKUP($C429,TR!$E$3:$O$500,10,FALSE)</f>
        <v>#N/A</v>
      </c>
      <c r="Q429" s="98" t="e">
        <f>VLOOKUP($C429,BR!$D$3:$O$500,8,FALSE)</f>
        <v>#N/A</v>
      </c>
      <c r="R429" s="97">
        <f t="shared" si="50"/>
        <v>0</v>
      </c>
      <c r="S429" s="97">
        <f t="shared" si="51"/>
        <v>0</v>
      </c>
      <c r="U429" s="15" t="str">
        <f>IF(ISTEXT(VLOOKUP($C429,GT!$D$3:$O$500,1,FALSE)),1,"")</f>
        <v/>
      </c>
      <c r="V429" s="15" t="str">
        <f>IF(ISTEXT(VLOOKUP($C429,BK!$D$3:$O$500,1,FALSE)),1,"")</f>
        <v/>
      </c>
      <c r="W429" s="15" t="str">
        <f>IF(ISTEXT(VLOOKUP($C429,BA!$D$3:$O$500,1,FALSE)),1,"")</f>
        <v/>
      </c>
      <c r="X429" s="15" t="str">
        <f>IF(ISTEXT(VLOOKUP($C429,PB!$D$3:$O$500,1,FALSE)),1,"")</f>
        <v/>
      </c>
      <c r="Y429" s="15" t="str">
        <f>IF(ISTEXT(VLOOKUP($C429,TR!$D$3:$O$500,1,FALSE)),1,"")</f>
        <v/>
      </c>
      <c r="Z429" s="15" t="str">
        <f>IF(ISTEXT(VLOOKUP($C429,TR!$E$3:$O$500,1,FALSE)),1,"")</f>
        <v/>
      </c>
      <c r="AA429" s="47">
        <f t="shared" si="52"/>
        <v>0</v>
      </c>
    </row>
    <row r="430" spans="1:27" x14ac:dyDescent="0.25">
      <c r="A430" s="97" t="str">
        <f t="shared" si="48"/>
        <v/>
      </c>
      <c r="B430" s="64"/>
      <c r="C430" s="65"/>
      <c r="D430" s="98" t="e">
        <f>VLOOKUP($C430,GT!$D$3:$O$500,4,FALSE)</f>
        <v>#N/A</v>
      </c>
      <c r="E430" s="98" t="e">
        <f>VLOOKUP($C430,BK!$D$3:$O$500,4,FALSE)</f>
        <v>#N/A</v>
      </c>
      <c r="F430" s="98" t="e">
        <f>VLOOKUP($C430,BA!$D$3:$O$500,4,FALSE)</f>
        <v>#N/A</v>
      </c>
      <c r="G430" s="98" t="e">
        <f>VLOOKUP($C430,PB!$D$3:$O$500,4,FALSE)</f>
        <v>#N/A</v>
      </c>
      <c r="H430" s="98" t="e">
        <f>VLOOKUP($C430,TR!$D$3:$O$500,5,FALSE)</f>
        <v>#N/A</v>
      </c>
      <c r="I430" s="98" t="e">
        <f>VLOOKUP($C430,TR!$E$3:$O$500,5,FALSE)</f>
        <v>#N/A</v>
      </c>
      <c r="J430" s="97">
        <f t="shared" si="49"/>
        <v>0</v>
      </c>
      <c r="K430" s="98" t="e">
        <f>VLOOKUP($C430,GT!$D$3:$O$500,8,FALSE)</f>
        <v>#N/A</v>
      </c>
      <c r="L430" s="98" t="e">
        <f>VLOOKUP($C430,BK!$D$3:$O$500,8,FALSE)</f>
        <v>#N/A</v>
      </c>
      <c r="M430" s="98" t="e">
        <f>VLOOKUP($C430,BA!$D$3:$O$500,8,FALSE)</f>
        <v>#N/A</v>
      </c>
      <c r="N430" s="98" t="e">
        <f>VLOOKUP($C430,PB!$D$3:$O$500,8,FALSE)</f>
        <v>#N/A</v>
      </c>
      <c r="O430" s="98" t="e">
        <f>VLOOKUP($C430,TR!$D$3:$O$500,10,FALSE)</f>
        <v>#N/A</v>
      </c>
      <c r="P430" s="98" t="e">
        <f>VLOOKUP($C430,TR!$E$3:$O$500,10,FALSE)</f>
        <v>#N/A</v>
      </c>
      <c r="Q430" s="98" t="e">
        <f>VLOOKUP($C430,BR!$D$3:$O$500,8,FALSE)</f>
        <v>#N/A</v>
      </c>
      <c r="R430" s="97">
        <f t="shared" si="50"/>
        <v>0</v>
      </c>
      <c r="S430" s="97">
        <f t="shared" si="51"/>
        <v>0</v>
      </c>
      <c r="U430" s="15" t="str">
        <f>IF(ISTEXT(VLOOKUP($C430,GT!$D$3:$O$500,1,FALSE)),1,"")</f>
        <v/>
      </c>
      <c r="V430" s="15" t="str">
        <f>IF(ISTEXT(VLOOKUP($C430,BK!$D$3:$O$500,1,FALSE)),1,"")</f>
        <v/>
      </c>
      <c r="W430" s="15" t="str">
        <f>IF(ISTEXT(VLOOKUP($C430,BA!$D$3:$O$500,1,FALSE)),1,"")</f>
        <v/>
      </c>
      <c r="X430" s="15" t="str">
        <f>IF(ISTEXT(VLOOKUP($C430,PB!$D$3:$O$500,1,FALSE)),1,"")</f>
        <v/>
      </c>
      <c r="Y430" s="15" t="str">
        <f>IF(ISTEXT(VLOOKUP($C430,TR!$D$3:$O$500,1,FALSE)),1,"")</f>
        <v/>
      </c>
      <c r="Z430" s="15" t="str">
        <f>IF(ISTEXT(VLOOKUP($C430,TR!$E$3:$O$500,1,FALSE)),1,"")</f>
        <v/>
      </c>
      <c r="AA430" s="47">
        <f t="shared" si="52"/>
        <v>0</v>
      </c>
    </row>
    <row r="431" spans="1:27" x14ac:dyDescent="0.25">
      <c r="A431" s="97" t="str">
        <f t="shared" si="48"/>
        <v/>
      </c>
      <c r="B431" s="64"/>
      <c r="C431" s="65"/>
      <c r="D431" s="98" t="e">
        <f>VLOOKUP($C431,GT!$D$3:$O$500,4,FALSE)</f>
        <v>#N/A</v>
      </c>
      <c r="E431" s="98" t="e">
        <f>VLOOKUP($C431,BK!$D$3:$O$500,4,FALSE)</f>
        <v>#N/A</v>
      </c>
      <c r="F431" s="98" t="e">
        <f>VLOOKUP($C431,BA!$D$3:$O$500,4,FALSE)</f>
        <v>#N/A</v>
      </c>
      <c r="G431" s="98" t="e">
        <f>VLOOKUP($C431,PB!$D$3:$O$500,4,FALSE)</f>
        <v>#N/A</v>
      </c>
      <c r="H431" s="98" t="e">
        <f>VLOOKUP($C431,TR!$D$3:$O$500,5,FALSE)</f>
        <v>#N/A</v>
      </c>
      <c r="I431" s="98" t="e">
        <f>VLOOKUP($C431,TR!$E$3:$O$500,5,FALSE)</f>
        <v>#N/A</v>
      </c>
      <c r="J431" s="97">
        <f t="shared" si="49"/>
        <v>0</v>
      </c>
      <c r="K431" s="98" t="e">
        <f>VLOOKUP($C431,GT!$D$3:$O$500,8,FALSE)</f>
        <v>#N/A</v>
      </c>
      <c r="L431" s="98" t="e">
        <f>VLOOKUP($C431,BK!$D$3:$O$500,8,FALSE)</f>
        <v>#N/A</v>
      </c>
      <c r="M431" s="98" t="e">
        <f>VLOOKUP($C431,BA!$D$3:$O$500,8,FALSE)</f>
        <v>#N/A</v>
      </c>
      <c r="N431" s="98" t="e">
        <f>VLOOKUP($C431,PB!$D$3:$O$500,8,FALSE)</f>
        <v>#N/A</v>
      </c>
      <c r="O431" s="98" t="e">
        <f>VLOOKUP($C431,TR!$D$3:$O$500,10,FALSE)</f>
        <v>#N/A</v>
      </c>
      <c r="P431" s="98" t="e">
        <f>VLOOKUP($C431,TR!$E$3:$O$500,10,FALSE)</f>
        <v>#N/A</v>
      </c>
      <c r="Q431" s="98" t="e">
        <f>VLOOKUP($C431,BR!$D$3:$O$500,8,FALSE)</f>
        <v>#N/A</v>
      </c>
      <c r="R431" s="97">
        <f t="shared" si="50"/>
        <v>0</v>
      </c>
      <c r="S431" s="97">
        <f t="shared" si="51"/>
        <v>0</v>
      </c>
      <c r="U431" s="15" t="str">
        <f>IF(ISTEXT(VLOOKUP($C431,GT!$D$3:$O$500,1,FALSE)),1,"")</f>
        <v/>
      </c>
      <c r="V431" s="15" t="str">
        <f>IF(ISTEXT(VLOOKUP($C431,BK!$D$3:$O$500,1,FALSE)),1,"")</f>
        <v/>
      </c>
      <c r="W431" s="15" t="str">
        <f>IF(ISTEXT(VLOOKUP($C431,BA!$D$3:$O$500,1,FALSE)),1,"")</f>
        <v/>
      </c>
      <c r="X431" s="15" t="str">
        <f>IF(ISTEXT(VLOOKUP($C431,PB!$D$3:$O$500,1,FALSE)),1,"")</f>
        <v/>
      </c>
      <c r="Y431" s="15" t="str">
        <f>IF(ISTEXT(VLOOKUP($C431,TR!$D$3:$O$500,1,FALSE)),1,"")</f>
        <v/>
      </c>
      <c r="Z431" s="15" t="str">
        <f>IF(ISTEXT(VLOOKUP($C431,TR!$E$3:$O$500,1,FALSE)),1,"")</f>
        <v/>
      </c>
      <c r="AA431" s="47">
        <f t="shared" si="52"/>
        <v>0</v>
      </c>
    </row>
    <row r="432" spans="1:27" x14ac:dyDescent="0.25">
      <c r="A432" s="97" t="str">
        <f t="shared" si="48"/>
        <v/>
      </c>
      <c r="B432" s="64"/>
      <c r="C432" s="65"/>
      <c r="D432" s="98" t="e">
        <f>VLOOKUP($C432,GT!$D$3:$O$500,4,FALSE)</f>
        <v>#N/A</v>
      </c>
      <c r="E432" s="98" t="e">
        <f>VLOOKUP($C432,BK!$D$3:$O$500,4,FALSE)</f>
        <v>#N/A</v>
      </c>
      <c r="F432" s="98" t="e">
        <f>VLOOKUP($C432,BA!$D$3:$O$500,4,FALSE)</f>
        <v>#N/A</v>
      </c>
      <c r="G432" s="98" t="e">
        <f>VLOOKUP($C432,PB!$D$3:$O$500,4,FALSE)</f>
        <v>#N/A</v>
      </c>
      <c r="H432" s="98" t="e">
        <f>VLOOKUP($C432,TR!$D$3:$O$500,5,FALSE)</f>
        <v>#N/A</v>
      </c>
      <c r="I432" s="98" t="e">
        <f>VLOOKUP($C432,TR!$E$3:$O$500,5,FALSE)</f>
        <v>#N/A</v>
      </c>
      <c r="J432" s="97">
        <f t="shared" si="49"/>
        <v>0</v>
      </c>
      <c r="K432" s="98" t="e">
        <f>VLOOKUP($C432,GT!$D$3:$O$500,8,FALSE)</f>
        <v>#N/A</v>
      </c>
      <c r="L432" s="98" t="e">
        <f>VLOOKUP($C432,BK!$D$3:$O$500,8,FALSE)</f>
        <v>#N/A</v>
      </c>
      <c r="M432" s="98" t="e">
        <f>VLOOKUP($C432,BA!$D$3:$O$500,8,FALSE)</f>
        <v>#N/A</v>
      </c>
      <c r="N432" s="98" t="e">
        <f>VLOOKUP($C432,PB!$D$3:$O$500,8,FALSE)</f>
        <v>#N/A</v>
      </c>
      <c r="O432" s="98" t="e">
        <f>VLOOKUP($C432,TR!$D$3:$O$500,10,FALSE)</f>
        <v>#N/A</v>
      </c>
      <c r="P432" s="98" t="e">
        <f>VLOOKUP($C432,TR!$E$3:$O$500,10,FALSE)</f>
        <v>#N/A</v>
      </c>
      <c r="Q432" s="98" t="e">
        <f>VLOOKUP($C432,BR!$D$3:$O$500,8,FALSE)</f>
        <v>#N/A</v>
      </c>
      <c r="R432" s="97">
        <f t="shared" si="50"/>
        <v>0</v>
      </c>
      <c r="S432" s="97">
        <f t="shared" si="51"/>
        <v>0</v>
      </c>
      <c r="U432" s="15" t="str">
        <f>IF(ISTEXT(VLOOKUP($C432,GT!$D$3:$O$500,1,FALSE)),1,"")</f>
        <v/>
      </c>
      <c r="V432" s="15" t="str">
        <f>IF(ISTEXT(VLOOKUP($C432,BK!$D$3:$O$500,1,FALSE)),1,"")</f>
        <v/>
      </c>
      <c r="W432" s="15" t="str">
        <f>IF(ISTEXT(VLOOKUP($C432,BA!$D$3:$O$500,1,FALSE)),1,"")</f>
        <v/>
      </c>
      <c r="X432" s="15" t="str">
        <f>IF(ISTEXT(VLOOKUP($C432,PB!$D$3:$O$500,1,FALSE)),1,"")</f>
        <v/>
      </c>
      <c r="Y432" s="15" t="str">
        <f>IF(ISTEXT(VLOOKUP($C432,TR!$D$3:$O$500,1,FALSE)),1,"")</f>
        <v/>
      </c>
      <c r="Z432" s="15" t="str">
        <f>IF(ISTEXT(VLOOKUP($C432,TR!$E$3:$O$500,1,FALSE)),1,"")</f>
        <v/>
      </c>
      <c r="AA432" s="47">
        <f t="shared" si="52"/>
        <v>0</v>
      </c>
    </row>
    <row r="433" spans="1:27" x14ac:dyDescent="0.25">
      <c r="A433" s="97" t="str">
        <f t="shared" si="48"/>
        <v/>
      </c>
      <c r="B433" s="64"/>
      <c r="C433" s="65"/>
      <c r="D433" s="98" t="e">
        <f>VLOOKUP($C433,GT!$D$3:$O$500,4,FALSE)</f>
        <v>#N/A</v>
      </c>
      <c r="E433" s="98" t="e">
        <f>VLOOKUP($C433,BK!$D$3:$O$500,4,FALSE)</f>
        <v>#N/A</v>
      </c>
      <c r="F433" s="98" t="e">
        <f>VLOOKUP($C433,BA!$D$3:$O$500,4,FALSE)</f>
        <v>#N/A</v>
      </c>
      <c r="G433" s="98" t="e">
        <f>VLOOKUP($C433,PB!$D$3:$O$500,4,FALSE)</f>
        <v>#N/A</v>
      </c>
      <c r="H433" s="98" t="e">
        <f>VLOOKUP($C433,TR!$D$3:$O$500,5,FALSE)</f>
        <v>#N/A</v>
      </c>
      <c r="I433" s="98" t="e">
        <f>VLOOKUP($C433,TR!$E$3:$O$500,5,FALSE)</f>
        <v>#N/A</v>
      </c>
      <c r="J433" s="97">
        <f t="shared" si="49"/>
        <v>0</v>
      </c>
      <c r="K433" s="98" t="e">
        <f>VLOOKUP($C433,GT!$D$3:$O$500,8,FALSE)</f>
        <v>#N/A</v>
      </c>
      <c r="L433" s="98" t="e">
        <f>VLOOKUP($C433,BK!$D$3:$O$500,8,FALSE)</f>
        <v>#N/A</v>
      </c>
      <c r="M433" s="98" t="e">
        <f>VLOOKUP($C433,BA!$D$3:$O$500,8,FALSE)</f>
        <v>#N/A</v>
      </c>
      <c r="N433" s="98" t="e">
        <f>VLOOKUP($C433,PB!$D$3:$O$500,8,FALSE)</f>
        <v>#N/A</v>
      </c>
      <c r="O433" s="98" t="e">
        <f>VLOOKUP($C433,TR!$D$3:$O$500,10,FALSE)</f>
        <v>#N/A</v>
      </c>
      <c r="P433" s="98" t="e">
        <f>VLOOKUP($C433,TR!$E$3:$O$500,10,FALSE)</f>
        <v>#N/A</v>
      </c>
      <c r="Q433" s="98" t="e">
        <f>VLOOKUP($C433,BR!$D$3:$O$500,8,FALSE)</f>
        <v>#N/A</v>
      </c>
      <c r="R433" s="97">
        <f t="shared" si="50"/>
        <v>0</v>
      </c>
      <c r="S433" s="97">
        <f t="shared" si="51"/>
        <v>0</v>
      </c>
      <c r="U433" s="15" t="str">
        <f>IF(ISTEXT(VLOOKUP($C433,GT!$D$3:$O$500,1,FALSE)),1,"")</f>
        <v/>
      </c>
      <c r="V433" s="15" t="str">
        <f>IF(ISTEXT(VLOOKUP($C433,BK!$D$3:$O$500,1,FALSE)),1,"")</f>
        <v/>
      </c>
      <c r="W433" s="15" t="str">
        <f>IF(ISTEXT(VLOOKUP($C433,BA!$D$3:$O$500,1,FALSE)),1,"")</f>
        <v/>
      </c>
      <c r="X433" s="15" t="str">
        <f>IF(ISTEXT(VLOOKUP($C433,PB!$D$3:$O$500,1,FALSE)),1,"")</f>
        <v/>
      </c>
      <c r="Y433" s="15" t="str">
        <f>IF(ISTEXT(VLOOKUP($C433,TR!$D$3:$O$500,1,FALSE)),1,"")</f>
        <v/>
      </c>
      <c r="Z433" s="15" t="str">
        <f>IF(ISTEXT(VLOOKUP($C433,TR!$E$3:$O$500,1,FALSE)),1,"")</f>
        <v/>
      </c>
      <c r="AA433" s="47">
        <f t="shared" si="52"/>
        <v>0</v>
      </c>
    </row>
    <row r="434" spans="1:27" x14ac:dyDescent="0.25">
      <c r="A434" s="97" t="str">
        <f t="shared" si="48"/>
        <v/>
      </c>
      <c r="B434" s="64"/>
      <c r="C434" s="65"/>
      <c r="D434" s="98" t="e">
        <f>VLOOKUP($C434,GT!$D$3:$O$500,4,FALSE)</f>
        <v>#N/A</v>
      </c>
      <c r="E434" s="98" t="e">
        <f>VLOOKUP($C434,BK!$D$3:$O$500,4,FALSE)</f>
        <v>#N/A</v>
      </c>
      <c r="F434" s="98" t="e">
        <f>VLOOKUP($C434,BA!$D$3:$O$500,4,FALSE)</f>
        <v>#N/A</v>
      </c>
      <c r="G434" s="98" t="e">
        <f>VLOOKUP($C434,PB!$D$3:$O$500,4,FALSE)</f>
        <v>#N/A</v>
      </c>
      <c r="H434" s="98" t="e">
        <f>VLOOKUP($C434,TR!$D$3:$O$500,5,FALSE)</f>
        <v>#N/A</v>
      </c>
      <c r="I434" s="98" t="e">
        <f>VLOOKUP($C434,TR!$E$3:$O$500,5,FALSE)</f>
        <v>#N/A</v>
      </c>
      <c r="J434" s="97">
        <f t="shared" si="49"/>
        <v>0</v>
      </c>
      <c r="K434" s="98" t="e">
        <f>VLOOKUP($C434,GT!$D$3:$O$500,8,FALSE)</f>
        <v>#N/A</v>
      </c>
      <c r="L434" s="98" t="e">
        <f>VLOOKUP($C434,BK!$D$3:$O$500,8,FALSE)</f>
        <v>#N/A</v>
      </c>
      <c r="M434" s="98" t="e">
        <f>VLOOKUP($C434,BA!$D$3:$O$500,8,FALSE)</f>
        <v>#N/A</v>
      </c>
      <c r="N434" s="98" t="e">
        <f>VLOOKUP($C434,PB!$D$3:$O$500,8,FALSE)</f>
        <v>#N/A</v>
      </c>
      <c r="O434" s="98" t="e">
        <f>VLOOKUP($C434,TR!$D$3:$O$500,10,FALSE)</f>
        <v>#N/A</v>
      </c>
      <c r="P434" s="98" t="e">
        <f>VLOOKUP($C434,TR!$E$3:$O$500,10,FALSE)</f>
        <v>#N/A</v>
      </c>
      <c r="Q434" s="98" t="e">
        <f>VLOOKUP($C434,BR!$D$3:$O$500,8,FALSE)</f>
        <v>#N/A</v>
      </c>
      <c r="R434" s="97">
        <f t="shared" si="50"/>
        <v>0</v>
      </c>
      <c r="S434" s="97">
        <f t="shared" si="51"/>
        <v>0</v>
      </c>
      <c r="U434" s="15" t="str">
        <f>IF(ISTEXT(VLOOKUP($C434,GT!$D$3:$O$500,1,FALSE)),1,"")</f>
        <v/>
      </c>
      <c r="V434" s="15" t="str">
        <f>IF(ISTEXT(VLOOKUP($C434,BK!$D$3:$O$500,1,FALSE)),1,"")</f>
        <v/>
      </c>
      <c r="W434" s="15" t="str">
        <f>IF(ISTEXT(VLOOKUP($C434,BA!$D$3:$O$500,1,FALSE)),1,"")</f>
        <v/>
      </c>
      <c r="X434" s="15" t="str">
        <f>IF(ISTEXT(VLOOKUP($C434,PB!$D$3:$O$500,1,FALSE)),1,"")</f>
        <v/>
      </c>
      <c r="Y434" s="15" t="str">
        <f>IF(ISTEXT(VLOOKUP($C434,TR!$D$3:$O$500,1,FALSE)),1,"")</f>
        <v/>
      </c>
      <c r="Z434" s="15" t="str">
        <f>IF(ISTEXT(VLOOKUP($C434,TR!$E$3:$O$500,1,FALSE)),1,"")</f>
        <v/>
      </c>
      <c r="AA434" s="47">
        <f t="shared" si="52"/>
        <v>0</v>
      </c>
    </row>
    <row r="435" spans="1:27" x14ac:dyDescent="0.25">
      <c r="A435" s="97" t="str">
        <f t="shared" si="48"/>
        <v/>
      </c>
      <c r="B435" s="64"/>
      <c r="C435" s="65"/>
      <c r="D435" s="98" t="e">
        <f>VLOOKUP($C435,GT!$D$3:$O$500,4,FALSE)</f>
        <v>#N/A</v>
      </c>
      <c r="E435" s="98" t="e">
        <f>VLOOKUP($C435,BK!$D$3:$O$500,4,FALSE)</f>
        <v>#N/A</v>
      </c>
      <c r="F435" s="98" t="e">
        <f>VLOOKUP($C435,BA!$D$3:$O$500,4,FALSE)</f>
        <v>#N/A</v>
      </c>
      <c r="G435" s="98" t="e">
        <f>VLOOKUP($C435,PB!$D$3:$O$500,4,FALSE)</f>
        <v>#N/A</v>
      </c>
      <c r="H435" s="98" t="e">
        <f>VLOOKUP($C435,TR!$D$3:$O$500,5,FALSE)</f>
        <v>#N/A</v>
      </c>
      <c r="I435" s="98" t="e">
        <f>VLOOKUP($C435,TR!$E$3:$O$500,5,FALSE)</f>
        <v>#N/A</v>
      </c>
      <c r="J435" s="97">
        <f t="shared" si="49"/>
        <v>0</v>
      </c>
      <c r="K435" s="98" t="e">
        <f>VLOOKUP($C435,GT!$D$3:$O$500,8,FALSE)</f>
        <v>#N/A</v>
      </c>
      <c r="L435" s="98" t="e">
        <f>VLOOKUP($C435,BK!$D$3:$O$500,8,FALSE)</f>
        <v>#N/A</v>
      </c>
      <c r="M435" s="98" t="e">
        <f>VLOOKUP($C435,BA!$D$3:$O$500,8,FALSE)</f>
        <v>#N/A</v>
      </c>
      <c r="N435" s="98" t="e">
        <f>VLOOKUP($C435,PB!$D$3:$O$500,8,FALSE)</f>
        <v>#N/A</v>
      </c>
      <c r="O435" s="98" t="e">
        <f>VLOOKUP($C435,TR!$D$3:$O$500,10,FALSE)</f>
        <v>#N/A</v>
      </c>
      <c r="P435" s="98" t="e">
        <f>VLOOKUP($C435,TR!$E$3:$O$500,10,FALSE)</f>
        <v>#N/A</v>
      </c>
      <c r="Q435" s="98" t="e">
        <f>VLOOKUP($C435,BR!$D$3:$O$500,8,FALSE)</f>
        <v>#N/A</v>
      </c>
      <c r="R435" s="97">
        <f t="shared" si="50"/>
        <v>0</v>
      </c>
      <c r="S435" s="97">
        <f t="shared" si="51"/>
        <v>0</v>
      </c>
      <c r="U435" s="15" t="str">
        <f>IF(ISTEXT(VLOOKUP($C435,GT!$D$3:$O$500,1,FALSE)),1,"")</f>
        <v/>
      </c>
      <c r="V435" s="15" t="str">
        <f>IF(ISTEXT(VLOOKUP($C435,BK!$D$3:$O$500,1,FALSE)),1,"")</f>
        <v/>
      </c>
      <c r="W435" s="15" t="str">
        <f>IF(ISTEXT(VLOOKUP($C435,BA!$D$3:$O$500,1,FALSE)),1,"")</f>
        <v/>
      </c>
      <c r="X435" s="15" t="str">
        <f>IF(ISTEXT(VLOOKUP($C435,PB!$D$3:$O$500,1,FALSE)),1,"")</f>
        <v/>
      </c>
      <c r="Y435" s="15" t="str">
        <f>IF(ISTEXT(VLOOKUP($C435,TR!$D$3:$O$500,1,FALSE)),1,"")</f>
        <v/>
      </c>
      <c r="Z435" s="15" t="str">
        <f>IF(ISTEXT(VLOOKUP($C435,TR!$E$3:$O$500,1,FALSE)),1,"")</f>
        <v/>
      </c>
      <c r="AA435" s="47">
        <f t="shared" si="52"/>
        <v>0</v>
      </c>
    </row>
    <row r="436" spans="1:27" x14ac:dyDescent="0.25">
      <c r="A436" s="97" t="str">
        <f t="shared" si="48"/>
        <v/>
      </c>
      <c r="B436" s="64"/>
      <c r="C436" s="65"/>
      <c r="D436" s="98" t="e">
        <f>VLOOKUP($C436,GT!$D$3:$O$500,4,FALSE)</f>
        <v>#N/A</v>
      </c>
      <c r="E436" s="98" t="e">
        <f>VLOOKUP($C436,BK!$D$3:$O$500,4,FALSE)</f>
        <v>#N/A</v>
      </c>
      <c r="F436" s="98" t="e">
        <f>VLOOKUP($C436,BA!$D$3:$O$500,4,FALSE)</f>
        <v>#N/A</v>
      </c>
      <c r="G436" s="98" t="e">
        <f>VLOOKUP($C436,PB!$D$3:$O$500,4,FALSE)</f>
        <v>#N/A</v>
      </c>
      <c r="H436" s="98" t="e">
        <f>VLOOKUP($C436,TR!$D$3:$O$500,5,FALSE)</f>
        <v>#N/A</v>
      </c>
      <c r="I436" s="98" t="e">
        <f>VLOOKUP($C436,TR!$E$3:$O$500,5,FALSE)</f>
        <v>#N/A</v>
      </c>
      <c r="J436" s="97">
        <f t="shared" si="49"/>
        <v>0</v>
      </c>
      <c r="K436" s="98" t="e">
        <f>VLOOKUP($C436,GT!$D$3:$O$500,8,FALSE)</f>
        <v>#N/A</v>
      </c>
      <c r="L436" s="98" t="e">
        <f>VLOOKUP($C436,BK!$D$3:$O$500,8,FALSE)</f>
        <v>#N/A</v>
      </c>
      <c r="M436" s="98" t="e">
        <f>VLOOKUP($C436,BA!$D$3:$O$500,8,FALSE)</f>
        <v>#N/A</v>
      </c>
      <c r="N436" s="98" t="e">
        <f>VLOOKUP($C436,PB!$D$3:$O$500,8,FALSE)</f>
        <v>#N/A</v>
      </c>
      <c r="O436" s="98" t="e">
        <f>VLOOKUP($C436,TR!$D$3:$O$500,10,FALSE)</f>
        <v>#N/A</v>
      </c>
      <c r="P436" s="98" t="e">
        <f>VLOOKUP($C436,TR!$E$3:$O$500,10,FALSE)</f>
        <v>#N/A</v>
      </c>
      <c r="Q436" s="98" t="e">
        <f>VLOOKUP($C436,BR!$D$3:$O$500,8,FALSE)</f>
        <v>#N/A</v>
      </c>
      <c r="R436" s="97">
        <f t="shared" si="50"/>
        <v>0</v>
      </c>
      <c r="S436" s="97">
        <f t="shared" si="51"/>
        <v>0</v>
      </c>
      <c r="U436" s="15" t="str">
        <f>IF(ISTEXT(VLOOKUP($C436,GT!$D$3:$O$500,1,FALSE)),1,"")</f>
        <v/>
      </c>
      <c r="V436" s="15" t="str">
        <f>IF(ISTEXT(VLOOKUP($C436,BK!$D$3:$O$500,1,FALSE)),1,"")</f>
        <v/>
      </c>
      <c r="W436" s="15" t="str">
        <f>IF(ISTEXT(VLOOKUP($C436,BA!$D$3:$O$500,1,FALSE)),1,"")</f>
        <v/>
      </c>
      <c r="X436" s="15" t="str">
        <f>IF(ISTEXT(VLOOKUP($C436,PB!$D$3:$O$500,1,FALSE)),1,"")</f>
        <v/>
      </c>
      <c r="Y436" s="15" t="str">
        <f>IF(ISTEXT(VLOOKUP($C436,TR!$D$3:$O$500,1,FALSE)),1,"")</f>
        <v/>
      </c>
      <c r="Z436" s="15" t="str">
        <f>IF(ISTEXT(VLOOKUP($C436,TR!$E$3:$O$500,1,FALSE)),1,"")</f>
        <v/>
      </c>
      <c r="AA436" s="47">
        <f t="shared" si="52"/>
        <v>0</v>
      </c>
    </row>
    <row r="437" spans="1:27" x14ac:dyDescent="0.25">
      <c r="A437" s="97" t="str">
        <f t="shared" si="48"/>
        <v/>
      </c>
      <c r="B437" s="64"/>
      <c r="C437" s="65"/>
      <c r="D437" s="98" t="e">
        <f>VLOOKUP($C437,GT!$D$3:$O$500,4,FALSE)</f>
        <v>#N/A</v>
      </c>
      <c r="E437" s="98" t="e">
        <f>VLOOKUP($C437,BK!$D$3:$O$500,4,FALSE)</f>
        <v>#N/A</v>
      </c>
      <c r="F437" s="98" t="e">
        <f>VLOOKUP($C437,BA!$D$3:$O$500,4,FALSE)</f>
        <v>#N/A</v>
      </c>
      <c r="G437" s="98" t="e">
        <f>VLOOKUP($C437,PB!$D$3:$O$500,4,FALSE)</f>
        <v>#N/A</v>
      </c>
      <c r="H437" s="98" t="e">
        <f>VLOOKUP($C437,TR!$D$3:$O$500,5,FALSE)</f>
        <v>#N/A</v>
      </c>
      <c r="I437" s="98" t="e">
        <f>VLOOKUP($C437,TR!$E$3:$O$500,5,FALSE)</f>
        <v>#N/A</v>
      </c>
      <c r="J437" s="97">
        <f t="shared" si="49"/>
        <v>0</v>
      </c>
      <c r="K437" s="98" t="e">
        <f>VLOOKUP($C437,GT!$D$3:$O$500,8,FALSE)</f>
        <v>#N/A</v>
      </c>
      <c r="L437" s="98" t="e">
        <f>VLOOKUP($C437,BK!$D$3:$O$500,8,FALSE)</f>
        <v>#N/A</v>
      </c>
      <c r="M437" s="98" t="e">
        <f>VLOOKUP($C437,BA!$D$3:$O$500,8,FALSE)</f>
        <v>#N/A</v>
      </c>
      <c r="N437" s="98" t="e">
        <f>VLOOKUP($C437,PB!$D$3:$O$500,8,FALSE)</f>
        <v>#N/A</v>
      </c>
      <c r="O437" s="98" t="e">
        <f>VLOOKUP($C437,TR!$D$3:$O$500,10,FALSE)</f>
        <v>#N/A</v>
      </c>
      <c r="P437" s="98" t="e">
        <f>VLOOKUP($C437,TR!$E$3:$O$500,10,FALSE)</f>
        <v>#N/A</v>
      </c>
      <c r="Q437" s="98" t="e">
        <f>VLOOKUP($C437,BR!$D$3:$O$500,8,FALSE)</f>
        <v>#N/A</v>
      </c>
      <c r="R437" s="97">
        <f t="shared" si="50"/>
        <v>0</v>
      </c>
      <c r="S437" s="97">
        <f t="shared" si="51"/>
        <v>0</v>
      </c>
      <c r="U437" s="15" t="str">
        <f>IF(ISTEXT(VLOOKUP($C437,GT!$D$3:$O$500,1,FALSE)),1,"")</f>
        <v/>
      </c>
      <c r="V437" s="15" t="str">
        <f>IF(ISTEXT(VLOOKUP($C437,BK!$D$3:$O$500,1,FALSE)),1,"")</f>
        <v/>
      </c>
      <c r="W437" s="15" t="str">
        <f>IF(ISTEXT(VLOOKUP($C437,BA!$D$3:$O$500,1,FALSE)),1,"")</f>
        <v/>
      </c>
      <c r="X437" s="15" t="str">
        <f>IF(ISTEXT(VLOOKUP($C437,PB!$D$3:$O$500,1,FALSE)),1,"")</f>
        <v/>
      </c>
      <c r="Y437" s="15" t="str">
        <f>IF(ISTEXT(VLOOKUP($C437,TR!$D$3:$O$500,1,FALSE)),1,"")</f>
        <v/>
      </c>
      <c r="Z437" s="15" t="str">
        <f>IF(ISTEXT(VLOOKUP($C437,TR!$E$3:$O$500,1,FALSE)),1,"")</f>
        <v/>
      </c>
      <c r="AA437" s="47">
        <f t="shared" si="52"/>
        <v>0</v>
      </c>
    </row>
    <row r="438" spans="1:27" x14ac:dyDescent="0.25">
      <c r="A438" s="97" t="str">
        <f t="shared" si="48"/>
        <v/>
      </c>
      <c r="B438" s="64"/>
      <c r="C438" s="65"/>
      <c r="D438" s="98" t="e">
        <f>VLOOKUP($C438,GT!$D$3:$O$500,4,FALSE)</f>
        <v>#N/A</v>
      </c>
      <c r="E438" s="98" t="e">
        <f>VLOOKUP($C438,BK!$D$3:$O$500,4,FALSE)</f>
        <v>#N/A</v>
      </c>
      <c r="F438" s="98" t="e">
        <f>VLOOKUP($C438,BA!$D$3:$O$500,4,FALSE)</f>
        <v>#N/A</v>
      </c>
      <c r="G438" s="98" t="e">
        <f>VLOOKUP($C438,PB!$D$3:$O$500,4,FALSE)</f>
        <v>#N/A</v>
      </c>
      <c r="H438" s="98" t="e">
        <f>VLOOKUP($C438,TR!$D$3:$O$500,5,FALSE)</f>
        <v>#N/A</v>
      </c>
      <c r="I438" s="98" t="e">
        <f>VLOOKUP($C438,TR!$E$3:$O$500,5,FALSE)</f>
        <v>#N/A</v>
      </c>
      <c r="J438" s="97">
        <f t="shared" si="49"/>
        <v>0</v>
      </c>
      <c r="K438" s="98" t="e">
        <f>VLOOKUP($C438,GT!$D$3:$O$500,8,FALSE)</f>
        <v>#N/A</v>
      </c>
      <c r="L438" s="98" t="e">
        <f>VLOOKUP($C438,BK!$D$3:$O$500,8,FALSE)</f>
        <v>#N/A</v>
      </c>
      <c r="M438" s="98" t="e">
        <f>VLOOKUP($C438,BA!$D$3:$O$500,8,FALSE)</f>
        <v>#N/A</v>
      </c>
      <c r="N438" s="98" t="e">
        <f>VLOOKUP($C438,PB!$D$3:$O$500,8,FALSE)</f>
        <v>#N/A</v>
      </c>
      <c r="O438" s="98" t="e">
        <f>VLOOKUP($C438,TR!$D$3:$O$500,10,FALSE)</f>
        <v>#N/A</v>
      </c>
      <c r="P438" s="98" t="e">
        <f>VLOOKUP($C438,TR!$E$3:$O$500,10,FALSE)</f>
        <v>#N/A</v>
      </c>
      <c r="Q438" s="98" t="e">
        <f>VLOOKUP($C438,BR!$D$3:$O$500,8,FALSE)</f>
        <v>#N/A</v>
      </c>
      <c r="R438" s="97">
        <f t="shared" si="50"/>
        <v>0</v>
      </c>
      <c r="S438" s="97">
        <f t="shared" si="51"/>
        <v>0</v>
      </c>
      <c r="U438" s="15" t="str">
        <f>IF(ISTEXT(VLOOKUP($C438,GT!$D$3:$O$500,1,FALSE)),1,"")</f>
        <v/>
      </c>
      <c r="V438" s="15" t="str">
        <f>IF(ISTEXT(VLOOKUP($C438,BK!$D$3:$O$500,1,FALSE)),1,"")</f>
        <v/>
      </c>
      <c r="W438" s="15" t="str">
        <f>IF(ISTEXT(VLOOKUP($C438,BA!$D$3:$O$500,1,FALSE)),1,"")</f>
        <v/>
      </c>
      <c r="X438" s="15" t="str">
        <f>IF(ISTEXT(VLOOKUP($C438,PB!$D$3:$O$500,1,FALSE)),1,"")</f>
        <v/>
      </c>
      <c r="Y438" s="15" t="str">
        <f>IF(ISTEXT(VLOOKUP($C438,TR!$D$3:$O$500,1,FALSE)),1,"")</f>
        <v/>
      </c>
      <c r="Z438" s="15" t="str">
        <f>IF(ISTEXT(VLOOKUP($C438,TR!$E$3:$O$500,1,FALSE)),1,"")</f>
        <v/>
      </c>
      <c r="AA438" s="47">
        <f t="shared" si="52"/>
        <v>0</v>
      </c>
    </row>
    <row r="439" spans="1:27" x14ac:dyDescent="0.25">
      <c r="A439" s="97" t="str">
        <f t="shared" si="48"/>
        <v/>
      </c>
      <c r="B439" s="64"/>
      <c r="C439" s="65"/>
      <c r="D439" s="98" t="e">
        <f>VLOOKUP($C439,GT!$D$3:$O$500,4,FALSE)</f>
        <v>#N/A</v>
      </c>
      <c r="E439" s="98" t="e">
        <f>VLOOKUP($C439,BK!$D$3:$O$500,4,FALSE)</f>
        <v>#N/A</v>
      </c>
      <c r="F439" s="98" t="e">
        <f>VLOOKUP($C439,BA!$D$3:$O$500,4,FALSE)</f>
        <v>#N/A</v>
      </c>
      <c r="G439" s="98" t="e">
        <f>VLOOKUP($C439,PB!$D$3:$O$500,4,FALSE)</f>
        <v>#N/A</v>
      </c>
      <c r="H439" s="98" t="e">
        <f>VLOOKUP($C439,TR!$D$3:$O$500,5,FALSE)</f>
        <v>#N/A</v>
      </c>
      <c r="I439" s="98" t="e">
        <f>VLOOKUP($C439,TR!$E$3:$O$500,5,FALSE)</f>
        <v>#N/A</v>
      </c>
      <c r="J439" s="97">
        <f t="shared" si="49"/>
        <v>0</v>
      </c>
      <c r="K439" s="98" t="e">
        <f>VLOOKUP($C439,GT!$D$3:$O$500,8,FALSE)</f>
        <v>#N/A</v>
      </c>
      <c r="L439" s="98" t="e">
        <f>VLOOKUP($C439,BK!$D$3:$O$500,8,FALSE)</f>
        <v>#N/A</v>
      </c>
      <c r="M439" s="98" t="e">
        <f>VLOOKUP($C439,BA!$D$3:$O$500,8,FALSE)</f>
        <v>#N/A</v>
      </c>
      <c r="N439" s="98" t="e">
        <f>VLOOKUP($C439,PB!$D$3:$O$500,8,FALSE)</f>
        <v>#N/A</v>
      </c>
      <c r="O439" s="98" t="e">
        <f>VLOOKUP($C439,TR!$D$3:$O$500,10,FALSE)</f>
        <v>#N/A</v>
      </c>
      <c r="P439" s="98" t="e">
        <f>VLOOKUP($C439,TR!$E$3:$O$500,10,FALSE)</f>
        <v>#N/A</v>
      </c>
      <c r="Q439" s="98" t="e">
        <f>VLOOKUP($C439,BR!$D$3:$O$500,8,FALSE)</f>
        <v>#N/A</v>
      </c>
      <c r="R439" s="97">
        <f t="shared" si="50"/>
        <v>0</v>
      </c>
      <c r="S439" s="97">
        <f t="shared" si="51"/>
        <v>0</v>
      </c>
      <c r="U439" s="15" t="str">
        <f>IF(ISTEXT(VLOOKUP($C439,GT!$D$3:$O$500,1,FALSE)),1,"")</f>
        <v/>
      </c>
      <c r="V439" s="15" t="str">
        <f>IF(ISTEXT(VLOOKUP($C439,BK!$D$3:$O$500,1,FALSE)),1,"")</f>
        <v/>
      </c>
      <c r="W439" s="15" t="str">
        <f>IF(ISTEXT(VLOOKUP($C439,BA!$D$3:$O$500,1,FALSE)),1,"")</f>
        <v/>
      </c>
      <c r="X439" s="15" t="str">
        <f>IF(ISTEXT(VLOOKUP($C439,PB!$D$3:$O$500,1,FALSE)),1,"")</f>
        <v/>
      </c>
      <c r="Y439" s="15" t="str">
        <f>IF(ISTEXT(VLOOKUP($C439,TR!$D$3:$O$500,1,FALSE)),1,"")</f>
        <v/>
      </c>
      <c r="Z439" s="15" t="str">
        <f>IF(ISTEXT(VLOOKUP($C439,TR!$E$3:$O$500,1,FALSE)),1,"")</f>
        <v/>
      </c>
      <c r="AA439" s="47">
        <f t="shared" si="52"/>
        <v>0</v>
      </c>
    </row>
    <row r="440" spans="1:27" x14ac:dyDescent="0.25">
      <c r="A440" s="97" t="str">
        <f t="shared" si="48"/>
        <v/>
      </c>
      <c r="B440" s="64"/>
      <c r="C440" s="65"/>
      <c r="D440" s="98" t="e">
        <f>VLOOKUP($C440,GT!$D$3:$O$500,4,FALSE)</f>
        <v>#N/A</v>
      </c>
      <c r="E440" s="98" t="e">
        <f>VLOOKUP($C440,BK!$D$3:$O$500,4,FALSE)</f>
        <v>#N/A</v>
      </c>
      <c r="F440" s="98" t="e">
        <f>VLOOKUP($C440,BA!$D$3:$O$500,4,FALSE)</f>
        <v>#N/A</v>
      </c>
      <c r="G440" s="98" t="e">
        <f>VLOOKUP($C440,PB!$D$3:$O$500,4,FALSE)</f>
        <v>#N/A</v>
      </c>
      <c r="H440" s="98" t="e">
        <f>VLOOKUP($C440,TR!$D$3:$O$500,5,FALSE)</f>
        <v>#N/A</v>
      </c>
      <c r="I440" s="98" t="e">
        <f>VLOOKUP($C440,TR!$E$3:$O$500,5,FALSE)</f>
        <v>#N/A</v>
      </c>
      <c r="J440" s="97">
        <f t="shared" si="49"/>
        <v>0</v>
      </c>
      <c r="K440" s="98" t="e">
        <f>VLOOKUP($C440,GT!$D$3:$O$500,8,FALSE)</f>
        <v>#N/A</v>
      </c>
      <c r="L440" s="98" t="e">
        <f>VLOOKUP($C440,BK!$D$3:$O$500,8,FALSE)</f>
        <v>#N/A</v>
      </c>
      <c r="M440" s="98" t="e">
        <f>VLOOKUP($C440,BA!$D$3:$O$500,8,FALSE)</f>
        <v>#N/A</v>
      </c>
      <c r="N440" s="98" t="e">
        <f>VLOOKUP($C440,PB!$D$3:$O$500,8,FALSE)</f>
        <v>#N/A</v>
      </c>
      <c r="O440" s="98" t="e">
        <f>VLOOKUP($C440,TR!$D$3:$O$500,10,FALSE)</f>
        <v>#N/A</v>
      </c>
      <c r="P440" s="98" t="e">
        <f>VLOOKUP($C440,TR!$E$3:$O$500,10,FALSE)</f>
        <v>#N/A</v>
      </c>
      <c r="Q440" s="98" t="e">
        <f>VLOOKUP($C440,BR!$D$3:$O$500,8,FALSE)</f>
        <v>#N/A</v>
      </c>
      <c r="R440" s="97">
        <f t="shared" si="50"/>
        <v>0</v>
      </c>
      <c r="S440" s="97">
        <f t="shared" si="51"/>
        <v>0</v>
      </c>
      <c r="U440" s="15" t="str">
        <f>IF(ISTEXT(VLOOKUP($C440,GT!$D$3:$O$500,1,FALSE)),1,"")</f>
        <v/>
      </c>
      <c r="V440" s="15" t="str">
        <f>IF(ISTEXT(VLOOKUP($C440,BK!$D$3:$O$500,1,FALSE)),1,"")</f>
        <v/>
      </c>
      <c r="W440" s="15" t="str">
        <f>IF(ISTEXT(VLOOKUP($C440,BA!$D$3:$O$500,1,FALSE)),1,"")</f>
        <v/>
      </c>
      <c r="X440" s="15" t="str">
        <f>IF(ISTEXT(VLOOKUP($C440,PB!$D$3:$O$500,1,FALSE)),1,"")</f>
        <v/>
      </c>
      <c r="Y440" s="15" t="str">
        <f>IF(ISTEXT(VLOOKUP($C440,TR!$D$3:$O$500,1,FALSE)),1,"")</f>
        <v/>
      </c>
      <c r="Z440" s="15" t="str">
        <f>IF(ISTEXT(VLOOKUP($C440,TR!$E$3:$O$500,1,FALSE)),1,"")</f>
        <v/>
      </c>
      <c r="AA440" s="47">
        <f t="shared" si="52"/>
        <v>0</v>
      </c>
    </row>
    <row r="441" spans="1:27" x14ac:dyDescent="0.25">
      <c r="A441" s="97" t="str">
        <f t="shared" si="48"/>
        <v/>
      </c>
      <c r="B441" s="64"/>
      <c r="C441" s="65"/>
      <c r="D441" s="98" t="e">
        <f>VLOOKUP($C441,GT!$D$3:$O$500,4,FALSE)</f>
        <v>#N/A</v>
      </c>
      <c r="E441" s="98" t="e">
        <f>VLOOKUP($C441,BK!$D$3:$O$500,4,FALSE)</f>
        <v>#N/A</v>
      </c>
      <c r="F441" s="98" t="e">
        <f>VLOOKUP($C441,BA!$D$3:$O$500,4,FALSE)</f>
        <v>#N/A</v>
      </c>
      <c r="G441" s="98" t="e">
        <f>VLOOKUP($C441,PB!$D$3:$O$500,4,FALSE)</f>
        <v>#N/A</v>
      </c>
      <c r="H441" s="98" t="e">
        <f>VLOOKUP($C441,TR!$D$3:$O$500,5,FALSE)</f>
        <v>#N/A</v>
      </c>
      <c r="I441" s="98" t="e">
        <f>VLOOKUP($C441,TR!$E$3:$O$500,5,FALSE)</f>
        <v>#N/A</v>
      </c>
      <c r="J441" s="97">
        <f t="shared" si="49"/>
        <v>0</v>
      </c>
      <c r="K441" s="98" t="e">
        <f>VLOOKUP($C441,GT!$D$3:$O$500,8,FALSE)</f>
        <v>#N/A</v>
      </c>
      <c r="L441" s="98" t="e">
        <f>VLOOKUP($C441,BK!$D$3:$O$500,8,FALSE)</f>
        <v>#N/A</v>
      </c>
      <c r="M441" s="98" t="e">
        <f>VLOOKUP($C441,BA!$D$3:$O$500,8,FALSE)</f>
        <v>#N/A</v>
      </c>
      <c r="N441" s="98" t="e">
        <f>VLOOKUP($C441,PB!$D$3:$O$500,8,FALSE)</f>
        <v>#N/A</v>
      </c>
      <c r="O441" s="98" t="e">
        <f>VLOOKUP($C441,TR!$D$3:$O$500,10,FALSE)</f>
        <v>#N/A</v>
      </c>
      <c r="P441" s="98" t="e">
        <f>VLOOKUP($C441,TR!$E$3:$O$500,10,FALSE)</f>
        <v>#N/A</v>
      </c>
      <c r="Q441" s="98" t="e">
        <f>VLOOKUP($C441,BR!$D$3:$O$500,8,FALSE)</f>
        <v>#N/A</v>
      </c>
      <c r="R441" s="97">
        <f t="shared" si="50"/>
        <v>0</v>
      </c>
      <c r="S441" s="97">
        <f t="shared" si="51"/>
        <v>0</v>
      </c>
      <c r="U441" s="15" t="str">
        <f>IF(ISTEXT(VLOOKUP($C441,GT!$D$3:$O$500,1,FALSE)),1,"")</f>
        <v/>
      </c>
      <c r="V441" s="15" t="str">
        <f>IF(ISTEXT(VLOOKUP($C441,BK!$D$3:$O$500,1,FALSE)),1,"")</f>
        <v/>
      </c>
      <c r="W441" s="15" t="str">
        <f>IF(ISTEXT(VLOOKUP($C441,BA!$D$3:$O$500,1,FALSE)),1,"")</f>
        <v/>
      </c>
      <c r="X441" s="15" t="str">
        <f>IF(ISTEXT(VLOOKUP($C441,PB!$D$3:$O$500,1,FALSE)),1,"")</f>
        <v/>
      </c>
      <c r="Y441" s="15" t="str">
        <f>IF(ISTEXT(VLOOKUP($C441,TR!$D$3:$O$500,1,FALSE)),1,"")</f>
        <v/>
      </c>
      <c r="Z441" s="15" t="str">
        <f>IF(ISTEXT(VLOOKUP($C441,TR!$E$3:$O$500,1,FALSE)),1,"")</f>
        <v/>
      </c>
      <c r="AA441" s="47">
        <f t="shared" si="52"/>
        <v>0</v>
      </c>
    </row>
    <row r="442" spans="1:27" x14ac:dyDescent="0.25">
      <c r="A442" s="97" t="str">
        <f t="shared" si="48"/>
        <v/>
      </c>
      <c r="B442" s="64"/>
      <c r="C442" s="65"/>
      <c r="D442" s="98" t="e">
        <f>VLOOKUP($C442,GT!$D$3:$O$500,4,FALSE)</f>
        <v>#N/A</v>
      </c>
      <c r="E442" s="98" t="e">
        <f>VLOOKUP($C442,BK!$D$3:$O$500,4,FALSE)</f>
        <v>#N/A</v>
      </c>
      <c r="F442" s="98" t="e">
        <f>VLOOKUP($C442,BA!$D$3:$O$500,4,FALSE)</f>
        <v>#N/A</v>
      </c>
      <c r="G442" s="98" t="e">
        <f>VLOOKUP($C442,PB!$D$3:$O$500,4,FALSE)</f>
        <v>#N/A</v>
      </c>
      <c r="H442" s="98" t="e">
        <f>VLOOKUP($C442,TR!$D$3:$O$500,5,FALSE)</f>
        <v>#N/A</v>
      </c>
      <c r="I442" s="98" t="e">
        <f>VLOOKUP($C442,TR!$E$3:$O$500,5,FALSE)</f>
        <v>#N/A</v>
      </c>
      <c r="J442" s="97">
        <f t="shared" si="49"/>
        <v>0</v>
      </c>
      <c r="K442" s="98" t="e">
        <f>VLOOKUP($C442,GT!$D$3:$O$500,8,FALSE)</f>
        <v>#N/A</v>
      </c>
      <c r="L442" s="98" t="e">
        <f>VLOOKUP($C442,BK!$D$3:$O$500,8,FALSE)</f>
        <v>#N/A</v>
      </c>
      <c r="M442" s="98" t="e">
        <f>VLOOKUP($C442,BA!$D$3:$O$500,8,FALSE)</f>
        <v>#N/A</v>
      </c>
      <c r="N442" s="98" t="e">
        <f>VLOOKUP($C442,PB!$D$3:$O$500,8,FALSE)</f>
        <v>#N/A</v>
      </c>
      <c r="O442" s="98" t="e">
        <f>VLOOKUP($C442,TR!$D$3:$O$500,10,FALSE)</f>
        <v>#N/A</v>
      </c>
      <c r="P442" s="98" t="e">
        <f>VLOOKUP($C442,TR!$E$3:$O$500,10,FALSE)</f>
        <v>#N/A</v>
      </c>
      <c r="Q442" s="98" t="e">
        <f>VLOOKUP($C442,BR!$D$3:$O$500,8,FALSE)</f>
        <v>#N/A</v>
      </c>
      <c r="R442" s="97">
        <f t="shared" si="50"/>
        <v>0</v>
      </c>
      <c r="S442" s="97">
        <f t="shared" si="51"/>
        <v>0</v>
      </c>
      <c r="U442" s="15" t="str">
        <f>IF(ISTEXT(VLOOKUP($C442,GT!$D$3:$O$500,1,FALSE)),1,"")</f>
        <v/>
      </c>
      <c r="V442" s="15" t="str">
        <f>IF(ISTEXT(VLOOKUP($C442,BK!$D$3:$O$500,1,FALSE)),1,"")</f>
        <v/>
      </c>
      <c r="W442" s="15" t="str">
        <f>IF(ISTEXT(VLOOKUP($C442,BA!$D$3:$O$500,1,FALSE)),1,"")</f>
        <v/>
      </c>
      <c r="X442" s="15" t="str">
        <f>IF(ISTEXT(VLOOKUP($C442,PB!$D$3:$O$500,1,FALSE)),1,"")</f>
        <v/>
      </c>
      <c r="Y442" s="15" t="str">
        <f>IF(ISTEXT(VLOOKUP($C442,TR!$D$3:$O$500,1,FALSE)),1,"")</f>
        <v/>
      </c>
      <c r="Z442" s="15" t="str">
        <f>IF(ISTEXT(VLOOKUP($C442,TR!$E$3:$O$500,1,FALSE)),1,"")</f>
        <v/>
      </c>
      <c r="AA442" s="47">
        <f t="shared" si="52"/>
        <v>0</v>
      </c>
    </row>
    <row r="443" spans="1:27" x14ac:dyDescent="0.25">
      <c r="A443" s="97" t="str">
        <f t="shared" si="48"/>
        <v/>
      </c>
      <c r="B443" s="64"/>
      <c r="C443" s="65"/>
      <c r="D443" s="98" t="e">
        <f>VLOOKUP($C443,GT!$D$3:$O$500,4,FALSE)</f>
        <v>#N/A</v>
      </c>
      <c r="E443" s="98" t="e">
        <f>VLOOKUP($C443,BK!$D$3:$O$500,4,FALSE)</f>
        <v>#N/A</v>
      </c>
      <c r="F443" s="98" t="e">
        <f>VLOOKUP($C443,BA!$D$3:$O$500,4,FALSE)</f>
        <v>#N/A</v>
      </c>
      <c r="G443" s="98" t="e">
        <f>VLOOKUP($C443,PB!$D$3:$O$500,4,FALSE)</f>
        <v>#N/A</v>
      </c>
      <c r="H443" s="98" t="e">
        <f>VLOOKUP($C443,TR!$D$3:$O$500,5,FALSE)</f>
        <v>#N/A</v>
      </c>
      <c r="I443" s="98" t="e">
        <f>VLOOKUP($C443,TR!$E$3:$O$500,5,FALSE)</f>
        <v>#N/A</v>
      </c>
      <c r="J443" s="97">
        <f t="shared" si="49"/>
        <v>0</v>
      </c>
      <c r="K443" s="98" t="e">
        <f>VLOOKUP($C443,GT!$D$3:$O$500,8,FALSE)</f>
        <v>#N/A</v>
      </c>
      <c r="L443" s="98" t="e">
        <f>VLOOKUP($C443,BK!$D$3:$O$500,8,FALSE)</f>
        <v>#N/A</v>
      </c>
      <c r="M443" s="98" t="e">
        <f>VLOOKUP($C443,BA!$D$3:$O$500,8,FALSE)</f>
        <v>#N/A</v>
      </c>
      <c r="N443" s="98" t="e">
        <f>VLOOKUP($C443,PB!$D$3:$O$500,8,FALSE)</f>
        <v>#N/A</v>
      </c>
      <c r="O443" s="98" t="e">
        <f>VLOOKUP($C443,TR!$D$3:$O$500,10,FALSE)</f>
        <v>#N/A</v>
      </c>
      <c r="P443" s="98" t="e">
        <f>VLOOKUP($C443,TR!$E$3:$O$500,10,FALSE)</f>
        <v>#N/A</v>
      </c>
      <c r="Q443" s="98" t="e">
        <f>VLOOKUP($C443,BR!$D$3:$O$500,8,FALSE)</f>
        <v>#N/A</v>
      </c>
      <c r="R443" s="97">
        <f t="shared" si="50"/>
        <v>0</v>
      </c>
      <c r="S443" s="97">
        <f t="shared" si="51"/>
        <v>0</v>
      </c>
      <c r="U443" s="15" t="str">
        <f>IF(ISTEXT(VLOOKUP($C443,GT!$D$3:$O$500,1,FALSE)),1,"")</f>
        <v/>
      </c>
      <c r="V443" s="15" t="str">
        <f>IF(ISTEXT(VLOOKUP($C443,BK!$D$3:$O$500,1,FALSE)),1,"")</f>
        <v/>
      </c>
      <c r="W443" s="15" t="str">
        <f>IF(ISTEXT(VLOOKUP($C443,BA!$D$3:$O$500,1,FALSE)),1,"")</f>
        <v/>
      </c>
      <c r="X443" s="15" t="str">
        <f>IF(ISTEXT(VLOOKUP($C443,PB!$D$3:$O$500,1,FALSE)),1,"")</f>
        <v/>
      </c>
      <c r="Y443" s="15" t="str">
        <f>IF(ISTEXT(VLOOKUP($C443,TR!$D$3:$O$500,1,FALSE)),1,"")</f>
        <v/>
      </c>
      <c r="Z443" s="15" t="str">
        <f>IF(ISTEXT(VLOOKUP($C443,TR!$E$3:$O$500,1,FALSE)),1,"")</f>
        <v/>
      </c>
      <c r="AA443" s="47">
        <f t="shared" si="52"/>
        <v>0</v>
      </c>
    </row>
    <row r="444" spans="1:27" x14ac:dyDescent="0.25">
      <c r="A444" s="97" t="str">
        <f t="shared" si="48"/>
        <v/>
      </c>
      <c r="B444" s="64"/>
      <c r="C444" s="65"/>
      <c r="D444" s="98" t="e">
        <f>VLOOKUP($C444,GT!$D$3:$O$500,4,FALSE)</f>
        <v>#N/A</v>
      </c>
      <c r="E444" s="98" t="e">
        <f>VLOOKUP($C444,BK!$D$3:$O$500,4,FALSE)</f>
        <v>#N/A</v>
      </c>
      <c r="F444" s="98" t="e">
        <f>VLOOKUP($C444,BA!$D$3:$O$500,4,FALSE)</f>
        <v>#N/A</v>
      </c>
      <c r="G444" s="98" t="e">
        <f>VLOOKUP($C444,PB!$D$3:$O$500,4,FALSE)</f>
        <v>#N/A</v>
      </c>
      <c r="H444" s="98" t="e">
        <f>VLOOKUP($C444,TR!$D$3:$O$500,5,FALSE)</f>
        <v>#N/A</v>
      </c>
      <c r="I444" s="98" t="e">
        <f>VLOOKUP($C444,TR!$E$3:$O$500,5,FALSE)</f>
        <v>#N/A</v>
      </c>
      <c r="J444" s="97">
        <f t="shared" si="49"/>
        <v>0</v>
      </c>
      <c r="K444" s="98" t="e">
        <f>VLOOKUP($C444,GT!$D$3:$O$500,8,FALSE)</f>
        <v>#N/A</v>
      </c>
      <c r="L444" s="98" t="e">
        <f>VLOOKUP($C444,BK!$D$3:$O$500,8,FALSE)</f>
        <v>#N/A</v>
      </c>
      <c r="M444" s="98" t="e">
        <f>VLOOKUP($C444,BA!$D$3:$O$500,8,FALSE)</f>
        <v>#N/A</v>
      </c>
      <c r="N444" s="98" t="e">
        <f>VLOOKUP($C444,PB!$D$3:$O$500,8,FALSE)</f>
        <v>#N/A</v>
      </c>
      <c r="O444" s="98" t="e">
        <f>VLOOKUP($C444,TR!$D$3:$O$500,10,FALSE)</f>
        <v>#N/A</v>
      </c>
      <c r="P444" s="98" t="e">
        <f>VLOOKUP($C444,TR!$E$3:$O$500,10,FALSE)</f>
        <v>#N/A</v>
      </c>
      <c r="Q444" s="98" t="e">
        <f>VLOOKUP($C444,BR!$D$3:$O$500,8,FALSE)</f>
        <v>#N/A</v>
      </c>
      <c r="R444" s="97">
        <f t="shared" si="50"/>
        <v>0</v>
      </c>
      <c r="S444" s="97">
        <f t="shared" si="51"/>
        <v>0</v>
      </c>
      <c r="U444" s="15" t="str">
        <f>IF(ISTEXT(VLOOKUP($C444,GT!$D$3:$O$500,1,FALSE)),1,"")</f>
        <v/>
      </c>
      <c r="V444" s="15" t="str">
        <f>IF(ISTEXT(VLOOKUP($C444,BK!$D$3:$O$500,1,FALSE)),1,"")</f>
        <v/>
      </c>
      <c r="W444" s="15" t="str">
        <f>IF(ISTEXT(VLOOKUP($C444,BA!$D$3:$O$500,1,FALSE)),1,"")</f>
        <v/>
      </c>
      <c r="X444" s="15" t="str">
        <f>IF(ISTEXT(VLOOKUP($C444,PB!$D$3:$O$500,1,FALSE)),1,"")</f>
        <v/>
      </c>
      <c r="Y444" s="15" t="str">
        <f>IF(ISTEXT(VLOOKUP($C444,TR!$D$3:$O$500,1,FALSE)),1,"")</f>
        <v/>
      </c>
      <c r="Z444" s="15" t="str">
        <f>IF(ISTEXT(VLOOKUP($C444,TR!$E$3:$O$500,1,FALSE)),1,"")</f>
        <v/>
      </c>
      <c r="AA444" s="47">
        <f t="shared" si="52"/>
        <v>0</v>
      </c>
    </row>
    <row r="445" spans="1:27" x14ac:dyDescent="0.25">
      <c r="A445" s="97" t="str">
        <f t="shared" si="48"/>
        <v/>
      </c>
      <c r="B445" s="64"/>
      <c r="C445" s="65"/>
      <c r="D445" s="98" t="e">
        <f>VLOOKUP($C445,GT!$D$3:$O$500,4,FALSE)</f>
        <v>#N/A</v>
      </c>
      <c r="E445" s="98" t="e">
        <f>VLOOKUP($C445,BK!$D$3:$O$500,4,FALSE)</f>
        <v>#N/A</v>
      </c>
      <c r="F445" s="98" t="e">
        <f>VLOOKUP($C445,BA!$D$3:$O$500,4,FALSE)</f>
        <v>#N/A</v>
      </c>
      <c r="G445" s="98" t="e">
        <f>VLOOKUP($C445,PB!$D$3:$O$500,4,FALSE)</f>
        <v>#N/A</v>
      </c>
      <c r="H445" s="98" t="e">
        <f>VLOOKUP($C445,TR!$D$3:$O$500,5,FALSE)</f>
        <v>#N/A</v>
      </c>
      <c r="I445" s="98" t="e">
        <f>VLOOKUP($C445,TR!$E$3:$O$500,5,FALSE)</f>
        <v>#N/A</v>
      </c>
      <c r="J445" s="97">
        <f t="shared" si="49"/>
        <v>0</v>
      </c>
      <c r="K445" s="98" t="e">
        <f>VLOOKUP($C445,GT!$D$3:$O$500,8,FALSE)</f>
        <v>#N/A</v>
      </c>
      <c r="L445" s="98" t="e">
        <f>VLOOKUP($C445,BK!$D$3:$O$500,8,FALSE)</f>
        <v>#N/A</v>
      </c>
      <c r="M445" s="98" t="e">
        <f>VLOOKUP($C445,BA!$D$3:$O$500,8,FALSE)</f>
        <v>#N/A</v>
      </c>
      <c r="N445" s="98" t="e">
        <f>VLOOKUP($C445,PB!$D$3:$O$500,8,FALSE)</f>
        <v>#N/A</v>
      </c>
      <c r="O445" s="98" t="e">
        <f>VLOOKUP($C445,TR!$D$3:$O$500,10,FALSE)</f>
        <v>#N/A</v>
      </c>
      <c r="P445" s="98" t="e">
        <f>VLOOKUP($C445,TR!$E$3:$O$500,10,FALSE)</f>
        <v>#N/A</v>
      </c>
      <c r="Q445" s="98" t="e">
        <f>VLOOKUP($C445,BR!$D$3:$O$500,8,FALSE)</f>
        <v>#N/A</v>
      </c>
      <c r="R445" s="97">
        <f t="shared" si="50"/>
        <v>0</v>
      </c>
      <c r="S445" s="97">
        <f t="shared" si="51"/>
        <v>0</v>
      </c>
      <c r="U445" s="15" t="str">
        <f>IF(ISTEXT(VLOOKUP($C445,GT!$D$3:$O$500,1,FALSE)),1,"")</f>
        <v/>
      </c>
      <c r="V445" s="15" t="str">
        <f>IF(ISTEXT(VLOOKUP($C445,BK!$D$3:$O$500,1,FALSE)),1,"")</f>
        <v/>
      </c>
      <c r="W445" s="15" t="str">
        <f>IF(ISTEXT(VLOOKUP($C445,BA!$D$3:$O$500,1,FALSE)),1,"")</f>
        <v/>
      </c>
      <c r="X445" s="15" t="str">
        <f>IF(ISTEXT(VLOOKUP($C445,PB!$D$3:$O$500,1,FALSE)),1,"")</f>
        <v/>
      </c>
      <c r="Y445" s="15" t="str">
        <f>IF(ISTEXT(VLOOKUP($C445,TR!$D$3:$O$500,1,FALSE)),1,"")</f>
        <v/>
      </c>
      <c r="Z445" s="15" t="str">
        <f>IF(ISTEXT(VLOOKUP($C445,TR!$E$3:$O$500,1,FALSE)),1,"")</f>
        <v/>
      </c>
      <c r="AA445" s="47">
        <f t="shared" si="52"/>
        <v>0</v>
      </c>
    </row>
    <row r="446" spans="1:27" x14ac:dyDescent="0.25">
      <c r="A446" s="97" t="str">
        <f t="shared" si="48"/>
        <v/>
      </c>
      <c r="B446" s="64"/>
      <c r="C446" s="65"/>
      <c r="D446" s="98" t="e">
        <f>VLOOKUP($C446,GT!$D$3:$O$500,4,FALSE)</f>
        <v>#N/A</v>
      </c>
      <c r="E446" s="98" t="e">
        <f>VLOOKUP($C446,BK!$D$3:$O$500,4,FALSE)</f>
        <v>#N/A</v>
      </c>
      <c r="F446" s="98" t="e">
        <f>VLOOKUP($C446,BA!$D$3:$O$500,4,FALSE)</f>
        <v>#N/A</v>
      </c>
      <c r="G446" s="98" t="e">
        <f>VLOOKUP($C446,PB!$D$3:$O$500,4,FALSE)</f>
        <v>#N/A</v>
      </c>
      <c r="H446" s="98" t="e">
        <f>VLOOKUP($C446,TR!$D$3:$O$500,5,FALSE)</f>
        <v>#N/A</v>
      </c>
      <c r="I446" s="98" t="e">
        <f>VLOOKUP($C446,TR!$E$3:$O$500,5,FALSE)</f>
        <v>#N/A</v>
      </c>
      <c r="J446" s="97">
        <f t="shared" si="49"/>
        <v>0</v>
      </c>
      <c r="K446" s="98" t="e">
        <f>VLOOKUP($C446,GT!$D$3:$O$500,8,FALSE)</f>
        <v>#N/A</v>
      </c>
      <c r="L446" s="98" t="e">
        <f>VLOOKUP($C446,BK!$D$3:$O$500,8,FALSE)</f>
        <v>#N/A</v>
      </c>
      <c r="M446" s="98" t="e">
        <f>VLOOKUP($C446,BA!$D$3:$O$500,8,FALSE)</f>
        <v>#N/A</v>
      </c>
      <c r="N446" s="98" t="e">
        <f>VLOOKUP($C446,PB!$D$3:$O$500,8,FALSE)</f>
        <v>#N/A</v>
      </c>
      <c r="O446" s="98" t="e">
        <f>VLOOKUP($C446,TR!$D$3:$O$500,10,FALSE)</f>
        <v>#N/A</v>
      </c>
      <c r="P446" s="98" t="e">
        <f>VLOOKUP($C446,TR!$E$3:$O$500,10,FALSE)</f>
        <v>#N/A</v>
      </c>
      <c r="Q446" s="98" t="e">
        <f>VLOOKUP($C446,BR!$D$3:$O$500,8,FALSE)</f>
        <v>#N/A</v>
      </c>
      <c r="R446" s="97">
        <f t="shared" si="50"/>
        <v>0</v>
      </c>
      <c r="S446" s="97">
        <f t="shared" si="51"/>
        <v>0</v>
      </c>
      <c r="U446" s="15" t="str">
        <f>IF(ISTEXT(VLOOKUP($C446,GT!$D$3:$O$500,1,FALSE)),1,"")</f>
        <v/>
      </c>
      <c r="V446" s="15" t="str">
        <f>IF(ISTEXT(VLOOKUP($C446,BK!$D$3:$O$500,1,FALSE)),1,"")</f>
        <v/>
      </c>
      <c r="W446" s="15" t="str">
        <f>IF(ISTEXT(VLOOKUP($C446,BA!$D$3:$O$500,1,FALSE)),1,"")</f>
        <v/>
      </c>
      <c r="X446" s="15" t="str">
        <f>IF(ISTEXT(VLOOKUP($C446,PB!$D$3:$O$500,1,FALSE)),1,"")</f>
        <v/>
      </c>
      <c r="Y446" s="15" t="str">
        <f>IF(ISTEXT(VLOOKUP($C446,TR!$D$3:$O$500,1,FALSE)),1,"")</f>
        <v/>
      </c>
      <c r="Z446" s="15" t="str">
        <f>IF(ISTEXT(VLOOKUP($C446,TR!$E$3:$O$500,1,FALSE)),1,"")</f>
        <v/>
      </c>
      <c r="AA446" s="47">
        <f t="shared" si="52"/>
        <v>0</v>
      </c>
    </row>
    <row r="447" spans="1:27" x14ac:dyDescent="0.25">
      <c r="A447" s="97" t="str">
        <f t="shared" si="48"/>
        <v/>
      </c>
      <c r="B447" s="64"/>
      <c r="C447" s="65"/>
      <c r="D447" s="98" t="e">
        <f>VLOOKUP($C447,GT!$D$3:$O$500,4,FALSE)</f>
        <v>#N/A</v>
      </c>
      <c r="E447" s="98" t="e">
        <f>VLOOKUP($C447,BK!$D$3:$O$500,4,FALSE)</f>
        <v>#N/A</v>
      </c>
      <c r="F447" s="98" t="e">
        <f>VLOOKUP($C447,BA!$D$3:$O$500,4,FALSE)</f>
        <v>#N/A</v>
      </c>
      <c r="G447" s="98" t="e">
        <f>VLOOKUP($C447,PB!$D$3:$O$500,4,FALSE)</f>
        <v>#N/A</v>
      </c>
      <c r="H447" s="98" t="e">
        <f>VLOOKUP($C447,TR!$D$3:$O$500,5,FALSE)</f>
        <v>#N/A</v>
      </c>
      <c r="I447" s="98" t="e">
        <f>VLOOKUP($C447,TR!$E$3:$O$500,5,FALSE)</f>
        <v>#N/A</v>
      </c>
      <c r="J447" s="97">
        <f t="shared" si="49"/>
        <v>0</v>
      </c>
      <c r="K447" s="98" t="e">
        <f>VLOOKUP($C447,GT!$D$3:$O$500,8,FALSE)</f>
        <v>#N/A</v>
      </c>
      <c r="L447" s="98" t="e">
        <f>VLOOKUP($C447,BK!$D$3:$O$500,8,FALSE)</f>
        <v>#N/A</v>
      </c>
      <c r="M447" s="98" t="e">
        <f>VLOOKUP($C447,BA!$D$3:$O$500,8,FALSE)</f>
        <v>#N/A</v>
      </c>
      <c r="N447" s="98" t="e">
        <f>VLOOKUP($C447,PB!$D$3:$O$500,8,FALSE)</f>
        <v>#N/A</v>
      </c>
      <c r="O447" s="98" t="e">
        <f>VLOOKUP($C447,TR!$D$3:$O$500,10,FALSE)</f>
        <v>#N/A</v>
      </c>
      <c r="P447" s="98" t="e">
        <f>VLOOKUP($C447,TR!$E$3:$O$500,10,FALSE)</f>
        <v>#N/A</v>
      </c>
      <c r="Q447" s="98" t="e">
        <f>VLOOKUP($C447,BR!$D$3:$O$500,8,FALSE)</f>
        <v>#N/A</v>
      </c>
      <c r="R447" s="97">
        <f t="shared" si="50"/>
        <v>0</v>
      </c>
      <c r="S447" s="97">
        <f t="shared" si="51"/>
        <v>0</v>
      </c>
      <c r="U447" s="15" t="str">
        <f>IF(ISTEXT(VLOOKUP($C447,GT!$D$3:$O$500,1,FALSE)),1,"")</f>
        <v/>
      </c>
      <c r="V447" s="15" t="str">
        <f>IF(ISTEXT(VLOOKUP($C447,BK!$D$3:$O$500,1,FALSE)),1,"")</f>
        <v/>
      </c>
      <c r="W447" s="15" t="str">
        <f>IF(ISTEXT(VLOOKUP($C447,BA!$D$3:$O$500,1,FALSE)),1,"")</f>
        <v/>
      </c>
      <c r="X447" s="15" t="str">
        <f>IF(ISTEXT(VLOOKUP($C447,PB!$D$3:$O$500,1,FALSE)),1,"")</f>
        <v/>
      </c>
      <c r="Y447" s="15" t="str">
        <f>IF(ISTEXT(VLOOKUP($C447,TR!$D$3:$O$500,1,FALSE)),1,"")</f>
        <v/>
      </c>
      <c r="Z447" s="15" t="str">
        <f>IF(ISTEXT(VLOOKUP($C447,TR!$E$3:$O$500,1,FALSE)),1,"")</f>
        <v/>
      </c>
      <c r="AA447" s="47">
        <f t="shared" si="52"/>
        <v>0</v>
      </c>
    </row>
    <row r="448" spans="1:27" x14ac:dyDescent="0.25">
      <c r="A448" s="97" t="str">
        <f t="shared" si="48"/>
        <v/>
      </c>
      <c r="B448" s="64"/>
      <c r="C448" s="65"/>
      <c r="D448" s="98" t="e">
        <f>VLOOKUP($C448,GT!$D$3:$O$500,4,FALSE)</f>
        <v>#N/A</v>
      </c>
      <c r="E448" s="98" t="e">
        <f>VLOOKUP($C448,BK!$D$3:$O$500,4,FALSE)</f>
        <v>#N/A</v>
      </c>
      <c r="F448" s="98" t="e">
        <f>VLOOKUP($C448,BA!$D$3:$O$500,4,FALSE)</f>
        <v>#N/A</v>
      </c>
      <c r="G448" s="98" t="e">
        <f>VLOOKUP($C448,PB!$D$3:$O$500,4,FALSE)</f>
        <v>#N/A</v>
      </c>
      <c r="H448" s="98" t="e">
        <f>VLOOKUP($C448,TR!$D$3:$O$500,5,FALSE)</f>
        <v>#N/A</v>
      </c>
      <c r="I448" s="98" t="e">
        <f>VLOOKUP($C448,TR!$E$3:$O$500,5,FALSE)</f>
        <v>#N/A</v>
      </c>
      <c r="J448" s="97">
        <f t="shared" si="49"/>
        <v>0</v>
      </c>
      <c r="K448" s="98" t="e">
        <f>VLOOKUP($C448,GT!$D$3:$O$500,8,FALSE)</f>
        <v>#N/A</v>
      </c>
      <c r="L448" s="98" t="e">
        <f>VLOOKUP($C448,BK!$D$3:$O$500,8,FALSE)</f>
        <v>#N/A</v>
      </c>
      <c r="M448" s="98" t="e">
        <f>VLOOKUP($C448,BA!$D$3:$O$500,8,FALSE)</f>
        <v>#N/A</v>
      </c>
      <c r="N448" s="98" t="e">
        <f>VLOOKUP($C448,PB!$D$3:$O$500,8,FALSE)</f>
        <v>#N/A</v>
      </c>
      <c r="O448" s="98" t="e">
        <f>VLOOKUP($C448,TR!$D$3:$O$500,10,FALSE)</f>
        <v>#N/A</v>
      </c>
      <c r="P448" s="98" t="e">
        <f>VLOOKUP($C448,TR!$E$3:$O$500,10,FALSE)</f>
        <v>#N/A</v>
      </c>
      <c r="Q448" s="98" t="e">
        <f>VLOOKUP($C448,BR!$D$3:$O$500,8,FALSE)</f>
        <v>#N/A</v>
      </c>
      <c r="R448" s="97">
        <f t="shared" si="50"/>
        <v>0</v>
      </c>
      <c r="S448" s="97">
        <f t="shared" si="51"/>
        <v>0</v>
      </c>
      <c r="U448" s="15" t="str">
        <f>IF(ISTEXT(VLOOKUP($C448,GT!$D$3:$O$500,1,FALSE)),1,"")</f>
        <v/>
      </c>
      <c r="V448" s="15" t="str">
        <f>IF(ISTEXT(VLOOKUP($C448,BK!$D$3:$O$500,1,FALSE)),1,"")</f>
        <v/>
      </c>
      <c r="W448" s="15" t="str">
        <f>IF(ISTEXT(VLOOKUP($C448,BA!$D$3:$O$500,1,FALSE)),1,"")</f>
        <v/>
      </c>
      <c r="X448" s="15" t="str">
        <f>IF(ISTEXT(VLOOKUP($C448,PB!$D$3:$O$500,1,FALSE)),1,"")</f>
        <v/>
      </c>
      <c r="Y448" s="15" t="str">
        <f>IF(ISTEXT(VLOOKUP($C448,TR!$D$3:$O$500,1,FALSE)),1,"")</f>
        <v/>
      </c>
      <c r="Z448" s="15" t="str">
        <f>IF(ISTEXT(VLOOKUP($C448,TR!$E$3:$O$500,1,FALSE)),1,"")</f>
        <v/>
      </c>
      <c r="AA448" s="47">
        <f t="shared" si="52"/>
        <v>0</v>
      </c>
    </row>
    <row r="449" spans="1:27" x14ac:dyDescent="0.25">
      <c r="A449" s="97" t="str">
        <f t="shared" si="48"/>
        <v/>
      </c>
      <c r="B449" s="64"/>
      <c r="C449" s="65"/>
      <c r="D449" s="98" t="e">
        <f>VLOOKUP($C449,GT!$D$3:$O$500,4,FALSE)</f>
        <v>#N/A</v>
      </c>
      <c r="E449" s="98" t="e">
        <f>VLOOKUP($C449,BK!$D$3:$O$500,4,FALSE)</f>
        <v>#N/A</v>
      </c>
      <c r="F449" s="98" t="e">
        <f>VLOOKUP($C449,BA!$D$3:$O$500,4,FALSE)</f>
        <v>#N/A</v>
      </c>
      <c r="G449" s="98" t="e">
        <f>VLOOKUP($C449,PB!$D$3:$O$500,4,FALSE)</f>
        <v>#N/A</v>
      </c>
      <c r="H449" s="98" t="e">
        <f>VLOOKUP($C449,TR!$D$3:$O$500,5,FALSE)</f>
        <v>#N/A</v>
      </c>
      <c r="I449" s="98" t="e">
        <f>VLOOKUP($C449,TR!$E$3:$O$500,5,FALSE)</f>
        <v>#N/A</v>
      </c>
      <c r="J449" s="97">
        <f t="shared" si="49"/>
        <v>0</v>
      </c>
      <c r="K449" s="98" t="e">
        <f>VLOOKUP($C449,GT!$D$3:$O$500,8,FALSE)</f>
        <v>#N/A</v>
      </c>
      <c r="L449" s="98" t="e">
        <f>VLOOKUP($C449,BK!$D$3:$O$500,8,FALSE)</f>
        <v>#N/A</v>
      </c>
      <c r="M449" s="98" t="e">
        <f>VLOOKUP($C449,BA!$D$3:$O$500,8,FALSE)</f>
        <v>#N/A</v>
      </c>
      <c r="N449" s="98" t="e">
        <f>VLOOKUP($C449,PB!$D$3:$O$500,8,FALSE)</f>
        <v>#N/A</v>
      </c>
      <c r="O449" s="98" t="e">
        <f>VLOOKUP($C449,TR!$D$3:$O$500,10,FALSE)</f>
        <v>#N/A</v>
      </c>
      <c r="P449" s="98" t="e">
        <f>VLOOKUP($C449,TR!$E$3:$O$500,10,FALSE)</f>
        <v>#N/A</v>
      </c>
      <c r="Q449" s="98" t="e">
        <f>VLOOKUP($C449,BR!$D$3:$O$500,8,FALSE)</f>
        <v>#N/A</v>
      </c>
      <c r="R449" s="97">
        <f t="shared" si="50"/>
        <v>0</v>
      </c>
      <c r="S449" s="97">
        <f t="shared" si="51"/>
        <v>0</v>
      </c>
      <c r="U449" s="15" t="str">
        <f>IF(ISTEXT(VLOOKUP($C449,GT!$D$3:$O$500,1,FALSE)),1,"")</f>
        <v/>
      </c>
      <c r="V449" s="15" t="str">
        <f>IF(ISTEXT(VLOOKUP($C449,BK!$D$3:$O$500,1,FALSE)),1,"")</f>
        <v/>
      </c>
      <c r="W449" s="15" t="str">
        <f>IF(ISTEXT(VLOOKUP($C449,BA!$D$3:$O$500,1,FALSE)),1,"")</f>
        <v/>
      </c>
      <c r="X449" s="15" t="str">
        <f>IF(ISTEXT(VLOOKUP($C449,PB!$D$3:$O$500,1,FALSE)),1,"")</f>
        <v/>
      </c>
      <c r="Y449" s="15" t="str">
        <f>IF(ISTEXT(VLOOKUP($C449,TR!$D$3:$O$500,1,FALSE)),1,"")</f>
        <v/>
      </c>
      <c r="Z449" s="15" t="str">
        <f>IF(ISTEXT(VLOOKUP($C449,TR!$E$3:$O$500,1,FALSE)),1,"")</f>
        <v/>
      </c>
      <c r="AA449" s="47">
        <f t="shared" si="52"/>
        <v>0</v>
      </c>
    </row>
    <row r="450" spans="1:27" x14ac:dyDescent="0.25">
      <c r="A450" s="97" t="str">
        <f t="shared" si="48"/>
        <v/>
      </c>
      <c r="B450" s="64"/>
      <c r="C450" s="65"/>
      <c r="D450" s="98" t="e">
        <f>VLOOKUP($C450,GT!$D$3:$O$500,4,FALSE)</f>
        <v>#N/A</v>
      </c>
      <c r="E450" s="98" t="e">
        <f>VLOOKUP($C450,BK!$D$3:$O$500,4,FALSE)</f>
        <v>#N/A</v>
      </c>
      <c r="F450" s="98" t="e">
        <f>VLOOKUP($C450,BA!$D$3:$O$500,4,FALSE)</f>
        <v>#N/A</v>
      </c>
      <c r="G450" s="98" t="e">
        <f>VLOOKUP($C450,PB!$D$3:$O$500,4,FALSE)</f>
        <v>#N/A</v>
      </c>
      <c r="H450" s="98" t="e">
        <f>VLOOKUP($C450,TR!$D$3:$O$500,5,FALSE)</f>
        <v>#N/A</v>
      </c>
      <c r="I450" s="98" t="e">
        <f>VLOOKUP($C450,TR!$E$3:$O$500,5,FALSE)</f>
        <v>#N/A</v>
      </c>
      <c r="J450" s="97">
        <f t="shared" si="49"/>
        <v>0</v>
      </c>
      <c r="K450" s="98" t="e">
        <f>VLOOKUP($C450,GT!$D$3:$O$500,8,FALSE)</f>
        <v>#N/A</v>
      </c>
      <c r="L450" s="98" t="e">
        <f>VLOOKUP($C450,BK!$D$3:$O$500,8,FALSE)</f>
        <v>#N/A</v>
      </c>
      <c r="M450" s="98" t="e">
        <f>VLOOKUP($C450,BA!$D$3:$O$500,8,FALSE)</f>
        <v>#N/A</v>
      </c>
      <c r="N450" s="98" t="e">
        <f>VLOOKUP($C450,PB!$D$3:$O$500,8,FALSE)</f>
        <v>#N/A</v>
      </c>
      <c r="O450" s="98" t="e">
        <f>VLOOKUP($C450,TR!$D$3:$O$500,10,FALSE)</f>
        <v>#N/A</v>
      </c>
      <c r="P450" s="98" t="e">
        <f>VLOOKUP($C450,TR!$E$3:$O$500,10,FALSE)</f>
        <v>#N/A</v>
      </c>
      <c r="Q450" s="98" t="e">
        <f>VLOOKUP($C450,BR!$D$3:$O$500,8,FALSE)</f>
        <v>#N/A</v>
      </c>
      <c r="R450" s="97">
        <f t="shared" si="50"/>
        <v>0</v>
      </c>
      <c r="S450" s="97">
        <f t="shared" si="51"/>
        <v>0</v>
      </c>
      <c r="U450" s="15" t="str">
        <f>IF(ISTEXT(VLOOKUP($C450,GT!$D$3:$O$500,1,FALSE)),1,"")</f>
        <v/>
      </c>
      <c r="V450" s="15" t="str">
        <f>IF(ISTEXT(VLOOKUP($C450,BK!$D$3:$O$500,1,FALSE)),1,"")</f>
        <v/>
      </c>
      <c r="W450" s="15" t="str">
        <f>IF(ISTEXT(VLOOKUP($C450,BA!$D$3:$O$500,1,FALSE)),1,"")</f>
        <v/>
      </c>
      <c r="X450" s="15" t="str">
        <f>IF(ISTEXT(VLOOKUP($C450,PB!$D$3:$O$500,1,FALSE)),1,"")</f>
        <v/>
      </c>
      <c r="Y450" s="15" t="str">
        <f>IF(ISTEXT(VLOOKUP($C450,TR!$D$3:$O$500,1,FALSE)),1,"")</f>
        <v/>
      </c>
      <c r="Z450" s="15" t="str">
        <f>IF(ISTEXT(VLOOKUP($C450,TR!$E$3:$O$500,1,FALSE)),1,"")</f>
        <v/>
      </c>
      <c r="AA450" s="47">
        <f t="shared" si="52"/>
        <v>0</v>
      </c>
    </row>
    <row r="451" spans="1:27" x14ac:dyDescent="0.25">
      <c r="A451" s="97" t="str">
        <f t="shared" si="48"/>
        <v/>
      </c>
      <c r="B451" s="64"/>
      <c r="C451" s="65"/>
      <c r="D451" s="98" t="e">
        <f>VLOOKUP($C451,GT!$D$3:$O$500,4,FALSE)</f>
        <v>#N/A</v>
      </c>
      <c r="E451" s="98" t="e">
        <f>VLOOKUP($C451,BK!$D$3:$O$500,4,FALSE)</f>
        <v>#N/A</v>
      </c>
      <c r="F451" s="98" t="e">
        <f>VLOOKUP($C451,BA!$D$3:$O$500,4,FALSE)</f>
        <v>#N/A</v>
      </c>
      <c r="G451" s="98" t="e">
        <f>VLOOKUP($C451,PB!$D$3:$O$500,4,FALSE)</f>
        <v>#N/A</v>
      </c>
      <c r="H451" s="98" t="e">
        <f>VLOOKUP($C451,TR!$D$3:$O$500,5,FALSE)</f>
        <v>#N/A</v>
      </c>
      <c r="I451" s="98" t="e">
        <f>VLOOKUP($C451,TR!$E$3:$O$500,5,FALSE)</f>
        <v>#N/A</v>
      </c>
      <c r="J451" s="97">
        <f t="shared" si="49"/>
        <v>0</v>
      </c>
      <c r="K451" s="98" t="e">
        <f>VLOOKUP($C451,GT!$D$3:$O$500,8,FALSE)</f>
        <v>#N/A</v>
      </c>
      <c r="L451" s="98" t="e">
        <f>VLOOKUP($C451,BK!$D$3:$O$500,8,FALSE)</f>
        <v>#N/A</v>
      </c>
      <c r="M451" s="98" t="e">
        <f>VLOOKUP($C451,BA!$D$3:$O$500,8,FALSE)</f>
        <v>#N/A</v>
      </c>
      <c r="N451" s="98" t="e">
        <f>VLOOKUP($C451,PB!$D$3:$O$500,8,FALSE)</f>
        <v>#N/A</v>
      </c>
      <c r="O451" s="98" t="e">
        <f>VLOOKUP($C451,TR!$D$3:$O$500,10,FALSE)</f>
        <v>#N/A</v>
      </c>
      <c r="P451" s="98" t="e">
        <f>VLOOKUP($C451,TR!$E$3:$O$500,10,FALSE)</f>
        <v>#N/A</v>
      </c>
      <c r="Q451" s="98" t="e">
        <f>VLOOKUP($C451,BR!$D$3:$O$500,8,FALSE)</f>
        <v>#N/A</v>
      </c>
      <c r="R451" s="97">
        <f t="shared" si="50"/>
        <v>0</v>
      </c>
      <c r="S451" s="97">
        <f t="shared" si="51"/>
        <v>0</v>
      </c>
      <c r="U451" s="15" t="str">
        <f>IF(ISTEXT(VLOOKUP($C451,GT!$D$3:$O$500,1,FALSE)),1,"")</f>
        <v/>
      </c>
      <c r="V451" s="15" t="str">
        <f>IF(ISTEXT(VLOOKUP($C451,BK!$D$3:$O$500,1,FALSE)),1,"")</f>
        <v/>
      </c>
      <c r="W451" s="15" t="str">
        <f>IF(ISTEXT(VLOOKUP($C451,BA!$D$3:$O$500,1,FALSE)),1,"")</f>
        <v/>
      </c>
      <c r="X451" s="15" t="str">
        <f>IF(ISTEXT(VLOOKUP($C451,PB!$D$3:$O$500,1,FALSE)),1,"")</f>
        <v/>
      </c>
      <c r="Y451" s="15" t="str">
        <f>IF(ISTEXT(VLOOKUP($C451,TR!$D$3:$O$500,1,FALSE)),1,"")</f>
        <v/>
      </c>
      <c r="Z451" s="15" t="str">
        <f>IF(ISTEXT(VLOOKUP($C451,TR!$E$3:$O$500,1,FALSE)),1,"")</f>
        <v/>
      </c>
      <c r="AA451" s="47">
        <f t="shared" si="52"/>
        <v>0</v>
      </c>
    </row>
    <row r="452" spans="1:27" x14ac:dyDescent="0.25">
      <c r="A452" s="97" t="str">
        <f t="shared" si="48"/>
        <v/>
      </c>
      <c r="B452" s="64"/>
      <c r="C452" s="65"/>
      <c r="D452" s="98" t="e">
        <f>VLOOKUP($C452,GT!$D$3:$O$500,4,FALSE)</f>
        <v>#N/A</v>
      </c>
      <c r="E452" s="98" t="e">
        <f>VLOOKUP($C452,BK!$D$3:$O$500,4,FALSE)</f>
        <v>#N/A</v>
      </c>
      <c r="F452" s="98" t="e">
        <f>VLOOKUP($C452,BA!$D$3:$O$500,4,FALSE)</f>
        <v>#N/A</v>
      </c>
      <c r="G452" s="98" t="e">
        <f>VLOOKUP($C452,PB!$D$3:$O$500,4,FALSE)</f>
        <v>#N/A</v>
      </c>
      <c r="H452" s="98" t="e">
        <f>VLOOKUP($C452,TR!$D$3:$O$500,5,FALSE)</f>
        <v>#N/A</v>
      </c>
      <c r="I452" s="98" t="e">
        <f>VLOOKUP($C452,TR!$E$3:$O$500,5,FALSE)</f>
        <v>#N/A</v>
      </c>
      <c r="J452" s="97">
        <f t="shared" si="49"/>
        <v>0</v>
      </c>
      <c r="K452" s="98" t="e">
        <f>VLOOKUP($C452,GT!$D$3:$O$500,8,FALSE)</f>
        <v>#N/A</v>
      </c>
      <c r="L452" s="98" t="e">
        <f>VLOOKUP($C452,BK!$D$3:$O$500,8,FALSE)</f>
        <v>#N/A</v>
      </c>
      <c r="M452" s="98" t="e">
        <f>VLOOKUP($C452,BA!$D$3:$O$500,8,FALSE)</f>
        <v>#N/A</v>
      </c>
      <c r="N452" s="98" t="e">
        <f>VLOOKUP($C452,PB!$D$3:$O$500,8,FALSE)</f>
        <v>#N/A</v>
      </c>
      <c r="O452" s="98" t="e">
        <f>VLOOKUP($C452,TR!$D$3:$O$500,10,FALSE)</f>
        <v>#N/A</v>
      </c>
      <c r="P452" s="98" t="e">
        <f>VLOOKUP($C452,TR!$E$3:$O$500,10,FALSE)</f>
        <v>#N/A</v>
      </c>
      <c r="Q452" s="98" t="e">
        <f>VLOOKUP($C452,BR!$D$3:$O$500,8,FALSE)</f>
        <v>#N/A</v>
      </c>
      <c r="R452" s="97">
        <f t="shared" si="50"/>
        <v>0</v>
      </c>
      <c r="S452" s="97">
        <f t="shared" si="51"/>
        <v>0</v>
      </c>
      <c r="U452" s="15" t="str">
        <f>IF(ISTEXT(VLOOKUP($C452,GT!$D$3:$O$500,1,FALSE)),1,"")</f>
        <v/>
      </c>
      <c r="V452" s="15" t="str">
        <f>IF(ISTEXT(VLOOKUP($C452,BK!$D$3:$O$500,1,FALSE)),1,"")</f>
        <v/>
      </c>
      <c r="W452" s="15" t="str">
        <f>IF(ISTEXT(VLOOKUP($C452,BA!$D$3:$O$500,1,FALSE)),1,"")</f>
        <v/>
      </c>
      <c r="X452" s="15" t="str">
        <f>IF(ISTEXT(VLOOKUP($C452,PB!$D$3:$O$500,1,FALSE)),1,"")</f>
        <v/>
      </c>
      <c r="Y452" s="15" t="str">
        <f>IF(ISTEXT(VLOOKUP($C452,TR!$D$3:$O$500,1,FALSE)),1,"")</f>
        <v/>
      </c>
      <c r="Z452" s="15" t="str">
        <f>IF(ISTEXT(VLOOKUP($C452,TR!$E$3:$O$500,1,FALSE)),1,"")</f>
        <v/>
      </c>
      <c r="AA452" s="47">
        <f t="shared" si="52"/>
        <v>0</v>
      </c>
    </row>
    <row r="453" spans="1:27" x14ac:dyDescent="0.25">
      <c r="A453" s="97" t="str">
        <f t="shared" si="48"/>
        <v/>
      </c>
      <c r="B453" s="64"/>
      <c r="C453" s="65"/>
      <c r="D453" s="98" t="e">
        <f>VLOOKUP($C453,GT!$D$3:$O$500,4,FALSE)</f>
        <v>#N/A</v>
      </c>
      <c r="E453" s="98" t="e">
        <f>VLOOKUP($C453,BK!$D$3:$O$500,4,FALSE)</f>
        <v>#N/A</v>
      </c>
      <c r="F453" s="98" t="e">
        <f>VLOOKUP($C453,BA!$D$3:$O$500,4,FALSE)</f>
        <v>#N/A</v>
      </c>
      <c r="G453" s="98" t="e">
        <f>VLOOKUP($C453,PB!$D$3:$O$500,4,FALSE)</f>
        <v>#N/A</v>
      </c>
      <c r="H453" s="98" t="e">
        <f>VLOOKUP($C453,TR!$D$3:$O$500,5,FALSE)</f>
        <v>#N/A</v>
      </c>
      <c r="I453" s="98" t="e">
        <f>VLOOKUP($C453,TR!$E$3:$O$500,5,FALSE)</f>
        <v>#N/A</v>
      </c>
      <c r="J453" s="97">
        <f t="shared" si="49"/>
        <v>0</v>
      </c>
      <c r="K453" s="98" t="e">
        <f>VLOOKUP($C453,GT!$D$3:$O$500,8,FALSE)</f>
        <v>#N/A</v>
      </c>
      <c r="L453" s="98" t="e">
        <f>VLOOKUP($C453,BK!$D$3:$O$500,8,FALSE)</f>
        <v>#N/A</v>
      </c>
      <c r="M453" s="98" t="e">
        <f>VLOOKUP($C453,BA!$D$3:$O$500,8,FALSE)</f>
        <v>#N/A</v>
      </c>
      <c r="N453" s="98" t="e">
        <f>VLOOKUP($C453,PB!$D$3:$O$500,8,FALSE)</f>
        <v>#N/A</v>
      </c>
      <c r="O453" s="98" t="e">
        <f>VLOOKUP($C453,TR!$D$3:$O$500,10,FALSE)</f>
        <v>#N/A</v>
      </c>
      <c r="P453" s="98" t="e">
        <f>VLOOKUP($C453,TR!$E$3:$O$500,10,FALSE)</f>
        <v>#N/A</v>
      </c>
      <c r="Q453" s="98" t="e">
        <f>VLOOKUP($C453,BR!$D$3:$O$500,8,FALSE)</f>
        <v>#N/A</v>
      </c>
      <c r="R453" s="97">
        <f t="shared" si="50"/>
        <v>0</v>
      </c>
      <c r="S453" s="97">
        <f t="shared" si="51"/>
        <v>0</v>
      </c>
      <c r="U453" s="15" t="str">
        <f>IF(ISTEXT(VLOOKUP($C453,GT!$D$3:$O$500,1,FALSE)),1,"")</f>
        <v/>
      </c>
      <c r="V453" s="15" t="str">
        <f>IF(ISTEXT(VLOOKUP($C453,BK!$D$3:$O$500,1,FALSE)),1,"")</f>
        <v/>
      </c>
      <c r="W453" s="15" t="str">
        <f>IF(ISTEXT(VLOOKUP($C453,BA!$D$3:$O$500,1,FALSE)),1,"")</f>
        <v/>
      </c>
      <c r="X453" s="15" t="str">
        <f>IF(ISTEXT(VLOOKUP($C453,PB!$D$3:$O$500,1,FALSE)),1,"")</f>
        <v/>
      </c>
      <c r="Y453" s="15" t="str">
        <f>IF(ISTEXT(VLOOKUP($C453,TR!$D$3:$O$500,1,FALSE)),1,"")</f>
        <v/>
      </c>
      <c r="Z453" s="15" t="str">
        <f>IF(ISTEXT(VLOOKUP($C453,TR!$E$3:$O$500,1,FALSE)),1,"")</f>
        <v/>
      </c>
      <c r="AA453" s="47">
        <f t="shared" si="52"/>
        <v>0</v>
      </c>
    </row>
    <row r="454" spans="1:27" x14ac:dyDescent="0.25">
      <c r="A454" s="97" t="str">
        <f t="shared" ref="A454:A500" si="53">IF(S454&gt;0,RANK($S454,$S$5:$S$500),"")</f>
        <v/>
      </c>
      <c r="B454" s="64"/>
      <c r="C454" s="65"/>
      <c r="D454" s="98" t="e">
        <f>VLOOKUP($C454,GT!$D$3:$O$500,4,FALSE)</f>
        <v>#N/A</v>
      </c>
      <c r="E454" s="98" t="e">
        <f>VLOOKUP($C454,BK!$D$3:$O$500,4,FALSE)</f>
        <v>#N/A</v>
      </c>
      <c r="F454" s="98" t="e">
        <f>VLOOKUP($C454,BA!$D$3:$O$500,4,FALSE)</f>
        <v>#N/A</v>
      </c>
      <c r="G454" s="98" t="e">
        <f>VLOOKUP($C454,PB!$D$3:$O$500,4,FALSE)</f>
        <v>#N/A</v>
      </c>
      <c r="H454" s="98" t="e">
        <f>VLOOKUP($C454,TR!$D$3:$O$500,5,FALSE)</f>
        <v>#N/A</v>
      </c>
      <c r="I454" s="98" t="e">
        <f>VLOOKUP($C454,TR!$E$3:$O$500,5,FALSE)</f>
        <v>#N/A</v>
      </c>
      <c r="J454" s="97">
        <f t="shared" ref="J454:J500" si="54">SUMIF(D454:I454,"&gt;0")</f>
        <v>0</v>
      </c>
      <c r="K454" s="98" t="e">
        <f>VLOOKUP($C454,GT!$D$3:$O$500,8,FALSE)</f>
        <v>#N/A</v>
      </c>
      <c r="L454" s="98" t="e">
        <f>VLOOKUP($C454,BK!$D$3:$O$500,8,FALSE)</f>
        <v>#N/A</v>
      </c>
      <c r="M454" s="98" t="e">
        <f>VLOOKUP($C454,BA!$D$3:$O$500,8,FALSE)</f>
        <v>#N/A</v>
      </c>
      <c r="N454" s="98" t="e">
        <f>VLOOKUP($C454,PB!$D$3:$O$500,8,FALSE)</f>
        <v>#N/A</v>
      </c>
      <c r="O454" s="98" t="e">
        <f>VLOOKUP($C454,TR!$D$3:$O$500,10,FALSE)</f>
        <v>#N/A</v>
      </c>
      <c r="P454" s="98" t="e">
        <f>VLOOKUP($C454,TR!$E$3:$O$500,10,FALSE)</f>
        <v>#N/A</v>
      </c>
      <c r="Q454" s="98" t="e">
        <f>VLOOKUP($C454,BR!$D$3:$O$500,8,FALSE)</f>
        <v>#N/A</v>
      </c>
      <c r="R454" s="97">
        <f t="shared" ref="R454:R500" si="55">SUMIF(K454:Q454,"&gt;0")</f>
        <v>0</v>
      </c>
      <c r="S454" s="97">
        <f t="shared" ref="S454:S500" si="56">J454+R454</f>
        <v>0</v>
      </c>
      <c r="U454" s="15" t="str">
        <f>IF(ISTEXT(VLOOKUP($C454,GT!$D$3:$O$500,1,FALSE)),1,"")</f>
        <v/>
      </c>
      <c r="V454" s="15" t="str">
        <f>IF(ISTEXT(VLOOKUP($C454,BK!$D$3:$O$500,1,FALSE)),1,"")</f>
        <v/>
      </c>
      <c r="W454" s="15" t="str">
        <f>IF(ISTEXT(VLOOKUP($C454,BA!$D$3:$O$500,1,FALSE)),1,"")</f>
        <v/>
      </c>
      <c r="X454" s="15" t="str">
        <f>IF(ISTEXT(VLOOKUP($C454,PB!$D$3:$O$500,1,FALSE)),1,"")</f>
        <v/>
      </c>
      <c r="Y454" s="15" t="str">
        <f>IF(ISTEXT(VLOOKUP($C454,TR!$D$3:$O$500,1,FALSE)),1,"")</f>
        <v/>
      </c>
      <c r="Z454" s="15" t="str">
        <f>IF(ISTEXT(VLOOKUP($C454,TR!$E$3:$O$500,1,FALSE)),1,"")</f>
        <v/>
      </c>
      <c r="AA454" s="47">
        <f t="shared" ref="AA454:AA500" si="57">SUMIF(U454:Z454,"&gt;0")</f>
        <v>0</v>
      </c>
    </row>
    <row r="455" spans="1:27" x14ac:dyDescent="0.25">
      <c r="A455" s="97" t="str">
        <f t="shared" si="53"/>
        <v/>
      </c>
      <c r="B455" s="64"/>
      <c r="C455" s="65"/>
      <c r="D455" s="98" t="e">
        <f>VLOOKUP($C455,GT!$D$3:$O$500,4,FALSE)</f>
        <v>#N/A</v>
      </c>
      <c r="E455" s="98" t="e">
        <f>VLOOKUP($C455,BK!$D$3:$O$500,4,FALSE)</f>
        <v>#N/A</v>
      </c>
      <c r="F455" s="98" t="e">
        <f>VLOOKUP($C455,BA!$D$3:$O$500,4,FALSE)</f>
        <v>#N/A</v>
      </c>
      <c r="G455" s="98" t="e">
        <f>VLOOKUP($C455,PB!$D$3:$O$500,4,FALSE)</f>
        <v>#N/A</v>
      </c>
      <c r="H455" s="98" t="e">
        <f>VLOOKUP($C455,TR!$D$3:$O$500,5,FALSE)</f>
        <v>#N/A</v>
      </c>
      <c r="I455" s="98" t="e">
        <f>VLOOKUP($C455,TR!$E$3:$O$500,5,FALSE)</f>
        <v>#N/A</v>
      </c>
      <c r="J455" s="97">
        <f t="shared" si="54"/>
        <v>0</v>
      </c>
      <c r="K455" s="98" t="e">
        <f>VLOOKUP($C455,GT!$D$3:$O$500,8,FALSE)</f>
        <v>#N/A</v>
      </c>
      <c r="L455" s="98" t="e">
        <f>VLOOKUP($C455,BK!$D$3:$O$500,8,FALSE)</f>
        <v>#N/A</v>
      </c>
      <c r="M455" s="98" t="e">
        <f>VLOOKUP($C455,BA!$D$3:$O$500,8,FALSE)</f>
        <v>#N/A</v>
      </c>
      <c r="N455" s="98" t="e">
        <f>VLOOKUP($C455,PB!$D$3:$O$500,8,FALSE)</f>
        <v>#N/A</v>
      </c>
      <c r="O455" s="98" t="e">
        <f>VLOOKUP($C455,TR!$D$3:$O$500,10,FALSE)</f>
        <v>#N/A</v>
      </c>
      <c r="P455" s="98" t="e">
        <f>VLOOKUP($C455,TR!$E$3:$O$500,10,FALSE)</f>
        <v>#N/A</v>
      </c>
      <c r="Q455" s="98" t="e">
        <f>VLOOKUP($C455,BR!$D$3:$O$500,8,FALSE)</f>
        <v>#N/A</v>
      </c>
      <c r="R455" s="97">
        <f t="shared" si="55"/>
        <v>0</v>
      </c>
      <c r="S455" s="97">
        <f t="shared" si="56"/>
        <v>0</v>
      </c>
      <c r="U455" s="15" t="str">
        <f>IF(ISTEXT(VLOOKUP($C455,GT!$D$3:$O$500,1,FALSE)),1,"")</f>
        <v/>
      </c>
      <c r="V455" s="15" t="str">
        <f>IF(ISTEXT(VLOOKUP($C455,BK!$D$3:$O$500,1,FALSE)),1,"")</f>
        <v/>
      </c>
      <c r="W455" s="15" t="str">
        <f>IF(ISTEXT(VLOOKUP($C455,BA!$D$3:$O$500,1,FALSE)),1,"")</f>
        <v/>
      </c>
      <c r="X455" s="15" t="str">
        <f>IF(ISTEXT(VLOOKUP($C455,PB!$D$3:$O$500,1,FALSE)),1,"")</f>
        <v/>
      </c>
      <c r="Y455" s="15" t="str">
        <f>IF(ISTEXT(VLOOKUP($C455,TR!$D$3:$O$500,1,FALSE)),1,"")</f>
        <v/>
      </c>
      <c r="Z455" s="15" t="str">
        <f>IF(ISTEXT(VLOOKUP($C455,TR!$E$3:$O$500,1,FALSE)),1,"")</f>
        <v/>
      </c>
      <c r="AA455" s="47">
        <f t="shared" si="57"/>
        <v>0</v>
      </c>
    </row>
    <row r="456" spans="1:27" x14ac:dyDescent="0.25">
      <c r="A456" s="97" t="str">
        <f t="shared" si="53"/>
        <v/>
      </c>
      <c r="B456" s="64"/>
      <c r="C456" s="65"/>
      <c r="D456" s="98" t="e">
        <f>VLOOKUP($C456,GT!$D$3:$O$500,4,FALSE)</f>
        <v>#N/A</v>
      </c>
      <c r="E456" s="98" t="e">
        <f>VLOOKUP($C456,BK!$D$3:$O$500,4,FALSE)</f>
        <v>#N/A</v>
      </c>
      <c r="F456" s="98" t="e">
        <f>VLOOKUP($C456,BA!$D$3:$O$500,4,FALSE)</f>
        <v>#N/A</v>
      </c>
      <c r="G456" s="98" t="e">
        <f>VLOOKUP($C456,PB!$D$3:$O$500,4,FALSE)</f>
        <v>#N/A</v>
      </c>
      <c r="H456" s="98" t="e">
        <f>VLOOKUP($C456,TR!$D$3:$O$500,5,FALSE)</f>
        <v>#N/A</v>
      </c>
      <c r="I456" s="98" t="e">
        <f>VLOOKUP($C456,TR!$E$3:$O$500,5,FALSE)</f>
        <v>#N/A</v>
      </c>
      <c r="J456" s="97">
        <f t="shared" si="54"/>
        <v>0</v>
      </c>
      <c r="K456" s="98" t="e">
        <f>VLOOKUP($C456,GT!$D$3:$O$500,8,FALSE)</f>
        <v>#N/A</v>
      </c>
      <c r="L456" s="98" t="e">
        <f>VLOOKUP($C456,BK!$D$3:$O$500,8,FALSE)</f>
        <v>#N/A</v>
      </c>
      <c r="M456" s="98" t="e">
        <f>VLOOKUP($C456,BA!$D$3:$O$500,8,FALSE)</f>
        <v>#N/A</v>
      </c>
      <c r="N456" s="98" t="e">
        <f>VLOOKUP($C456,PB!$D$3:$O$500,8,FALSE)</f>
        <v>#N/A</v>
      </c>
      <c r="O456" s="98" t="e">
        <f>VLOOKUP($C456,TR!$D$3:$O$500,10,FALSE)</f>
        <v>#N/A</v>
      </c>
      <c r="P456" s="98" t="e">
        <f>VLOOKUP($C456,TR!$E$3:$O$500,10,FALSE)</f>
        <v>#N/A</v>
      </c>
      <c r="Q456" s="98" t="e">
        <f>VLOOKUP($C456,BR!$D$3:$O$500,8,FALSE)</f>
        <v>#N/A</v>
      </c>
      <c r="R456" s="97">
        <f t="shared" si="55"/>
        <v>0</v>
      </c>
      <c r="S456" s="97">
        <f t="shared" si="56"/>
        <v>0</v>
      </c>
      <c r="U456" s="15" t="str">
        <f>IF(ISTEXT(VLOOKUP($C456,GT!$D$3:$O$500,1,FALSE)),1,"")</f>
        <v/>
      </c>
      <c r="V456" s="15" t="str">
        <f>IF(ISTEXT(VLOOKUP($C456,BK!$D$3:$O$500,1,FALSE)),1,"")</f>
        <v/>
      </c>
      <c r="W456" s="15" t="str">
        <f>IF(ISTEXT(VLOOKUP($C456,BA!$D$3:$O$500,1,FALSE)),1,"")</f>
        <v/>
      </c>
      <c r="X456" s="15" t="str">
        <f>IF(ISTEXT(VLOOKUP($C456,PB!$D$3:$O$500,1,FALSE)),1,"")</f>
        <v/>
      </c>
      <c r="Y456" s="15" t="str">
        <f>IF(ISTEXT(VLOOKUP($C456,TR!$D$3:$O$500,1,FALSE)),1,"")</f>
        <v/>
      </c>
      <c r="Z456" s="15" t="str">
        <f>IF(ISTEXT(VLOOKUP($C456,TR!$E$3:$O$500,1,FALSE)),1,"")</f>
        <v/>
      </c>
      <c r="AA456" s="47">
        <f t="shared" si="57"/>
        <v>0</v>
      </c>
    </row>
    <row r="457" spans="1:27" x14ac:dyDescent="0.25">
      <c r="A457" s="97" t="str">
        <f t="shared" si="53"/>
        <v/>
      </c>
      <c r="B457" s="64"/>
      <c r="C457" s="65"/>
      <c r="D457" s="98" t="e">
        <f>VLOOKUP($C457,GT!$D$3:$O$500,4,FALSE)</f>
        <v>#N/A</v>
      </c>
      <c r="E457" s="98" t="e">
        <f>VLOOKUP($C457,BK!$D$3:$O$500,4,FALSE)</f>
        <v>#N/A</v>
      </c>
      <c r="F457" s="98" t="e">
        <f>VLOOKUP($C457,BA!$D$3:$O$500,4,FALSE)</f>
        <v>#N/A</v>
      </c>
      <c r="G457" s="98" t="e">
        <f>VLOOKUP($C457,PB!$D$3:$O$500,4,FALSE)</f>
        <v>#N/A</v>
      </c>
      <c r="H457" s="98" t="e">
        <f>VLOOKUP($C457,TR!$D$3:$O$500,5,FALSE)</f>
        <v>#N/A</v>
      </c>
      <c r="I457" s="98" t="e">
        <f>VLOOKUP($C457,TR!$E$3:$O$500,5,FALSE)</f>
        <v>#N/A</v>
      </c>
      <c r="J457" s="97">
        <f t="shared" si="54"/>
        <v>0</v>
      </c>
      <c r="K457" s="98" t="e">
        <f>VLOOKUP($C457,GT!$D$3:$O$500,8,FALSE)</f>
        <v>#N/A</v>
      </c>
      <c r="L457" s="98" t="e">
        <f>VLOOKUP($C457,BK!$D$3:$O$500,8,FALSE)</f>
        <v>#N/A</v>
      </c>
      <c r="M457" s="98" t="e">
        <f>VLOOKUP($C457,BA!$D$3:$O$500,8,FALSE)</f>
        <v>#N/A</v>
      </c>
      <c r="N457" s="98" t="e">
        <f>VLOOKUP($C457,PB!$D$3:$O$500,8,FALSE)</f>
        <v>#N/A</v>
      </c>
      <c r="O457" s="98" t="e">
        <f>VLOOKUP($C457,TR!$D$3:$O$500,10,FALSE)</f>
        <v>#N/A</v>
      </c>
      <c r="P457" s="98" t="e">
        <f>VLOOKUP($C457,TR!$E$3:$O$500,10,FALSE)</f>
        <v>#N/A</v>
      </c>
      <c r="Q457" s="98" t="e">
        <f>VLOOKUP($C457,BR!$D$3:$O$500,8,FALSE)</f>
        <v>#N/A</v>
      </c>
      <c r="R457" s="97">
        <f t="shared" si="55"/>
        <v>0</v>
      </c>
      <c r="S457" s="97">
        <f t="shared" si="56"/>
        <v>0</v>
      </c>
      <c r="U457" s="15" t="str">
        <f>IF(ISTEXT(VLOOKUP($C457,GT!$D$3:$O$500,1,FALSE)),1,"")</f>
        <v/>
      </c>
      <c r="V457" s="15" t="str">
        <f>IF(ISTEXT(VLOOKUP($C457,BK!$D$3:$O$500,1,FALSE)),1,"")</f>
        <v/>
      </c>
      <c r="W457" s="15" t="str">
        <f>IF(ISTEXT(VLOOKUP($C457,BA!$D$3:$O$500,1,FALSE)),1,"")</f>
        <v/>
      </c>
      <c r="X457" s="15" t="str">
        <f>IF(ISTEXT(VLOOKUP($C457,PB!$D$3:$O$500,1,FALSE)),1,"")</f>
        <v/>
      </c>
      <c r="Y457" s="15" t="str">
        <f>IF(ISTEXT(VLOOKUP($C457,TR!$D$3:$O$500,1,FALSE)),1,"")</f>
        <v/>
      </c>
      <c r="Z457" s="15" t="str">
        <f>IF(ISTEXT(VLOOKUP($C457,TR!$E$3:$O$500,1,FALSE)),1,"")</f>
        <v/>
      </c>
      <c r="AA457" s="47">
        <f t="shared" si="57"/>
        <v>0</v>
      </c>
    </row>
    <row r="458" spans="1:27" x14ac:dyDescent="0.25">
      <c r="A458" s="97" t="str">
        <f t="shared" si="53"/>
        <v/>
      </c>
      <c r="B458" s="64"/>
      <c r="C458" s="65"/>
      <c r="D458" s="98" t="e">
        <f>VLOOKUP($C458,GT!$D$3:$O$500,4,FALSE)</f>
        <v>#N/A</v>
      </c>
      <c r="E458" s="98" t="e">
        <f>VLOOKUP($C458,BK!$D$3:$O$500,4,FALSE)</f>
        <v>#N/A</v>
      </c>
      <c r="F458" s="98" t="e">
        <f>VLOOKUP($C458,BA!$D$3:$O$500,4,FALSE)</f>
        <v>#N/A</v>
      </c>
      <c r="G458" s="98" t="e">
        <f>VLOOKUP($C458,PB!$D$3:$O$500,4,FALSE)</f>
        <v>#N/A</v>
      </c>
      <c r="H458" s="98" t="e">
        <f>VLOOKUP($C458,TR!$D$3:$O$500,5,FALSE)</f>
        <v>#N/A</v>
      </c>
      <c r="I458" s="98" t="e">
        <f>VLOOKUP($C458,TR!$E$3:$O$500,5,FALSE)</f>
        <v>#N/A</v>
      </c>
      <c r="J458" s="97">
        <f t="shared" si="54"/>
        <v>0</v>
      </c>
      <c r="K458" s="98" t="e">
        <f>VLOOKUP($C458,GT!$D$3:$O$500,8,FALSE)</f>
        <v>#N/A</v>
      </c>
      <c r="L458" s="98" t="e">
        <f>VLOOKUP($C458,BK!$D$3:$O$500,8,FALSE)</f>
        <v>#N/A</v>
      </c>
      <c r="M458" s="98" t="e">
        <f>VLOOKUP($C458,BA!$D$3:$O$500,8,FALSE)</f>
        <v>#N/A</v>
      </c>
      <c r="N458" s="98" t="e">
        <f>VLOOKUP($C458,PB!$D$3:$O$500,8,FALSE)</f>
        <v>#N/A</v>
      </c>
      <c r="O458" s="98" t="e">
        <f>VLOOKUP($C458,TR!$D$3:$O$500,10,FALSE)</f>
        <v>#N/A</v>
      </c>
      <c r="P458" s="98" t="e">
        <f>VLOOKUP($C458,TR!$E$3:$O$500,10,FALSE)</f>
        <v>#N/A</v>
      </c>
      <c r="Q458" s="98" t="e">
        <f>VLOOKUP($C458,BR!$D$3:$O$500,8,FALSE)</f>
        <v>#N/A</v>
      </c>
      <c r="R458" s="97">
        <f t="shared" si="55"/>
        <v>0</v>
      </c>
      <c r="S458" s="97">
        <f t="shared" si="56"/>
        <v>0</v>
      </c>
      <c r="U458" s="15" t="str">
        <f>IF(ISTEXT(VLOOKUP($C458,GT!$D$3:$O$500,1,FALSE)),1,"")</f>
        <v/>
      </c>
      <c r="V458" s="15" t="str">
        <f>IF(ISTEXT(VLOOKUP($C458,BK!$D$3:$O$500,1,FALSE)),1,"")</f>
        <v/>
      </c>
      <c r="W458" s="15" t="str">
        <f>IF(ISTEXT(VLOOKUP($C458,BA!$D$3:$O$500,1,FALSE)),1,"")</f>
        <v/>
      </c>
      <c r="X458" s="15" t="str">
        <f>IF(ISTEXT(VLOOKUP($C458,PB!$D$3:$O$500,1,FALSE)),1,"")</f>
        <v/>
      </c>
      <c r="Y458" s="15" t="str">
        <f>IF(ISTEXT(VLOOKUP($C458,TR!$D$3:$O$500,1,FALSE)),1,"")</f>
        <v/>
      </c>
      <c r="Z458" s="15" t="str">
        <f>IF(ISTEXT(VLOOKUP($C458,TR!$E$3:$O$500,1,FALSE)),1,"")</f>
        <v/>
      </c>
      <c r="AA458" s="47">
        <f t="shared" si="57"/>
        <v>0</v>
      </c>
    </row>
    <row r="459" spans="1:27" x14ac:dyDescent="0.25">
      <c r="A459" s="97" t="str">
        <f t="shared" si="53"/>
        <v/>
      </c>
      <c r="B459" s="64"/>
      <c r="C459" s="65"/>
      <c r="D459" s="98" t="e">
        <f>VLOOKUP($C459,GT!$D$3:$O$500,4,FALSE)</f>
        <v>#N/A</v>
      </c>
      <c r="E459" s="98" t="e">
        <f>VLOOKUP($C459,BK!$D$3:$O$500,4,FALSE)</f>
        <v>#N/A</v>
      </c>
      <c r="F459" s="98" t="e">
        <f>VLOOKUP($C459,BA!$D$3:$O$500,4,FALSE)</f>
        <v>#N/A</v>
      </c>
      <c r="G459" s="98" t="e">
        <f>VLOOKUP($C459,PB!$D$3:$O$500,4,FALSE)</f>
        <v>#N/A</v>
      </c>
      <c r="H459" s="98" t="e">
        <f>VLOOKUP($C459,TR!$D$3:$O$500,5,FALSE)</f>
        <v>#N/A</v>
      </c>
      <c r="I459" s="98" t="e">
        <f>VLOOKUP($C459,TR!$E$3:$O$500,5,FALSE)</f>
        <v>#N/A</v>
      </c>
      <c r="J459" s="97">
        <f t="shared" si="54"/>
        <v>0</v>
      </c>
      <c r="K459" s="98" t="e">
        <f>VLOOKUP($C459,GT!$D$3:$O$500,8,FALSE)</f>
        <v>#N/A</v>
      </c>
      <c r="L459" s="98" t="e">
        <f>VLOOKUP($C459,BK!$D$3:$O$500,8,FALSE)</f>
        <v>#N/A</v>
      </c>
      <c r="M459" s="98" t="e">
        <f>VLOOKUP($C459,BA!$D$3:$O$500,8,FALSE)</f>
        <v>#N/A</v>
      </c>
      <c r="N459" s="98" t="e">
        <f>VLOOKUP($C459,PB!$D$3:$O$500,8,FALSE)</f>
        <v>#N/A</v>
      </c>
      <c r="O459" s="98" t="e">
        <f>VLOOKUP($C459,TR!$D$3:$O$500,10,FALSE)</f>
        <v>#N/A</v>
      </c>
      <c r="P459" s="98" t="e">
        <f>VLOOKUP($C459,TR!$E$3:$O$500,10,FALSE)</f>
        <v>#N/A</v>
      </c>
      <c r="Q459" s="98" t="e">
        <f>VLOOKUP($C459,BR!$D$3:$O$500,8,FALSE)</f>
        <v>#N/A</v>
      </c>
      <c r="R459" s="97">
        <f t="shared" si="55"/>
        <v>0</v>
      </c>
      <c r="S459" s="97">
        <f t="shared" si="56"/>
        <v>0</v>
      </c>
      <c r="U459" s="15" t="str">
        <f>IF(ISTEXT(VLOOKUP($C459,GT!$D$3:$O$500,1,FALSE)),1,"")</f>
        <v/>
      </c>
      <c r="V459" s="15" t="str">
        <f>IF(ISTEXT(VLOOKUP($C459,BK!$D$3:$O$500,1,FALSE)),1,"")</f>
        <v/>
      </c>
      <c r="W459" s="15" t="str">
        <f>IF(ISTEXT(VLOOKUP($C459,BA!$D$3:$O$500,1,FALSE)),1,"")</f>
        <v/>
      </c>
      <c r="X459" s="15" t="str">
        <f>IF(ISTEXT(VLOOKUP($C459,PB!$D$3:$O$500,1,FALSE)),1,"")</f>
        <v/>
      </c>
      <c r="Y459" s="15" t="str">
        <f>IF(ISTEXT(VLOOKUP($C459,TR!$D$3:$O$500,1,FALSE)),1,"")</f>
        <v/>
      </c>
      <c r="Z459" s="15" t="str">
        <f>IF(ISTEXT(VLOOKUP($C459,TR!$E$3:$O$500,1,FALSE)),1,"")</f>
        <v/>
      </c>
      <c r="AA459" s="47">
        <f t="shared" si="57"/>
        <v>0</v>
      </c>
    </row>
    <row r="460" spans="1:27" x14ac:dyDescent="0.25">
      <c r="A460" s="97" t="str">
        <f t="shared" si="53"/>
        <v/>
      </c>
      <c r="B460" s="64"/>
      <c r="C460" s="65"/>
      <c r="D460" s="98" t="e">
        <f>VLOOKUP($C460,GT!$D$3:$O$500,4,FALSE)</f>
        <v>#N/A</v>
      </c>
      <c r="E460" s="98" t="e">
        <f>VLOOKUP($C460,BK!$D$3:$O$500,4,FALSE)</f>
        <v>#N/A</v>
      </c>
      <c r="F460" s="98" t="e">
        <f>VLOOKUP($C460,BA!$D$3:$O$500,4,FALSE)</f>
        <v>#N/A</v>
      </c>
      <c r="G460" s="98" t="e">
        <f>VLOOKUP($C460,PB!$D$3:$O$500,4,FALSE)</f>
        <v>#N/A</v>
      </c>
      <c r="H460" s="98" t="e">
        <f>VLOOKUP($C460,TR!$D$3:$O$500,5,FALSE)</f>
        <v>#N/A</v>
      </c>
      <c r="I460" s="98" t="e">
        <f>VLOOKUP($C460,TR!$E$3:$O$500,5,FALSE)</f>
        <v>#N/A</v>
      </c>
      <c r="J460" s="97">
        <f t="shared" si="54"/>
        <v>0</v>
      </c>
      <c r="K460" s="98" t="e">
        <f>VLOOKUP($C460,GT!$D$3:$O$500,8,FALSE)</f>
        <v>#N/A</v>
      </c>
      <c r="L460" s="98" t="e">
        <f>VLOOKUP($C460,BK!$D$3:$O$500,8,FALSE)</f>
        <v>#N/A</v>
      </c>
      <c r="M460" s="98" t="e">
        <f>VLOOKUP($C460,BA!$D$3:$O$500,8,FALSE)</f>
        <v>#N/A</v>
      </c>
      <c r="N460" s="98" t="e">
        <f>VLOOKUP($C460,PB!$D$3:$O$500,8,FALSE)</f>
        <v>#N/A</v>
      </c>
      <c r="O460" s="98" t="e">
        <f>VLOOKUP($C460,TR!$D$3:$O$500,10,FALSE)</f>
        <v>#N/A</v>
      </c>
      <c r="P460" s="98" t="e">
        <f>VLOOKUP($C460,TR!$E$3:$O$500,10,FALSE)</f>
        <v>#N/A</v>
      </c>
      <c r="Q460" s="98" t="e">
        <f>VLOOKUP($C460,BR!$D$3:$O$500,8,FALSE)</f>
        <v>#N/A</v>
      </c>
      <c r="R460" s="97">
        <f t="shared" si="55"/>
        <v>0</v>
      </c>
      <c r="S460" s="97">
        <f t="shared" si="56"/>
        <v>0</v>
      </c>
      <c r="U460" s="15" t="str">
        <f>IF(ISTEXT(VLOOKUP($C460,GT!$D$3:$O$500,1,FALSE)),1,"")</f>
        <v/>
      </c>
      <c r="V460" s="15" t="str">
        <f>IF(ISTEXT(VLOOKUP($C460,BK!$D$3:$O$500,1,FALSE)),1,"")</f>
        <v/>
      </c>
      <c r="W460" s="15" t="str">
        <f>IF(ISTEXT(VLOOKUP($C460,BA!$D$3:$O$500,1,FALSE)),1,"")</f>
        <v/>
      </c>
      <c r="X460" s="15" t="str">
        <f>IF(ISTEXT(VLOOKUP($C460,PB!$D$3:$O$500,1,FALSE)),1,"")</f>
        <v/>
      </c>
      <c r="Y460" s="15" t="str">
        <f>IF(ISTEXT(VLOOKUP($C460,TR!$D$3:$O$500,1,FALSE)),1,"")</f>
        <v/>
      </c>
      <c r="Z460" s="15" t="str">
        <f>IF(ISTEXT(VLOOKUP($C460,TR!$E$3:$O$500,1,FALSE)),1,"")</f>
        <v/>
      </c>
      <c r="AA460" s="47">
        <f t="shared" si="57"/>
        <v>0</v>
      </c>
    </row>
    <row r="461" spans="1:27" x14ac:dyDescent="0.25">
      <c r="A461" s="97" t="str">
        <f t="shared" si="53"/>
        <v/>
      </c>
      <c r="B461" s="64"/>
      <c r="C461" s="65"/>
      <c r="D461" s="98" t="e">
        <f>VLOOKUP($C461,GT!$D$3:$O$500,4,FALSE)</f>
        <v>#N/A</v>
      </c>
      <c r="E461" s="98" t="e">
        <f>VLOOKUP($C461,BK!$D$3:$O$500,4,FALSE)</f>
        <v>#N/A</v>
      </c>
      <c r="F461" s="98" t="e">
        <f>VLOOKUP($C461,BA!$D$3:$O$500,4,FALSE)</f>
        <v>#N/A</v>
      </c>
      <c r="G461" s="98" t="e">
        <f>VLOOKUP($C461,PB!$D$3:$O$500,4,FALSE)</f>
        <v>#N/A</v>
      </c>
      <c r="H461" s="98" t="e">
        <f>VLOOKUP($C461,TR!$D$3:$O$500,5,FALSE)</f>
        <v>#N/A</v>
      </c>
      <c r="I461" s="98" t="e">
        <f>VLOOKUP($C461,TR!$E$3:$O$500,5,FALSE)</f>
        <v>#N/A</v>
      </c>
      <c r="J461" s="97">
        <f t="shared" si="54"/>
        <v>0</v>
      </c>
      <c r="K461" s="98" t="e">
        <f>VLOOKUP($C461,GT!$D$3:$O$500,8,FALSE)</f>
        <v>#N/A</v>
      </c>
      <c r="L461" s="98" t="e">
        <f>VLOOKUP($C461,BK!$D$3:$O$500,8,FALSE)</f>
        <v>#N/A</v>
      </c>
      <c r="M461" s="98" t="e">
        <f>VLOOKUP($C461,BA!$D$3:$O$500,8,FALSE)</f>
        <v>#N/A</v>
      </c>
      <c r="N461" s="98" t="e">
        <f>VLOOKUP($C461,PB!$D$3:$O$500,8,FALSE)</f>
        <v>#N/A</v>
      </c>
      <c r="O461" s="98" t="e">
        <f>VLOOKUP($C461,TR!$D$3:$O$500,10,FALSE)</f>
        <v>#N/A</v>
      </c>
      <c r="P461" s="98" t="e">
        <f>VLOOKUP($C461,TR!$E$3:$O$500,10,FALSE)</f>
        <v>#N/A</v>
      </c>
      <c r="Q461" s="98" t="e">
        <f>VLOOKUP($C461,BR!$D$3:$O$500,8,FALSE)</f>
        <v>#N/A</v>
      </c>
      <c r="R461" s="97">
        <f t="shared" si="55"/>
        <v>0</v>
      </c>
      <c r="S461" s="97">
        <f t="shared" si="56"/>
        <v>0</v>
      </c>
      <c r="U461" s="15" t="str">
        <f>IF(ISTEXT(VLOOKUP($C461,GT!$D$3:$O$500,1,FALSE)),1,"")</f>
        <v/>
      </c>
      <c r="V461" s="15" t="str">
        <f>IF(ISTEXT(VLOOKUP($C461,BK!$D$3:$O$500,1,FALSE)),1,"")</f>
        <v/>
      </c>
      <c r="W461" s="15" t="str">
        <f>IF(ISTEXT(VLOOKUP($C461,BA!$D$3:$O$500,1,FALSE)),1,"")</f>
        <v/>
      </c>
      <c r="X461" s="15" t="str">
        <f>IF(ISTEXT(VLOOKUP($C461,PB!$D$3:$O$500,1,FALSE)),1,"")</f>
        <v/>
      </c>
      <c r="Y461" s="15" t="str">
        <f>IF(ISTEXT(VLOOKUP($C461,TR!$D$3:$O$500,1,FALSE)),1,"")</f>
        <v/>
      </c>
      <c r="Z461" s="15" t="str">
        <f>IF(ISTEXT(VLOOKUP($C461,TR!$E$3:$O$500,1,FALSE)),1,"")</f>
        <v/>
      </c>
      <c r="AA461" s="47">
        <f t="shared" si="57"/>
        <v>0</v>
      </c>
    </row>
    <row r="462" spans="1:27" x14ac:dyDescent="0.25">
      <c r="A462" s="97" t="str">
        <f t="shared" si="53"/>
        <v/>
      </c>
      <c r="B462" s="64"/>
      <c r="C462" s="65"/>
      <c r="D462" s="98" t="e">
        <f>VLOOKUP($C462,GT!$D$3:$O$500,4,FALSE)</f>
        <v>#N/A</v>
      </c>
      <c r="E462" s="98" t="e">
        <f>VLOOKUP($C462,BK!$D$3:$O$500,4,FALSE)</f>
        <v>#N/A</v>
      </c>
      <c r="F462" s="98" t="e">
        <f>VLOOKUP($C462,BA!$D$3:$O$500,4,FALSE)</f>
        <v>#N/A</v>
      </c>
      <c r="G462" s="98" t="e">
        <f>VLOOKUP($C462,PB!$D$3:$O$500,4,FALSE)</f>
        <v>#N/A</v>
      </c>
      <c r="H462" s="98" t="e">
        <f>VLOOKUP($C462,TR!$D$3:$O$500,5,FALSE)</f>
        <v>#N/A</v>
      </c>
      <c r="I462" s="98" t="e">
        <f>VLOOKUP($C462,TR!$E$3:$O$500,5,FALSE)</f>
        <v>#N/A</v>
      </c>
      <c r="J462" s="97">
        <f t="shared" si="54"/>
        <v>0</v>
      </c>
      <c r="K462" s="98" t="e">
        <f>VLOOKUP($C462,GT!$D$3:$O$500,8,FALSE)</f>
        <v>#N/A</v>
      </c>
      <c r="L462" s="98" t="e">
        <f>VLOOKUP($C462,BK!$D$3:$O$500,8,FALSE)</f>
        <v>#N/A</v>
      </c>
      <c r="M462" s="98" t="e">
        <f>VLOOKUP($C462,BA!$D$3:$O$500,8,FALSE)</f>
        <v>#N/A</v>
      </c>
      <c r="N462" s="98" t="e">
        <f>VLOOKUP($C462,PB!$D$3:$O$500,8,FALSE)</f>
        <v>#N/A</v>
      </c>
      <c r="O462" s="98" t="e">
        <f>VLOOKUP($C462,TR!$D$3:$O$500,10,FALSE)</f>
        <v>#N/A</v>
      </c>
      <c r="P462" s="98" t="e">
        <f>VLOOKUP($C462,TR!$E$3:$O$500,10,FALSE)</f>
        <v>#N/A</v>
      </c>
      <c r="Q462" s="98" t="e">
        <f>VLOOKUP($C462,BR!$D$3:$O$500,8,FALSE)</f>
        <v>#N/A</v>
      </c>
      <c r="R462" s="97">
        <f t="shared" si="55"/>
        <v>0</v>
      </c>
      <c r="S462" s="97">
        <f t="shared" si="56"/>
        <v>0</v>
      </c>
      <c r="U462" s="15" t="str">
        <f>IF(ISTEXT(VLOOKUP($C462,GT!$D$3:$O$500,1,FALSE)),1,"")</f>
        <v/>
      </c>
      <c r="V462" s="15" t="str">
        <f>IF(ISTEXT(VLOOKUP($C462,BK!$D$3:$O$500,1,FALSE)),1,"")</f>
        <v/>
      </c>
      <c r="W462" s="15" t="str">
        <f>IF(ISTEXT(VLOOKUP($C462,BA!$D$3:$O$500,1,FALSE)),1,"")</f>
        <v/>
      </c>
      <c r="X462" s="15" t="str">
        <f>IF(ISTEXT(VLOOKUP($C462,PB!$D$3:$O$500,1,FALSE)),1,"")</f>
        <v/>
      </c>
      <c r="Y462" s="15" t="str">
        <f>IF(ISTEXT(VLOOKUP($C462,TR!$D$3:$O$500,1,FALSE)),1,"")</f>
        <v/>
      </c>
      <c r="Z462" s="15" t="str">
        <f>IF(ISTEXT(VLOOKUP($C462,TR!$E$3:$O$500,1,FALSE)),1,"")</f>
        <v/>
      </c>
      <c r="AA462" s="47">
        <f t="shared" si="57"/>
        <v>0</v>
      </c>
    </row>
    <row r="463" spans="1:27" x14ac:dyDescent="0.25">
      <c r="A463" s="97" t="str">
        <f t="shared" si="53"/>
        <v/>
      </c>
      <c r="B463" s="64"/>
      <c r="C463" s="65"/>
      <c r="D463" s="98" t="e">
        <f>VLOOKUP($C463,GT!$D$3:$O$500,4,FALSE)</f>
        <v>#N/A</v>
      </c>
      <c r="E463" s="98" t="e">
        <f>VLOOKUP($C463,BK!$D$3:$O$500,4,FALSE)</f>
        <v>#N/A</v>
      </c>
      <c r="F463" s="98" t="e">
        <f>VLOOKUP($C463,BA!$D$3:$O$500,4,FALSE)</f>
        <v>#N/A</v>
      </c>
      <c r="G463" s="98" t="e">
        <f>VLOOKUP($C463,PB!$D$3:$O$500,4,FALSE)</f>
        <v>#N/A</v>
      </c>
      <c r="H463" s="98" t="e">
        <f>VLOOKUP($C463,TR!$D$3:$O$500,5,FALSE)</f>
        <v>#N/A</v>
      </c>
      <c r="I463" s="98" t="e">
        <f>VLOOKUP($C463,TR!$E$3:$O$500,5,FALSE)</f>
        <v>#N/A</v>
      </c>
      <c r="J463" s="97">
        <f t="shared" si="54"/>
        <v>0</v>
      </c>
      <c r="K463" s="98" t="e">
        <f>VLOOKUP($C463,GT!$D$3:$O$500,8,FALSE)</f>
        <v>#N/A</v>
      </c>
      <c r="L463" s="98" t="e">
        <f>VLOOKUP($C463,BK!$D$3:$O$500,8,FALSE)</f>
        <v>#N/A</v>
      </c>
      <c r="M463" s="98" t="e">
        <f>VLOOKUP($C463,BA!$D$3:$O$500,8,FALSE)</f>
        <v>#N/A</v>
      </c>
      <c r="N463" s="98" t="e">
        <f>VLOOKUP($C463,PB!$D$3:$O$500,8,FALSE)</f>
        <v>#N/A</v>
      </c>
      <c r="O463" s="98" t="e">
        <f>VLOOKUP($C463,TR!$D$3:$O$500,10,FALSE)</f>
        <v>#N/A</v>
      </c>
      <c r="P463" s="98" t="e">
        <f>VLOOKUP($C463,TR!$E$3:$O$500,10,FALSE)</f>
        <v>#N/A</v>
      </c>
      <c r="Q463" s="98" t="e">
        <f>VLOOKUP($C463,BR!$D$3:$O$500,8,FALSE)</f>
        <v>#N/A</v>
      </c>
      <c r="R463" s="97">
        <f t="shared" si="55"/>
        <v>0</v>
      </c>
      <c r="S463" s="97">
        <f t="shared" si="56"/>
        <v>0</v>
      </c>
      <c r="U463" s="15" t="str">
        <f>IF(ISTEXT(VLOOKUP($C463,GT!$D$3:$O$500,1,FALSE)),1,"")</f>
        <v/>
      </c>
      <c r="V463" s="15" t="str">
        <f>IF(ISTEXT(VLOOKUP($C463,BK!$D$3:$O$500,1,FALSE)),1,"")</f>
        <v/>
      </c>
      <c r="W463" s="15" t="str">
        <f>IF(ISTEXT(VLOOKUP($C463,BA!$D$3:$O$500,1,FALSE)),1,"")</f>
        <v/>
      </c>
      <c r="X463" s="15" t="str">
        <f>IF(ISTEXT(VLOOKUP($C463,PB!$D$3:$O$500,1,FALSE)),1,"")</f>
        <v/>
      </c>
      <c r="Y463" s="15" t="str">
        <f>IF(ISTEXT(VLOOKUP($C463,TR!$D$3:$O$500,1,FALSE)),1,"")</f>
        <v/>
      </c>
      <c r="Z463" s="15" t="str">
        <f>IF(ISTEXT(VLOOKUP($C463,TR!$E$3:$O$500,1,FALSE)),1,"")</f>
        <v/>
      </c>
      <c r="AA463" s="47">
        <f t="shared" si="57"/>
        <v>0</v>
      </c>
    </row>
    <row r="464" spans="1:27" x14ac:dyDescent="0.25">
      <c r="A464" s="97" t="str">
        <f t="shared" si="53"/>
        <v/>
      </c>
      <c r="B464" s="64"/>
      <c r="C464" s="65"/>
      <c r="D464" s="98" t="e">
        <f>VLOOKUP($C464,GT!$D$3:$O$500,4,FALSE)</f>
        <v>#N/A</v>
      </c>
      <c r="E464" s="98" t="e">
        <f>VLOOKUP($C464,BK!$D$3:$O$500,4,FALSE)</f>
        <v>#N/A</v>
      </c>
      <c r="F464" s="98" t="e">
        <f>VLOOKUP($C464,BA!$D$3:$O$500,4,FALSE)</f>
        <v>#N/A</v>
      </c>
      <c r="G464" s="98" t="e">
        <f>VLOOKUP($C464,PB!$D$3:$O$500,4,FALSE)</f>
        <v>#N/A</v>
      </c>
      <c r="H464" s="98" t="e">
        <f>VLOOKUP($C464,TR!$D$3:$O$500,5,FALSE)</f>
        <v>#N/A</v>
      </c>
      <c r="I464" s="98" t="e">
        <f>VLOOKUP($C464,TR!$E$3:$O$500,5,FALSE)</f>
        <v>#N/A</v>
      </c>
      <c r="J464" s="97">
        <f t="shared" si="54"/>
        <v>0</v>
      </c>
      <c r="K464" s="98" t="e">
        <f>VLOOKUP($C464,GT!$D$3:$O$500,8,FALSE)</f>
        <v>#N/A</v>
      </c>
      <c r="L464" s="98" t="e">
        <f>VLOOKUP($C464,BK!$D$3:$O$500,8,FALSE)</f>
        <v>#N/A</v>
      </c>
      <c r="M464" s="98" t="e">
        <f>VLOOKUP($C464,BA!$D$3:$O$500,8,FALSE)</f>
        <v>#N/A</v>
      </c>
      <c r="N464" s="98" t="e">
        <f>VLOOKUP($C464,PB!$D$3:$O$500,8,FALSE)</f>
        <v>#N/A</v>
      </c>
      <c r="O464" s="98" t="e">
        <f>VLOOKUP($C464,TR!$D$3:$O$500,10,FALSE)</f>
        <v>#N/A</v>
      </c>
      <c r="P464" s="98" t="e">
        <f>VLOOKUP($C464,TR!$E$3:$O$500,10,FALSE)</f>
        <v>#N/A</v>
      </c>
      <c r="Q464" s="98" t="e">
        <f>VLOOKUP($C464,BR!$D$3:$O$500,8,FALSE)</f>
        <v>#N/A</v>
      </c>
      <c r="R464" s="97">
        <f t="shared" si="55"/>
        <v>0</v>
      </c>
      <c r="S464" s="97">
        <f t="shared" si="56"/>
        <v>0</v>
      </c>
      <c r="U464" s="15" t="str">
        <f>IF(ISTEXT(VLOOKUP($C464,GT!$D$3:$O$500,1,FALSE)),1,"")</f>
        <v/>
      </c>
      <c r="V464" s="15" t="str">
        <f>IF(ISTEXT(VLOOKUP($C464,BK!$D$3:$O$500,1,FALSE)),1,"")</f>
        <v/>
      </c>
      <c r="W464" s="15" t="str">
        <f>IF(ISTEXT(VLOOKUP($C464,BA!$D$3:$O$500,1,FALSE)),1,"")</f>
        <v/>
      </c>
      <c r="X464" s="15" t="str">
        <f>IF(ISTEXT(VLOOKUP($C464,PB!$D$3:$O$500,1,FALSE)),1,"")</f>
        <v/>
      </c>
      <c r="Y464" s="15" t="str">
        <f>IF(ISTEXT(VLOOKUP($C464,TR!$D$3:$O$500,1,FALSE)),1,"")</f>
        <v/>
      </c>
      <c r="Z464" s="15" t="str">
        <f>IF(ISTEXT(VLOOKUP($C464,TR!$E$3:$O$500,1,FALSE)),1,"")</f>
        <v/>
      </c>
      <c r="AA464" s="47">
        <f t="shared" si="57"/>
        <v>0</v>
      </c>
    </row>
    <row r="465" spans="1:27" x14ac:dyDescent="0.25">
      <c r="A465" s="97" t="str">
        <f t="shared" si="53"/>
        <v/>
      </c>
      <c r="B465" s="64"/>
      <c r="C465" s="65"/>
      <c r="D465" s="98" t="e">
        <f>VLOOKUP($C465,GT!$D$3:$O$500,4,FALSE)</f>
        <v>#N/A</v>
      </c>
      <c r="E465" s="98" t="e">
        <f>VLOOKUP($C465,BK!$D$3:$O$500,4,FALSE)</f>
        <v>#N/A</v>
      </c>
      <c r="F465" s="98" t="e">
        <f>VLOOKUP($C465,BA!$D$3:$O$500,4,FALSE)</f>
        <v>#N/A</v>
      </c>
      <c r="G465" s="98" t="e">
        <f>VLOOKUP($C465,PB!$D$3:$O$500,4,FALSE)</f>
        <v>#N/A</v>
      </c>
      <c r="H465" s="98" t="e">
        <f>VLOOKUP($C465,TR!$D$3:$O$500,5,FALSE)</f>
        <v>#N/A</v>
      </c>
      <c r="I465" s="98" t="e">
        <f>VLOOKUP($C465,TR!$E$3:$O$500,5,FALSE)</f>
        <v>#N/A</v>
      </c>
      <c r="J465" s="97">
        <f t="shared" si="54"/>
        <v>0</v>
      </c>
      <c r="K465" s="98" t="e">
        <f>VLOOKUP($C465,GT!$D$3:$O$500,8,FALSE)</f>
        <v>#N/A</v>
      </c>
      <c r="L465" s="98" t="e">
        <f>VLOOKUP($C465,BK!$D$3:$O$500,8,FALSE)</f>
        <v>#N/A</v>
      </c>
      <c r="M465" s="98" t="e">
        <f>VLOOKUP($C465,BA!$D$3:$O$500,8,FALSE)</f>
        <v>#N/A</v>
      </c>
      <c r="N465" s="98" t="e">
        <f>VLOOKUP($C465,PB!$D$3:$O$500,8,FALSE)</f>
        <v>#N/A</v>
      </c>
      <c r="O465" s="98" t="e">
        <f>VLOOKUP($C465,TR!$D$3:$O$500,10,FALSE)</f>
        <v>#N/A</v>
      </c>
      <c r="P465" s="98" t="e">
        <f>VLOOKUP($C465,TR!$E$3:$O$500,10,FALSE)</f>
        <v>#N/A</v>
      </c>
      <c r="Q465" s="98" t="e">
        <f>VLOOKUP($C465,BR!$D$3:$O$500,8,FALSE)</f>
        <v>#N/A</v>
      </c>
      <c r="R465" s="97">
        <f t="shared" si="55"/>
        <v>0</v>
      </c>
      <c r="S465" s="97">
        <f t="shared" si="56"/>
        <v>0</v>
      </c>
      <c r="U465" s="15" t="str">
        <f>IF(ISTEXT(VLOOKUP($C465,GT!$D$3:$O$500,1,FALSE)),1,"")</f>
        <v/>
      </c>
      <c r="V465" s="15" t="str">
        <f>IF(ISTEXT(VLOOKUP($C465,BK!$D$3:$O$500,1,FALSE)),1,"")</f>
        <v/>
      </c>
      <c r="W465" s="15" t="str">
        <f>IF(ISTEXT(VLOOKUP($C465,BA!$D$3:$O$500,1,FALSE)),1,"")</f>
        <v/>
      </c>
      <c r="X465" s="15" t="str">
        <f>IF(ISTEXT(VLOOKUP($C465,PB!$D$3:$O$500,1,FALSE)),1,"")</f>
        <v/>
      </c>
      <c r="Y465" s="15" t="str">
        <f>IF(ISTEXT(VLOOKUP($C465,TR!$D$3:$O$500,1,FALSE)),1,"")</f>
        <v/>
      </c>
      <c r="Z465" s="15" t="str">
        <f>IF(ISTEXT(VLOOKUP($C465,TR!$E$3:$O$500,1,FALSE)),1,"")</f>
        <v/>
      </c>
      <c r="AA465" s="47">
        <f t="shared" si="57"/>
        <v>0</v>
      </c>
    </row>
    <row r="466" spans="1:27" x14ac:dyDescent="0.25">
      <c r="A466" s="97" t="str">
        <f t="shared" si="53"/>
        <v/>
      </c>
      <c r="B466" s="64"/>
      <c r="C466" s="65"/>
      <c r="D466" s="98" t="e">
        <f>VLOOKUP($C466,GT!$D$3:$O$500,4,FALSE)</f>
        <v>#N/A</v>
      </c>
      <c r="E466" s="98" t="e">
        <f>VLOOKUP($C466,BK!$D$3:$O$500,4,FALSE)</f>
        <v>#N/A</v>
      </c>
      <c r="F466" s="98" t="e">
        <f>VLOOKUP($C466,BA!$D$3:$O$500,4,FALSE)</f>
        <v>#N/A</v>
      </c>
      <c r="G466" s="98" t="e">
        <f>VLOOKUP($C466,PB!$D$3:$O$500,4,FALSE)</f>
        <v>#N/A</v>
      </c>
      <c r="H466" s="98" t="e">
        <f>VLOOKUP($C466,TR!$D$3:$O$500,5,FALSE)</f>
        <v>#N/A</v>
      </c>
      <c r="I466" s="98" t="e">
        <f>VLOOKUP($C466,TR!$E$3:$O$500,5,FALSE)</f>
        <v>#N/A</v>
      </c>
      <c r="J466" s="97">
        <f t="shared" si="54"/>
        <v>0</v>
      </c>
      <c r="K466" s="98" t="e">
        <f>VLOOKUP($C466,GT!$D$3:$O$500,8,FALSE)</f>
        <v>#N/A</v>
      </c>
      <c r="L466" s="98" t="e">
        <f>VLOOKUP($C466,BK!$D$3:$O$500,8,FALSE)</f>
        <v>#N/A</v>
      </c>
      <c r="M466" s="98" t="e">
        <f>VLOOKUP($C466,BA!$D$3:$O$500,8,FALSE)</f>
        <v>#N/A</v>
      </c>
      <c r="N466" s="98" t="e">
        <f>VLOOKUP($C466,PB!$D$3:$O$500,8,FALSE)</f>
        <v>#N/A</v>
      </c>
      <c r="O466" s="98" t="e">
        <f>VLOOKUP($C466,TR!$D$3:$O$500,10,FALSE)</f>
        <v>#N/A</v>
      </c>
      <c r="P466" s="98" t="e">
        <f>VLOOKUP($C466,TR!$E$3:$O$500,10,FALSE)</f>
        <v>#N/A</v>
      </c>
      <c r="Q466" s="98" t="e">
        <f>VLOOKUP($C466,BR!$D$3:$O$500,8,FALSE)</f>
        <v>#N/A</v>
      </c>
      <c r="R466" s="97">
        <f t="shared" si="55"/>
        <v>0</v>
      </c>
      <c r="S466" s="97">
        <f t="shared" si="56"/>
        <v>0</v>
      </c>
      <c r="U466" s="15" t="str">
        <f>IF(ISTEXT(VLOOKUP($C466,GT!$D$3:$O$500,1,FALSE)),1,"")</f>
        <v/>
      </c>
      <c r="V466" s="15" t="str">
        <f>IF(ISTEXT(VLOOKUP($C466,BK!$D$3:$O$500,1,FALSE)),1,"")</f>
        <v/>
      </c>
      <c r="W466" s="15" t="str">
        <f>IF(ISTEXT(VLOOKUP($C466,BA!$D$3:$O$500,1,FALSE)),1,"")</f>
        <v/>
      </c>
      <c r="X466" s="15" t="str">
        <f>IF(ISTEXT(VLOOKUP($C466,PB!$D$3:$O$500,1,FALSE)),1,"")</f>
        <v/>
      </c>
      <c r="Y466" s="15" t="str">
        <f>IF(ISTEXT(VLOOKUP($C466,TR!$D$3:$O$500,1,FALSE)),1,"")</f>
        <v/>
      </c>
      <c r="Z466" s="15" t="str">
        <f>IF(ISTEXT(VLOOKUP($C466,TR!$E$3:$O$500,1,FALSE)),1,"")</f>
        <v/>
      </c>
      <c r="AA466" s="47">
        <f t="shared" si="57"/>
        <v>0</v>
      </c>
    </row>
    <row r="467" spans="1:27" x14ac:dyDescent="0.25">
      <c r="A467" s="97" t="str">
        <f t="shared" si="53"/>
        <v/>
      </c>
      <c r="B467" s="64"/>
      <c r="C467" s="65"/>
      <c r="D467" s="98" t="e">
        <f>VLOOKUP($C467,GT!$D$3:$O$500,4,FALSE)</f>
        <v>#N/A</v>
      </c>
      <c r="E467" s="98" t="e">
        <f>VLOOKUP($C467,BK!$D$3:$O$500,4,FALSE)</f>
        <v>#N/A</v>
      </c>
      <c r="F467" s="98" t="e">
        <f>VLOOKUP($C467,BA!$D$3:$O$500,4,FALSE)</f>
        <v>#N/A</v>
      </c>
      <c r="G467" s="98" t="e">
        <f>VLOOKUP($C467,PB!$D$3:$O$500,4,FALSE)</f>
        <v>#N/A</v>
      </c>
      <c r="H467" s="98" t="e">
        <f>VLOOKUP($C467,TR!$D$3:$O$500,5,FALSE)</f>
        <v>#N/A</v>
      </c>
      <c r="I467" s="98" t="e">
        <f>VLOOKUP($C467,TR!$E$3:$O$500,5,FALSE)</f>
        <v>#N/A</v>
      </c>
      <c r="J467" s="97">
        <f t="shared" si="54"/>
        <v>0</v>
      </c>
      <c r="K467" s="98" t="e">
        <f>VLOOKUP($C467,GT!$D$3:$O$500,8,FALSE)</f>
        <v>#N/A</v>
      </c>
      <c r="L467" s="98" t="e">
        <f>VLOOKUP($C467,BK!$D$3:$O$500,8,FALSE)</f>
        <v>#N/A</v>
      </c>
      <c r="M467" s="98" t="e">
        <f>VLOOKUP($C467,BA!$D$3:$O$500,8,FALSE)</f>
        <v>#N/A</v>
      </c>
      <c r="N467" s="98" t="e">
        <f>VLOOKUP($C467,PB!$D$3:$O$500,8,FALSE)</f>
        <v>#N/A</v>
      </c>
      <c r="O467" s="98" t="e">
        <f>VLOOKUP($C467,TR!$D$3:$O$500,10,FALSE)</f>
        <v>#N/A</v>
      </c>
      <c r="P467" s="98" t="e">
        <f>VLOOKUP($C467,TR!$E$3:$O$500,10,FALSE)</f>
        <v>#N/A</v>
      </c>
      <c r="Q467" s="98" t="e">
        <f>VLOOKUP($C467,BR!$D$3:$O$500,8,FALSE)</f>
        <v>#N/A</v>
      </c>
      <c r="R467" s="97">
        <f t="shared" si="55"/>
        <v>0</v>
      </c>
      <c r="S467" s="97">
        <f t="shared" si="56"/>
        <v>0</v>
      </c>
      <c r="U467" s="15" t="str">
        <f>IF(ISTEXT(VLOOKUP($C467,GT!$D$3:$O$500,1,FALSE)),1,"")</f>
        <v/>
      </c>
      <c r="V467" s="15" t="str">
        <f>IF(ISTEXT(VLOOKUP($C467,BK!$D$3:$O$500,1,FALSE)),1,"")</f>
        <v/>
      </c>
      <c r="W467" s="15" t="str">
        <f>IF(ISTEXT(VLOOKUP($C467,BA!$D$3:$O$500,1,FALSE)),1,"")</f>
        <v/>
      </c>
      <c r="X467" s="15" t="str">
        <f>IF(ISTEXT(VLOOKUP($C467,PB!$D$3:$O$500,1,FALSE)),1,"")</f>
        <v/>
      </c>
      <c r="Y467" s="15" t="str">
        <f>IF(ISTEXT(VLOOKUP($C467,TR!$D$3:$O$500,1,FALSE)),1,"")</f>
        <v/>
      </c>
      <c r="Z467" s="15" t="str">
        <f>IF(ISTEXT(VLOOKUP($C467,TR!$E$3:$O$500,1,FALSE)),1,"")</f>
        <v/>
      </c>
      <c r="AA467" s="47">
        <f t="shared" si="57"/>
        <v>0</v>
      </c>
    </row>
    <row r="468" spans="1:27" x14ac:dyDescent="0.25">
      <c r="A468" s="97" t="str">
        <f t="shared" si="53"/>
        <v/>
      </c>
      <c r="B468" s="64"/>
      <c r="C468" s="65"/>
      <c r="D468" s="98" t="e">
        <f>VLOOKUP($C468,GT!$D$3:$O$500,4,FALSE)</f>
        <v>#N/A</v>
      </c>
      <c r="E468" s="98" t="e">
        <f>VLOOKUP($C468,BK!$D$3:$O$500,4,FALSE)</f>
        <v>#N/A</v>
      </c>
      <c r="F468" s="98" t="e">
        <f>VLOOKUP($C468,BA!$D$3:$O$500,4,FALSE)</f>
        <v>#N/A</v>
      </c>
      <c r="G468" s="98" t="e">
        <f>VLOOKUP($C468,PB!$D$3:$O$500,4,FALSE)</f>
        <v>#N/A</v>
      </c>
      <c r="H468" s="98" t="e">
        <f>VLOOKUP($C468,TR!$D$3:$O$500,5,FALSE)</f>
        <v>#N/A</v>
      </c>
      <c r="I468" s="98" t="e">
        <f>VLOOKUP($C468,TR!$E$3:$O$500,5,FALSE)</f>
        <v>#N/A</v>
      </c>
      <c r="J468" s="97">
        <f t="shared" si="54"/>
        <v>0</v>
      </c>
      <c r="K468" s="98" t="e">
        <f>VLOOKUP($C468,GT!$D$3:$O$500,8,FALSE)</f>
        <v>#N/A</v>
      </c>
      <c r="L468" s="98" t="e">
        <f>VLOOKUP($C468,BK!$D$3:$O$500,8,FALSE)</f>
        <v>#N/A</v>
      </c>
      <c r="M468" s="98" t="e">
        <f>VLOOKUP($C468,BA!$D$3:$O$500,8,FALSE)</f>
        <v>#N/A</v>
      </c>
      <c r="N468" s="98" t="e">
        <f>VLOOKUP($C468,PB!$D$3:$O$500,8,FALSE)</f>
        <v>#N/A</v>
      </c>
      <c r="O468" s="98" t="e">
        <f>VLOOKUP($C468,TR!$D$3:$O$500,10,FALSE)</f>
        <v>#N/A</v>
      </c>
      <c r="P468" s="98" t="e">
        <f>VLOOKUP($C468,TR!$E$3:$O$500,10,FALSE)</f>
        <v>#N/A</v>
      </c>
      <c r="Q468" s="98" t="e">
        <f>VLOOKUP($C468,BR!$D$3:$O$500,8,FALSE)</f>
        <v>#N/A</v>
      </c>
      <c r="R468" s="97">
        <f t="shared" si="55"/>
        <v>0</v>
      </c>
      <c r="S468" s="97">
        <f t="shared" si="56"/>
        <v>0</v>
      </c>
      <c r="U468" s="15" t="str">
        <f>IF(ISTEXT(VLOOKUP($C468,GT!$D$3:$O$500,1,FALSE)),1,"")</f>
        <v/>
      </c>
      <c r="V468" s="15" t="str">
        <f>IF(ISTEXT(VLOOKUP($C468,BK!$D$3:$O$500,1,FALSE)),1,"")</f>
        <v/>
      </c>
      <c r="W468" s="15" t="str">
        <f>IF(ISTEXT(VLOOKUP($C468,BA!$D$3:$O$500,1,FALSE)),1,"")</f>
        <v/>
      </c>
      <c r="X468" s="15" t="str">
        <f>IF(ISTEXT(VLOOKUP($C468,PB!$D$3:$O$500,1,FALSE)),1,"")</f>
        <v/>
      </c>
      <c r="Y468" s="15" t="str">
        <f>IF(ISTEXT(VLOOKUP($C468,TR!$D$3:$O$500,1,FALSE)),1,"")</f>
        <v/>
      </c>
      <c r="Z468" s="15" t="str">
        <f>IF(ISTEXT(VLOOKUP($C468,TR!$E$3:$O$500,1,FALSE)),1,"")</f>
        <v/>
      </c>
      <c r="AA468" s="47">
        <f t="shared" si="57"/>
        <v>0</v>
      </c>
    </row>
    <row r="469" spans="1:27" x14ac:dyDescent="0.25">
      <c r="A469" s="97" t="str">
        <f t="shared" si="53"/>
        <v/>
      </c>
      <c r="B469" s="64"/>
      <c r="C469" s="65"/>
      <c r="D469" s="98" t="e">
        <f>VLOOKUP($C469,GT!$D$3:$O$500,4,FALSE)</f>
        <v>#N/A</v>
      </c>
      <c r="E469" s="98" t="e">
        <f>VLOOKUP($C469,BK!$D$3:$O$500,4,FALSE)</f>
        <v>#N/A</v>
      </c>
      <c r="F469" s="98" t="e">
        <f>VLOOKUP($C469,BA!$D$3:$O$500,4,FALSE)</f>
        <v>#N/A</v>
      </c>
      <c r="G469" s="98" t="e">
        <f>VLOOKUP($C469,PB!$D$3:$O$500,4,FALSE)</f>
        <v>#N/A</v>
      </c>
      <c r="H469" s="98" t="e">
        <f>VLOOKUP($C469,TR!$D$3:$O$500,5,FALSE)</f>
        <v>#N/A</v>
      </c>
      <c r="I469" s="98" t="e">
        <f>VLOOKUP($C469,TR!$E$3:$O$500,5,FALSE)</f>
        <v>#N/A</v>
      </c>
      <c r="J469" s="97">
        <f t="shared" si="54"/>
        <v>0</v>
      </c>
      <c r="K469" s="98" t="e">
        <f>VLOOKUP($C469,GT!$D$3:$O$500,8,FALSE)</f>
        <v>#N/A</v>
      </c>
      <c r="L469" s="98" t="e">
        <f>VLOOKUP($C469,BK!$D$3:$O$500,8,FALSE)</f>
        <v>#N/A</v>
      </c>
      <c r="M469" s="98" t="e">
        <f>VLOOKUP($C469,BA!$D$3:$O$500,8,FALSE)</f>
        <v>#N/A</v>
      </c>
      <c r="N469" s="98" t="e">
        <f>VLOOKUP($C469,PB!$D$3:$O$500,8,FALSE)</f>
        <v>#N/A</v>
      </c>
      <c r="O469" s="98" t="e">
        <f>VLOOKUP($C469,TR!$D$3:$O$500,10,FALSE)</f>
        <v>#N/A</v>
      </c>
      <c r="P469" s="98" t="e">
        <f>VLOOKUP($C469,TR!$E$3:$O$500,10,FALSE)</f>
        <v>#N/A</v>
      </c>
      <c r="Q469" s="98" t="e">
        <f>VLOOKUP($C469,BR!$D$3:$O$500,8,FALSE)</f>
        <v>#N/A</v>
      </c>
      <c r="R469" s="97">
        <f t="shared" si="55"/>
        <v>0</v>
      </c>
      <c r="S469" s="97">
        <f t="shared" si="56"/>
        <v>0</v>
      </c>
      <c r="U469" s="15" t="str">
        <f>IF(ISTEXT(VLOOKUP($C469,GT!$D$3:$O$500,1,FALSE)),1,"")</f>
        <v/>
      </c>
      <c r="V469" s="15" t="str">
        <f>IF(ISTEXT(VLOOKUP($C469,BK!$D$3:$O$500,1,FALSE)),1,"")</f>
        <v/>
      </c>
      <c r="W469" s="15" t="str">
        <f>IF(ISTEXT(VLOOKUP($C469,BA!$D$3:$O$500,1,FALSE)),1,"")</f>
        <v/>
      </c>
      <c r="X469" s="15" t="str">
        <f>IF(ISTEXT(VLOOKUP($C469,PB!$D$3:$O$500,1,FALSE)),1,"")</f>
        <v/>
      </c>
      <c r="Y469" s="15" t="str">
        <f>IF(ISTEXT(VLOOKUP($C469,TR!$D$3:$O$500,1,FALSE)),1,"")</f>
        <v/>
      </c>
      <c r="Z469" s="15" t="str">
        <f>IF(ISTEXT(VLOOKUP($C469,TR!$E$3:$O$500,1,FALSE)),1,"")</f>
        <v/>
      </c>
      <c r="AA469" s="47">
        <f t="shared" si="57"/>
        <v>0</v>
      </c>
    </row>
    <row r="470" spans="1:27" x14ac:dyDescent="0.25">
      <c r="A470" s="97" t="str">
        <f t="shared" si="53"/>
        <v/>
      </c>
      <c r="B470" s="64"/>
      <c r="C470" s="65"/>
      <c r="D470" s="98" t="e">
        <f>VLOOKUP($C470,GT!$D$3:$O$500,4,FALSE)</f>
        <v>#N/A</v>
      </c>
      <c r="E470" s="98" t="e">
        <f>VLOOKUP($C470,BK!$D$3:$O$500,4,FALSE)</f>
        <v>#N/A</v>
      </c>
      <c r="F470" s="98" t="e">
        <f>VLOOKUP($C470,BA!$D$3:$O$500,4,FALSE)</f>
        <v>#N/A</v>
      </c>
      <c r="G470" s="98" t="e">
        <f>VLOOKUP($C470,PB!$D$3:$O$500,4,FALSE)</f>
        <v>#N/A</v>
      </c>
      <c r="H470" s="98" t="e">
        <f>VLOOKUP($C470,TR!$D$3:$O$500,5,FALSE)</f>
        <v>#N/A</v>
      </c>
      <c r="I470" s="98" t="e">
        <f>VLOOKUP($C470,TR!$E$3:$O$500,5,FALSE)</f>
        <v>#N/A</v>
      </c>
      <c r="J470" s="97">
        <f t="shared" si="54"/>
        <v>0</v>
      </c>
      <c r="K470" s="98" t="e">
        <f>VLOOKUP($C470,GT!$D$3:$O$500,8,FALSE)</f>
        <v>#N/A</v>
      </c>
      <c r="L470" s="98" t="e">
        <f>VLOOKUP($C470,BK!$D$3:$O$500,8,FALSE)</f>
        <v>#N/A</v>
      </c>
      <c r="M470" s="98" t="e">
        <f>VLOOKUP($C470,BA!$D$3:$O$500,8,FALSE)</f>
        <v>#N/A</v>
      </c>
      <c r="N470" s="98" t="e">
        <f>VLOOKUP($C470,PB!$D$3:$O$500,8,FALSE)</f>
        <v>#N/A</v>
      </c>
      <c r="O470" s="98" t="e">
        <f>VLOOKUP($C470,TR!$D$3:$O$500,10,FALSE)</f>
        <v>#N/A</v>
      </c>
      <c r="P470" s="98" t="e">
        <f>VLOOKUP($C470,TR!$E$3:$O$500,10,FALSE)</f>
        <v>#N/A</v>
      </c>
      <c r="Q470" s="98" t="e">
        <f>VLOOKUP($C470,BR!$D$3:$O$500,8,FALSE)</f>
        <v>#N/A</v>
      </c>
      <c r="R470" s="97">
        <f t="shared" si="55"/>
        <v>0</v>
      </c>
      <c r="S470" s="97">
        <f t="shared" si="56"/>
        <v>0</v>
      </c>
      <c r="U470" s="15" t="str">
        <f>IF(ISTEXT(VLOOKUP($C470,GT!$D$3:$O$500,1,FALSE)),1,"")</f>
        <v/>
      </c>
      <c r="V470" s="15" t="str">
        <f>IF(ISTEXT(VLOOKUP($C470,BK!$D$3:$O$500,1,FALSE)),1,"")</f>
        <v/>
      </c>
      <c r="W470" s="15" t="str">
        <f>IF(ISTEXT(VLOOKUP($C470,BA!$D$3:$O$500,1,FALSE)),1,"")</f>
        <v/>
      </c>
      <c r="X470" s="15" t="str">
        <f>IF(ISTEXT(VLOOKUP($C470,PB!$D$3:$O$500,1,FALSE)),1,"")</f>
        <v/>
      </c>
      <c r="Y470" s="15" t="str">
        <f>IF(ISTEXT(VLOOKUP($C470,TR!$D$3:$O$500,1,FALSE)),1,"")</f>
        <v/>
      </c>
      <c r="Z470" s="15" t="str">
        <f>IF(ISTEXT(VLOOKUP($C470,TR!$E$3:$O$500,1,FALSE)),1,"")</f>
        <v/>
      </c>
      <c r="AA470" s="47">
        <f t="shared" si="57"/>
        <v>0</v>
      </c>
    </row>
    <row r="471" spans="1:27" x14ac:dyDescent="0.25">
      <c r="A471" s="97" t="str">
        <f t="shared" si="53"/>
        <v/>
      </c>
      <c r="B471" s="64"/>
      <c r="C471" s="65"/>
      <c r="D471" s="98" t="e">
        <f>VLOOKUP($C471,GT!$D$3:$O$500,4,FALSE)</f>
        <v>#N/A</v>
      </c>
      <c r="E471" s="98" t="e">
        <f>VLOOKUP($C471,BK!$D$3:$O$500,4,FALSE)</f>
        <v>#N/A</v>
      </c>
      <c r="F471" s="98" t="e">
        <f>VLOOKUP($C471,BA!$D$3:$O$500,4,FALSE)</f>
        <v>#N/A</v>
      </c>
      <c r="G471" s="98" t="e">
        <f>VLOOKUP($C471,PB!$D$3:$O$500,4,FALSE)</f>
        <v>#N/A</v>
      </c>
      <c r="H471" s="98" t="e">
        <f>VLOOKUP($C471,TR!$D$3:$O$500,5,FALSE)</f>
        <v>#N/A</v>
      </c>
      <c r="I471" s="98" t="e">
        <f>VLOOKUP($C471,TR!$E$3:$O$500,5,FALSE)</f>
        <v>#N/A</v>
      </c>
      <c r="J471" s="97">
        <f t="shared" si="54"/>
        <v>0</v>
      </c>
      <c r="K471" s="98" t="e">
        <f>VLOOKUP($C471,GT!$D$3:$O$500,8,FALSE)</f>
        <v>#N/A</v>
      </c>
      <c r="L471" s="98" t="e">
        <f>VLOOKUP($C471,BK!$D$3:$O$500,8,FALSE)</f>
        <v>#N/A</v>
      </c>
      <c r="M471" s="98" t="e">
        <f>VLOOKUP($C471,BA!$D$3:$O$500,8,FALSE)</f>
        <v>#N/A</v>
      </c>
      <c r="N471" s="98" t="e">
        <f>VLOOKUP($C471,PB!$D$3:$O$500,8,FALSE)</f>
        <v>#N/A</v>
      </c>
      <c r="O471" s="98" t="e">
        <f>VLOOKUP($C471,TR!$D$3:$O$500,10,FALSE)</f>
        <v>#N/A</v>
      </c>
      <c r="P471" s="98" t="e">
        <f>VLOOKUP($C471,TR!$E$3:$O$500,10,FALSE)</f>
        <v>#N/A</v>
      </c>
      <c r="Q471" s="98" t="e">
        <f>VLOOKUP($C471,BR!$D$3:$O$500,8,FALSE)</f>
        <v>#N/A</v>
      </c>
      <c r="R471" s="97">
        <f t="shared" si="55"/>
        <v>0</v>
      </c>
      <c r="S471" s="97">
        <f t="shared" si="56"/>
        <v>0</v>
      </c>
      <c r="U471" s="15" t="str">
        <f>IF(ISTEXT(VLOOKUP($C471,GT!$D$3:$O$500,1,FALSE)),1,"")</f>
        <v/>
      </c>
      <c r="V471" s="15" t="str">
        <f>IF(ISTEXT(VLOOKUP($C471,BK!$D$3:$O$500,1,FALSE)),1,"")</f>
        <v/>
      </c>
      <c r="W471" s="15" t="str">
        <f>IF(ISTEXT(VLOOKUP($C471,BA!$D$3:$O$500,1,FALSE)),1,"")</f>
        <v/>
      </c>
      <c r="X471" s="15" t="str">
        <f>IF(ISTEXT(VLOOKUP($C471,PB!$D$3:$O$500,1,FALSE)),1,"")</f>
        <v/>
      </c>
      <c r="Y471" s="15" t="str">
        <f>IF(ISTEXT(VLOOKUP($C471,TR!$D$3:$O$500,1,FALSE)),1,"")</f>
        <v/>
      </c>
      <c r="Z471" s="15" t="str">
        <f>IF(ISTEXT(VLOOKUP($C471,TR!$E$3:$O$500,1,FALSE)),1,"")</f>
        <v/>
      </c>
      <c r="AA471" s="47">
        <f t="shared" si="57"/>
        <v>0</v>
      </c>
    </row>
    <row r="472" spans="1:27" x14ac:dyDescent="0.25">
      <c r="A472" s="97" t="str">
        <f t="shared" si="53"/>
        <v/>
      </c>
      <c r="B472" s="64"/>
      <c r="C472" s="65"/>
      <c r="D472" s="98" t="e">
        <f>VLOOKUP($C472,GT!$D$3:$O$500,4,FALSE)</f>
        <v>#N/A</v>
      </c>
      <c r="E472" s="98" t="e">
        <f>VLOOKUP($C472,BK!$D$3:$O$500,4,FALSE)</f>
        <v>#N/A</v>
      </c>
      <c r="F472" s="98" t="e">
        <f>VLOOKUP($C472,BA!$D$3:$O$500,4,FALSE)</f>
        <v>#N/A</v>
      </c>
      <c r="G472" s="98" t="e">
        <f>VLOOKUP($C472,PB!$D$3:$O$500,4,FALSE)</f>
        <v>#N/A</v>
      </c>
      <c r="H472" s="98" t="e">
        <f>VLOOKUP($C472,TR!$D$3:$O$500,5,FALSE)</f>
        <v>#N/A</v>
      </c>
      <c r="I472" s="98" t="e">
        <f>VLOOKUP($C472,TR!$E$3:$O$500,5,FALSE)</f>
        <v>#N/A</v>
      </c>
      <c r="J472" s="97">
        <f t="shared" si="54"/>
        <v>0</v>
      </c>
      <c r="K472" s="98" t="e">
        <f>VLOOKUP($C472,GT!$D$3:$O$500,8,FALSE)</f>
        <v>#N/A</v>
      </c>
      <c r="L472" s="98" t="e">
        <f>VLOOKUP($C472,BK!$D$3:$O$500,8,FALSE)</f>
        <v>#N/A</v>
      </c>
      <c r="M472" s="98" t="e">
        <f>VLOOKUP($C472,BA!$D$3:$O$500,8,FALSE)</f>
        <v>#N/A</v>
      </c>
      <c r="N472" s="98" t="e">
        <f>VLOOKUP($C472,PB!$D$3:$O$500,8,FALSE)</f>
        <v>#N/A</v>
      </c>
      <c r="O472" s="98" t="e">
        <f>VLOOKUP($C472,TR!$D$3:$O$500,10,FALSE)</f>
        <v>#N/A</v>
      </c>
      <c r="P472" s="98" t="e">
        <f>VLOOKUP($C472,TR!$E$3:$O$500,10,FALSE)</f>
        <v>#N/A</v>
      </c>
      <c r="Q472" s="98" t="e">
        <f>VLOOKUP($C472,BR!$D$3:$O$500,8,FALSE)</f>
        <v>#N/A</v>
      </c>
      <c r="R472" s="97">
        <f t="shared" si="55"/>
        <v>0</v>
      </c>
      <c r="S472" s="97">
        <f t="shared" si="56"/>
        <v>0</v>
      </c>
      <c r="U472" s="15" t="str">
        <f>IF(ISTEXT(VLOOKUP($C472,GT!$D$3:$O$500,1,FALSE)),1,"")</f>
        <v/>
      </c>
      <c r="V472" s="15" t="str">
        <f>IF(ISTEXT(VLOOKUP($C472,BK!$D$3:$O$500,1,FALSE)),1,"")</f>
        <v/>
      </c>
      <c r="W472" s="15" t="str">
        <f>IF(ISTEXT(VLOOKUP($C472,BA!$D$3:$O$500,1,FALSE)),1,"")</f>
        <v/>
      </c>
      <c r="X472" s="15" t="str">
        <f>IF(ISTEXT(VLOOKUP($C472,PB!$D$3:$O$500,1,FALSE)),1,"")</f>
        <v/>
      </c>
      <c r="Y472" s="15" t="str">
        <f>IF(ISTEXT(VLOOKUP($C472,TR!$D$3:$O$500,1,FALSE)),1,"")</f>
        <v/>
      </c>
      <c r="Z472" s="15" t="str">
        <f>IF(ISTEXT(VLOOKUP($C472,TR!$E$3:$O$500,1,FALSE)),1,"")</f>
        <v/>
      </c>
      <c r="AA472" s="47">
        <f t="shared" si="57"/>
        <v>0</v>
      </c>
    </row>
    <row r="473" spans="1:27" x14ac:dyDescent="0.25">
      <c r="A473" s="97" t="str">
        <f t="shared" si="53"/>
        <v/>
      </c>
      <c r="B473" s="64"/>
      <c r="C473" s="65"/>
      <c r="D473" s="98" t="e">
        <f>VLOOKUP($C473,GT!$D$3:$O$500,4,FALSE)</f>
        <v>#N/A</v>
      </c>
      <c r="E473" s="98" t="e">
        <f>VLOOKUP($C473,BK!$D$3:$O$500,4,FALSE)</f>
        <v>#N/A</v>
      </c>
      <c r="F473" s="98" t="e">
        <f>VLOOKUP($C473,BA!$D$3:$O$500,4,FALSE)</f>
        <v>#N/A</v>
      </c>
      <c r="G473" s="98" t="e">
        <f>VLOOKUP($C473,PB!$D$3:$O$500,4,FALSE)</f>
        <v>#N/A</v>
      </c>
      <c r="H473" s="98" t="e">
        <f>VLOOKUP($C473,TR!$D$3:$O$500,5,FALSE)</f>
        <v>#N/A</v>
      </c>
      <c r="I473" s="98" t="e">
        <f>VLOOKUP($C473,TR!$E$3:$O$500,5,FALSE)</f>
        <v>#N/A</v>
      </c>
      <c r="J473" s="97">
        <f t="shared" si="54"/>
        <v>0</v>
      </c>
      <c r="K473" s="98" t="e">
        <f>VLOOKUP($C473,GT!$D$3:$O$500,8,FALSE)</f>
        <v>#N/A</v>
      </c>
      <c r="L473" s="98" t="e">
        <f>VLOOKUP($C473,BK!$D$3:$O$500,8,FALSE)</f>
        <v>#N/A</v>
      </c>
      <c r="M473" s="98" t="e">
        <f>VLOOKUP($C473,BA!$D$3:$O$500,8,FALSE)</f>
        <v>#N/A</v>
      </c>
      <c r="N473" s="98" t="e">
        <f>VLOOKUP($C473,PB!$D$3:$O$500,8,FALSE)</f>
        <v>#N/A</v>
      </c>
      <c r="O473" s="98" t="e">
        <f>VLOOKUP($C473,TR!$D$3:$O$500,10,FALSE)</f>
        <v>#N/A</v>
      </c>
      <c r="P473" s="98" t="e">
        <f>VLOOKUP($C473,TR!$E$3:$O$500,10,FALSE)</f>
        <v>#N/A</v>
      </c>
      <c r="Q473" s="98" t="e">
        <f>VLOOKUP($C473,BR!$D$3:$O$500,8,FALSE)</f>
        <v>#N/A</v>
      </c>
      <c r="R473" s="97">
        <f t="shared" si="55"/>
        <v>0</v>
      </c>
      <c r="S473" s="97">
        <f t="shared" si="56"/>
        <v>0</v>
      </c>
      <c r="U473" s="15" t="str">
        <f>IF(ISTEXT(VLOOKUP($C473,GT!$D$3:$O$500,1,FALSE)),1,"")</f>
        <v/>
      </c>
      <c r="V473" s="15" t="str">
        <f>IF(ISTEXT(VLOOKUP($C473,BK!$D$3:$O$500,1,FALSE)),1,"")</f>
        <v/>
      </c>
      <c r="W473" s="15" t="str">
        <f>IF(ISTEXT(VLOOKUP($C473,BA!$D$3:$O$500,1,FALSE)),1,"")</f>
        <v/>
      </c>
      <c r="X473" s="15" t="str">
        <f>IF(ISTEXT(VLOOKUP($C473,PB!$D$3:$O$500,1,FALSE)),1,"")</f>
        <v/>
      </c>
      <c r="Y473" s="15" t="str">
        <f>IF(ISTEXT(VLOOKUP($C473,TR!$D$3:$O$500,1,FALSE)),1,"")</f>
        <v/>
      </c>
      <c r="Z473" s="15" t="str">
        <f>IF(ISTEXT(VLOOKUP($C473,TR!$E$3:$O$500,1,FALSE)),1,"")</f>
        <v/>
      </c>
      <c r="AA473" s="47">
        <f t="shared" si="57"/>
        <v>0</v>
      </c>
    </row>
    <row r="474" spans="1:27" x14ac:dyDescent="0.25">
      <c r="A474" s="97" t="str">
        <f t="shared" si="53"/>
        <v/>
      </c>
      <c r="B474" s="64"/>
      <c r="C474" s="65"/>
      <c r="D474" s="98" t="e">
        <f>VLOOKUP($C474,GT!$D$3:$O$500,4,FALSE)</f>
        <v>#N/A</v>
      </c>
      <c r="E474" s="98" t="e">
        <f>VLOOKUP($C474,BK!$D$3:$O$500,4,FALSE)</f>
        <v>#N/A</v>
      </c>
      <c r="F474" s="98" t="e">
        <f>VLOOKUP($C474,BA!$D$3:$O$500,4,FALSE)</f>
        <v>#N/A</v>
      </c>
      <c r="G474" s="98" t="e">
        <f>VLOOKUP($C474,PB!$D$3:$O$500,4,FALSE)</f>
        <v>#N/A</v>
      </c>
      <c r="H474" s="98" t="e">
        <f>VLOOKUP($C474,TR!$D$3:$O$500,5,FALSE)</f>
        <v>#N/A</v>
      </c>
      <c r="I474" s="98" t="e">
        <f>VLOOKUP($C474,TR!$E$3:$O$500,5,FALSE)</f>
        <v>#N/A</v>
      </c>
      <c r="J474" s="97">
        <f t="shared" si="54"/>
        <v>0</v>
      </c>
      <c r="K474" s="98" t="e">
        <f>VLOOKUP($C474,GT!$D$3:$O$500,8,FALSE)</f>
        <v>#N/A</v>
      </c>
      <c r="L474" s="98" t="e">
        <f>VLOOKUP($C474,BK!$D$3:$O$500,8,FALSE)</f>
        <v>#N/A</v>
      </c>
      <c r="M474" s="98" t="e">
        <f>VLOOKUP($C474,BA!$D$3:$O$500,8,FALSE)</f>
        <v>#N/A</v>
      </c>
      <c r="N474" s="98" t="e">
        <f>VLOOKUP($C474,PB!$D$3:$O$500,8,FALSE)</f>
        <v>#N/A</v>
      </c>
      <c r="O474" s="98" t="e">
        <f>VLOOKUP($C474,TR!$D$3:$O$500,10,FALSE)</f>
        <v>#N/A</v>
      </c>
      <c r="P474" s="98" t="e">
        <f>VLOOKUP($C474,TR!$E$3:$O$500,10,FALSE)</f>
        <v>#N/A</v>
      </c>
      <c r="Q474" s="98" t="e">
        <f>VLOOKUP($C474,BR!$D$3:$O$500,8,FALSE)</f>
        <v>#N/A</v>
      </c>
      <c r="R474" s="97">
        <f t="shared" si="55"/>
        <v>0</v>
      </c>
      <c r="S474" s="97">
        <f t="shared" si="56"/>
        <v>0</v>
      </c>
      <c r="U474" s="15" t="str">
        <f>IF(ISTEXT(VLOOKUP($C474,GT!$D$3:$O$500,1,FALSE)),1,"")</f>
        <v/>
      </c>
      <c r="V474" s="15" t="str">
        <f>IF(ISTEXT(VLOOKUP($C474,BK!$D$3:$O$500,1,FALSE)),1,"")</f>
        <v/>
      </c>
      <c r="W474" s="15" t="str">
        <f>IF(ISTEXT(VLOOKUP($C474,BA!$D$3:$O$500,1,FALSE)),1,"")</f>
        <v/>
      </c>
      <c r="X474" s="15" t="str">
        <f>IF(ISTEXT(VLOOKUP($C474,PB!$D$3:$O$500,1,FALSE)),1,"")</f>
        <v/>
      </c>
      <c r="Y474" s="15" t="str">
        <f>IF(ISTEXT(VLOOKUP($C474,TR!$D$3:$O$500,1,FALSE)),1,"")</f>
        <v/>
      </c>
      <c r="Z474" s="15" t="str">
        <f>IF(ISTEXT(VLOOKUP($C474,TR!$E$3:$O$500,1,FALSE)),1,"")</f>
        <v/>
      </c>
      <c r="AA474" s="47">
        <f t="shared" si="57"/>
        <v>0</v>
      </c>
    </row>
    <row r="475" spans="1:27" x14ac:dyDescent="0.25">
      <c r="A475" s="97" t="str">
        <f t="shared" si="53"/>
        <v/>
      </c>
      <c r="B475" s="64"/>
      <c r="C475" s="65"/>
      <c r="D475" s="98" t="e">
        <f>VLOOKUP($C475,GT!$D$3:$O$500,4,FALSE)</f>
        <v>#N/A</v>
      </c>
      <c r="E475" s="98" t="e">
        <f>VLOOKUP($C475,BK!$D$3:$O$500,4,FALSE)</f>
        <v>#N/A</v>
      </c>
      <c r="F475" s="98" t="e">
        <f>VLOOKUP($C475,BA!$D$3:$O$500,4,FALSE)</f>
        <v>#N/A</v>
      </c>
      <c r="G475" s="98" t="e">
        <f>VLOOKUP($C475,PB!$D$3:$O$500,4,FALSE)</f>
        <v>#N/A</v>
      </c>
      <c r="H475" s="98" t="e">
        <f>VLOOKUP($C475,TR!$D$3:$O$500,5,FALSE)</f>
        <v>#N/A</v>
      </c>
      <c r="I475" s="98" t="e">
        <f>VLOOKUP($C475,TR!$E$3:$O$500,5,FALSE)</f>
        <v>#N/A</v>
      </c>
      <c r="J475" s="97">
        <f t="shared" si="54"/>
        <v>0</v>
      </c>
      <c r="K475" s="98" t="e">
        <f>VLOOKUP($C475,GT!$D$3:$O$500,8,FALSE)</f>
        <v>#N/A</v>
      </c>
      <c r="L475" s="98" t="e">
        <f>VLOOKUP($C475,BK!$D$3:$O$500,8,FALSE)</f>
        <v>#N/A</v>
      </c>
      <c r="M475" s="98" t="e">
        <f>VLOOKUP($C475,BA!$D$3:$O$500,8,FALSE)</f>
        <v>#N/A</v>
      </c>
      <c r="N475" s="98" t="e">
        <f>VLOOKUP($C475,PB!$D$3:$O$500,8,FALSE)</f>
        <v>#N/A</v>
      </c>
      <c r="O475" s="98" t="e">
        <f>VLOOKUP($C475,TR!$D$3:$O$500,10,FALSE)</f>
        <v>#N/A</v>
      </c>
      <c r="P475" s="98" t="e">
        <f>VLOOKUP($C475,TR!$E$3:$O$500,10,FALSE)</f>
        <v>#N/A</v>
      </c>
      <c r="Q475" s="98" t="e">
        <f>VLOOKUP($C475,BR!$D$3:$O$500,8,FALSE)</f>
        <v>#N/A</v>
      </c>
      <c r="R475" s="97">
        <f t="shared" si="55"/>
        <v>0</v>
      </c>
      <c r="S475" s="97">
        <f t="shared" si="56"/>
        <v>0</v>
      </c>
      <c r="U475" s="15" t="str">
        <f>IF(ISTEXT(VLOOKUP($C475,GT!$D$3:$O$500,1,FALSE)),1,"")</f>
        <v/>
      </c>
      <c r="V475" s="15" t="str">
        <f>IF(ISTEXT(VLOOKUP($C475,BK!$D$3:$O$500,1,FALSE)),1,"")</f>
        <v/>
      </c>
      <c r="W475" s="15" t="str">
        <f>IF(ISTEXT(VLOOKUP($C475,BA!$D$3:$O$500,1,FALSE)),1,"")</f>
        <v/>
      </c>
      <c r="X475" s="15" t="str">
        <f>IF(ISTEXT(VLOOKUP($C475,PB!$D$3:$O$500,1,FALSE)),1,"")</f>
        <v/>
      </c>
      <c r="Y475" s="15" t="str">
        <f>IF(ISTEXT(VLOOKUP($C475,TR!$D$3:$O$500,1,FALSE)),1,"")</f>
        <v/>
      </c>
      <c r="Z475" s="15" t="str">
        <f>IF(ISTEXT(VLOOKUP($C475,TR!$E$3:$O$500,1,FALSE)),1,"")</f>
        <v/>
      </c>
      <c r="AA475" s="47">
        <f t="shared" si="57"/>
        <v>0</v>
      </c>
    </row>
    <row r="476" spans="1:27" x14ac:dyDescent="0.25">
      <c r="A476" s="97" t="str">
        <f t="shared" si="53"/>
        <v/>
      </c>
      <c r="B476" s="64"/>
      <c r="C476" s="65"/>
      <c r="D476" s="98" t="e">
        <f>VLOOKUP($C476,GT!$D$3:$O$500,4,FALSE)</f>
        <v>#N/A</v>
      </c>
      <c r="E476" s="98" t="e">
        <f>VLOOKUP($C476,BK!$D$3:$O$500,4,FALSE)</f>
        <v>#N/A</v>
      </c>
      <c r="F476" s="98" t="e">
        <f>VLOOKUP($C476,BA!$D$3:$O$500,4,FALSE)</f>
        <v>#N/A</v>
      </c>
      <c r="G476" s="98" t="e">
        <f>VLOOKUP($C476,PB!$D$3:$O$500,4,FALSE)</f>
        <v>#N/A</v>
      </c>
      <c r="H476" s="98" t="e">
        <f>VLOOKUP($C476,TR!$D$3:$O$500,5,FALSE)</f>
        <v>#N/A</v>
      </c>
      <c r="I476" s="98" t="e">
        <f>VLOOKUP($C476,TR!$E$3:$O$500,5,FALSE)</f>
        <v>#N/A</v>
      </c>
      <c r="J476" s="97">
        <f t="shared" si="54"/>
        <v>0</v>
      </c>
      <c r="K476" s="98" t="e">
        <f>VLOOKUP($C476,GT!$D$3:$O$500,8,FALSE)</f>
        <v>#N/A</v>
      </c>
      <c r="L476" s="98" t="e">
        <f>VLOOKUP($C476,BK!$D$3:$O$500,8,FALSE)</f>
        <v>#N/A</v>
      </c>
      <c r="M476" s="98" t="e">
        <f>VLOOKUP($C476,BA!$D$3:$O$500,8,FALSE)</f>
        <v>#N/A</v>
      </c>
      <c r="N476" s="98" t="e">
        <f>VLOOKUP($C476,PB!$D$3:$O$500,8,FALSE)</f>
        <v>#N/A</v>
      </c>
      <c r="O476" s="98" t="e">
        <f>VLOOKUP($C476,TR!$D$3:$O$500,10,FALSE)</f>
        <v>#N/A</v>
      </c>
      <c r="P476" s="98" t="e">
        <f>VLOOKUP($C476,TR!$E$3:$O$500,10,FALSE)</f>
        <v>#N/A</v>
      </c>
      <c r="Q476" s="98" t="e">
        <f>VLOOKUP($C476,BR!$D$3:$O$500,8,FALSE)</f>
        <v>#N/A</v>
      </c>
      <c r="R476" s="97">
        <f t="shared" si="55"/>
        <v>0</v>
      </c>
      <c r="S476" s="97">
        <f t="shared" si="56"/>
        <v>0</v>
      </c>
      <c r="U476" s="15" t="str">
        <f>IF(ISTEXT(VLOOKUP($C476,GT!$D$3:$O$500,1,FALSE)),1,"")</f>
        <v/>
      </c>
      <c r="V476" s="15" t="str">
        <f>IF(ISTEXT(VLOOKUP($C476,BK!$D$3:$O$500,1,FALSE)),1,"")</f>
        <v/>
      </c>
      <c r="W476" s="15" t="str">
        <f>IF(ISTEXT(VLOOKUP($C476,BA!$D$3:$O$500,1,FALSE)),1,"")</f>
        <v/>
      </c>
      <c r="X476" s="15" t="str">
        <f>IF(ISTEXT(VLOOKUP($C476,PB!$D$3:$O$500,1,FALSE)),1,"")</f>
        <v/>
      </c>
      <c r="Y476" s="15" t="str">
        <f>IF(ISTEXT(VLOOKUP($C476,TR!$D$3:$O$500,1,FALSE)),1,"")</f>
        <v/>
      </c>
      <c r="Z476" s="15" t="str">
        <f>IF(ISTEXT(VLOOKUP($C476,TR!$E$3:$O$500,1,FALSE)),1,"")</f>
        <v/>
      </c>
      <c r="AA476" s="47">
        <f t="shared" si="57"/>
        <v>0</v>
      </c>
    </row>
    <row r="477" spans="1:27" x14ac:dyDescent="0.25">
      <c r="A477" s="97" t="str">
        <f t="shared" si="53"/>
        <v/>
      </c>
      <c r="B477" s="64"/>
      <c r="C477" s="65"/>
      <c r="D477" s="98" t="e">
        <f>VLOOKUP($C477,GT!$D$3:$O$500,4,FALSE)</f>
        <v>#N/A</v>
      </c>
      <c r="E477" s="98" t="e">
        <f>VLOOKUP($C477,BK!$D$3:$O$500,4,FALSE)</f>
        <v>#N/A</v>
      </c>
      <c r="F477" s="98" t="e">
        <f>VLOOKUP($C477,BA!$D$3:$O$500,4,FALSE)</f>
        <v>#N/A</v>
      </c>
      <c r="G477" s="98" t="e">
        <f>VLOOKUP($C477,PB!$D$3:$O$500,4,FALSE)</f>
        <v>#N/A</v>
      </c>
      <c r="H477" s="98" t="e">
        <f>VLOOKUP($C477,TR!$D$3:$O$500,5,FALSE)</f>
        <v>#N/A</v>
      </c>
      <c r="I477" s="98" t="e">
        <f>VLOOKUP($C477,TR!$E$3:$O$500,5,FALSE)</f>
        <v>#N/A</v>
      </c>
      <c r="J477" s="97">
        <f t="shared" si="54"/>
        <v>0</v>
      </c>
      <c r="K477" s="98" t="e">
        <f>VLOOKUP($C477,GT!$D$3:$O$500,8,FALSE)</f>
        <v>#N/A</v>
      </c>
      <c r="L477" s="98" t="e">
        <f>VLOOKUP($C477,BK!$D$3:$O$500,8,FALSE)</f>
        <v>#N/A</v>
      </c>
      <c r="M477" s="98" t="e">
        <f>VLOOKUP($C477,BA!$D$3:$O$500,8,FALSE)</f>
        <v>#N/A</v>
      </c>
      <c r="N477" s="98" t="e">
        <f>VLOOKUP($C477,PB!$D$3:$O$500,8,FALSE)</f>
        <v>#N/A</v>
      </c>
      <c r="O477" s="98" t="e">
        <f>VLOOKUP($C477,TR!$D$3:$O$500,10,FALSE)</f>
        <v>#N/A</v>
      </c>
      <c r="P477" s="98" t="e">
        <f>VLOOKUP($C477,TR!$E$3:$O$500,10,FALSE)</f>
        <v>#N/A</v>
      </c>
      <c r="Q477" s="98" t="e">
        <f>VLOOKUP($C477,BR!$D$3:$O$500,8,FALSE)</f>
        <v>#N/A</v>
      </c>
      <c r="R477" s="97">
        <f t="shared" si="55"/>
        <v>0</v>
      </c>
      <c r="S477" s="97">
        <f t="shared" si="56"/>
        <v>0</v>
      </c>
      <c r="U477" s="15" t="str">
        <f>IF(ISTEXT(VLOOKUP($C477,GT!$D$3:$O$500,1,FALSE)),1,"")</f>
        <v/>
      </c>
      <c r="V477" s="15" t="str">
        <f>IF(ISTEXT(VLOOKUP($C477,BK!$D$3:$O$500,1,FALSE)),1,"")</f>
        <v/>
      </c>
      <c r="W477" s="15" t="str">
        <f>IF(ISTEXT(VLOOKUP($C477,BA!$D$3:$O$500,1,FALSE)),1,"")</f>
        <v/>
      </c>
      <c r="X477" s="15" t="str">
        <f>IF(ISTEXT(VLOOKUP($C477,PB!$D$3:$O$500,1,FALSE)),1,"")</f>
        <v/>
      </c>
      <c r="Y477" s="15" t="str">
        <f>IF(ISTEXT(VLOOKUP($C477,TR!$D$3:$O$500,1,FALSE)),1,"")</f>
        <v/>
      </c>
      <c r="Z477" s="15" t="str">
        <f>IF(ISTEXT(VLOOKUP($C477,TR!$E$3:$O$500,1,FALSE)),1,"")</f>
        <v/>
      </c>
      <c r="AA477" s="47">
        <f t="shared" si="57"/>
        <v>0</v>
      </c>
    </row>
    <row r="478" spans="1:27" x14ac:dyDescent="0.25">
      <c r="A478" s="97" t="str">
        <f t="shared" si="53"/>
        <v/>
      </c>
      <c r="B478" s="64"/>
      <c r="C478" s="65"/>
      <c r="D478" s="98" t="e">
        <f>VLOOKUP($C478,GT!$D$3:$O$500,4,FALSE)</f>
        <v>#N/A</v>
      </c>
      <c r="E478" s="98" t="e">
        <f>VLOOKUP($C478,BK!$D$3:$O$500,4,FALSE)</f>
        <v>#N/A</v>
      </c>
      <c r="F478" s="98" t="e">
        <f>VLOOKUP($C478,BA!$D$3:$O$500,4,FALSE)</f>
        <v>#N/A</v>
      </c>
      <c r="G478" s="98" t="e">
        <f>VLOOKUP($C478,PB!$D$3:$O$500,4,FALSE)</f>
        <v>#N/A</v>
      </c>
      <c r="H478" s="98" t="e">
        <f>VLOOKUP($C478,TR!$D$3:$O$500,5,FALSE)</f>
        <v>#N/A</v>
      </c>
      <c r="I478" s="98" t="e">
        <f>VLOOKUP($C478,TR!$E$3:$O$500,5,FALSE)</f>
        <v>#N/A</v>
      </c>
      <c r="J478" s="97">
        <f t="shared" si="54"/>
        <v>0</v>
      </c>
      <c r="K478" s="98" t="e">
        <f>VLOOKUP($C478,GT!$D$3:$O$500,8,FALSE)</f>
        <v>#N/A</v>
      </c>
      <c r="L478" s="98" t="e">
        <f>VLOOKUP($C478,BK!$D$3:$O$500,8,FALSE)</f>
        <v>#N/A</v>
      </c>
      <c r="M478" s="98" t="e">
        <f>VLOOKUP($C478,BA!$D$3:$O$500,8,FALSE)</f>
        <v>#N/A</v>
      </c>
      <c r="N478" s="98" t="e">
        <f>VLOOKUP($C478,PB!$D$3:$O$500,8,FALSE)</f>
        <v>#N/A</v>
      </c>
      <c r="O478" s="98" t="e">
        <f>VLOOKUP($C478,TR!$D$3:$O$500,10,FALSE)</f>
        <v>#N/A</v>
      </c>
      <c r="P478" s="98" t="e">
        <f>VLOOKUP($C478,TR!$E$3:$O$500,10,FALSE)</f>
        <v>#N/A</v>
      </c>
      <c r="Q478" s="98" t="e">
        <f>VLOOKUP($C478,BR!$D$3:$O$500,8,FALSE)</f>
        <v>#N/A</v>
      </c>
      <c r="R478" s="97">
        <f t="shared" si="55"/>
        <v>0</v>
      </c>
      <c r="S478" s="97">
        <f t="shared" si="56"/>
        <v>0</v>
      </c>
      <c r="U478" s="15" t="str">
        <f>IF(ISTEXT(VLOOKUP($C478,GT!$D$3:$O$500,1,FALSE)),1,"")</f>
        <v/>
      </c>
      <c r="V478" s="15" t="str">
        <f>IF(ISTEXT(VLOOKUP($C478,BK!$D$3:$O$500,1,FALSE)),1,"")</f>
        <v/>
      </c>
      <c r="W478" s="15" t="str">
        <f>IF(ISTEXT(VLOOKUP($C478,BA!$D$3:$O$500,1,FALSE)),1,"")</f>
        <v/>
      </c>
      <c r="X478" s="15" t="str">
        <f>IF(ISTEXT(VLOOKUP($C478,PB!$D$3:$O$500,1,FALSE)),1,"")</f>
        <v/>
      </c>
      <c r="Y478" s="15" t="str">
        <f>IF(ISTEXT(VLOOKUP($C478,TR!$D$3:$O$500,1,FALSE)),1,"")</f>
        <v/>
      </c>
      <c r="Z478" s="15" t="str">
        <f>IF(ISTEXT(VLOOKUP($C478,TR!$E$3:$O$500,1,FALSE)),1,"")</f>
        <v/>
      </c>
      <c r="AA478" s="47">
        <f t="shared" si="57"/>
        <v>0</v>
      </c>
    </row>
    <row r="479" spans="1:27" x14ac:dyDescent="0.25">
      <c r="A479" s="97" t="str">
        <f t="shared" si="53"/>
        <v/>
      </c>
      <c r="B479" s="64"/>
      <c r="C479" s="65"/>
      <c r="D479" s="98" t="e">
        <f>VLOOKUP($C479,GT!$D$3:$O$500,4,FALSE)</f>
        <v>#N/A</v>
      </c>
      <c r="E479" s="98" t="e">
        <f>VLOOKUP($C479,BK!$D$3:$O$500,4,FALSE)</f>
        <v>#N/A</v>
      </c>
      <c r="F479" s="98" t="e">
        <f>VLOOKUP($C479,BA!$D$3:$O$500,4,FALSE)</f>
        <v>#N/A</v>
      </c>
      <c r="G479" s="98" t="e">
        <f>VLOOKUP($C479,PB!$D$3:$O$500,4,FALSE)</f>
        <v>#N/A</v>
      </c>
      <c r="H479" s="98" t="e">
        <f>VLOOKUP($C479,TR!$D$3:$O$500,5,FALSE)</f>
        <v>#N/A</v>
      </c>
      <c r="I479" s="98" t="e">
        <f>VLOOKUP($C479,TR!$E$3:$O$500,5,FALSE)</f>
        <v>#N/A</v>
      </c>
      <c r="J479" s="97">
        <f t="shared" si="54"/>
        <v>0</v>
      </c>
      <c r="K479" s="98" t="e">
        <f>VLOOKUP($C479,GT!$D$3:$O$500,8,FALSE)</f>
        <v>#N/A</v>
      </c>
      <c r="L479" s="98" t="e">
        <f>VLOOKUP($C479,BK!$D$3:$O$500,8,FALSE)</f>
        <v>#N/A</v>
      </c>
      <c r="M479" s="98" t="e">
        <f>VLOOKUP($C479,BA!$D$3:$O$500,8,FALSE)</f>
        <v>#N/A</v>
      </c>
      <c r="N479" s="98" t="e">
        <f>VLOOKUP($C479,PB!$D$3:$O$500,8,FALSE)</f>
        <v>#N/A</v>
      </c>
      <c r="O479" s="98" t="e">
        <f>VLOOKUP($C479,TR!$D$3:$O$500,10,FALSE)</f>
        <v>#N/A</v>
      </c>
      <c r="P479" s="98" t="e">
        <f>VLOOKUP($C479,TR!$E$3:$O$500,10,FALSE)</f>
        <v>#N/A</v>
      </c>
      <c r="Q479" s="98" t="e">
        <f>VLOOKUP($C479,BR!$D$3:$O$500,8,FALSE)</f>
        <v>#N/A</v>
      </c>
      <c r="R479" s="97">
        <f t="shared" si="55"/>
        <v>0</v>
      </c>
      <c r="S479" s="97">
        <f t="shared" si="56"/>
        <v>0</v>
      </c>
      <c r="U479" s="15" t="str">
        <f>IF(ISTEXT(VLOOKUP($C479,GT!$D$3:$O$500,1,FALSE)),1,"")</f>
        <v/>
      </c>
      <c r="V479" s="15" t="str">
        <f>IF(ISTEXT(VLOOKUP($C479,BK!$D$3:$O$500,1,FALSE)),1,"")</f>
        <v/>
      </c>
      <c r="W479" s="15" t="str">
        <f>IF(ISTEXT(VLOOKUP($C479,BA!$D$3:$O$500,1,FALSE)),1,"")</f>
        <v/>
      </c>
      <c r="X479" s="15" t="str">
        <f>IF(ISTEXT(VLOOKUP($C479,PB!$D$3:$O$500,1,FALSE)),1,"")</f>
        <v/>
      </c>
      <c r="Y479" s="15" t="str">
        <f>IF(ISTEXT(VLOOKUP($C479,TR!$D$3:$O$500,1,FALSE)),1,"")</f>
        <v/>
      </c>
      <c r="Z479" s="15" t="str">
        <f>IF(ISTEXT(VLOOKUP($C479,TR!$E$3:$O$500,1,FALSE)),1,"")</f>
        <v/>
      </c>
      <c r="AA479" s="47">
        <f t="shared" si="57"/>
        <v>0</v>
      </c>
    </row>
    <row r="480" spans="1:27" x14ac:dyDescent="0.25">
      <c r="A480" s="97" t="str">
        <f t="shared" si="53"/>
        <v/>
      </c>
      <c r="B480" s="64"/>
      <c r="C480" s="65"/>
      <c r="D480" s="98" t="e">
        <f>VLOOKUP($C480,GT!$D$3:$O$500,4,FALSE)</f>
        <v>#N/A</v>
      </c>
      <c r="E480" s="98" t="e">
        <f>VLOOKUP($C480,BK!$D$3:$O$500,4,FALSE)</f>
        <v>#N/A</v>
      </c>
      <c r="F480" s="98" t="e">
        <f>VLOOKUP($C480,BA!$D$3:$O$500,4,FALSE)</f>
        <v>#N/A</v>
      </c>
      <c r="G480" s="98" t="e">
        <f>VLOOKUP($C480,PB!$D$3:$O$500,4,FALSE)</f>
        <v>#N/A</v>
      </c>
      <c r="H480" s="98" t="e">
        <f>VLOOKUP($C480,TR!$D$3:$O$500,5,FALSE)</f>
        <v>#N/A</v>
      </c>
      <c r="I480" s="98" t="e">
        <f>VLOOKUP($C480,TR!$E$3:$O$500,5,FALSE)</f>
        <v>#N/A</v>
      </c>
      <c r="J480" s="97">
        <f t="shared" si="54"/>
        <v>0</v>
      </c>
      <c r="K480" s="98" t="e">
        <f>VLOOKUP($C480,GT!$D$3:$O$500,8,FALSE)</f>
        <v>#N/A</v>
      </c>
      <c r="L480" s="98" t="e">
        <f>VLOOKUP($C480,BK!$D$3:$O$500,8,FALSE)</f>
        <v>#N/A</v>
      </c>
      <c r="M480" s="98" t="e">
        <f>VLOOKUP($C480,BA!$D$3:$O$500,8,FALSE)</f>
        <v>#N/A</v>
      </c>
      <c r="N480" s="98" t="e">
        <f>VLOOKUP($C480,PB!$D$3:$O$500,8,FALSE)</f>
        <v>#N/A</v>
      </c>
      <c r="O480" s="98" t="e">
        <f>VLOOKUP($C480,TR!$D$3:$O$500,10,FALSE)</f>
        <v>#N/A</v>
      </c>
      <c r="P480" s="98" t="e">
        <f>VLOOKUP($C480,TR!$E$3:$O$500,10,FALSE)</f>
        <v>#N/A</v>
      </c>
      <c r="Q480" s="98" t="e">
        <f>VLOOKUP($C480,BR!$D$3:$O$500,8,FALSE)</f>
        <v>#N/A</v>
      </c>
      <c r="R480" s="97">
        <f t="shared" si="55"/>
        <v>0</v>
      </c>
      <c r="S480" s="97">
        <f t="shared" si="56"/>
        <v>0</v>
      </c>
      <c r="U480" s="15" t="str">
        <f>IF(ISTEXT(VLOOKUP($C480,GT!$D$3:$O$500,1,FALSE)),1,"")</f>
        <v/>
      </c>
      <c r="V480" s="15" t="str">
        <f>IF(ISTEXT(VLOOKUP($C480,BK!$D$3:$O$500,1,FALSE)),1,"")</f>
        <v/>
      </c>
      <c r="W480" s="15" t="str">
        <f>IF(ISTEXT(VLOOKUP($C480,BA!$D$3:$O$500,1,FALSE)),1,"")</f>
        <v/>
      </c>
      <c r="X480" s="15" t="str">
        <f>IF(ISTEXT(VLOOKUP($C480,PB!$D$3:$O$500,1,FALSE)),1,"")</f>
        <v/>
      </c>
      <c r="Y480" s="15" t="str">
        <f>IF(ISTEXT(VLOOKUP($C480,TR!$D$3:$O$500,1,FALSE)),1,"")</f>
        <v/>
      </c>
      <c r="Z480" s="15" t="str">
        <f>IF(ISTEXT(VLOOKUP($C480,TR!$E$3:$O$500,1,FALSE)),1,"")</f>
        <v/>
      </c>
      <c r="AA480" s="47">
        <f t="shared" si="57"/>
        <v>0</v>
      </c>
    </row>
    <row r="481" spans="1:27" x14ac:dyDescent="0.25">
      <c r="A481" s="97" t="str">
        <f t="shared" si="53"/>
        <v/>
      </c>
      <c r="B481" s="64"/>
      <c r="C481" s="65"/>
      <c r="D481" s="98" t="e">
        <f>VLOOKUP($C481,GT!$D$3:$O$500,4,FALSE)</f>
        <v>#N/A</v>
      </c>
      <c r="E481" s="98" t="e">
        <f>VLOOKUP($C481,BK!$D$3:$O$500,4,FALSE)</f>
        <v>#N/A</v>
      </c>
      <c r="F481" s="98" t="e">
        <f>VLOOKUP($C481,BA!$D$3:$O$500,4,FALSE)</f>
        <v>#N/A</v>
      </c>
      <c r="G481" s="98" t="e">
        <f>VLOOKUP($C481,PB!$D$3:$O$500,4,FALSE)</f>
        <v>#N/A</v>
      </c>
      <c r="H481" s="98" t="e">
        <f>VLOOKUP($C481,TR!$D$3:$O$500,5,FALSE)</f>
        <v>#N/A</v>
      </c>
      <c r="I481" s="98" t="e">
        <f>VLOOKUP($C481,TR!$E$3:$O$500,5,FALSE)</f>
        <v>#N/A</v>
      </c>
      <c r="J481" s="97">
        <f t="shared" si="54"/>
        <v>0</v>
      </c>
      <c r="K481" s="98" t="e">
        <f>VLOOKUP($C481,GT!$D$3:$O$500,8,FALSE)</f>
        <v>#N/A</v>
      </c>
      <c r="L481" s="98" t="e">
        <f>VLOOKUP($C481,BK!$D$3:$O$500,8,FALSE)</f>
        <v>#N/A</v>
      </c>
      <c r="M481" s="98" t="e">
        <f>VLOOKUP($C481,BA!$D$3:$O$500,8,FALSE)</f>
        <v>#N/A</v>
      </c>
      <c r="N481" s="98" t="e">
        <f>VLOOKUP($C481,PB!$D$3:$O$500,8,FALSE)</f>
        <v>#N/A</v>
      </c>
      <c r="O481" s="98" t="e">
        <f>VLOOKUP($C481,TR!$D$3:$O$500,10,FALSE)</f>
        <v>#N/A</v>
      </c>
      <c r="P481" s="98" t="e">
        <f>VLOOKUP($C481,TR!$E$3:$O$500,10,FALSE)</f>
        <v>#N/A</v>
      </c>
      <c r="Q481" s="98" t="e">
        <f>VLOOKUP($C481,BR!$D$3:$O$500,8,FALSE)</f>
        <v>#N/A</v>
      </c>
      <c r="R481" s="97">
        <f t="shared" si="55"/>
        <v>0</v>
      </c>
      <c r="S481" s="97">
        <f t="shared" si="56"/>
        <v>0</v>
      </c>
      <c r="U481" s="15" t="str">
        <f>IF(ISTEXT(VLOOKUP($C481,GT!$D$3:$O$500,1,FALSE)),1,"")</f>
        <v/>
      </c>
      <c r="V481" s="15" t="str">
        <f>IF(ISTEXT(VLOOKUP($C481,BK!$D$3:$O$500,1,FALSE)),1,"")</f>
        <v/>
      </c>
      <c r="W481" s="15" t="str">
        <f>IF(ISTEXT(VLOOKUP($C481,BA!$D$3:$O$500,1,FALSE)),1,"")</f>
        <v/>
      </c>
      <c r="X481" s="15" t="str">
        <f>IF(ISTEXT(VLOOKUP($C481,PB!$D$3:$O$500,1,FALSE)),1,"")</f>
        <v/>
      </c>
      <c r="Y481" s="15" t="str">
        <f>IF(ISTEXT(VLOOKUP($C481,TR!$D$3:$O$500,1,FALSE)),1,"")</f>
        <v/>
      </c>
      <c r="Z481" s="15" t="str">
        <f>IF(ISTEXT(VLOOKUP($C481,TR!$E$3:$O$500,1,FALSE)),1,"")</f>
        <v/>
      </c>
      <c r="AA481" s="47">
        <f t="shared" si="57"/>
        <v>0</v>
      </c>
    </row>
    <row r="482" spans="1:27" x14ac:dyDescent="0.25">
      <c r="A482" s="97" t="str">
        <f t="shared" si="53"/>
        <v/>
      </c>
      <c r="B482" s="64"/>
      <c r="C482" s="65"/>
      <c r="D482" s="98" t="e">
        <f>VLOOKUP($C482,GT!$D$3:$O$500,4,FALSE)</f>
        <v>#N/A</v>
      </c>
      <c r="E482" s="98" t="e">
        <f>VLOOKUP($C482,BK!$D$3:$O$500,4,FALSE)</f>
        <v>#N/A</v>
      </c>
      <c r="F482" s="98" t="e">
        <f>VLOOKUP($C482,BA!$D$3:$O$500,4,FALSE)</f>
        <v>#N/A</v>
      </c>
      <c r="G482" s="98" t="e">
        <f>VLOOKUP($C482,PB!$D$3:$O$500,4,FALSE)</f>
        <v>#N/A</v>
      </c>
      <c r="H482" s="98" t="e">
        <f>VLOOKUP($C482,TR!$D$3:$O$500,5,FALSE)</f>
        <v>#N/A</v>
      </c>
      <c r="I482" s="98" t="e">
        <f>VLOOKUP($C482,TR!$E$3:$O$500,5,FALSE)</f>
        <v>#N/A</v>
      </c>
      <c r="J482" s="97">
        <f t="shared" si="54"/>
        <v>0</v>
      </c>
      <c r="K482" s="98" t="e">
        <f>VLOOKUP($C482,GT!$D$3:$O$500,8,FALSE)</f>
        <v>#N/A</v>
      </c>
      <c r="L482" s="98" t="e">
        <f>VLOOKUP($C482,BK!$D$3:$O$500,8,FALSE)</f>
        <v>#N/A</v>
      </c>
      <c r="M482" s="98" t="e">
        <f>VLOOKUP($C482,BA!$D$3:$O$500,8,FALSE)</f>
        <v>#N/A</v>
      </c>
      <c r="N482" s="98" t="e">
        <f>VLOOKUP($C482,PB!$D$3:$O$500,8,FALSE)</f>
        <v>#N/A</v>
      </c>
      <c r="O482" s="98" t="e">
        <f>VLOOKUP($C482,TR!$D$3:$O$500,10,FALSE)</f>
        <v>#N/A</v>
      </c>
      <c r="P482" s="98" t="e">
        <f>VLOOKUP($C482,TR!$E$3:$O$500,10,FALSE)</f>
        <v>#N/A</v>
      </c>
      <c r="Q482" s="98" t="e">
        <f>VLOOKUP($C482,BR!$D$3:$O$500,8,FALSE)</f>
        <v>#N/A</v>
      </c>
      <c r="R482" s="97">
        <f t="shared" si="55"/>
        <v>0</v>
      </c>
      <c r="S482" s="97">
        <f t="shared" si="56"/>
        <v>0</v>
      </c>
      <c r="U482" s="15" t="str">
        <f>IF(ISTEXT(VLOOKUP($C482,GT!$D$3:$O$500,1,FALSE)),1,"")</f>
        <v/>
      </c>
      <c r="V482" s="15" t="str">
        <f>IF(ISTEXT(VLOOKUP($C482,BK!$D$3:$O$500,1,FALSE)),1,"")</f>
        <v/>
      </c>
      <c r="W482" s="15" t="str">
        <f>IF(ISTEXT(VLOOKUP($C482,BA!$D$3:$O$500,1,FALSE)),1,"")</f>
        <v/>
      </c>
      <c r="X482" s="15" t="str">
        <f>IF(ISTEXT(VLOOKUP($C482,PB!$D$3:$O$500,1,FALSE)),1,"")</f>
        <v/>
      </c>
      <c r="Y482" s="15" t="str">
        <f>IF(ISTEXT(VLOOKUP($C482,TR!$D$3:$O$500,1,FALSE)),1,"")</f>
        <v/>
      </c>
      <c r="Z482" s="15" t="str">
        <f>IF(ISTEXT(VLOOKUP($C482,TR!$E$3:$O$500,1,FALSE)),1,"")</f>
        <v/>
      </c>
      <c r="AA482" s="47">
        <f t="shared" si="57"/>
        <v>0</v>
      </c>
    </row>
    <row r="483" spans="1:27" x14ac:dyDescent="0.25">
      <c r="A483" s="97" t="str">
        <f t="shared" si="53"/>
        <v/>
      </c>
      <c r="B483" s="64"/>
      <c r="C483" s="65"/>
      <c r="D483" s="98" t="e">
        <f>VLOOKUP($C483,GT!$D$3:$O$500,4,FALSE)</f>
        <v>#N/A</v>
      </c>
      <c r="E483" s="98" t="e">
        <f>VLOOKUP($C483,BK!$D$3:$O$500,4,FALSE)</f>
        <v>#N/A</v>
      </c>
      <c r="F483" s="98" t="e">
        <f>VLOOKUP($C483,BA!$D$3:$O$500,4,FALSE)</f>
        <v>#N/A</v>
      </c>
      <c r="G483" s="98" t="e">
        <f>VLOOKUP($C483,PB!$D$3:$O$500,4,FALSE)</f>
        <v>#N/A</v>
      </c>
      <c r="H483" s="98" t="e">
        <f>VLOOKUP($C483,TR!$D$3:$O$500,5,FALSE)</f>
        <v>#N/A</v>
      </c>
      <c r="I483" s="98" t="e">
        <f>VLOOKUP($C483,TR!$E$3:$O$500,5,FALSE)</f>
        <v>#N/A</v>
      </c>
      <c r="J483" s="97">
        <f t="shared" si="54"/>
        <v>0</v>
      </c>
      <c r="K483" s="98" t="e">
        <f>VLOOKUP($C483,GT!$D$3:$O$500,8,FALSE)</f>
        <v>#N/A</v>
      </c>
      <c r="L483" s="98" t="e">
        <f>VLOOKUP($C483,BK!$D$3:$O$500,8,FALSE)</f>
        <v>#N/A</v>
      </c>
      <c r="M483" s="98" t="e">
        <f>VLOOKUP($C483,BA!$D$3:$O$500,8,FALSE)</f>
        <v>#N/A</v>
      </c>
      <c r="N483" s="98" t="e">
        <f>VLOOKUP($C483,PB!$D$3:$O$500,8,FALSE)</f>
        <v>#N/A</v>
      </c>
      <c r="O483" s="98" t="e">
        <f>VLOOKUP($C483,TR!$D$3:$O$500,10,FALSE)</f>
        <v>#N/A</v>
      </c>
      <c r="P483" s="98" t="e">
        <f>VLOOKUP($C483,TR!$E$3:$O$500,10,FALSE)</f>
        <v>#N/A</v>
      </c>
      <c r="Q483" s="98" t="e">
        <f>VLOOKUP($C483,BR!$D$3:$O$500,8,FALSE)</f>
        <v>#N/A</v>
      </c>
      <c r="R483" s="97">
        <f t="shared" si="55"/>
        <v>0</v>
      </c>
      <c r="S483" s="97">
        <f t="shared" si="56"/>
        <v>0</v>
      </c>
      <c r="U483" s="15" t="str">
        <f>IF(ISTEXT(VLOOKUP($C483,GT!$D$3:$O$500,1,FALSE)),1,"")</f>
        <v/>
      </c>
      <c r="V483" s="15" t="str">
        <f>IF(ISTEXT(VLOOKUP($C483,BK!$D$3:$O$500,1,FALSE)),1,"")</f>
        <v/>
      </c>
      <c r="W483" s="15" t="str">
        <f>IF(ISTEXT(VLOOKUP($C483,BA!$D$3:$O$500,1,FALSE)),1,"")</f>
        <v/>
      </c>
      <c r="X483" s="15" t="str">
        <f>IF(ISTEXT(VLOOKUP($C483,PB!$D$3:$O$500,1,FALSE)),1,"")</f>
        <v/>
      </c>
      <c r="Y483" s="15" t="str">
        <f>IF(ISTEXT(VLOOKUP($C483,TR!$D$3:$O$500,1,FALSE)),1,"")</f>
        <v/>
      </c>
      <c r="Z483" s="15" t="str">
        <f>IF(ISTEXT(VLOOKUP($C483,TR!$E$3:$O$500,1,FALSE)),1,"")</f>
        <v/>
      </c>
      <c r="AA483" s="47">
        <f t="shared" si="57"/>
        <v>0</v>
      </c>
    </row>
    <row r="484" spans="1:27" x14ac:dyDescent="0.25">
      <c r="A484" s="97" t="str">
        <f t="shared" si="53"/>
        <v/>
      </c>
      <c r="B484" s="64"/>
      <c r="C484" s="65"/>
      <c r="D484" s="98" t="e">
        <f>VLOOKUP($C484,GT!$D$3:$O$500,4,FALSE)</f>
        <v>#N/A</v>
      </c>
      <c r="E484" s="98" t="e">
        <f>VLOOKUP($C484,BK!$D$3:$O$500,4,FALSE)</f>
        <v>#N/A</v>
      </c>
      <c r="F484" s="98" t="e">
        <f>VLOOKUP($C484,BA!$D$3:$O$500,4,FALSE)</f>
        <v>#N/A</v>
      </c>
      <c r="G484" s="98" t="e">
        <f>VLOOKUP($C484,PB!$D$3:$O$500,4,FALSE)</f>
        <v>#N/A</v>
      </c>
      <c r="H484" s="98" t="e">
        <f>VLOOKUP($C484,TR!$D$3:$O$500,5,FALSE)</f>
        <v>#N/A</v>
      </c>
      <c r="I484" s="98" t="e">
        <f>VLOOKUP($C484,TR!$E$3:$O$500,5,FALSE)</f>
        <v>#N/A</v>
      </c>
      <c r="J484" s="97">
        <f t="shared" si="54"/>
        <v>0</v>
      </c>
      <c r="K484" s="98" t="e">
        <f>VLOOKUP($C484,GT!$D$3:$O$500,8,FALSE)</f>
        <v>#N/A</v>
      </c>
      <c r="L484" s="98" t="e">
        <f>VLOOKUP($C484,BK!$D$3:$O$500,8,FALSE)</f>
        <v>#N/A</v>
      </c>
      <c r="M484" s="98" t="e">
        <f>VLOOKUP($C484,BA!$D$3:$O$500,8,FALSE)</f>
        <v>#N/A</v>
      </c>
      <c r="N484" s="98" t="e">
        <f>VLOOKUP($C484,PB!$D$3:$O$500,8,FALSE)</f>
        <v>#N/A</v>
      </c>
      <c r="O484" s="98" t="e">
        <f>VLOOKUP($C484,TR!$D$3:$O$500,10,FALSE)</f>
        <v>#N/A</v>
      </c>
      <c r="P484" s="98" t="e">
        <f>VLOOKUP($C484,TR!$E$3:$O$500,10,FALSE)</f>
        <v>#N/A</v>
      </c>
      <c r="Q484" s="98" t="e">
        <f>VLOOKUP($C484,BR!$D$3:$O$500,8,FALSE)</f>
        <v>#N/A</v>
      </c>
      <c r="R484" s="97">
        <f t="shared" si="55"/>
        <v>0</v>
      </c>
      <c r="S484" s="97">
        <f t="shared" si="56"/>
        <v>0</v>
      </c>
      <c r="U484" s="15" t="str">
        <f>IF(ISTEXT(VLOOKUP($C484,GT!$D$3:$O$500,1,FALSE)),1,"")</f>
        <v/>
      </c>
      <c r="V484" s="15" t="str">
        <f>IF(ISTEXT(VLOOKUP($C484,BK!$D$3:$O$500,1,FALSE)),1,"")</f>
        <v/>
      </c>
      <c r="W484" s="15" t="str">
        <f>IF(ISTEXT(VLOOKUP($C484,BA!$D$3:$O$500,1,FALSE)),1,"")</f>
        <v/>
      </c>
      <c r="X484" s="15" t="str">
        <f>IF(ISTEXT(VLOOKUP($C484,PB!$D$3:$O$500,1,FALSE)),1,"")</f>
        <v/>
      </c>
      <c r="Y484" s="15" t="str">
        <f>IF(ISTEXT(VLOOKUP($C484,TR!$D$3:$O$500,1,FALSE)),1,"")</f>
        <v/>
      </c>
      <c r="Z484" s="15" t="str">
        <f>IF(ISTEXT(VLOOKUP($C484,TR!$E$3:$O$500,1,FALSE)),1,"")</f>
        <v/>
      </c>
      <c r="AA484" s="47">
        <f t="shared" si="57"/>
        <v>0</v>
      </c>
    </row>
    <row r="485" spans="1:27" x14ac:dyDescent="0.25">
      <c r="A485" s="97" t="str">
        <f t="shared" si="53"/>
        <v/>
      </c>
      <c r="B485" s="64"/>
      <c r="C485" s="65"/>
      <c r="D485" s="98" t="e">
        <f>VLOOKUP($C485,GT!$D$3:$O$500,4,FALSE)</f>
        <v>#N/A</v>
      </c>
      <c r="E485" s="98" t="e">
        <f>VLOOKUP($C485,BK!$D$3:$O$500,4,FALSE)</f>
        <v>#N/A</v>
      </c>
      <c r="F485" s="98" t="e">
        <f>VLOOKUP($C485,BA!$D$3:$O$500,4,FALSE)</f>
        <v>#N/A</v>
      </c>
      <c r="G485" s="98" t="e">
        <f>VLOOKUP($C485,PB!$D$3:$O$500,4,FALSE)</f>
        <v>#N/A</v>
      </c>
      <c r="H485" s="98" t="e">
        <f>VLOOKUP($C485,TR!$D$3:$O$500,5,FALSE)</f>
        <v>#N/A</v>
      </c>
      <c r="I485" s="98" t="e">
        <f>VLOOKUP($C485,TR!$E$3:$O$500,5,FALSE)</f>
        <v>#N/A</v>
      </c>
      <c r="J485" s="97">
        <f t="shared" si="54"/>
        <v>0</v>
      </c>
      <c r="K485" s="98" t="e">
        <f>VLOOKUP($C485,GT!$D$3:$O$500,8,FALSE)</f>
        <v>#N/A</v>
      </c>
      <c r="L485" s="98" t="e">
        <f>VLOOKUP($C485,BK!$D$3:$O$500,8,FALSE)</f>
        <v>#N/A</v>
      </c>
      <c r="M485" s="98" t="e">
        <f>VLOOKUP($C485,BA!$D$3:$O$500,8,FALSE)</f>
        <v>#N/A</v>
      </c>
      <c r="N485" s="98" t="e">
        <f>VLOOKUP($C485,PB!$D$3:$O$500,8,FALSE)</f>
        <v>#N/A</v>
      </c>
      <c r="O485" s="98" t="e">
        <f>VLOOKUP($C485,TR!$D$3:$O$500,10,FALSE)</f>
        <v>#N/A</v>
      </c>
      <c r="P485" s="98" t="e">
        <f>VLOOKUP($C485,TR!$E$3:$O$500,10,FALSE)</f>
        <v>#N/A</v>
      </c>
      <c r="Q485" s="98" t="e">
        <f>VLOOKUP($C485,BR!$D$3:$O$500,8,FALSE)</f>
        <v>#N/A</v>
      </c>
      <c r="R485" s="97">
        <f t="shared" si="55"/>
        <v>0</v>
      </c>
      <c r="S485" s="97">
        <f t="shared" si="56"/>
        <v>0</v>
      </c>
      <c r="U485" s="15" t="str">
        <f>IF(ISTEXT(VLOOKUP($C485,GT!$D$3:$O$500,1,FALSE)),1,"")</f>
        <v/>
      </c>
      <c r="V485" s="15" t="str">
        <f>IF(ISTEXT(VLOOKUP($C485,BK!$D$3:$O$500,1,FALSE)),1,"")</f>
        <v/>
      </c>
      <c r="W485" s="15" t="str">
        <f>IF(ISTEXT(VLOOKUP($C485,BA!$D$3:$O$500,1,FALSE)),1,"")</f>
        <v/>
      </c>
      <c r="X485" s="15" t="str">
        <f>IF(ISTEXT(VLOOKUP($C485,PB!$D$3:$O$500,1,FALSE)),1,"")</f>
        <v/>
      </c>
      <c r="Y485" s="15" t="str">
        <f>IF(ISTEXT(VLOOKUP($C485,TR!$D$3:$O$500,1,FALSE)),1,"")</f>
        <v/>
      </c>
      <c r="Z485" s="15" t="str">
        <f>IF(ISTEXT(VLOOKUP($C485,TR!$E$3:$O$500,1,FALSE)),1,"")</f>
        <v/>
      </c>
      <c r="AA485" s="47">
        <f t="shared" si="57"/>
        <v>0</v>
      </c>
    </row>
    <row r="486" spans="1:27" x14ac:dyDescent="0.25">
      <c r="A486" s="97" t="str">
        <f t="shared" si="53"/>
        <v/>
      </c>
      <c r="B486" s="64"/>
      <c r="C486" s="65"/>
      <c r="D486" s="98" t="e">
        <f>VLOOKUP($C486,GT!$D$3:$O$500,4,FALSE)</f>
        <v>#N/A</v>
      </c>
      <c r="E486" s="98" t="e">
        <f>VLOOKUP($C486,BK!$D$3:$O$500,4,FALSE)</f>
        <v>#N/A</v>
      </c>
      <c r="F486" s="98" t="e">
        <f>VLOOKUP($C486,BA!$D$3:$O$500,4,FALSE)</f>
        <v>#N/A</v>
      </c>
      <c r="G486" s="98" t="e">
        <f>VLOOKUP($C486,PB!$D$3:$O$500,4,FALSE)</f>
        <v>#N/A</v>
      </c>
      <c r="H486" s="98" t="e">
        <f>VLOOKUP($C486,TR!$D$3:$O$500,5,FALSE)</f>
        <v>#N/A</v>
      </c>
      <c r="I486" s="98" t="e">
        <f>VLOOKUP($C486,TR!$E$3:$O$500,5,FALSE)</f>
        <v>#N/A</v>
      </c>
      <c r="J486" s="97">
        <f t="shared" si="54"/>
        <v>0</v>
      </c>
      <c r="K486" s="98" t="e">
        <f>VLOOKUP($C486,GT!$D$3:$O$500,8,FALSE)</f>
        <v>#N/A</v>
      </c>
      <c r="L486" s="98" t="e">
        <f>VLOOKUP($C486,BK!$D$3:$O$500,8,FALSE)</f>
        <v>#N/A</v>
      </c>
      <c r="M486" s="98" t="e">
        <f>VLOOKUP($C486,BA!$D$3:$O$500,8,FALSE)</f>
        <v>#N/A</v>
      </c>
      <c r="N486" s="98" t="e">
        <f>VLOOKUP($C486,PB!$D$3:$O$500,8,FALSE)</f>
        <v>#N/A</v>
      </c>
      <c r="O486" s="98" t="e">
        <f>VLOOKUP($C486,TR!$D$3:$O$500,10,FALSE)</f>
        <v>#N/A</v>
      </c>
      <c r="P486" s="98" t="e">
        <f>VLOOKUP($C486,TR!$E$3:$O$500,10,FALSE)</f>
        <v>#N/A</v>
      </c>
      <c r="Q486" s="98" t="e">
        <f>VLOOKUP($C486,BR!$D$3:$O$500,8,FALSE)</f>
        <v>#N/A</v>
      </c>
      <c r="R486" s="97">
        <f t="shared" si="55"/>
        <v>0</v>
      </c>
      <c r="S486" s="97">
        <f t="shared" si="56"/>
        <v>0</v>
      </c>
      <c r="U486" s="15" t="str">
        <f>IF(ISTEXT(VLOOKUP($C486,GT!$D$3:$O$500,1,FALSE)),1,"")</f>
        <v/>
      </c>
      <c r="V486" s="15" t="str">
        <f>IF(ISTEXT(VLOOKUP($C486,BK!$D$3:$O$500,1,FALSE)),1,"")</f>
        <v/>
      </c>
      <c r="W486" s="15" t="str">
        <f>IF(ISTEXT(VLOOKUP($C486,BA!$D$3:$O$500,1,FALSE)),1,"")</f>
        <v/>
      </c>
      <c r="X486" s="15" t="str">
        <f>IF(ISTEXT(VLOOKUP($C486,PB!$D$3:$O$500,1,FALSE)),1,"")</f>
        <v/>
      </c>
      <c r="Y486" s="15" t="str">
        <f>IF(ISTEXT(VLOOKUP($C486,TR!$D$3:$O$500,1,FALSE)),1,"")</f>
        <v/>
      </c>
      <c r="Z486" s="15" t="str">
        <f>IF(ISTEXT(VLOOKUP($C486,TR!$E$3:$O$500,1,FALSE)),1,"")</f>
        <v/>
      </c>
      <c r="AA486" s="47">
        <f t="shared" si="57"/>
        <v>0</v>
      </c>
    </row>
    <row r="487" spans="1:27" x14ac:dyDescent="0.25">
      <c r="A487" s="97" t="str">
        <f t="shared" si="53"/>
        <v/>
      </c>
      <c r="B487" s="64"/>
      <c r="C487" s="65"/>
      <c r="D487" s="98" t="e">
        <f>VLOOKUP($C487,GT!$D$3:$O$500,4,FALSE)</f>
        <v>#N/A</v>
      </c>
      <c r="E487" s="98" t="e">
        <f>VLOOKUP($C487,BK!$D$3:$O$500,4,FALSE)</f>
        <v>#N/A</v>
      </c>
      <c r="F487" s="98" t="e">
        <f>VLOOKUP($C487,BA!$D$3:$O$500,4,FALSE)</f>
        <v>#N/A</v>
      </c>
      <c r="G487" s="98" t="e">
        <f>VLOOKUP($C487,PB!$D$3:$O$500,4,FALSE)</f>
        <v>#N/A</v>
      </c>
      <c r="H487" s="98" t="e">
        <f>VLOOKUP($C487,TR!$D$3:$O$500,5,FALSE)</f>
        <v>#N/A</v>
      </c>
      <c r="I487" s="98" t="e">
        <f>VLOOKUP($C487,TR!$E$3:$O$500,5,FALSE)</f>
        <v>#N/A</v>
      </c>
      <c r="J487" s="97">
        <f t="shared" si="54"/>
        <v>0</v>
      </c>
      <c r="K487" s="98" t="e">
        <f>VLOOKUP($C487,GT!$D$3:$O$500,8,FALSE)</f>
        <v>#N/A</v>
      </c>
      <c r="L487" s="98" t="e">
        <f>VLOOKUP($C487,BK!$D$3:$O$500,8,FALSE)</f>
        <v>#N/A</v>
      </c>
      <c r="M487" s="98" t="e">
        <f>VLOOKUP($C487,BA!$D$3:$O$500,8,FALSE)</f>
        <v>#N/A</v>
      </c>
      <c r="N487" s="98" t="e">
        <f>VLOOKUP($C487,PB!$D$3:$O$500,8,FALSE)</f>
        <v>#N/A</v>
      </c>
      <c r="O487" s="98" t="e">
        <f>VLOOKUP($C487,TR!$D$3:$O$500,10,FALSE)</f>
        <v>#N/A</v>
      </c>
      <c r="P487" s="98" t="e">
        <f>VLOOKUP($C487,TR!$E$3:$O$500,10,FALSE)</f>
        <v>#N/A</v>
      </c>
      <c r="Q487" s="98" t="e">
        <f>VLOOKUP($C487,BR!$D$3:$O$500,8,FALSE)</f>
        <v>#N/A</v>
      </c>
      <c r="R487" s="97">
        <f t="shared" si="55"/>
        <v>0</v>
      </c>
      <c r="S487" s="97">
        <f t="shared" si="56"/>
        <v>0</v>
      </c>
      <c r="U487" s="15" t="str">
        <f>IF(ISTEXT(VLOOKUP($C487,GT!$D$3:$O$500,1,FALSE)),1,"")</f>
        <v/>
      </c>
      <c r="V487" s="15" t="str">
        <f>IF(ISTEXT(VLOOKUP($C487,BK!$D$3:$O$500,1,FALSE)),1,"")</f>
        <v/>
      </c>
      <c r="W487" s="15" t="str">
        <f>IF(ISTEXT(VLOOKUP($C487,BA!$D$3:$O$500,1,FALSE)),1,"")</f>
        <v/>
      </c>
      <c r="X487" s="15" t="str">
        <f>IF(ISTEXT(VLOOKUP($C487,PB!$D$3:$O$500,1,FALSE)),1,"")</f>
        <v/>
      </c>
      <c r="Y487" s="15" t="str">
        <f>IF(ISTEXT(VLOOKUP($C487,TR!$D$3:$O$500,1,FALSE)),1,"")</f>
        <v/>
      </c>
      <c r="Z487" s="15" t="str">
        <f>IF(ISTEXT(VLOOKUP($C487,TR!$E$3:$O$500,1,FALSE)),1,"")</f>
        <v/>
      </c>
      <c r="AA487" s="47">
        <f t="shared" si="57"/>
        <v>0</v>
      </c>
    </row>
    <row r="488" spans="1:27" x14ac:dyDescent="0.25">
      <c r="A488" s="97" t="str">
        <f t="shared" si="53"/>
        <v/>
      </c>
      <c r="B488" s="64"/>
      <c r="C488" s="65"/>
      <c r="D488" s="98" t="e">
        <f>VLOOKUP($C488,GT!$D$3:$O$500,4,FALSE)</f>
        <v>#N/A</v>
      </c>
      <c r="E488" s="98" t="e">
        <f>VLOOKUP($C488,BK!$D$3:$O$500,4,FALSE)</f>
        <v>#N/A</v>
      </c>
      <c r="F488" s="98" t="e">
        <f>VLOOKUP($C488,BA!$D$3:$O$500,4,FALSE)</f>
        <v>#N/A</v>
      </c>
      <c r="G488" s="98" t="e">
        <f>VLOOKUP($C488,PB!$D$3:$O$500,4,FALSE)</f>
        <v>#N/A</v>
      </c>
      <c r="H488" s="98" t="e">
        <f>VLOOKUP($C488,TR!$D$3:$O$500,5,FALSE)</f>
        <v>#N/A</v>
      </c>
      <c r="I488" s="98" t="e">
        <f>VLOOKUP($C488,TR!$E$3:$O$500,5,FALSE)</f>
        <v>#N/A</v>
      </c>
      <c r="J488" s="97">
        <f t="shared" si="54"/>
        <v>0</v>
      </c>
      <c r="K488" s="98" t="e">
        <f>VLOOKUP($C488,GT!$D$3:$O$500,8,FALSE)</f>
        <v>#N/A</v>
      </c>
      <c r="L488" s="98" t="e">
        <f>VLOOKUP($C488,BK!$D$3:$O$500,8,FALSE)</f>
        <v>#N/A</v>
      </c>
      <c r="M488" s="98" t="e">
        <f>VLOOKUP($C488,BA!$D$3:$O$500,8,FALSE)</f>
        <v>#N/A</v>
      </c>
      <c r="N488" s="98" t="e">
        <f>VLOOKUP($C488,PB!$D$3:$O$500,8,FALSE)</f>
        <v>#N/A</v>
      </c>
      <c r="O488" s="98" t="e">
        <f>VLOOKUP($C488,TR!$D$3:$O$500,10,FALSE)</f>
        <v>#N/A</v>
      </c>
      <c r="P488" s="98" t="e">
        <f>VLOOKUP($C488,TR!$E$3:$O$500,10,FALSE)</f>
        <v>#N/A</v>
      </c>
      <c r="Q488" s="98" t="e">
        <f>VLOOKUP($C488,BR!$D$3:$O$500,8,FALSE)</f>
        <v>#N/A</v>
      </c>
      <c r="R488" s="97">
        <f t="shared" si="55"/>
        <v>0</v>
      </c>
      <c r="S488" s="97">
        <f t="shared" si="56"/>
        <v>0</v>
      </c>
      <c r="U488" s="15" t="str">
        <f>IF(ISTEXT(VLOOKUP($C488,GT!$D$3:$O$500,1,FALSE)),1,"")</f>
        <v/>
      </c>
      <c r="V488" s="15" t="str">
        <f>IF(ISTEXT(VLOOKUP($C488,BK!$D$3:$O$500,1,FALSE)),1,"")</f>
        <v/>
      </c>
      <c r="W488" s="15" t="str">
        <f>IF(ISTEXT(VLOOKUP($C488,BA!$D$3:$O$500,1,FALSE)),1,"")</f>
        <v/>
      </c>
      <c r="X488" s="15" t="str">
        <f>IF(ISTEXT(VLOOKUP($C488,PB!$D$3:$O$500,1,FALSE)),1,"")</f>
        <v/>
      </c>
      <c r="Y488" s="15" t="str">
        <f>IF(ISTEXT(VLOOKUP($C488,TR!$D$3:$O$500,1,FALSE)),1,"")</f>
        <v/>
      </c>
      <c r="Z488" s="15" t="str">
        <f>IF(ISTEXT(VLOOKUP($C488,TR!$E$3:$O$500,1,FALSE)),1,"")</f>
        <v/>
      </c>
      <c r="AA488" s="47">
        <f t="shared" si="57"/>
        <v>0</v>
      </c>
    </row>
    <row r="489" spans="1:27" x14ac:dyDescent="0.25">
      <c r="A489" s="97" t="str">
        <f t="shared" si="53"/>
        <v/>
      </c>
      <c r="B489" s="64"/>
      <c r="C489" s="65"/>
      <c r="D489" s="98" t="e">
        <f>VLOOKUP($C489,GT!$D$3:$O$500,4,FALSE)</f>
        <v>#N/A</v>
      </c>
      <c r="E489" s="98" t="e">
        <f>VLOOKUP($C489,BK!$D$3:$O$500,4,FALSE)</f>
        <v>#N/A</v>
      </c>
      <c r="F489" s="98" t="e">
        <f>VLOOKUP($C489,BA!$D$3:$O$500,4,FALSE)</f>
        <v>#N/A</v>
      </c>
      <c r="G489" s="98" t="e">
        <f>VLOOKUP($C489,PB!$D$3:$O$500,4,FALSE)</f>
        <v>#N/A</v>
      </c>
      <c r="H489" s="98" t="e">
        <f>VLOOKUP($C489,TR!$D$3:$O$500,5,FALSE)</f>
        <v>#N/A</v>
      </c>
      <c r="I489" s="98" t="e">
        <f>VLOOKUP($C489,TR!$E$3:$O$500,5,FALSE)</f>
        <v>#N/A</v>
      </c>
      <c r="J489" s="97">
        <f t="shared" si="54"/>
        <v>0</v>
      </c>
      <c r="K489" s="98" t="e">
        <f>VLOOKUP($C489,GT!$D$3:$O$500,8,FALSE)</f>
        <v>#N/A</v>
      </c>
      <c r="L489" s="98" t="e">
        <f>VLOOKUP($C489,BK!$D$3:$O$500,8,FALSE)</f>
        <v>#N/A</v>
      </c>
      <c r="M489" s="98" t="e">
        <f>VLOOKUP($C489,BA!$D$3:$O$500,8,FALSE)</f>
        <v>#N/A</v>
      </c>
      <c r="N489" s="98" t="e">
        <f>VLOOKUP($C489,PB!$D$3:$O$500,8,FALSE)</f>
        <v>#N/A</v>
      </c>
      <c r="O489" s="98" t="e">
        <f>VLOOKUP($C489,TR!$D$3:$O$500,10,FALSE)</f>
        <v>#N/A</v>
      </c>
      <c r="P489" s="98" t="e">
        <f>VLOOKUP($C489,TR!$E$3:$O$500,10,FALSE)</f>
        <v>#N/A</v>
      </c>
      <c r="Q489" s="98" t="e">
        <f>VLOOKUP($C489,BR!$D$3:$O$500,8,FALSE)</f>
        <v>#N/A</v>
      </c>
      <c r="R489" s="97">
        <f t="shared" si="55"/>
        <v>0</v>
      </c>
      <c r="S489" s="97">
        <f t="shared" si="56"/>
        <v>0</v>
      </c>
      <c r="U489" s="15" t="str">
        <f>IF(ISTEXT(VLOOKUP($C489,GT!$D$3:$O$500,1,FALSE)),1,"")</f>
        <v/>
      </c>
      <c r="V489" s="15" t="str">
        <f>IF(ISTEXT(VLOOKUP($C489,BK!$D$3:$O$500,1,FALSE)),1,"")</f>
        <v/>
      </c>
      <c r="W489" s="15" t="str">
        <f>IF(ISTEXT(VLOOKUP($C489,BA!$D$3:$O$500,1,FALSE)),1,"")</f>
        <v/>
      </c>
      <c r="X489" s="15" t="str">
        <f>IF(ISTEXT(VLOOKUP($C489,PB!$D$3:$O$500,1,FALSE)),1,"")</f>
        <v/>
      </c>
      <c r="Y489" s="15" t="str">
        <f>IF(ISTEXT(VLOOKUP($C489,TR!$D$3:$O$500,1,FALSE)),1,"")</f>
        <v/>
      </c>
      <c r="Z489" s="15" t="str">
        <f>IF(ISTEXT(VLOOKUP($C489,TR!$E$3:$O$500,1,FALSE)),1,"")</f>
        <v/>
      </c>
      <c r="AA489" s="47">
        <f t="shared" si="57"/>
        <v>0</v>
      </c>
    </row>
    <row r="490" spans="1:27" x14ac:dyDescent="0.25">
      <c r="A490" s="97" t="str">
        <f t="shared" si="53"/>
        <v/>
      </c>
      <c r="B490" s="64"/>
      <c r="C490" s="65"/>
      <c r="D490" s="98" t="e">
        <f>VLOOKUP($C490,GT!$D$3:$O$500,4,FALSE)</f>
        <v>#N/A</v>
      </c>
      <c r="E490" s="98" t="e">
        <f>VLOOKUP($C490,BK!$D$3:$O$500,4,FALSE)</f>
        <v>#N/A</v>
      </c>
      <c r="F490" s="98" t="e">
        <f>VLOOKUP($C490,BA!$D$3:$O$500,4,FALSE)</f>
        <v>#N/A</v>
      </c>
      <c r="G490" s="98" t="e">
        <f>VLOOKUP($C490,PB!$D$3:$O$500,4,FALSE)</f>
        <v>#N/A</v>
      </c>
      <c r="H490" s="98" t="e">
        <f>VLOOKUP($C490,TR!$D$3:$O$500,5,FALSE)</f>
        <v>#N/A</v>
      </c>
      <c r="I490" s="98" t="e">
        <f>VLOOKUP($C490,TR!$E$3:$O$500,5,FALSE)</f>
        <v>#N/A</v>
      </c>
      <c r="J490" s="97">
        <f t="shared" si="54"/>
        <v>0</v>
      </c>
      <c r="K490" s="98" t="e">
        <f>VLOOKUP($C490,GT!$D$3:$O$500,8,FALSE)</f>
        <v>#N/A</v>
      </c>
      <c r="L490" s="98" t="e">
        <f>VLOOKUP($C490,BK!$D$3:$O$500,8,FALSE)</f>
        <v>#N/A</v>
      </c>
      <c r="M490" s="98" t="e">
        <f>VLOOKUP($C490,BA!$D$3:$O$500,8,FALSE)</f>
        <v>#N/A</v>
      </c>
      <c r="N490" s="98" t="e">
        <f>VLOOKUP($C490,PB!$D$3:$O$500,8,FALSE)</f>
        <v>#N/A</v>
      </c>
      <c r="O490" s="98" t="e">
        <f>VLOOKUP($C490,TR!$D$3:$O$500,10,FALSE)</f>
        <v>#N/A</v>
      </c>
      <c r="P490" s="98" t="e">
        <f>VLOOKUP($C490,TR!$E$3:$O$500,10,FALSE)</f>
        <v>#N/A</v>
      </c>
      <c r="Q490" s="98" t="e">
        <f>VLOOKUP($C490,BR!$D$3:$O$500,8,FALSE)</f>
        <v>#N/A</v>
      </c>
      <c r="R490" s="97">
        <f t="shared" si="55"/>
        <v>0</v>
      </c>
      <c r="S490" s="97">
        <f t="shared" si="56"/>
        <v>0</v>
      </c>
      <c r="U490" s="15" t="str">
        <f>IF(ISTEXT(VLOOKUP($C490,GT!$D$3:$O$500,1,FALSE)),1,"")</f>
        <v/>
      </c>
      <c r="V490" s="15" t="str">
        <f>IF(ISTEXT(VLOOKUP($C490,BK!$D$3:$O$500,1,FALSE)),1,"")</f>
        <v/>
      </c>
      <c r="W490" s="15" t="str">
        <f>IF(ISTEXT(VLOOKUP($C490,BA!$D$3:$O$500,1,FALSE)),1,"")</f>
        <v/>
      </c>
      <c r="X490" s="15" t="str">
        <f>IF(ISTEXT(VLOOKUP($C490,PB!$D$3:$O$500,1,FALSE)),1,"")</f>
        <v/>
      </c>
      <c r="Y490" s="15" t="str">
        <f>IF(ISTEXT(VLOOKUP($C490,TR!$D$3:$O$500,1,FALSE)),1,"")</f>
        <v/>
      </c>
      <c r="Z490" s="15" t="str">
        <f>IF(ISTEXT(VLOOKUP($C490,TR!$E$3:$O$500,1,FALSE)),1,"")</f>
        <v/>
      </c>
      <c r="AA490" s="47">
        <f t="shared" si="57"/>
        <v>0</v>
      </c>
    </row>
    <row r="491" spans="1:27" x14ac:dyDescent="0.25">
      <c r="A491" s="97" t="str">
        <f t="shared" si="53"/>
        <v/>
      </c>
      <c r="B491" s="64"/>
      <c r="C491" s="65"/>
      <c r="D491" s="98" t="e">
        <f>VLOOKUP($C491,GT!$D$3:$O$500,4,FALSE)</f>
        <v>#N/A</v>
      </c>
      <c r="E491" s="98" t="e">
        <f>VLOOKUP($C491,BK!$D$3:$O$500,4,FALSE)</f>
        <v>#N/A</v>
      </c>
      <c r="F491" s="98" t="e">
        <f>VLOOKUP($C491,BA!$D$3:$O$500,4,FALSE)</f>
        <v>#N/A</v>
      </c>
      <c r="G491" s="98" t="e">
        <f>VLOOKUP($C491,PB!$D$3:$O$500,4,FALSE)</f>
        <v>#N/A</v>
      </c>
      <c r="H491" s="98" t="e">
        <f>VLOOKUP($C491,TR!$D$3:$O$500,5,FALSE)</f>
        <v>#N/A</v>
      </c>
      <c r="I491" s="98" t="e">
        <f>VLOOKUP($C491,TR!$E$3:$O$500,5,FALSE)</f>
        <v>#N/A</v>
      </c>
      <c r="J491" s="97">
        <f t="shared" si="54"/>
        <v>0</v>
      </c>
      <c r="K491" s="98" t="e">
        <f>VLOOKUP($C491,GT!$D$3:$O$500,8,FALSE)</f>
        <v>#N/A</v>
      </c>
      <c r="L491" s="98" t="e">
        <f>VLOOKUP($C491,BK!$D$3:$O$500,8,FALSE)</f>
        <v>#N/A</v>
      </c>
      <c r="M491" s="98" t="e">
        <f>VLOOKUP($C491,BA!$D$3:$O$500,8,FALSE)</f>
        <v>#N/A</v>
      </c>
      <c r="N491" s="98" t="e">
        <f>VLOOKUP($C491,PB!$D$3:$O$500,8,FALSE)</f>
        <v>#N/A</v>
      </c>
      <c r="O491" s="98" t="e">
        <f>VLOOKUP($C491,TR!$D$3:$O$500,10,FALSE)</f>
        <v>#N/A</v>
      </c>
      <c r="P491" s="98" t="e">
        <f>VLOOKUP($C491,TR!$E$3:$O$500,10,FALSE)</f>
        <v>#N/A</v>
      </c>
      <c r="Q491" s="98" t="e">
        <f>VLOOKUP($C491,BR!$D$3:$O$500,8,FALSE)</f>
        <v>#N/A</v>
      </c>
      <c r="R491" s="97">
        <f t="shared" si="55"/>
        <v>0</v>
      </c>
      <c r="S491" s="97">
        <f t="shared" si="56"/>
        <v>0</v>
      </c>
      <c r="U491" s="15" t="str">
        <f>IF(ISTEXT(VLOOKUP($C491,GT!$D$3:$O$500,1,FALSE)),1,"")</f>
        <v/>
      </c>
      <c r="V491" s="15" t="str">
        <f>IF(ISTEXT(VLOOKUP($C491,BK!$D$3:$O$500,1,FALSE)),1,"")</f>
        <v/>
      </c>
      <c r="W491" s="15" t="str">
        <f>IF(ISTEXT(VLOOKUP($C491,BA!$D$3:$O$500,1,FALSE)),1,"")</f>
        <v/>
      </c>
      <c r="X491" s="15" t="str">
        <f>IF(ISTEXT(VLOOKUP($C491,PB!$D$3:$O$500,1,FALSE)),1,"")</f>
        <v/>
      </c>
      <c r="Y491" s="15" t="str">
        <f>IF(ISTEXT(VLOOKUP($C491,TR!$D$3:$O$500,1,FALSE)),1,"")</f>
        <v/>
      </c>
      <c r="Z491" s="15" t="str">
        <f>IF(ISTEXT(VLOOKUP($C491,TR!$E$3:$O$500,1,FALSE)),1,"")</f>
        <v/>
      </c>
      <c r="AA491" s="47">
        <f t="shared" si="57"/>
        <v>0</v>
      </c>
    </row>
    <row r="492" spans="1:27" x14ac:dyDescent="0.25">
      <c r="A492" s="97" t="str">
        <f t="shared" si="53"/>
        <v/>
      </c>
      <c r="B492" s="64"/>
      <c r="C492" s="65"/>
      <c r="D492" s="98" t="e">
        <f>VLOOKUP($C492,GT!$D$3:$O$500,4,FALSE)</f>
        <v>#N/A</v>
      </c>
      <c r="E492" s="98" t="e">
        <f>VLOOKUP($C492,BK!$D$3:$O$500,4,FALSE)</f>
        <v>#N/A</v>
      </c>
      <c r="F492" s="98" t="e">
        <f>VLOOKUP($C492,BA!$D$3:$O$500,4,FALSE)</f>
        <v>#N/A</v>
      </c>
      <c r="G492" s="98" t="e">
        <f>VLOOKUP($C492,PB!$D$3:$O$500,4,FALSE)</f>
        <v>#N/A</v>
      </c>
      <c r="H492" s="98" t="e">
        <f>VLOOKUP($C492,TR!$D$3:$O$500,5,FALSE)</f>
        <v>#N/A</v>
      </c>
      <c r="I492" s="98" t="e">
        <f>VLOOKUP($C492,TR!$E$3:$O$500,5,FALSE)</f>
        <v>#N/A</v>
      </c>
      <c r="J492" s="97">
        <f t="shared" si="54"/>
        <v>0</v>
      </c>
      <c r="K492" s="98" t="e">
        <f>VLOOKUP($C492,GT!$D$3:$O$500,8,FALSE)</f>
        <v>#N/A</v>
      </c>
      <c r="L492" s="98" t="e">
        <f>VLOOKUP($C492,BK!$D$3:$O$500,8,FALSE)</f>
        <v>#N/A</v>
      </c>
      <c r="M492" s="98" t="e">
        <f>VLOOKUP($C492,BA!$D$3:$O$500,8,FALSE)</f>
        <v>#N/A</v>
      </c>
      <c r="N492" s="98" t="e">
        <f>VLOOKUP($C492,PB!$D$3:$O$500,8,FALSE)</f>
        <v>#N/A</v>
      </c>
      <c r="O492" s="98" t="e">
        <f>VLOOKUP($C492,TR!$D$3:$O$500,10,FALSE)</f>
        <v>#N/A</v>
      </c>
      <c r="P492" s="98" t="e">
        <f>VLOOKUP($C492,TR!$E$3:$O$500,10,FALSE)</f>
        <v>#N/A</v>
      </c>
      <c r="Q492" s="98" t="e">
        <f>VLOOKUP($C492,BR!$D$3:$O$500,8,FALSE)</f>
        <v>#N/A</v>
      </c>
      <c r="R492" s="97">
        <f t="shared" si="55"/>
        <v>0</v>
      </c>
      <c r="S492" s="97">
        <f t="shared" si="56"/>
        <v>0</v>
      </c>
      <c r="U492" s="15" t="str">
        <f>IF(ISTEXT(VLOOKUP($C492,GT!$D$3:$O$500,1,FALSE)),1,"")</f>
        <v/>
      </c>
      <c r="V492" s="15" t="str">
        <f>IF(ISTEXT(VLOOKUP($C492,BK!$D$3:$O$500,1,FALSE)),1,"")</f>
        <v/>
      </c>
      <c r="W492" s="15" t="str">
        <f>IF(ISTEXT(VLOOKUP($C492,BA!$D$3:$O$500,1,FALSE)),1,"")</f>
        <v/>
      </c>
      <c r="X492" s="15" t="str">
        <f>IF(ISTEXT(VLOOKUP($C492,PB!$D$3:$O$500,1,FALSE)),1,"")</f>
        <v/>
      </c>
      <c r="Y492" s="15" t="str">
        <f>IF(ISTEXT(VLOOKUP($C492,TR!$D$3:$O$500,1,FALSE)),1,"")</f>
        <v/>
      </c>
      <c r="Z492" s="15" t="str">
        <f>IF(ISTEXT(VLOOKUP($C492,TR!$E$3:$O$500,1,FALSE)),1,"")</f>
        <v/>
      </c>
      <c r="AA492" s="47">
        <f t="shared" si="57"/>
        <v>0</v>
      </c>
    </row>
    <row r="493" spans="1:27" x14ac:dyDescent="0.25">
      <c r="A493" s="97" t="str">
        <f t="shared" si="53"/>
        <v/>
      </c>
      <c r="B493" s="64"/>
      <c r="C493" s="65"/>
      <c r="D493" s="98" t="e">
        <f>VLOOKUP($C493,GT!$D$3:$O$500,4,FALSE)</f>
        <v>#N/A</v>
      </c>
      <c r="E493" s="98" t="e">
        <f>VLOOKUP($C493,BK!$D$3:$O$500,4,FALSE)</f>
        <v>#N/A</v>
      </c>
      <c r="F493" s="98" t="e">
        <f>VLOOKUP($C493,BA!$D$3:$O$500,4,FALSE)</f>
        <v>#N/A</v>
      </c>
      <c r="G493" s="98" t="e">
        <f>VLOOKUP($C493,PB!$D$3:$O$500,4,FALSE)</f>
        <v>#N/A</v>
      </c>
      <c r="H493" s="98" t="e">
        <f>VLOOKUP($C493,TR!$D$3:$O$500,5,FALSE)</f>
        <v>#N/A</v>
      </c>
      <c r="I493" s="98" t="e">
        <f>VLOOKUP($C493,TR!$E$3:$O$500,5,FALSE)</f>
        <v>#N/A</v>
      </c>
      <c r="J493" s="97">
        <f t="shared" si="54"/>
        <v>0</v>
      </c>
      <c r="K493" s="98" t="e">
        <f>VLOOKUP($C493,GT!$D$3:$O$500,8,FALSE)</f>
        <v>#N/A</v>
      </c>
      <c r="L493" s="98" t="e">
        <f>VLOOKUP($C493,BK!$D$3:$O$500,8,FALSE)</f>
        <v>#N/A</v>
      </c>
      <c r="M493" s="98" t="e">
        <f>VLOOKUP($C493,BA!$D$3:$O$500,8,FALSE)</f>
        <v>#N/A</v>
      </c>
      <c r="N493" s="98" t="e">
        <f>VLOOKUP($C493,PB!$D$3:$O$500,8,FALSE)</f>
        <v>#N/A</v>
      </c>
      <c r="O493" s="98" t="e">
        <f>VLOOKUP($C493,TR!$D$3:$O$500,10,FALSE)</f>
        <v>#N/A</v>
      </c>
      <c r="P493" s="98" t="e">
        <f>VLOOKUP($C493,TR!$E$3:$O$500,10,FALSE)</f>
        <v>#N/A</v>
      </c>
      <c r="Q493" s="98" t="e">
        <f>VLOOKUP($C493,BR!$D$3:$O$500,8,FALSE)</f>
        <v>#N/A</v>
      </c>
      <c r="R493" s="97">
        <f t="shared" si="55"/>
        <v>0</v>
      </c>
      <c r="S493" s="97">
        <f t="shared" si="56"/>
        <v>0</v>
      </c>
      <c r="U493" s="15" t="str">
        <f>IF(ISTEXT(VLOOKUP($C493,GT!$D$3:$O$500,1,FALSE)),1,"")</f>
        <v/>
      </c>
      <c r="V493" s="15" t="str">
        <f>IF(ISTEXT(VLOOKUP($C493,BK!$D$3:$O$500,1,FALSE)),1,"")</f>
        <v/>
      </c>
      <c r="W493" s="15" t="str">
        <f>IF(ISTEXT(VLOOKUP($C493,BA!$D$3:$O$500,1,FALSE)),1,"")</f>
        <v/>
      </c>
      <c r="X493" s="15" t="str">
        <f>IF(ISTEXT(VLOOKUP($C493,PB!$D$3:$O$500,1,FALSE)),1,"")</f>
        <v/>
      </c>
      <c r="Y493" s="15" t="str">
        <f>IF(ISTEXT(VLOOKUP($C493,TR!$D$3:$O$500,1,FALSE)),1,"")</f>
        <v/>
      </c>
      <c r="Z493" s="15" t="str">
        <f>IF(ISTEXT(VLOOKUP($C493,TR!$E$3:$O$500,1,FALSE)),1,"")</f>
        <v/>
      </c>
      <c r="AA493" s="47">
        <f t="shared" si="57"/>
        <v>0</v>
      </c>
    </row>
    <row r="494" spans="1:27" x14ac:dyDescent="0.25">
      <c r="A494" s="97" t="str">
        <f t="shared" si="53"/>
        <v/>
      </c>
      <c r="B494" s="64"/>
      <c r="C494" s="65"/>
      <c r="D494" s="98" t="e">
        <f>VLOOKUP($C494,GT!$D$3:$O$500,4,FALSE)</f>
        <v>#N/A</v>
      </c>
      <c r="E494" s="98" t="e">
        <f>VLOOKUP($C494,BK!$D$3:$O$500,4,FALSE)</f>
        <v>#N/A</v>
      </c>
      <c r="F494" s="98" t="e">
        <f>VLOOKUP($C494,BA!$D$3:$O$500,4,FALSE)</f>
        <v>#N/A</v>
      </c>
      <c r="G494" s="98" t="e">
        <f>VLOOKUP($C494,PB!$D$3:$O$500,4,FALSE)</f>
        <v>#N/A</v>
      </c>
      <c r="H494" s="98" t="e">
        <f>VLOOKUP($C494,TR!$D$3:$O$500,5,FALSE)</f>
        <v>#N/A</v>
      </c>
      <c r="I494" s="98" t="e">
        <f>VLOOKUP($C494,TR!$E$3:$O$500,5,FALSE)</f>
        <v>#N/A</v>
      </c>
      <c r="J494" s="97">
        <f t="shared" si="54"/>
        <v>0</v>
      </c>
      <c r="K494" s="98" t="e">
        <f>VLOOKUP($C494,GT!$D$3:$O$500,8,FALSE)</f>
        <v>#N/A</v>
      </c>
      <c r="L494" s="98" t="e">
        <f>VLOOKUP($C494,BK!$D$3:$O$500,8,FALSE)</f>
        <v>#N/A</v>
      </c>
      <c r="M494" s="98" t="e">
        <f>VLOOKUP($C494,BA!$D$3:$O$500,8,FALSE)</f>
        <v>#N/A</v>
      </c>
      <c r="N494" s="98" t="e">
        <f>VLOOKUP($C494,PB!$D$3:$O$500,8,FALSE)</f>
        <v>#N/A</v>
      </c>
      <c r="O494" s="98" t="e">
        <f>VLOOKUP($C494,TR!$D$3:$O$500,10,FALSE)</f>
        <v>#N/A</v>
      </c>
      <c r="P494" s="98" t="e">
        <f>VLOOKUP($C494,TR!$E$3:$O$500,10,FALSE)</f>
        <v>#N/A</v>
      </c>
      <c r="Q494" s="98" t="e">
        <f>VLOOKUP($C494,BR!$D$3:$O$500,8,FALSE)</f>
        <v>#N/A</v>
      </c>
      <c r="R494" s="97">
        <f t="shared" si="55"/>
        <v>0</v>
      </c>
      <c r="S494" s="97">
        <f t="shared" si="56"/>
        <v>0</v>
      </c>
      <c r="U494" s="15" t="str">
        <f>IF(ISTEXT(VLOOKUP($C494,GT!$D$3:$O$500,1,FALSE)),1,"")</f>
        <v/>
      </c>
      <c r="V494" s="15" t="str">
        <f>IF(ISTEXT(VLOOKUP($C494,BK!$D$3:$O$500,1,FALSE)),1,"")</f>
        <v/>
      </c>
      <c r="W494" s="15" t="str">
        <f>IF(ISTEXT(VLOOKUP($C494,BA!$D$3:$O$500,1,FALSE)),1,"")</f>
        <v/>
      </c>
      <c r="X494" s="15" t="str">
        <f>IF(ISTEXT(VLOOKUP($C494,PB!$D$3:$O$500,1,FALSE)),1,"")</f>
        <v/>
      </c>
      <c r="Y494" s="15" t="str">
        <f>IF(ISTEXT(VLOOKUP($C494,TR!$D$3:$O$500,1,FALSE)),1,"")</f>
        <v/>
      </c>
      <c r="Z494" s="15" t="str">
        <f>IF(ISTEXT(VLOOKUP($C494,TR!$E$3:$O$500,1,FALSE)),1,"")</f>
        <v/>
      </c>
      <c r="AA494" s="47">
        <f t="shared" si="57"/>
        <v>0</v>
      </c>
    </row>
    <row r="495" spans="1:27" x14ac:dyDescent="0.25">
      <c r="A495" s="97" t="str">
        <f t="shared" si="53"/>
        <v/>
      </c>
      <c r="B495" s="64"/>
      <c r="C495" s="65"/>
      <c r="D495" s="98" t="e">
        <f>VLOOKUP($C495,GT!$D$3:$O$500,4,FALSE)</f>
        <v>#N/A</v>
      </c>
      <c r="E495" s="98" t="e">
        <f>VLOOKUP($C495,BK!$D$3:$O$500,4,FALSE)</f>
        <v>#N/A</v>
      </c>
      <c r="F495" s="98" t="e">
        <f>VLOOKUP($C495,BA!$D$3:$O$500,4,FALSE)</f>
        <v>#N/A</v>
      </c>
      <c r="G495" s="98" t="e">
        <f>VLOOKUP($C495,PB!$D$3:$O$500,4,FALSE)</f>
        <v>#N/A</v>
      </c>
      <c r="H495" s="98" t="e">
        <f>VLOOKUP($C495,TR!$D$3:$O$500,5,FALSE)</f>
        <v>#N/A</v>
      </c>
      <c r="I495" s="98" t="e">
        <f>VLOOKUP($C495,TR!$E$3:$O$500,5,FALSE)</f>
        <v>#N/A</v>
      </c>
      <c r="J495" s="97">
        <f t="shared" si="54"/>
        <v>0</v>
      </c>
      <c r="K495" s="98" t="e">
        <f>VLOOKUP($C495,GT!$D$3:$O$500,8,FALSE)</f>
        <v>#N/A</v>
      </c>
      <c r="L495" s="98" t="e">
        <f>VLOOKUP($C495,BK!$D$3:$O$500,8,FALSE)</f>
        <v>#N/A</v>
      </c>
      <c r="M495" s="98" t="e">
        <f>VLOOKUP($C495,BA!$D$3:$O$500,8,FALSE)</f>
        <v>#N/A</v>
      </c>
      <c r="N495" s="98" t="e">
        <f>VLOOKUP($C495,PB!$D$3:$O$500,8,FALSE)</f>
        <v>#N/A</v>
      </c>
      <c r="O495" s="98" t="e">
        <f>VLOOKUP($C495,TR!$D$3:$O$500,10,FALSE)</f>
        <v>#N/A</v>
      </c>
      <c r="P495" s="98" t="e">
        <f>VLOOKUP($C495,TR!$E$3:$O$500,10,FALSE)</f>
        <v>#N/A</v>
      </c>
      <c r="Q495" s="98" t="e">
        <f>VLOOKUP($C495,BR!$D$3:$O$500,8,FALSE)</f>
        <v>#N/A</v>
      </c>
      <c r="R495" s="97">
        <f t="shared" si="55"/>
        <v>0</v>
      </c>
      <c r="S495" s="97">
        <f t="shared" si="56"/>
        <v>0</v>
      </c>
      <c r="U495" s="15" t="str">
        <f>IF(ISTEXT(VLOOKUP($C495,GT!$D$3:$O$500,1,FALSE)),1,"")</f>
        <v/>
      </c>
      <c r="V495" s="15" t="str">
        <f>IF(ISTEXT(VLOOKUP($C495,BK!$D$3:$O$500,1,FALSE)),1,"")</f>
        <v/>
      </c>
      <c r="W495" s="15" t="str">
        <f>IF(ISTEXT(VLOOKUP($C495,BA!$D$3:$O$500,1,FALSE)),1,"")</f>
        <v/>
      </c>
      <c r="X495" s="15" t="str">
        <f>IF(ISTEXT(VLOOKUP($C495,PB!$D$3:$O$500,1,FALSE)),1,"")</f>
        <v/>
      </c>
      <c r="Y495" s="15" t="str">
        <f>IF(ISTEXT(VLOOKUP($C495,TR!$D$3:$O$500,1,FALSE)),1,"")</f>
        <v/>
      </c>
      <c r="Z495" s="15" t="str">
        <f>IF(ISTEXT(VLOOKUP($C495,TR!$E$3:$O$500,1,FALSE)),1,"")</f>
        <v/>
      </c>
      <c r="AA495" s="47">
        <f t="shared" si="57"/>
        <v>0</v>
      </c>
    </row>
    <row r="496" spans="1:27" x14ac:dyDescent="0.25">
      <c r="A496" s="97" t="str">
        <f t="shared" si="53"/>
        <v/>
      </c>
      <c r="B496" s="64"/>
      <c r="C496" s="65"/>
      <c r="D496" s="98" t="e">
        <f>VLOOKUP($C496,GT!$D$3:$O$500,4,FALSE)</f>
        <v>#N/A</v>
      </c>
      <c r="E496" s="98" t="e">
        <f>VLOOKUP($C496,BK!$D$3:$O$500,4,FALSE)</f>
        <v>#N/A</v>
      </c>
      <c r="F496" s="98" t="e">
        <f>VLOOKUP($C496,BA!$D$3:$O$500,4,FALSE)</f>
        <v>#N/A</v>
      </c>
      <c r="G496" s="98" t="e">
        <f>VLOOKUP($C496,PB!$D$3:$O$500,4,FALSE)</f>
        <v>#N/A</v>
      </c>
      <c r="H496" s="98" t="e">
        <f>VLOOKUP($C496,TR!$D$3:$O$500,5,FALSE)</f>
        <v>#N/A</v>
      </c>
      <c r="I496" s="98" t="e">
        <f>VLOOKUP($C496,TR!$E$3:$O$500,5,FALSE)</f>
        <v>#N/A</v>
      </c>
      <c r="J496" s="97">
        <f t="shared" si="54"/>
        <v>0</v>
      </c>
      <c r="K496" s="98" t="e">
        <f>VLOOKUP($C496,GT!$D$3:$O$500,8,FALSE)</f>
        <v>#N/A</v>
      </c>
      <c r="L496" s="98" t="e">
        <f>VLOOKUP($C496,BK!$D$3:$O$500,8,FALSE)</f>
        <v>#N/A</v>
      </c>
      <c r="M496" s="98" t="e">
        <f>VLOOKUP($C496,BA!$D$3:$O$500,8,FALSE)</f>
        <v>#N/A</v>
      </c>
      <c r="N496" s="98" t="e">
        <f>VLOOKUP($C496,PB!$D$3:$O$500,8,FALSE)</f>
        <v>#N/A</v>
      </c>
      <c r="O496" s="98" t="e">
        <f>VLOOKUP($C496,TR!$D$3:$O$500,10,FALSE)</f>
        <v>#N/A</v>
      </c>
      <c r="P496" s="98" t="e">
        <f>VLOOKUP($C496,TR!$E$3:$O$500,10,FALSE)</f>
        <v>#N/A</v>
      </c>
      <c r="Q496" s="98" t="e">
        <f>VLOOKUP($C496,BR!$D$3:$O$500,8,FALSE)</f>
        <v>#N/A</v>
      </c>
      <c r="R496" s="97">
        <f t="shared" si="55"/>
        <v>0</v>
      </c>
      <c r="S496" s="97">
        <f t="shared" si="56"/>
        <v>0</v>
      </c>
      <c r="U496" s="15" t="str">
        <f>IF(ISTEXT(VLOOKUP($C496,GT!$D$3:$O$500,1,FALSE)),1,"")</f>
        <v/>
      </c>
      <c r="V496" s="15" t="str">
        <f>IF(ISTEXT(VLOOKUP($C496,BK!$D$3:$O$500,1,FALSE)),1,"")</f>
        <v/>
      </c>
      <c r="W496" s="15" t="str">
        <f>IF(ISTEXT(VLOOKUP($C496,BA!$D$3:$O$500,1,FALSE)),1,"")</f>
        <v/>
      </c>
      <c r="X496" s="15" t="str">
        <f>IF(ISTEXT(VLOOKUP($C496,PB!$D$3:$O$500,1,FALSE)),1,"")</f>
        <v/>
      </c>
      <c r="Y496" s="15" t="str">
        <f>IF(ISTEXT(VLOOKUP($C496,TR!$D$3:$O$500,1,FALSE)),1,"")</f>
        <v/>
      </c>
      <c r="Z496" s="15" t="str">
        <f>IF(ISTEXT(VLOOKUP($C496,TR!$E$3:$O$500,1,FALSE)),1,"")</f>
        <v/>
      </c>
      <c r="AA496" s="47">
        <f t="shared" si="57"/>
        <v>0</v>
      </c>
    </row>
    <row r="497" spans="1:27" x14ac:dyDescent="0.25">
      <c r="A497" s="97" t="str">
        <f t="shared" si="53"/>
        <v/>
      </c>
      <c r="B497" s="64"/>
      <c r="C497" s="65"/>
      <c r="D497" s="98" t="e">
        <f>VLOOKUP($C497,GT!$D$3:$O$500,4,FALSE)</f>
        <v>#N/A</v>
      </c>
      <c r="E497" s="98" t="e">
        <f>VLOOKUP($C497,BK!$D$3:$O$500,4,FALSE)</f>
        <v>#N/A</v>
      </c>
      <c r="F497" s="98" t="e">
        <f>VLOOKUP($C497,BA!$D$3:$O$500,4,FALSE)</f>
        <v>#N/A</v>
      </c>
      <c r="G497" s="98" t="e">
        <f>VLOOKUP($C497,PB!$D$3:$O$500,4,FALSE)</f>
        <v>#N/A</v>
      </c>
      <c r="H497" s="98" t="e">
        <f>VLOOKUP($C497,TR!$D$3:$O$500,5,FALSE)</f>
        <v>#N/A</v>
      </c>
      <c r="I497" s="98" t="e">
        <f>VLOOKUP($C497,TR!$E$3:$O$500,5,FALSE)</f>
        <v>#N/A</v>
      </c>
      <c r="J497" s="97">
        <f t="shared" si="54"/>
        <v>0</v>
      </c>
      <c r="K497" s="98" t="e">
        <f>VLOOKUP($C497,GT!$D$3:$O$500,8,FALSE)</f>
        <v>#N/A</v>
      </c>
      <c r="L497" s="98" t="e">
        <f>VLOOKUP($C497,BK!$D$3:$O$500,8,FALSE)</f>
        <v>#N/A</v>
      </c>
      <c r="M497" s="98" t="e">
        <f>VLOOKUP($C497,BA!$D$3:$O$500,8,FALSE)</f>
        <v>#N/A</v>
      </c>
      <c r="N497" s="98" t="e">
        <f>VLOOKUP($C497,PB!$D$3:$O$500,8,FALSE)</f>
        <v>#N/A</v>
      </c>
      <c r="O497" s="98" t="e">
        <f>VLOOKUP($C497,TR!$D$3:$O$500,10,FALSE)</f>
        <v>#N/A</v>
      </c>
      <c r="P497" s="98" t="e">
        <f>VLOOKUP($C497,TR!$E$3:$O$500,10,FALSE)</f>
        <v>#N/A</v>
      </c>
      <c r="Q497" s="98" t="e">
        <f>VLOOKUP($C497,BR!$D$3:$O$500,8,FALSE)</f>
        <v>#N/A</v>
      </c>
      <c r="R497" s="97">
        <f t="shared" si="55"/>
        <v>0</v>
      </c>
      <c r="S497" s="97">
        <f t="shared" si="56"/>
        <v>0</v>
      </c>
      <c r="U497" s="15" t="str">
        <f>IF(ISTEXT(VLOOKUP($C497,GT!$D$3:$O$500,1,FALSE)),1,"")</f>
        <v/>
      </c>
      <c r="V497" s="15" t="str">
        <f>IF(ISTEXT(VLOOKUP($C497,BK!$D$3:$O$500,1,FALSE)),1,"")</f>
        <v/>
      </c>
      <c r="W497" s="15" t="str">
        <f>IF(ISTEXT(VLOOKUP($C497,BA!$D$3:$O$500,1,FALSE)),1,"")</f>
        <v/>
      </c>
      <c r="X497" s="15" t="str">
        <f>IF(ISTEXT(VLOOKUP($C497,PB!$D$3:$O$500,1,FALSE)),1,"")</f>
        <v/>
      </c>
      <c r="Y497" s="15" t="str">
        <f>IF(ISTEXT(VLOOKUP($C497,TR!$D$3:$O$500,1,FALSE)),1,"")</f>
        <v/>
      </c>
      <c r="Z497" s="15" t="str">
        <f>IF(ISTEXT(VLOOKUP($C497,TR!$E$3:$O$500,1,FALSE)),1,"")</f>
        <v/>
      </c>
      <c r="AA497" s="47">
        <f t="shared" si="57"/>
        <v>0</v>
      </c>
    </row>
    <row r="498" spans="1:27" x14ac:dyDescent="0.25">
      <c r="A498" s="97" t="str">
        <f t="shared" si="53"/>
        <v/>
      </c>
      <c r="B498" s="64"/>
      <c r="C498" s="65"/>
      <c r="D498" s="98" t="e">
        <f>VLOOKUP($C498,GT!$D$3:$O$500,4,FALSE)</f>
        <v>#N/A</v>
      </c>
      <c r="E498" s="98" t="e">
        <f>VLOOKUP($C498,BK!$D$3:$O$500,4,FALSE)</f>
        <v>#N/A</v>
      </c>
      <c r="F498" s="98" t="e">
        <f>VLOOKUP($C498,BA!$D$3:$O$500,4,FALSE)</f>
        <v>#N/A</v>
      </c>
      <c r="G498" s="98" t="e">
        <f>VLOOKUP($C498,PB!$D$3:$O$500,4,FALSE)</f>
        <v>#N/A</v>
      </c>
      <c r="H498" s="98" t="e">
        <f>VLOOKUP($C498,TR!$D$3:$O$500,5,FALSE)</f>
        <v>#N/A</v>
      </c>
      <c r="I498" s="98" t="e">
        <f>VLOOKUP($C498,TR!$E$3:$O$500,5,FALSE)</f>
        <v>#N/A</v>
      </c>
      <c r="J498" s="97">
        <f t="shared" si="54"/>
        <v>0</v>
      </c>
      <c r="K498" s="98" t="e">
        <f>VLOOKUP($C498,GT!$D$3:$O$500,8,FALSE)</f>
        <v>#N/A</v>
      </c>
      <c r="L498" s="98" t="e">
        <f>VLOOKUP($C498,BK!$D$3:$O$500,8,FALSE)</f>
        <v>#N/A</v>
      </c>
      <c r="M498" s="98" t="e">
        <f>VLOOKUP($C498,BA!$D$3:$O$500,8,FALSE)</f>
        <v>#N/A</v>
      </c>
      <c r="N498" s="98" t="e">
        <f>VLOOKUP($C498,PB!$D$3:$O$500,8,FALSE)</f>
        <v>#N/A</v>
      </c>
      <c r="O498" s="98" t="e">
        <f>VLOOKUP($C498,TR!$D$3:$O$500,10,FALSE)</f>
        <v>#N/A</v>
      </c>
      <c r="P498" s="98" t="e">
        <f>VLOOKUP($C498,TR!$E$3:$O$500,10,FALSE)</f>
        <v>#N/A</v>
      </c>
      <c r="Q498" s="98" t="e">
        <f>VLOOKUP($C498,BR!$D$3:$O$500,8,FALSE)</f>
        <v>#N/A</v>
      </c>
      <c r="R498" s="97">
        <f t="shared" si="55"/>
        <v>0</v>
      </c>
      <c r="S498" s="97">
        <f t="shared" si="56"/>
        <v>0</v>
      </c>
      <c r="U498" s="15" t="str">
        <f>IF(ISTEXT(VLOOKUP($C498,GT!$D$3:$O$500,1,FALSE)),1,"")</f>
        <v/>
      </c>
      <c r="V498" s="15" t="str">
        <f>IF(ISTEXT(VLOOKUP($C498,BK!$D$3:$O$500,1,FALSE)),1,"")</f>
        <v/>
      </c>
      <c r="W498" s="15" t="str">
        <f>IF(ISTEXT(VLOOKUP($C498,BA!$D$3:$O$500,1,FALSE)),1,"")</f>
        <v/>
      </c>
      <c r="X498" s="15" t="str">
        <f>IF(ISTEXT(VLOOKUP($C498,PB!$D$3:$O$500,1,FALSE)),1,"")</f>
        <v/>
      </c>
      <c r="Y498" s="15" t="str">
        <f>IF(ISTEXT(VLOOKUP($C498,TR!$D$3:$O$500,1,FALSE)),1,"")</f>
        <v/>
      </c>
      <c r="Z498" s="15" t="str">
        <f>IF(ISTEXT(VLOOKUP($C498,TR!$E$3:$O$500,1,FALSE)),1,"")</f>
        <v/>
      </c>
      <c r="AA498" s="47">
        <f t="shared" si="57"/>
        <v>0</v>
      </c>
    </row>
    <row r="499" spans="1:27" x14ac:dyDescent="0.25">
      <c r="A499" s="97" t="str">
        <f t="shared" si="53"/>
        <v/>
      </c>
      <c r="B499" s="64"/>
      <c r="C499" s="65"/>
      <c r="D499" s="98" t="e">
        <f>VLOOKUP($C499,GT!$D$3:$O$500,4,FALSE)</f>
        <v>#N/A</v>
      </c>
      <c r="E499" s="98" t="e">
        <f>VLOOKUP($C499,BK!$D$3:$O$500,4,FALSE)</f>
        <v>#N/A</v>
      </c>
      <c r="F499" s="98" t="e">
        <f>VLOOKUP($C499,BA!$D$3:$O$500,4,FALSE)</f>
        <v>#N/A</v>
      </c>
      <c r="G499" s="98" t="e">
        <f>VLOOKUP($C499,PB!$D$3:$O$500,4,FALSE)</f>
        <v>#N/A</v>
      </c>
      <c r="H499" s="98" t="e">
        <f>VLOOKUP($C499,TR!$D$3:$O$500,5,FALSE)</f>
        <v>#N/A</v>
      </c>
      <c r="I499" s="98" t="e">
        <f>VLOOKUP($C499,TR!$E$3:$O$500,5,FALSE)</f>
        <v>#N/A</v>
      </c>
      <c r="J499" s="97">
        <f t="shared" si="54"/>
        <v>0</v>
      </c>
      <c r="K499" s="98" t="e">
        <f>VLOOKUP($C499,GT!$D$3:$O$500,8,FALSE)</f>
        <v>#N/A</v>
      </c>
      <c r="L499" s="98" t="e">
        <f>VLOOKUP($C499,BK!$D$3:$O$500,8,FALSE)</f>
        <v>#N/A</v>
      </c>
      <c r="M499" s="98" t="e">
        <f>VLOOKUP($C499,BA!$D$3:$O$500,8,FALSE)</f>
        <v>#N/A</v>
      </c>
      <c r="N499" s="98" t="e">
        <f>VLOOKUP($C499,PB!$D$3:$O$500,8,FALSE)</f>
        <v>#N/A</v>
      </c>
      <c r="O499" s="98" t="e">
        <f>VLOOKUP($C499,TR!$D$3:$O$500,10,FALSE)</f>
        <v>#N/A</v>
      </c>
      <c r="P499" s="98" t="e">
        <f>VLOOKUP($C499,TR!$E$3:$O$500,10,FALSE)</f>
        <v>#N/A</v>
      </c>
      <c r="Q499" s="98" t="e">
        <f>VLOOKUP($C499,BR!$D$3:$O$500,8,FALSE)</f>
        <v>#N/A</v>
      </c>
      <c r="R499" s="97">
        <f t="shared" si="55"/>
        <v>0</v>
      </c>
      <c r="S499" s="97">
        <f t="shared" si="56"/>
        <v>0</v>
      </c>
      <c r="U499" s="15" t="str">
        <f>IF(ISTEXT(VLOOKUP($C499,GT!$D$3:$O$500,1,FALSE)),1,"")</f>
        <v/>
      </c>
      <c r="V499" s="15" t="str">
        <f>IF(ISTEXT(VLOOKUP($C499,BK!$D$3:$O$500,1,FALSE)),1,"")</f>
        <v/>
      </c>
      <c r="W499" s="15" t="str">
        <f>IF(ISTEXT(VLOOKUP($C499,BA!$D$3:$O$500,1,FALSE)),1,"")</f>
        <v/>
      </c>
      <c r="X499" s="15" t="str">
        <f>IF(ISTEXT(VLOOKUP($C499,PB!$D$3:$O$500,1,FALSE)),1,"")</f>
        <v/>
      </c>
      <c r="Y499" s="15" t="str">
        <f>IF(ISTEXT(VLOOKUP($C499,TR!$D$3:$O$500,1,FALSE)),1,"")</f>
        <v/>
      </c>
      <c r="Z499" s="15" t="str">
        <f>IF(ISTEXT(VLOOKUP($C499,TR!$E$3:$O$500,1,FALSE)),1,"")</f>
        <v/>
      </c>
      <c r="AA499" s="47">
        <f t="shared" si="57"/>
        <v>0</v>
      </c>
    </row>
    <row r="500" spans="1:27" x14ac:dyDescent="0.25">
      <c r="A500" s="97" t="str">
        <f t="shared" si="53"/>
        <v/>
      </c>
      <c r="B500" s="64"/>
      <c r="C500" s="65"/>
      <c r="D500" s="98" t="e">
        <f>VLOOKUP($C500,GT!$D$3:$O$500,4,FALSE)</f>
        <v>#N/A</v>
      </c>
      <c r="E500" s="98" t="e">
        <f>VLOOKUP($C500,BK!$D$3:$O$500,4,FALSE)</f>
        <v>#N/A</v>
      </c>
      <c r="F500" s="98" t="e">
        <f>VLOOKUP($C500,BA!$D$3:$O$500,4,FALSE)</f>
        <v>#N/A</v>
      </c>
      <c r="G500" s="98" t="e">
        <f>VLOOKUP($C500,PB!$D$3:$O$500,4,FALSE)</f>
        <v>#N/A</v>
      </c>
      <c r="H500" s="98" t="e">
        <f>VLOOKUP($C500,TR!$D$3:$O$500,5,FALSE)</f>
        <v>#N/A</v>
      </c>
      <c r="I500" s="98" t="e">
        <f>VLOOKUP($C500,TR!$E$3:$O$500,5,FALSE)</f>
        <v>#N/A</v>
      </c>
      <c r="J500" s="97">
        <f t="shared" si="54"/>
        <v>0</v>
      </c>
      <c r="K500" s="98" t="e">
        <f>VLOOKUP($C500,GT!$D$3:$O$500,8,FALSE)</f>
        <v>#N/A</v>
      </c>
      <c r="L500" s="98" t="e">
        <f>VLOOKUP($C500,BK!$D$3:$O$500,8,FALSE)</f>
        <v>#N/A</v>
      </c>
      <c r="M500" s="98" t="e">
        <f>VLOOKUP($C500,BA!$D$3:$O$500,8,FALSE)</f>
        <v>#N/A</v>
      </c>
      <c r="N500" s="98" t="e">
        <f>VLOOKUP($C500,PB!$D$3:$O$500,8,FALSE)</f>
        <v>#N/A</v>
      </c>
      <c r="O500" s="98" t="e">
        <f>VLOOKUP($C500,TR!$D$3:$O$500,10,FALSE)</f>
        <v>#N/A</v>
      </c>
      <c r="P500" s="98" t="e">
        <f>VLOOKUP($C500,TR!$E$3:$O$500,10,FALSE)</f>
        <v>#N/A</v>
      </c>
      <c r="Q500" s="98" t="e">
        <f>VLOOKUP($C500,BR!$D$3:$O$500,8,FALSE)</f>
        <v>#N/A</v>
      </c>
      <c r="R500" s="97">
        <f t="shared" si="55"/>
        <v>0</v>
      </c>
      <c r="S500" s="97">
        <f t="shared" si="56"/>
        <v>0</v>
      </c>
      <c r="U500" s="15" t="str">
        <f>IF(ISTEXT(VLOOKUP($C500,GT!$D$3:$O$500,1,FALSE)),1,"")</f>
        <v/>
      </c>
      <c r="V500" s="15" t="str">
        <f>IF(ISTEXT(VLOOKUP($C500,BK!$D$3:$O$500,1,FALSE)),1,"")</f>
        <v/>
      </c>
      <c r="W500" s="15" t="str">
        <f>IF(ISTEXT(VLOOKUP($C500,BA!$D$3:$O$500,1,FALSE)),1,"")</f>
        <v/>
      </c>
      <c r="X500" s="15" t="str">
        <f>IF(ISTEXT(VLOOKUP($C500,PB!$D$3:$O$500,1,FALSE)),1,"")</f>
        <v/>
      </c>
      <c r="Y500" s="15" t="str">
        <f>IF(ISTEXT(VLOOKUP($C500,TR!$D$3:$O$500,1,FALSE)),1,"")</f>
        <v/>
      </c>
      <c r="Z500" s="15" t="str">
        <f>IF(ISTEXT(VLOOKUP($C500,TR!$E$3:$O$500,1,FALSE)),1,"")</f>
        <v/>
      </c>
      <c r="AA500" s="47">
        <f t="shared" si="57"/>
        <v>0</v>
      </c>
    </row>
  </sheetData>
  <sortState ref="A5:S184">
    <sortCondition descending="1" ref="S5:S184"/>
  </sortState>
  <mergeCells count="2">
    <mergeCell ref="D2:J2"/>
    <mergeCell ref="K2:R2"/>
  </mergeCells>
  <phoneticPr fontId="5" type="noConversion"/>
  <conditionalFormatting sqref="C5:C500">
    <cfRule type="expression" dxfId="0" priority="1">
      <formula>COUNTIF($C$5:$C$400,C5)&gt;1</formula>
    </cfRule>
  </conditionalFormatting>
  <pageMargins left="0.75" right="0.75" top="1" bottom="1" header="0.5" footer="0.5"/>
  <pageSetup scale="85" fitToHeight="5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3"/>
  <sheetViews>
    <sheetView tabSelected="1" zoomScale="130" zoomScaleNormal="130" workbookViewId="0">
      <pane xSplit="4" ySplit="2" topLeftCell="H3" activePane="bottomRight" state="frozen"/>
      <selection activeCell="I3" activeCellId="1" sqref="E3:E17 I3:I17"/>
      <selection pane="topRight" activeCell="I3" activeCellId="1" sqref="E3:E17 I3:I17"/>
      <selection pane="bottomLeft" activeCell="I3" activeCellId="1" sqref="E3:E17 I3:I17"/>
      <selection pane="bottomRight" activeCell="P24" sqref="P24"/>
    </sheetView>
  </sheetViews>
  <sheetFormatPr defaultRowHeight="12.5" x14ac:dyDescent="0.25"/>
  <cols>
    <col min="1" max="1" width="5" style="2" bestFit="1" customWidth="1"/>
    <col min="2" max="2" width="5.81640625" style="2" bestFit="1" customWidth="1"/>
    <col min="3" max="3" width="3.453125" style="28" customWidth="1"/>
    <col min="4" max="4" width="20.1796875" customWidth="1"/>
    <col min="5" max="5" width="7" style="8" customWidth="1"/>
    <col min="6" max="6" width="8.7265625" style="8" bestFit="1" customWidth="1"/>
    <col min="7" max="8" width="8.54296875" style="8" bestFit="1" customWidth="1"/>
    <col min="9" max="9" width="6" style="72" bestFit="1" customWidth="1"/>
    <col min="10" max="10" width="8.7265625" style="8" bestFit="1" customWidth="1"/>
    <col min="11" max="12" width="8.54296875" style="8" bestFit="1" customWidth="1"/>
    <col min="13" max="13" width="6.54296875" style="8" bestFit="1" customWidth="1"/>
    <col min="14" max="14" width="6.81640625" style="8" customWidth="1"/>
    <col min="15" max="16" width="8.7265625" style="147"/>
  </cols>
  <sheetData>
    <row r="1" spans="1:18" ht="13" x14ac:dyDescent="0.3">
      <c r="D1" s="1" t="s">
        <v>27</v>
      </c>
      <c r="E1" s="138" t="s">
        <v>19</v>
      </c>
      <c r="F1" s="138"/>
      <c r="G1" s="138"/>
      <c r="H1" s="3"/>
      <c r="I1" s="138" t="s">
        <v>20</v>
      </c>
      <c r="J1" s="138"/>
      <c r="K1" s="138"/>
      <c r="L1" s="3"/>
      <c r="M1" s="138" t="s">
        <v>21</v>
      </c>
      <c r="N1" s="138"/>
      <c r="O1" s="143" t="s">
        <v>453</v>
      </c>
      <c r="P1" s="144" t="s">
        <v>454</v>
      </c>
    </row>
    <row r="2" spans="1:18" ht="13" x14ac:dyDescent="0.3">
      <c r="A2" s="52" t="s">
        <v>47</v>
      </c>
      <c r="B2" s="52" t="s">
        <v>48</v>
      </c>
      <c r="C2" s="52" t="s">
        <v>39</v>
      </c>
      <c r="D2" s="52" t="s">
        <v>5</v>
      </c>
      <c r="E2" s="55" t="s">
        <v>1</v>
      </c>
      <c r="F2" s="55" t="s">
        <v>2</v>
      </c>
      <c r="G2" s="55" t="s">
        <v>3</v>
      </c>
      <c r="H2" s="55" t="s">
        <v>36</v>
      </c>
      <c r="I2" s="70" t="s">
        <v>1</v>
      </c>
      <c r="J2" s="6" t="s">
        <v>2</v>
      </c>
      <c r="K2" s="6" t="s">
        <v>3</v>
      </c>
      <c r="L2" s="3" t="s">
        <v>36</v>
      </c>
      <c r="M2" s="6" t="s">
        <v>38</v>
      </c>
      <c r="N2" s="6" t="s">
        <v>2</v>
      </c>
      <c r="O2" s="143" t="s">
        <v>455</v>
      </c>
      <c r="P2" s="145" t="s">
        <v>455</v>
      </c>
      <c r="Q2" s="30"/>
      <c r="R2" s="30"/>
    </row>
    <row r="3" spans="1:18" s="16" customFormat="1" ht="13" x14ac:dyDescent="0.3">
      <c r="A3" s="91">
        <v>62</v>
      </c>
      <c r="B3" s="91">
        <v>85</v>
      </c>
      <c r="C3" s="34" t="s">
        <v>57</v>
      </c>
      <c r="D3" s="37" t="s">
        <v>276</v>
      </c>
      <c r="E3" s="53">
        <v>10.8</v>
      </c>
      <c r="F3" s="44">
        <f>IF(ISNUMBER(E3),RANK(E3,E$3:E$203,1),"")</f>
        <v>27</v>
      </c>
      <c r="G3" s="45" t="str">
        <f>IF(ISNUMBER(F3),IF(11-F3&lt;=0,"",11-F3-(COUNTIF(F:F,F3)-1)/2),"")</f>
        <v/>
      </c>
      <c r="H3" s="56">
        <f>IF(ISNUMBER(E3),E3,90)</f>
        <v>10.8</v>
      </c>
      <c r="I3" s="71">
        <v>7.93</v>
      </c>
      <c r="J3" s="54">
        <f>IF(ISNUMBER(I3),RANK(I3,I$3:I$203,1),"")</f>
        <v>1</v>
      </c>
      <c r="K3" s="45">
        <f>IF(ISNUMBER(J3),IF(11-J3&lt;=0,"",11-J3-(COUNTIF(J:J,J3)-1)/2),"")</f>
        <v>10</v>
      </c>
      <c r="L3" s="43">
        <f>IF(ISNUMBER(I3),I3,90)</f>
        <v>7.93</v>
      </c>
      <c r="M3" s="22">
        <f>H3+L3</f>
        <v>18.73</v>
      </c>
      <c r="N3" s="44">
        <f>RANK(M3,M$3:M$203,1)</f>
        <v>6</v>
      </c>
      <c r="O3" s="146"/>
      <c r="P3" s="147"/>
      <c r="Q3"/>
      <c r="R3"/>
    </row>
    <row r="4" spans="1:18" s="16" customFormat="1" ht="13" x14ac:dyDescent="0.3">
      <c r="A4" s="91">
        <v>50</v>
      </c>
      <c r="B4" s="91">
        <v>97</v>
      </c>
      <c r="C4" s="34" t="s">
        <v>76</v>
      </c>
      <c r="D4" s="35" t="s">
        <v>170</v>
      </c>
      <c r="E4" s="53">
        <v>9.8800000000000008</v>
      </c>
      <c r="F4" s="44">
        <f>IF(ISNUMBER(E4),RANK(E4,E$3:E$203,1),"")</f>
        <v>15</v>
      </c>
      <c r="G4" s="45" t="str">
        <f>IF(ISNUMBER(F4),IF(11-F4&lt;=0,"",11-F4-(COUNTIF(F:F,F4)-1)/2),"")</f>
        <v/>
      </c>
      <c r="H4" s="56">
        <f>IF(ISNUMBER(E4),E4,90)</f>
        <v>9.8800000000000008</v>
      </c>
      <c r="I4" s="71">
        <v>7.94</v>
      </c>
      <c r="J4" s="54">
        <f>IF(ISNUMBER(I4),RANK(I4,I$3:I$203,1),"")</f>
        <v>2</v>
      </c>
      <c r="K4" s="45">
        <f>IF(ISNUMBER(J4),IF(11-J4&lt;=0,"",11-J4-(COUNTIF(J:J,J4)-1)/2),"")</f>
        <v>9</v>
      </c>
      <c r="L4" s="43">
        <f>IF(ISNUMBER(I4),I4,90)</f>
        <v>7.94</v>
      </c>
      <c r="M4" s="22">
        <f>H4+L4</f>
        <v>17.82</v>
      </c>
      <c r="N4" s="44">
        <f>RANK(M4,M$3:M$203,1)</f>
        <v>3</v>
      </c>
      <c r="O4" s="146"/>
      <c r="P4" s="148"/>
    </row>
    <row r="5" spans="1:18" s="16" customFormat="1" ht="13" x14ac:dyDescent="0.3">
      <c r="A5" s="91">
        <v>97</v>
      </c>
      <c r="B5" s="91"/>
      <c r="C5" s="34" t="s">
        <v>61</v>
      </c>
      <c r="D5" s="38" t="s">
        <v>255</v>
      </c>
      <c r="E5" s="53">
        <v>10.54</v>
      </c>
      <c r="F5" s="44">
        <f>IF(ISNUMBER(E5),RANK(E5,E$3:E$203,1),"")</f>
        <v>24</v>
      </c>
      <c r="G5" s="45" t="str">
        <f>IF(ISNUMBER(F5),IF(11-F5&lt;=0,"",11-F5-(COUNTIF(F:F,F5)-1)/2),"")</f>
        <v/>
      </c>
      <c r="H5" s="56">
        <f>IF(ISNUMBER(E5),E5,90)</f>
        <v>10.54</v>
      </c>
      <c r="I5" s="71">
        <v>8.2799999999999994</v>
      </c>
      <c r="J5" s="54">
        <f>IF(ISNUMBER(I5),RANK(I5,I$3:I$203,1),"")</f>
        <v>3</v>
      </c>
      <c r="K5" s="45">
        <f>IF(ISNUMBER(J5),IF(11-J5&lt;=0,"",11-J5-(COUNTIF(J:J,J5)-1)/2),"")</f>
        <v>8</v>
      </c>
      <c r="L5" s="43">
        <f>IF(ISNUMBER(I5),I5,90)</f>
        <v>8.2799999999999994</v>
      </c>
      <c r="M5" s="22">
        <f>H5+L5</f>
        <v>18.82</v>
      </c>
      <c r="N5" s="44">
        <f>RANK(M5,M$3:M$203,1)</f>
        <v>7</v>
      </c>
      <c r="O5" s="146"/>
      <c r="P5" s="147"/>
    </row>
    <row r="6" spans="1:18" s="16" customFormat="1" ht="13" x14ac:dyDescent="0.3">
      <c r="A6" s="91">
        <v>14</v>
      </c>
      <c r="B6" s="91">
        <v>31</v>
      </c>
      <c r="C6" s="34" t="s">
        <v>57</v>
      </c>
      <c r="D6" s="35" t="s">
        <v>115</v>
      </c>
      <c r="E6" s="53">
        <v>12.63</v>
      </c>
      <c r="F6" s="44">
        <f>IF(ISNUMBER(E6),RANK(E6,E$3:E$203,1),"")</f>
        <v>41</v>
      </c>
      <c r="G6" s="45" t="str">
        <f>IF(ISNUMBER(F6),IF(11-F6&lt;=0,"",11-F6-(COUNTIF(F:F,F6)-1)/2),"")</f>
        <v/>
      </c>
      <c r="H6" s="56">
        <f>IF(ISNUMBER(E6),E6,90)</f>
        <v>12.63</v>
      </c>
      <c r="I6" s="71">
        <v>8.7200000000000006</v>
      </c>
      <c r="J6" s="54">
        <f>IF(ISNUMBER(I6),RANK(I6,I$3:I$203,1),"")</f>
        <v>4</v>
      </c>
      <c r="K6" s="45">
        <f>IF(ISNUMBER(J6),IF(11-J6&lt;=0,"",11-J6-(COUNTIF(J:J,J6)-1)/2),"")</f>
        <v>7</v>
      </c>
      <c r="L6" s="43">
        <f>IF(ISNUMBER(I6),I6,90)</f>
        <v>8.7200000000000006</v>
      </c>
      <c r="M6" s="22">
        <f>H6+L6</f>
        <v>21.35</v>
      </c>
      <c r="N6" s="44">
        <f>RANK(M6,M$3:M$203,1)</f>
        <v>18</v>
      </c>
      <c r="O6" s="149"/>
      <c r="P6" s="147"/>
    </row>
    <row r="7" spans="1:18" s="16" customFormat="1" ht="13" x14ac:dyDescent="0.3">
      <c r="A7" s="91">
        <v>78</v>
      </c>
      <c r="B7" s="91">
        <v>93</v>
      </c>
      <c r="C7" s="34" t="s">
        <v>54</v>
      </c>
      <c r="D7" s="37" t="s">
        <v>236</v>
      </c>
      <c r="E7" s="53">
        <v>8.31</v>
      </c>
      <c r="F7" s="44">
        <f>IF(ISNUMBER(E7),RANK(E7,E$3:E$203,1),"")</f>
        <v>3</v>
      </c>
      <c r="G7" s="45">
        <f>IF(ISNUMBER(F7),IF(11-F7&lt;=0,"",11-F7-(COUNTIF(F:F,F7)-1)/2),"")</f>
        <v>8</v>
      </c>
      <c r="H7" s="56">
        <f>IF(ISNUMBER(E7),E7,90)</f>
        <v>8.31</v>
      </c>
      <c r="I7" s="71">
        <v>9.02</v>
      </c>
      <c r="J7" s="54">
        <f>IF(ISNUMBER(I7),RANK(I7,I$3:I$203,1),"")</f>
        <v>5</v>
      </c>
      <c r="K7" s="45">
        <f>IF(ISNUMBER(J7),IF(11-J7&lt;=0,"",11-J7-(COUNTIF(J:J,J7)-1)/2),"")</f>
        <v>6</v>
      </c>
      <c r="L7" s="43">
        <f>IF(ISNUMBER(I7),I7,90)</f>
        <v>9.02</v>
      </c>
      <c r="M7" s="22">
        <f>H7+L7</f>
        <v>17.329999999999998</v>
      </c>
      <c r="N7" s="44">
        <f>RANK(M7,M$3:M$203,1)</f>
        <v>2</v>
      </c>
      <c r="O7" s="146">
        <v>9</v>
      </c>
      <c r="P7" s="147">
        <v>10</v>
      </c>
      <c r="Q7"/>
      <c r="R7"/>
    </row>
    <row r="8" spans="1:18" s="16" customFormat="1" ht="13" x14ac:dyDescent="0.3">
      <c r="A8" s="91">
        <v>53</v>
      </c>
      <c r="B8" s="91">
        <v>46</v>
      </c>
      <c r="C8" s="34" t="s">
        <v>61</v>
      </c>
      <c r="D8" s="35" t="s">
        <v>271</v>
      </c>
      <c r="E8" s="53">
        <v>7.78</v>
      </c>
      <c r="F8" s="44">
        <f>IF(ISNUMBER(E8),RANK(E8,E$3:E$203,1),"")</f>
        <v>1</v>
      </c>
      <c r="G8" s="45">
        <f>IF(ISNUMBER(F8),IF(11-F8&lt;=0,"",11-F8-(COUNTIF(F:F,F8)-1)/2),"")</f>
        <v>10</v>
      </c>
      <c r="H8" s="56">
        <f>IF(ISNUMBER(E8),E8,90)</f>
        <v>7.78</v>
      </c>
      <c r="I8" s="71">
        <v>9.0299999999999994</v>
      </c>
      <c r="J8" s="54">
        <f>IF(ISNUMBER(I8),RANK(I8,I$3:I$203,1),"")</f>
        <v>6</v>
      </c>
      <c r="K8" s="45">
        <f>IF(ISNUMBER(J8),IF(11-J8&lt;=0,"",11-J8-(COUNTIF(J:J,J8)-1)/2),"")</f>
        <v>5</v>
      </c>
      <c r="L8" s="43">
        <f>IF(ISNUMBER(I8),I8,90)</f>
        <v>9.0299999999999994</v>
      </c>
      <c r="M8" s="22">
        <f>H8+L8</f>
        <v>16.809999999999999</v>
      </c>
      <c r="N8" s="44">
        <f>RANK(M8,M$3:M$203,1)</f>
        <v>1</v>
      </c>
      <c r="O8" s="146"/>
      <c r="P8" s="148"/>
    </row>
    <row r="9" spans="1:18" s="16" customFormat="1" ht="13" x14ac:dyDescent="0.3">
      <c r="A9" s="91">
        <v>56</v>
      </c>
      <c r="B9" s="91"/>
      <c r="C9" s="34" t="s">
        <v>59</v>
      </c>
      <c r="D9" s="35" t="s">
        <v>186</v>
      </c>
      <c r="E9" s="53">
        <v>20.03</v>
      </c>
      <c r="F9" s="44">
        <f>IF(ISNUMBER(E9),RANK(E9,E$3:E$203,1),"")</f>
        <v>79</v>
      </c>
      <c r="G9" s="45" t="str">
        <f>IF(ISNUMBER(F9),IF(11-F9&lt;=0,"",11-F9-(COUNTIF(F:F,F9)-1)/2),"")</f>
        <v/>
      </c>
      <c r="H9" s="56">
        <f>IF(ISNUMBER(E9),E9,90)</f>
        <v>20.03</v>
      </c>
      <c r="I9" s="71">
        <v>9.2200000000000006</v>
      </c>
      <c r="J9" s="54">
        <f>IF(ISNUMBER(I9),RANK(I9,I$3:I$203,1),"")</f>
        <v>7</v>
      </c>
      <c r="K9" s="45">
        <f>IF(ISNUMBER(J9),IF(11-J9&lt;=0,"",11-J9-(COUNTIF(J:J,J9)-1)/2),"")</f>
        <v>4</v>
      </c>
      <c r="L9" s="43">
        <f>IF(ISNUMBER(I9),I9,90)</f>
        <v>9.2200000000000006</v>
      </c>
      <c r="M9" s="22">
        <f>H9+L9</f>
        <v>29.25</v>
      </c>
      <c r="N9" s="44">
        <f>RANK(M9,M$3:M$203,1)</f>
        <v>58</v>
      </c>
      <c r="O9" s="146"/>
      <c r="P9" s="147"/>
    </row>
    <row r="10" spans="1:18" s="16" customFormat="1" ht="13" x14ac:dyDescent="0.3">
      <c r="A10" s="91">
        <v>31</v>
      </c>
      <c r="B10" s="91"/>
      <c r="C10" s="34" t="s">
        <v>54</v>
      </c>
      <c r="D10" s="38" t="s">
        <v>132</v>
      </c>
      <c r="E10" s="53">
        <v>8.7200000000000006</v>
      </c>
      <c r="F10" s="44">
        <f>IF(ISNUMBER(E10),RANK(E10,E$3:E$203,1),"")</f>
        <v>5</v>
      </c>
      <c r="G10" s="45">
        <f>IF(ISNUMBER(F10),IF(11-F10&lt;=0,"",11-F10-(COUNTIF(F:F,F10)-1)/2),"")</f>
        <v>6</v>
      </c>
      <c r="H10" s="56">
        <f>IF(ISNUMBER(E10),E10,90)</f>
        <v>8.7200000000000006</v>
      </c>
      <c r="I10" s="71">
        <v>9.24</v>
      </c>
      <c r="J10" s="54">
        <f>IF(ISNUMBER(I10),RANK(I10,I$3:I$203,1),"")</f>
        <v>8</v>
      </c>
      <c r="K10" s="45">
        <f>IF(ISNUMBER(J10),IF(11-J10&lt;=0,"",11-J10-(COUNTIF(J:J,J10)-1)/2),"")</f>
        <v>3</v>
      </c>
      <c r="L10" s="43">
        <f>IF(ISNUMBER(I10),I10,90)</f>
        <v>9.24</v>
      </c>
      <c r="M10" s="22">
        <f>H10+L10</f>
        <v>17.96</v>
      </c>
      <c r="N10" s="44">
        <f>RANK(M10,M$3:M$203,1)</f>
        <v>4</v>
      </c>
      <c r="O10" s="146">
        <v>8</v>
      </c>
      <c r="P10" s="148">
        <v>9</v>
      </c>
    </row>
    <row r="11" spans="1:18" s="16" customFormat="1" ht="13" x14ac:dyDescent="0.3">
      <c r="A11" s="91">
        <v>3</v>
      </c>
      <c r="B11" s="91"/>
      <c r="C11" s="34" t="s">
        <v>61</v>
      </c>
      <c r="D11" s="35" t="s">
        <v>104</v>
      </c>
      <c r="E11" s="53">
        <v>10.17</v>
      </c>
      <c r="F11" s="44">
        <f>IF(ISNUMBER(E11),RANK(E11,E$3:E$203,1),"")</f>
        <v>18</v>
      </c>
      <c r="G11" s="45" t="str">
        <f>IF(ISNUMBER(F11),IF(11-F11&lt;=0,"",11-F11-(COUNTIF(F:F,F11)-1)/2),"")</f>
        <v/>
      </c>
      <c r="H11" s="56">
        <f>IF(ISNUMBER(E11),E11,90)</f>
        <v>10.17</v>
      </c>
      <c r="I11" s="71">
        <v>9.25</v>
      </c>
      <c r="J11" s="54">
        <f>IF(ISNUMBER(I11),RANK(I11,I$3:I$203,1),"")</f>
        <v>9</v>
      </c>
      <c r="K11" s="45">
        <f>IF(ISNUMBER(J11),IF(11-J11&lt;=0,"",11-J11-(COUNTIF(J:J,J11)-1)/2),"")</f>
        <v>2</v>
      </c>
      <c r="L11" s="43">
        <f>IF(ISNUMBER(I11),I11,90)</f>
        <v>9.25</v>
      </c>
      <c r="M11" s="22">
        <f>H11+L11</f>
        <v>19.420000000000002</v>
      </c>
      <c r="N11" s="44">
        <f>RANK(M11,M$3:M$203,1)</f>
        <v>8</v>
      </c>
      <c r="O11" s="149"/>
      <c r="P11" s="147"/>
    </row>
    <row r="12" spans="1:18" s="16" customFormat="1" ht="13" x14ac:dyDescent="0.3">
      <c r="A12" s="91">
        <v>85</v>
      </c>
      <c r="B12" s="91">
        <v>53</v>
      </c>
      <c r="C12" s="34" t="s">
        <v>56</v>
      </c>
      <c r="D12" s="38" t="s">
        <v>290</v>
      </c>
      <c r="E12" s="53">
        <v>32.53</v>
      </c>
      <c r="F12" s="44">
        <f>IF(ISNUMBER(E12),RANK(E12,E$3:E$203,1),"")</f>
        <v>87</v>
      </c>
      <c r="G12" s="45" t="str">
        <f>IF(ISNUMBER(F12),IF(11-F12&lt;=0,"",11-F12-(COUNTIF(F:F,F12)-1)/2),"")</f>
        <v/>
      </c>
      <c r="H12" s="56">
        <f>IF(ISNUMBER(E12),E12,90)</f>
        <v>32.53</v>
      </c>
      <c r="I12" s="71">
        <v>9.36</v>
      </c>
      <c r="J12" s="54">
        <f>IF(ISNUMBER(I12),RANK(I12,I$3:I$203,1),"")</f>
        <v>10</v>
      </c>
      <c r="K12" s="45">
        <f>IF(ISNUMBER(J12),IF(11-J12&lt;=0,"",11-J12-(COUNTIF(J:J,J12)-1)/2),"")</f>
        <v>1</v>
      </c>
      <c r="L12" s="43">
        <f>IF(ISNUMBER(I12),I12,90)</f>
        <v>9.36</v>
      </c>
      <c r="M12" s="22">
        <f>H12+L12</f>
        <v>41.89</v>
      </c>
      <c r="N12" s="44">
        <f>RANK(M12,M$3:M$203,1)</f>
        <v>77</v>
      </c>
      <c r="O12" s="146"/>
      <c r="P12" s="147"/>
    </row>
    <row r="13" spans="1:18" s="16" customFormat="1" ht="13" x14ac:dyDescent="0.3">
      <c r="A13" s="91">
        <v>41</v>
      </c>
      <c r="B13" s="91">
        <v>54</v>
      </c>
      <c r="C13" s="34" t="s">
        <v>61</v>
      </c>
      <c r="D13" s="38" t="s">
        <v>268</v>
      </c>
      <c r="E13" s="53">
        <v>8.4499999999999993</v>
      </c>
      <c r="F13" s="44">
        <f>IF(ISNUMBER(E13),RANK(E13,E$3:E$203,1),"")</f>
        <v>4</v>
      </c>
      <c r="G13" s="45">
        <f>IF(ISNUMBER(F13),IF(11-F13&lt;=0,"",11-F13-(COUNTIF(F:F,F13)-1)/2),"")</f>
        <v>7</v>
      </c>
      <c r="H13" s="56">
        <f>IF(ISNUMBER(E13),E13,90)</f>
        <v>8.4499999999999993</v>
      </c>
      <c r="I13" s="71">
        <v>9.65</v>
      </c>
      <c r="J13" s="54">
        <f>IF(ISNUMBER(I13),RANK(I13,I$3:I$203,1),"")</f>
        <v>11</v>
      </c>
      <c r="K13" s="45" t="str">
        <f>IF(ISNUMBER(J13),IF(11-J13&lt;=0,"",11-J13-(COUNTIF(J:J,J13)-1)/2),"")</f>
        <v/>
      </c>
      <c r="L13" s="43">
        <f>IF(ISNUMBER(I13),I13,90)</f>
        <v>9.65</v>
      </c>
      <c r="M13" s="22">
        <f>H13+L13</f>
        <v>18.100000000000001</v>
      </c>
      <c r="N13" s="44">
        <f>RANK(M13,M$3:M$203,1)</f>
        <v>5</v>
      </c>
      <c r="O13" s="146"/>
      <c r="P13" s="147"/>
    </row>
    <row r="14" spans="1:18" s="16" customFormat="1" ht="13" x14ac:dyDescent="0.3">
      <c r="A14" s="91">
        <v>95</v>
      </c>
      <c r="B14" s="91">
        <v>90</v>
      </c>
      <c r="C14" s="34" t="s">
        <v>56</v>
      </c>
      <c r="D14" s="37" t="s">
        <v>297</v>
      </c>
      <c r="E14" s="53">
        <v>10.27</v>
      </c>
      <c r="F14" s="44">
        <f>IF(ISNUMBER(E14),RANK(E14,E$3:E$203,1),"")</f>
        <v>20</v>
      </c>
      <c r="G14" s="45" t="str">
        <f>IF(ISNUMBER(F14),IF(11-F14&lt;=0,"",11-F14-(COUNTIF(F:F,F14)-1)/2),"")</f>
        <v/>
      </c>
      <c r="H14" s="56">
        <f>IF(ISNUMBER(E14),E14,90)</f>
        <v>10.27</v>
      </c>
      <c r="I14" s="71">
        <v>9.9700000000000006</v>
      </c>
      <c r="J14" s="54">
        <f>IF(ISNUMBER(I14),RANK(I14,I$3:I$203,1),"")</f>
        <v>12</v>
      </c>
      <c r="K14" s="45" t="str">
        <f>IF(ISNUMBER(J14),IF(11-J14&lt;=0,"",11-J14-(COUNTIF(J:J,J14)-1)/2),"")</f>
        <v/>
      </c>
      <c r="L14" s="43">
        <f>IF(ISNUMBER(I14),I14,90)</f>
        <v>9.9700000000000006</v>
      </c>
      <c r="M14" s="22">
        <f>H14+L14</f>
        <v>20.240000000000002</v>
      </c>
      <c r="N14" s="44">
        <f>RANK(M14,M$3:M$203,1)</f>
        <v>10</v>
      </c>
      <c r="O14" s="146"/>
      <c r="P14" s="147"/>
    </row>
    <row r="15" spans="1:18" s="16" customFormat="1" ht="13" x14ac:dyDescent="0.3">
      <c r="A15" s="91">
        <v>89</v>
      </c>
      <c r="B15" s="91">
        <v>77</v>
      </c>
      <c r="C15" s="34" t="s">
        <v>56</v>
      </c>
      <c r="D15" s="35" t="s">
        <v>293</v>
      </c>
      <c r="E15" s="53">
        <v>9.84</v>
      </c>
      <c r="F15" s="44">
        <f>IF(ISNUMBER(E15),RANK(E15,E$3:E$203,1),"")</f>
        <v>14</v>
      </c>
      <c r="G15" s="45" t="str">
        <f>IF(ISNUMBER(F15),IF(11-F15&lt;=0,"",11-F15-(COUNTIF(F:F,F15)-1)/2),"")</f>
        <v/>
      </c>
      <c r="H15" s="56">
        <f>IF(ISNUMBER(E15),E15,90)</f>
        <v>9.84</v>
      </c>
      <c r="I15" s="71">
        <v>9.99</v>
      </c>
      <c r="J15" s="54">
        <f>IF(ISNUMBER(I15),RANK(I15,I$3:I$203,1),"")</f>
        <v>13</v>
      </c>
      <c r="K15" s="45" t="str">
        <f>IF(ISNUMBER(J15),IF(11-J15&lt;=0,"",11-J15-(COUNTIF(J:J,J15)-1)/2),"")</f>
        <v/>
      </c>
      <c r="L15" s="43">
        <f>IF(ISNUMBER(I15),I15,90)</f>
        <v>9.99</v>
      </c>
      <c r="M15" s="22">
        <f>H15+L15</f>
        <v>19.829999999999998</v>
      </c>
      <c r="N15" s="44">
        <f>RANK(M15,M$3:M$203,1)</f>
        <v>9</v>
      </c>
      <c r="O15" s="146"/>
      <c r="P15" s="147"/>
    </row>
    <row r="16" spans="1:18" s="16" customFormat="1" ht="13" x14ac:dyDescent="0.3">
      <c r="A16" s="91">
        <v>32</v>
      </c>
      <c r="B16" s="91">
        <v>56</v>
      </c>
      <c r="C16" s="34" t="s">
        <v>55</v>
      </c>
      <c r="D16" s="37" t="s">
        <v>133</v>
      </c>
      <c r="E16" s="53">
        <v>10.1</v>
      </c>
      <c r="F16" s="44">
        <f>IF(ISNUMBER(E16),RANK(E16,E$3:E$203,1),"")</f>
        <v>17</v>
      </c>
      <c r="G16" s="45" t="str">
        <f>IF(ISNUMBER(F16),IF(11-F16&lt;=0,"",11-F16-(COUNTIF(F:F,F16)-1)/2),"")</f>
        <v/>
      </c>
      <c r="H16" s="56">
        <f>IF(ISNUMBER(E16),E16,90)</f>
        <v>10.1</v>
      </c>
      <c r="I16" s="71">
        <v>10.199999999999999</v>
      </c>
      <c r="J16" s="54">
        <f>IF(ISNUMBER(I16),RANK(I16,I$3:I$203,1),"")</f>
        <v>14</v>
      </c>
      <c r="K16" s="45" t="str">
        <f>IF(ISNUMBER(J16),IF(11-J16&lt;=0,"",11-J16-(COUNTIF(J:J,J16)-1)/2),"")</f>
        <v/>
      </c>
      <c r="L16" s="43">
        <f>IF(ISNUMBER(I16),I16,90)</f>
        <v>10.199999999999999</v>
      </c>
      <c r="M16" s="22">
        <f>H16+L16</f>
        <v>20.299999999999997</v>
      </c>
      <c r="N16" s="44">
        <f>RANK(M16,M$3:M$203,1)</f>
        <v>11</v>
      </c>
      <c r="O16" s="149"/>
      <c r="P16" s="148"/>
    </row>
    <row r="17" spans="1:18" ht="13" x14ac:dyDescent="0.3">
      <c r="A17" s="91">
        <v>46</v>
      </c>
      <c r="B17" s="91"/>
      <c r="C17" s="34" t="s">
        <v>56</v>
      </c>
      <c r="D17" s="35" t="s">
        <v>269</v>
      </c>
      <c r="E17" s="53">
        <v>11.28</v>
      </c>
      <c r="F17" s="44">
        <f>IF(ISNUMBER(E17),RANK(E17,E$3:E$203,1),"")</f>
        <v>32</v>
      </c>
      <c r="G17" s="45" t="str">
        <f>IF(ISNUMBER(F17),IF(11-F17&lt;=0,"",11-F17-(COUNTIF(F:F,F17)-1)/2),"")</f>
        <v/>
      </c>
      <c r="H17" s="56">
        <f>IF(ISNUMBER(E17),E17,90)</f>
        <v>11.28</v>
      </c>
      <c r="I17" s="71">
        <v>10.25</v>
      </c>
      <c r="J17" s="54">
        <f>IF(ISNUMBER(I17),RANK(I17,I$3:I$203,1),"")</f>
        <v>15</v>
      </c>
      <c r="K17" s="45" t="str">
        <f>IF(ISNUMBER(J17),IF(11-J17&lt;=0,"",11-J17-(COUNTIF(J:J,J17)-1)/2),"")</f>
        <v/>
      </c>
      <c r="L17" s="43">
        <f>IF(ISNUMBER(I17),I17,90)</f>
        <v>10.25</v>
      </c>
      <c r="M17" s="22">
        <f>H17+L17</f>
        <v>21.53</v>
      </c>
      <c r="N17" s="44">
        <f>RANK(M17,M$3:M$203,1)</f>
        <v>20</v>
      </c>
      <c r="O17" s="149"/>
      <c r="Q17" s="16"/>
      <c r="R17" s="16"/>
    </row>
    <row r="18" spans="1:18" ht="13" x14ac:dyDescent="0.3">
      <c r="A18" s="91">
        <v>64</v>
      </c>
      <c r="B18" s="91"/>
      <c r="C18" s="34" t="s">
        <v>55</v>
      </c>
      <c r="D18" s="38" t="s">
        <v>278</v>
      </c>
      <c r="E18" s="53">
        <v>14.12</v>
      </c>
      <c r="F18" s="44">
        <f>IF(ISNUMBER(E18),RANK(E18,E$3:E$203,1),"")</f>
        <v>60</v>
      </c>
      <c r="G18" s="45" t="str">
        <f>IF(ISNUMBER(F18),IF(11-F18&lt;=0,"",11-F18-(COUNTIF(F:F,F18)-1)/2),"")</f>
        <v/>
      </c>
      <c r="H18" s="56">
        <f>IF(ISNUMBER(E18),E18,90)</f>
        <v>14.12</v>
      </c>
      <c r="I18" s="71">
        <v>10.36</v>
      </c>
      <c r="J18" s="54">
        <f>IF(ISNUMBER(I18),RANK(I18,I$3:I$203,1),"")</f>
        <v>16</v>
      </c>
      <c r="K18" s="45" t="str">
        <f>IF(ISNUMBER(J18),IF(11-J18&lt;=0,"",11-J18-(COUNTIF(J:J,J18)-1)/2),"")</f>
        <v/>
      </c>
      <c r="L18" s="43">
        <f>IF(ISNUMBER(I18),I18,90)</f>
        <v>10.36</v>
      </c>
      <c r="M18" s="22">
        <f>H18+L18</f>
        <v>24.479999999999997</v>
      </c>
      <c r="N18" s="44">
        <f>RANK(M18,M$3:M$203,1)</f>
        <v>33</v>
      </c>
      <c r="O18" s="146"/>
    </row>
    <row r="19" spans="1:18" ht="13" x14ac:dyDescent="0.3">
      <c r="A19" s="91">
        <v>57</v>
      </c>
      <c r="B19" s="91"/>
      <c r="C19" s="34" t="s">
        <v>60</v>
      </c>
      <c r="D19" s="38" t="s">
        <v>273</v>
      </c>
      <c r="E19" s="53">
        <v>11.29</v>
      </c>
      <c r="F19" s="44">
        <f>IF(ISNUMBER(E19),RANK(E19,E$3:E$203,1),"")</f>
        <v>34</v>
      </c>
      <c r="G19" s="45" t="str">
        <f>IF(ISNUMBER(F19),IF(11-F19&lt;=0,"",11-F19-(COUNTIF(F:F,F19)-1)/2),"")</f>
        <v/>
      </c>
      <c r="H19" s="56">
        <f>IF(ISNUMBER(E19),E19,90)</f>
        <v>11.29</v>
      </c>
      <c r="I19" s="71">
        <v>10.58</v>
      </c>
      <c r="J19" s="54">
        <f>IF(ISNUMBER(I19),RANK(I19,I$3:I$203,1),"")</f>
        <v>17</v>
      </c>
      <c r="K19" s="45" t="str">
        <f>IF(ISNUMBER(J19),IF(11-J19&lt;=0,"",11-J19-(COUNTIF(J:J,J19)-1)/2),"")</f>
        <v/>
      </c>
      <c r="L19" s="43">
        <f>IF(ISNUMBER(I19),I19,90)</f>
        <v>10.58</v>
      </c>
      <c r="M19" s="22">
        <f>H19+L19</f>
        <v>21.869999999999997</v>
      </c>
      <c r="N19" s="44">
        <f>RANK(M19,M$3:M$203,1)</f>
        <v>22</v>
      </c>
      <c r="O19" s="146"/>
    </row>
    <row r="20" spans="1:18" ht="13" x14ac:dyDescent="0.3">
      <c r="A20" s="91">
        <v>40</v>
      </c>
      <c r="B20" s="91"/>
      <c r="C20" s="34" t="s">
        <v>76</v>
      </c>
      <c r="D20" s="35" t="s">
        <v>187</v>
      </c>
      <c r="E20" s="53">
        <v>9.7100000000000009</v>
      </c>
      <c r="F20" s="44">
        <f>IF(ISNUMBER(E20),RANK(E20,E$3:E$203,1),"")</f>
        <v>13</v>
      </c>
      <c r="G20" s="45" t="str">
        <f>IF(ISNUMBER(F20),IF(11-F20&lt;=0,"",11-F20-(COUNTIF(F:F,F20)-1)/2),"")</f>
        <v/>
      </c>
      <c r="H20" s="56">
        <f>IF(ISNUMBER(E20),E20,90)</f>
        <v>9.7100000000000009</v>
      </c>
      <c r="I20" s="71">
        <v>10.63</v>
      </c>
      <c r="J20" s="54">
        <f>IF(ISNUMBER(I20),RANK(I20,I$3:I$203,1),"")</f>
        <v>18</v>
      </c>
      <c r="K20" s="45" t="str">
        <f>IF(ISNUMBER(J20),IF(11-J20&lt;=0,"",11-J20-(COUNTIF(J:J,J20)-1)/2),"")</f>
        <v/>
      </c>
      <c r="L20" s="43">
        <f>IF(ISNUMBER(I20),I20,90)</f>
        <v>10.63</v>
      </c>
      <c r="M20" s="22">
        <f>H20+L20</f>
        <v>20.340000000000003</v>
      </c>
      <c r="N20" s="44">
        <f>RANK(M20,M$3:M$203,1)</f>
        <v>12</v>
      </c>
      <c r="O20" s="146"/>
      <c r="Q20" s="16"/>
      <c r="R20" s="16"/>
    </row>
    <row r="21" spans="1:18" ht="13" x14ac:dyDescent="0.3">
      <c r="A21" s="91">
        <v>54</v>
      </c>
      <c r="B21" s="91"/>
      <c r="C21" s="34" t="s">
        <v>59</v>
      </c>
      <c r="D21" s="116" t="s">
        <v>164</v>
      </c>
      <c r="E21" s="53">
        <v>10.44</v>
      </c>
      <c r="F21" s="44">
        <f>IF(ISNUMBER(E21),RANK(E21,E$3:E$203,1),"")</f>
        <v>22</v>
      </c>
      <c r="G21" s="45" t="str">
        <f>IF(ISNUMBER(F21),IF(11-F21&lt;=0,"",11-F21-(COUNTIF(F:F,F21)-1)/2),"")</f>
        <v/>
      </c>
      <c r="H21" s="56">
        <f>IF(ISNUMBER(E21),E21,90)</f>
        <v>10.44</v>
      </c>
      <c r="I21" s="71">
        <v>10.73</v>
      </c>
      <c r="J21" s="54">
        <f>IF(ISNUMBER(I21),RANK(I21,I$3:I$203,1),"")</f>
        <v>19</v>
      </c>
      <c r="K21" s="45" t="str">
        <f>IF(ISNUMBER(J21),IF(11-J21&lt;=0,"",11-J21-(COUNTIF(J:J,J21)-1)/2),"")</f>
        <v/>
      </c>
      <c r="L21" s="43">
        <f>IF(ISNUMBER(I21),I21,90)</f>
        <v>10.73</v>
      </c>
      <c r="M21" s="22">
        <f>H21+L21</f>
        <v>21.17</v>
      </c>
      <c r="N21" s="44">
        <f>RANK(M21,M$3:M$203,1)</f>
        <v>17</v>
      </c>
      <c r="O21" s="146"/>
      <c r="Q21" s="16"/>
      <c r="R21" s="16"/>
    </row>
    <row r="22" spans="1:18" ht="13" x14ac:dyDescent="0.3">
      <c r="A22" s="91">
        <v>23</v>
      </c>
      <c r="B22" s="91">
        <v>29</v>
      </c>
      <c r="C22" s="34" t="s">
        <v>55</v>
      </c>
      <c r="D22" s="35" t="s">
        <v>124</v>
      </c>
      <c r="E22" s="53">
        <v>13.45</v>
      </c>
      <c r="F22" s="44">
        <f>IF(ISNUMBER(E22),RANK(E22,E$3:E$203,1),"")</f>
        <v>53</v>
      </c>
      <c r="G22" s="45" t="str">
        <f>IF(ISNUMBER(F22),IF(11-F22&lt;=0,"",11-F22-(COUNTIF(F:F,F22)-1)/2),"")</f>
        <v/>
      </c>
      <c r="H22" s="56">
        <f>IF(ISNUMBER(E22),E22,90)</f>
        <v>13.45</v>
      </c>
      <c r="I22" s="71">
        <v>10.8</v>
      </c>
      <c r="J22" s="54">
        <f>IF(ISNUMBER(I22),RANK(I22,I$3:I$203,1),"")</f>
        <v>20</v>
      </c>
      <c r="K22" s="45" t="str">
        <f>IF(ISNUMBER(J22),IF(11-J22&lt;=0,"",11-J22-(COUNTIF(J:J,J22)-1)/2),"")</f>
        <v/>
      </c>
      <c r="L22" s="43">
        <f>IF(ISNUMBER(I22),I22,90)</f>
        <v>10.8</v>
      </c>
      <c r="M22" s="22">
        <f>H22+L22</f>
        <v>24.25</v>
      </c>
      <c r="N22" s="44">
        <f>RANK(M22,M$3:M$203,1)</f>
        <v>31</v>
      </c>
      <c r="O22" s="146"/>
      <c r="Q22" s="16"/>
      <c r="R22" s="16"/>
    </row>
    <row r="23" spans="1:18" ht="13" x14ac:dyDescent="0.3">
      <c r="A23" s="91">
        <v>93</v>
      </c>
      <c r="B23" s="91">
        <v>69</v>
      </c>
      <c r="C23" s="34" t="s">
        <v>57</v>
      </c>
      <c r="D23" s="38" t="s">
        <v>296</v>
      </c>
      <c r="E23" s="53">
        <v>10.38</v>
      </c>
      <c r="F23" s="44">
        <f>IF(ISNUMBER(E23),RANK(E23,E$3:E$203,1),"")</f>
        <v>21</v>
      </c>
      <c r="G23" s="45" t="str">
        <f>IF(ISNUMBER(F23),IF(11-F23&lt;=0,"",11-F23-(COUNTIF(F:F,F23)-1)/2),"")</f>
        <v/>
      </c>
      <c r="H23" s="56">
        <f>IF(ISNUMBER(E23),E23,90)</f>
        <v>10.38</v>
      </c>
      <c r="I23" s="71">
        <v>11</v>
      </c>
      <c r="J23" s="54">
        <f>IF(ISNUMBER(I23),RANK(I23,I$3:I$203,1),"")</f>
        <v>21</v>
      </c>
      <c r="K23" s="45" t="str">
        <f>IF(ISNUMBER(J23),IF(11-J23&lt;=0,"",11-J23-(COUNTIF(J:J,J23)-1)/2),"")</f>
        <v/>
      </c>
      <c r="L23" s="43">
        <f>IF(ISNUMBER(I23),I23,90)</f>
        <v>11</v>
      </c>
      <c r="M23" s="22">
        <f>H23+L23</f>
        <v>21.380000000000003</v>
      </c>
      <c r="N23" s="44">
        <f>RANK(M23,M$3:M$203,1)</f>
        <v>19</v>
      </c>
      <c r="O23" s="146"/>
      <c r="Q23" s="16"/>
      <c r="R23" s="16"/>
    </row>
    <row r="24" spans="1:18" ht="13" x14ac:dyDescent="0.3">
      <c r="A24" s="91">
        <v>71</v>
      </c>
      <c r="B24" s="91">
        <v>63</v>
      </c>
      <c r="C24" s="34" t="s">
        <v>54</v>
      </c>
      <c r="D24" s="37" t="s">
        <v>183</v>
      </c>
      <c r="E24" s="53">
        <v>18.62</v>
      </c>
      <c r="F24" s="44">
        <f>IF(ISNUMBER(E24),RANK(E24,E$3:E$203,1),"")</f>
        <v>77</v>
      </c>
      <c r="G24" s="45" t="str">
        <f>IF(ISNUMBER(F24),IF(11-F24&lt;=0,"",11-F24-(COUNTIF(F:F,F24)-1)/2),"")</f>
        <v/>
      </c>
      <c r="H24" s="56">
        <f>IF(ISNUMBER(E24),E24,90)</f>
        <v>18.62</v>
      </c>
      <c r="I24" s="71">
        <v>11.18</v>
      </c>
      <c r="J24" s="54">
        <f>IF(ISNUMBER(I24),RANK(I24,I$3:I$203,1),"")</f>
        <v>22</v>
      </c>
      <c r="K24" s="45" t="str">
        <f>IF(ISNUMBER(J24),IF(11-J24&lt;=0,"",11-J24-(COUNTIF(J:J,J24)-1)/2),"")</f>
        <v/>
      </c>
      <c r="L24" s="43">
        <f>IF(ISNUMBER(I24),I24,90)</f>
        <v>11.18</v>
      </c>
      <c r="M24" s="22">
        <f>H24+L24</f>
        <v>29.8</v>
      </c>
      <c r="N24" s="44">
        <f>RANK(M24,M$3:M$203,1)</f>
        <v>61</v>
      </c>
      <c r="O24" s="146"/>
      <c r="P24" s="147">
        <v>8</v>
      </c>
      <c r="Q24" s="16"/>
      <c r="R24" s="16"/>
    </row>
    <row r="25" spans="1:18" ht="13" x14ac:dyDescent="0.3">
      <c r="A25" s="91">
        <v>34</v>
      </c>
      <c r="B25" s="91">
        <v>65</v>
      </c>
      <c r="C25" s="34" t="s">
        <v>59</v>
      </c>
      <c r="D25" s="37" t="s">
        <v>135</v>
      </c>
      <c r="E25" s="53">
        <v>24.76</v>
      </c>
      <c r="F25" s="44">
        <f>IF(ISNUMBER(E25),RANK(E25,E$3:E$203,1),"")</f>
        <v>85</v>
      </c>
      <c r="G25" s="45" t="str">
        <f>IF(ISNUMBER(F25),IF(11-F25&lt;=0,"",11-F25-(COUNTIF(F:F,F25)-1)/2),"")</f>
        <v/>
      </c>
      <c r="H25" s="56">
        <f>IF(ISNUMBER(E25),E25,90)</f>
        <v>24.76</v>
      </c>
      <c r="I25" s="71">
        <v>11.19</v>
      </c>
      <c r="J25" s="54">
        <f>IF(ISNUMBER(I25),RANK(I25,I$3:I$203,1),"")</f>
        <v>23</v>
      </c>
      <c r="K25" s="45" t="str">
        <f>IF(ISNUMBER(J25),IF(11-J25&lt;=0,"",11-J25-(COUNTIF(J:J,J25)-1)/2),"")</f>
        <v/>
      </c>
      <c r="L25" s="43">
        <f>IF(ISNUMBER(I25),I25,90)</f>
        <v>11.19</v>
      </c>
      <c r="M25" s="22">
        <f>H25+L25</f>
        <v>35.950000000000003</v>
      </c>
      <c r="N25" s="44">
        <f>RANK(M25,M$3:M$203,1)</f>
        <v>70</v>
      </c>
      <c r="O25" s="146"/>
      <c r="P25" s="148"/>
      <c r="Q25" s="16"/>
      <c r="R25" s="16"/>
    </row>
    <row r="26" spans="1:18" ht="13" x14ac:dyDescent="0.3">
      <c r="A26" s="91">
        <v>38</v>
      </c>
      <c r="B26" s="91">
        <v>36</v>
      </c>
      <c r="C26" s="34" t="s">
        <v>59</v>
      </c>
      <c r="D26" s="35" t="s">
        <v>139</v>
      </c>
      <c r="E26" s="53">
        <v>12.04</v>
      </c>
      <c r="F26" s="44">
        <f>IF(ISNUMBER(E26),RANK(E26,E$3:E$203,1),"")</f>
        <v>38</v>
      </c>
      <c r="G26" s="45" t="str">
        <f>IF(ISNUMBER(F26),IF(11-F26&lt;=0,"",11-F26-(COUNTIF(F:F,F26)-1)/2),"")</f>
        <v/>
      </c>
      <c r="H26" s="56">
        <f>IF(ISNUMBER(E26),E26,90)</f>
        <v>12.04</v>
      </c>
      <c r="I26" s="71">
        <v>11.23</v>
      </c>
      <c r="J26" s="54">
        <f>IF(ISNUMBER(I26),RANK(I26,I$3:I$203,1),"")</f>
        <v>24</v>
      </c>
      <c r="K26" s="45" t="str">
        <f>IF(ISNUMBER(J26),IF(11-J26&lt;=0,"",11-J26-(COUNTIF(J:J,J26)-1)/2),"")</f>
        <v/>
      </c>
      <c r="L26" s="43">
        <f>IF(ISNUMBER(I26),I26,90)</f>
        <v>11.23</v>
      </c>
      <c r="M26" s="22">
        <f>H26+L26</f>
        <v>23.27</v>
      </c>
      <c r="N26" s="44">
        <f>RANK(M26,M$3:M$203,1)</f>
        <v>25</v>
      </c>
      <c r="O26" s="146"/>
      <c r="Q26" s="16"/>
      <c r="R26" s="16"/>
    </row>
    <row r="27" spans="1:18" ht="13" x14ac:dyDescent="0.3">
      <c r="A27" s="91">
        <v>42</v>
      </c>
      <c r="B27" s="91">
        <v>89</v>
      </c>
      <c r="C27" s="34" t="s">
        <v>57</v>
      </c>
      <c r="D27" s="35" t="s">
        <v>240</v>
      </c>
      <c r="E27" s="53">
        <v>9.19</v>
      </c>
      <c r="F27" s="44">
        <f>IF(ISNUMBER(E27),RANK(E27,E$3:E$203,1),"")</f>
        <v>8</v>
      </c>
      <c r="G27" s="45">
        <f>IF(ISNUMBER(F27),IF(11-F27&lt;=0,"",11-F27-(COUNTIF(F:F,F27)-1)/2),"")</f>
        <v>3</v>
      </c>
      <c r="H27" s="56">
        <f>IF(ISNUMBER(E27),E27,90)</f>
        <v>9.19</v>
      </c>
      <c r="I27" s="71">
        <v>11.31</v>
      </c>
      <c r="J27" s="54">
        <f>IF(ISNUMBER(I27),RANK(I27,I$3:I$203,1),"")</f>
        <v>25</v>
      </c>
      <c r="K27" s="45" t="str">
        <f>IF(ISNUMBER(J27),IF(11-J27&lt;=0,"",11-J27-(COUNTIF(J:J,J27)-1)/2),"")</f>
        <v/>
      </c>
      <c r="L27" s="43">
        <f>IF(ISNUMBER(I27),I27,90)</f>
        <v>11.31</v>
      </c>
      <c r="M27" s="22">
        <f>H27+L27</f>
        <v>20.5</v>
      </c>
      <c r="N27" s="44">
        <f>RANK(M27,M$3:M$203,1)</f>
        <v>13</v>
      </c>
      <c r="O27" s="146"/>
      <c r="Q27" s="16"/>
      <c r="R27" s="16"/>
    </row>
    <row r="28" spans="1:18" ht="13" x14ac:dyDescent="0.3">
      <c r="A28" s="91">
        <v>18</v>
      </c>
      <c r="B28" s="91">
        <v>26</v>
      </c>
      <c r="C28" s="34" t="s">
        <v>57</v>
      </c>
      <c r="D28" s="35" t="s">
        <v>119</v>
      </c>
      <c r="E28" s="53">
        <v>9.52</v>
      </c>
      <c r="F28" s="44">
        <f>IF(ISNUMBER(E28),RANK(E28,E$3:E$203,1),"")</f>
        <v>11</v>
      </c>
      <c r="G28" s="45" t="str">
        <f>IF(ISNUMBER(F28),IF(11-F28&lt;=0,"",11-F28-(COUNTIF(F:F,F28)-1)/2),"")</f>
        <v/>
      </c>
      <c r="H28" s="56">
        <f>IF(ISNUMBER(E28),E28,90)</f>
        <v>9.52</v>
      </c>
      <c r="I28" s="71">
        <v>11.31</v>
      </c>
      <c r="J28" s="54">
        <f>IF(ISNUMBER(I28),RANK(I28,I$3:I$203,1),"")</f>
        <v>25</v>
      </c>
      <c r="K28" s="45" t="str">
        <f>IF(ISNUMBER(J28),IF(11-J28&lt;=0,"",11-J28-(COUNTIF(J:J,J28)-1)/2),"")</f>
        <v/>
      </c>
      <c r="L28" s="43">
        <f>IF(ISNUMBER(I28),I28,90)</f>
        <v>11.31</v>
      </c>
      <c r="M28" s="22">
        <f>H28+L28</f>
        <v>20.83</v>
      </c>
      <c r="N28" s="44">
        <f>RANK(M28,M$3:M$203,1)</f>
        <v>15</v>
      </c>
      <c r="O28" s="149"/>
      <c r="Q28" s="16"/>
      <c r="R28" s="16"/>
    </row>
    <row r="29" spans="1:18" ht="13" x14ac:dyDescent="0.3">
      <c r="A29" s="91">
        <v>58</v>
      </c>
      <c r="B29" s="91">
        <v>66</v>
      </c>
      <c r="C29" s="34" t="s">
        <v>55</v>
      </c>
      <c r="D29" s="35" t="s">
        <v>274</v>
      </c>
      <c r="E29" s="53">
        <v>9.2799999999999994</v>
      </c>
      <c r="F29" s="44">
        <f>IF(ISNUMBER(E29),RANK(E29,E$3:E$203,1),"")</f>
        <v>9</v>
      </c>
      <c r="G29" s="45">
        <f>IF(ISNUMBER(F29),IF(11-F29&lt;=0,"",11-F29-(COUNTIF(F:F,F29)-1)/2),"")</f>
        <v>2</v>
      </c>
      <c r="H29" s="56">
        <f>IF(ISNUMBER(E29),E29,90)</f>
        <v>9.2799999999999994</v>
      </c>
      <c r="I29" s="71">
        <v>11.37</v>
      </c>
      <c r="J29" s="54">
        <f>IF(ISNUMBER(I29),RANK(I29,I$3:I$203,1),"")</f>
        <v>27</v>
      </c>
      <c r="K29" s="45" t="str">
        <f>IF(ISNUMBER(J29),IF(11-J29&lt;=0,"",11-J29-(COUNTIF(J:J,J29)-1)/2),"")</f>
        <v/>
      </c>
      <c r="L29" s="43">
        <f>IF(ISNUMBER(I29),I29,90)</f>
        <v>11.37</v>
      </c>
      <c r="M29" s="22">
        <f>H29+L29</f>
        <v>20.65</v>
      </c>
      <c r="N29" s="44">
        <f>RANK(M29,M$3:M$203,1)</f>
        <v>14</v>
      </c>
      <c r="O29" s="146"/>
      <c r="P29" s="148"/>
      <c r="Q29" s="16"/>
      <c r="R29" s="16"/>
    </row>
    <row r="30" spans="1:18" ht="13" x14ac:dyDescent="0.3">
      <c r="A30" s="91">
        <v>5</v>
      </c>
      <c r="B30" s="91">
        <v>24</v>
      </c>
      <c r="C30" s="34" t="s">
        <v>54</v>
      </c>
      <c r="D30" s="37" t="s">
        <v>106</v>
      </c>
      <c r="E30" s="53">
        <v>13.08</v>
      </c>
      <c r="F30" s="44">
        <f>IF(ISNUMBER(E30),RANK(E30,E$3:E$203,1),"")</f>
        <v>48</v>
      </c>
      <c r="G30" s="45" t="str">
        <f>IF(ISNUMBER(F30),IF(11-F30&lt;=0,"",11-F30-(COUNTIF(F:F,F30)-1)/2),"")</f>
        <v/>
      </c>
      <c r="H30" s="56">
        <f>IF(ISNUMBER(E30),E30,90)</f>
        <v>13.08</v>
      </c>
      <c r="I30" s="71">
        <v>11.44</v>
      </c>
      <c r="J30" s="54">
        <f>IF(ISNUMBER(I30),RANK(I30,I$3:I$203,1),"")</f>
        <v>28</v>
      </c>
      <c r="K30" s="45" t="str">
        <f>IF(ISNUMBER(J30),IF(11-J30&lt;=0,"",11-J30-(COUNTIF(J:J,J30)-1)/2),"")</f>
        <v/>
      </c>
      <c r="L30" s="43">
        <f>IF(ISNUMBER(I30),I30,90)</f>
        <v>11.44</v>
      </c>
      <c r="M30" s="22">
        <f>H30+L30</f>
        <v>24.52</v>
      </c>
      <c r="N30" s="44">
        <f>RANK(M30,M$3:M$203,1)</f>
        <v>34</v>
      </c>
      <c r="O30" s="146">
        <v>4</v>
      </c>
      <c r="P30" s="148">
        <v>7</v>
      </c>
      <c r="Q30" s="16"/>
      <c r="R30" s="16"/>
    </row>
    <row r="31" spans="1:18" ht="13" x14ac:dyDescent="0.3">
      <c r="A31" s="91">
        <v>2</v>
      </c>
      <c r="B31" s="91">
        <v>35</v>
      </c>
      <c r="C31" s="34" t="s">
        <v>57</v>
      </c>
      <c r="D31" s="38" t="s">
        <v>103</v>
      </c>
      <c r="E31" s="53">
        <v>11.98</v>
      </c>
      <c r="F31" s="44">
        <f>IF(ISNUMBER(E31),RANK(E31,E$3:E$203,1),"")</f>
        <v>37</v>
      </c>
      <c r="G31" s="45" t="str">
        <f>IF(ISNUMBER(F31),IF(11-F31&lt;=0,"",11-F31-(COUNTIF(F:F,F31)-1)/2),"")</f>
        <v/>
      </c>
      <c r="H31" s="56">
        <f>IF(ISNUMBER(E31),E31,90)</f>
        <v>11.98</v>
      </c>
      <c r="I31" s="71">
        <v>11.51</v>
      </c>
      <c r="J31" s="54">
        <f>IF(ISNUMBER(I31),RANK(I31,I$3:I$203,1),"")</f>
        <v>29</v>
      </c>
      <c r="K31" s="45" t="str">
        <f>IF(ISNUMBER(J31),IF(11-J31&lt;=0,"",11-J31-(COUNTIF(J:J,J31)-1)/2),"")</f>
        <v/>
      </c>
      <c r="L31" s="43">
        <f>IF(ISNUMBER(I31),I31,90)</f>
        <v>11.51</v>
      </c>
      <c r="M31" s="22">
        <f>H31+L31</f>
        <v>23.490000000000002</v>
      </c>
      <c r="N31" s="44">
        <f>RANK(M31,M$3:M$203,1)</f>
        <v>27</v>
      </c>
      <c r="O31" s="146"/>
      <c r="Q31" s="16"/>
      <c r="R31" s="16"/>
    </row>
    <row r="32" spans="1:18" ht="13" x14ac:dyDescent="0.3">
      <c r="A32" s="91">
        <v>47</v>
      </c>
      <c r="B32" s="91">
        <v>41</v>
      </c>
      <c r="C32" s="34" t="s">
        <v>57</v>
      </c>
      <c r="D32" s="35" t="s">
        <v>179</v>
      </c>
      <c r="E32" s="53">
        <v>13.34</v>
      </c>
      <c r="F32" s="44">
        <f>IF(ISNUMBER(E32),RANK(E32,E$3:E$203,1),"")</f>
        <v>52</v>
      </c>
      <c r="G32" s="45" t="str">
        <f>IF(ISNUMBER(F32),IF(11-F32&lt;=0,"",11-F32-(COUNTIF(F:F,F32)-1)/2),"")</f>
        <v/>
      </c>
      <c r="H32" s="56">
        <f>IF(ISNUMBER(E32),E32,90)</f>
        <v>13.34</v>
      </c>
      <c r="I32" s="71">
        <v>11.56</v>
      </c>
      <c r="J32" s="54">
        <f>IF(ISNUMBER(I32),RANK(I32,I$3:I$203,1),"")</f>
        <v>30</v>
      </c>
      <c r="K32" s="45" t="str">
        <f>IF(ISNUMBER(J32),IF(11-J32&lt;=0,"",11-J32-(COUNTIF(J:J,J32)-1)/2),"")</f>
        <v/>
      </c>
      <c r="L32" s="43">
        <f>IF(ISNUMBER(I32),I32,90)</f>
        <v>11.56</v>
      </c>
      <c r="M32" s="22">
        <f>H32+L32</f>
        <v>24.9</v>
      </c>
      <c r="N32" s="44">
        <f>RANK(M32,M$3:M$203,1)</f>
        <v>38</v>
      </c>
      <c r="O32" s="149"/>
      <c r="Q32" s="16"/>
      <c r="R32" s="16"/>
    </row>
    <row r="33" spans="1:18" ht="13" x14ac:dyDescent="0.3">
      <c r="A33" s="91">
        <v>30</v>
      </c>
      <c r="B33" s="91">
        <v>73</v>
      </c>
      <c r="C33" s="34" t="s">
        <v>59</v>
      </c>
      <c r="D33" s="37" t="s">
        <v>131</v>
      </c>
      <c r="E33" s="53">
        <v>14.49</v>
      </c>
      <c r="F33" s="44">
        <f>IF(ISNUMBER(E33),RANK(E33,E$3:E$203,1),"")</f>
        <v>62</v>
      </c>
      <c r="G33" s="45" t="str">
        <f>IF(ISNUMBER(F33),IF(11-F33&lt;=0,"",11-F33-(COUNTIF(F:F,F33)-1)/2),"")</f>
        <v/>
      </c>
      <c r="H33" s="56">
        <f>IF(ISNUMBER(E33),E33,90)</f>
        <v>14.49</v>
      </c>
      <c r="I33" s="71">
        <v>11.72</v>
      </c>
      <c r="J33" s="54">
        <f>IF(ISNUMBER(I33),RANK(I33,I$3:I$203,1),"")</f>
        <v>31</v>
      </c>
      <c r="K33" s="45" t="str">
        <f>IF(ISNUMBER(J33),IF(11-J33&lt;=0,"",11-J33-(COUNTIF(J:J,J33)-1)/2),"")</f>
        <v/>
      </c>
      <c r="L33" s="43">
        <f>IF(ISNUMBER(I33),I33,90)</f>
        <v>11.72</v>
      </c>
      <c r="M33" s="22">
        <f>H33+L33</f>
        <v>26.21</v>
      </c>
      <c r="N33" s="44">
        <f>RANK(M33,M$3:M$203,1)</f>
        <v>48</v>
      </c>
      <c r="O33" s="146"/>
      <c r="Q33" s="16"/>
      <c r="R33" s="16"/>
    </row>
    <row r="34" spans="1:18" ht="13" x14ac:dyDescent="0.3">
      <c r="A34" s="91">
        <v>15</v>
      </c>
      <c r="B34" s="91">
        <v>32</v>
      </c>
      <c r="C34" s="34" t="s">
        <v>54</v>
      </c>
      <c r="D34" s="35" t="s">
        <v>116</v>
      </c>
      <c r="E34" s="53">
        <v>13.14</v>
      </c>
      <c r="F34" s="44">
        <f>IF(ISNUMBER(E34),RANK(E34,E$3:E$203,1),"")</f>
        <v>49</v>
      </c>
      <c r="G34" s="45" t="str">
        <f>IF(ISNUMBER(F34),IF(11-F34&lt;=0,"",11-F34-(COUNTIF(F:F,F34)-1)/2),"")</f>
        <v/>
      </c>
      <c r="H34" s="56">
        <f>IF(ISNUMBER(E34),E34,90)</f>
        <v>13.14</v>
      </c>
      <c r="I34" s="71">
        <v>11.85</v>
      </c>
      <c r="J34" s="54">
        <f>IF(ISNUMBER(I34),RANK(I34,I$3:I$203,1),"")</f>
        <v>32</v>
      </c>
      <c r="K34" s="45" t="str">
        <f>IF(ISNUMBER(J34),IF(11-J34&lt;=0,"",11-J34-(COUNTIF(J:J,J34)-1)/2),"")</f>
        <v/>
      </c>
      <c r="L34" s="43">
        <f>IF(ISNUMBER(I34),I34,90)</f>
        <v>11.85</v>
      </c>
      <c r="M34" s="22">
        <f>H34+L34</f>
        <v>24.990000000000002</v>
      </c>
      <c r="N34" s="44">
        <f>RANK(M34,M$3:M$203,1)</f>
        <v>41</v>
      </c>
      <c r="O34" s="146">
        <v>3</v>
      </c>
      <c r="P34" s="147">
        <v>6</v>
      </c>
      <c r="Q34" s="16"/>
      <c r="R34" s="16"/>
    </row>
    <row r="35" spans="1:18" ht="13" x14ac:dyDescent="0.3">
      <c r="A35" s="91">
        <v>43</v>
      </c>
      <c r="B35" s="91">
        <v>55</v>
      </c>
      <c r="C35" s="34" t="s">
        <v>196</v>
      </c>
      <c r="D35" s="35" t="s">
        <v>237</v>
      </c>
      <c r="E35" s="53">
        <v>12.06</v>
      </c>
      <c r="F35" s="44">
        <f>IF(ISNUMBER(E35),RANK(E35,E$3:E$203,1),"")</f>
        <v>39</v>
      </c>
      <c r="G35" s="45" t="str">
        <f>IF(ISNUMBER(F35),IF(11-F35&lt;=0,"",11-F35-(COUNTIF(F:F,F35)-1)/2),"")</f>
        <v/>
      </c>
      <c r="H35" s="56">
        <f>IF(ISNUMBER(E35),E35,90)</f>
        <v>12.06</v>
      </c>
      <c r="I35" s="71">
        <v>11.87</v>
      </c>
      <c r="J35" s="54">
        <f>IF(ISNUMBER(I35),RANK(I35,I$3:I$203,1),"")</f>
        <v>33</v>
      </c>
      <c r="K35" s="45" t="str">
        <f>IF(ISNUMBER(J35),IF(11-J35&lt;=0,"",11-J35-(COUNTIF(J:J,J35)-1)/2),"")</f>
        <v/>
      </c>
      <c r="L35" s="43">
        <f>IF(ISNUMBER(I35),I35,90)</f>
        <v>11.87</v>
      </c>
      <c r="M35" s="22">
        <f>H35+L35</f>
        <v>23.93</v>
      </c>
      <c r="N35" s="44">
        <f>RANK(M35,M$3:M$203,1)</f>
        <v>29</v>
      </c>
      <c r="O35" s="146"/>
      <c r="Q35" s="16"/>
      <c r="R35" s="16"/>
    </row>
    <row r="36" spans="1:18" ht="13" x14ac:dyDescent="0.3">
      <c r="A36" s="91">
        <v>36</v>
      </c>
      <c r="B36" s="91"/>
      <c r="C36" s="34" t="s">
        <v>57</v>
      </c>
      <c r="D36" s="35" t="s">
        <v>137</v>
      </c>
      <c r="E36" s="53">
        <v>13.07</v>
      </c>
      <c r="F36" s="44">
        <f>IF(ISNUMBER(E36),RANK(E36,E$3:E$203,1),"")</f>
        <v>47</v>
      </c>
      <c r="G36" s="45" t="str">
        <f>IF(ISNUMBER(F36),IF(11-F36&lt;=0,"",11-F36-(COUNTIF(F:F,F36)-1)/2),"")</f>
        <v/>
      </c>
      <c r="H36" s="56">
        <f>IF(ISNUMBER(E36),E36,90)</f>
        <v>13.07</v>
      </c>
      <c r="I36" s="71">
        <v>11.96</v>
      </c>
      <c r="J36" s="54">
        <f>IF(ISNUMBER(I36),RANK(I36,I$3:I$203,1),"")</f>
        <v>34</v>
      </c>
      <c r="K36" s="45" t="str">
        <f>IF(ISNUMBER(J36),IF(11-J36&lt;=0,"",11-J36-(COUNTIF(J:J,J36)-1)/2),"")</f>
        <v/>
      </c>
      <c r="L36" s="43">
        <f>IF(ISNUMBER(I36),I36,90)</f>
        <v>11.96</v>
      </c>
      <c r="M36" s="22">
        <f>H36+L36</f>
        <v>25.03</v>
      </c>
      <c r="N36" s="44">
        <f>RANK(M36,M$3:M$203,1)</f>
        <v>43</v>
      </c>
      <c r="O36" s="146"/>
      <c r="Q36" s="16"/>
      <c r="R36" s="16"/>
    </row>
    <row r="37" spans="1:18" ht="13" x14ac:dyDescent="0.3">
      <c r="A37" s="91">
        <v>16</v>
      </c>
      <c r="B37" s="91">
        <v>94</v>
      </c>
      <c r="C37" s="34" t="s">
        <v>54</v>
      </c>
      <c r="D37" s="38" t="s">
        <v>117</v>
      </c>
      <c r="E37" s="53">
        <v>12.78</v>
      </c>
      <c r="F37" s="44">
        <f>IF(ISNUMBER(E37),RANK(E37,E$3:E$203,1),"")</f>
        <v>43</v>
      </c>
      <c r="G37" s="45" t="str">
        <f>IF(ISNUMBER(F37),IF(11-F37&lt;=0,"",11-F37-(COUNTIF(F:F,F37)-1)/2),"")</f>
        <v/>
      </c>
      <c r="H37" s="56">
        <f>IF(ISNUMBER(E37),E37,90)</f>
        <v>12.78</v>
      </c>
      <c r="I37" s="71">
        <v>12</v>
      </c>
      <c r="J37" s="54">
        <f>IF(ISNUMBER(I37),RANK(I37,I$3:I$203,1),"")</f>
        <v>35</v>
      </c>
      <c r="K37" s="45" t="str">
        <f>IF(ISNUMBER(J37),IF(11-J37&lt;=0,"",11-J37-(COUNTIF(J:J,J37)-1)/2),"")</f>
        <v/>
      </c>
      <c r="L37" s="43">
        <f>IF(ISNUMBER(I37),I37,90)</f>
        <v>12</v>
      </c>
      <c r="M37" s="22">
        <f>H37+L37</f>
        <v>24.78</v>
      </c>
      <c r="N37" s="44">
        <f>RANK(M37,M$3:M$203,1)</f>
        <v>35</v>
      </c>
      <c r="O37" s="149">
        <v>6</v>
      </c>
      <c r="P37" s="147">
        <v>5</v>
      </c>
    </row>
    <row r="38" spans="1:18" ht="13" x14ac:dyDescent="0.3">
      <c r="A38" s="91">
        <v>26</v>
      </c>
      <c r="B38" s="91">
        <v>87</v>
      </c>
      <c r="C38" s="34" t="s">
        <v>54</v>
      </c>
      <c r="D38" s="37" t="s">
        <v>127</v>
      </c>
      <c r="E38" s="53">
        <v>12.83</v>
      </c>
      <c r="F38" s="44">
        <f>IF(ISNUMBER(E38),RANK(E38,E$3:E$203,1),"")</f>
        <v>45</v>
      </c>
      <c r="G38" s="45" t="str">
        <f>IF(ISNUMBER(F38),IF(11-F38&lt;=0,"",11-F38-(COUNTIF(F:F,F38)-1)/2),"")</f>
        <v/>
      </c>
      <c r="H38" s="56">
        <f>IF(ISNUMBER(E38),E38,90)</f>
        <v>12.83</v>
      </c>
      <c r="I38" s="71">
        <v>12.07</v>
      </c>
      <c r="J38" s="54">
        <f>IF(ISNUMBER(I38),RANK(I38,I$3:I$203,1),"")</f>
        <v>36</v>
      </c>
      <c r="K38" s="45" t="str">
        <f>IF(ISNUMBER(J38),IF(11-J38&lt;=0,"",11-J38-(COUNTIF(J:J,J38)-1)/2),"")</f>
        <v/>
      </c>
      <c r="L38" s="43">
        <f>IF(ISNUMBER(I38),I38,90)</f>
        <v>12.07</v>
      </c>
      <c r="M38" s="22">
        <f>H38+L38</f>
        <v>24.9</v>
      </c>
      <c r="N38" s="44">
        <f>RANK(M38,M$3:M$203,1)</f>
        <v>38</v>
      </c>
      <c r="O38" s="146">
        <v>5</v>
      </c>
      <c r="P38" s="147">
        <v>4</v>
      </c>
      <c r="Q38" s="16"/>
      <c r="R38" s="16"/>
    </row>
    <row r="39" spans="1:18" ht="13" x14ac:dyDescent="0.3">
      <c r="A39" s="91">
        <v>83</v>
      </c>
      <c r="B39" s="91">
        <v>75</v>
      </c>
      <c r="C39" s="34" t="s">
        <v>54</v>
      </c>
      <c r="D39" s="38" t="s">
        <v>289</v>
      </c>
      <c r="E39" s="53">
        <v>8.98</v>
      </c>
      <c r="F39" s="44">
        <f>IF(ISNUMBER(E39),RANK(E39,E$3:E$203,1),"")</f>
        <v>6</v>
      </c>
      <c r="G39" s="45">
        <f>IF(ISNUMBER(F39),IF(11-F39&lt;=0,"",11-F39-(COUNTIF(F:F,F39)-1)/2),"")</f>
        <v>5</v>
      </c>
      <c r="H39" s="56">
        <f>IF(ISNUMBER(E39),E39,90)</f>
        <v>8.98</v>
      </c>
      <c r="I39" s="71">
        <v>12.16</v>
      </c>
      <c r="J39" s="54">
        <f>IF(ISNUMBER(I39),RANK(I39,I$3:I$203,1),"")</f>
        <v>37</v>
      </c>
      <c r="K39" s="45" t="str">
        <f>IF(ISNUMBER(J39),IF(11-J39&lt;=0,"",11-J39-(COUNTIF(J:J,J39)-1)/2),"")</f>
        <v/>
      </c>
      <c r="L39" s="43">
        <f>IF(ISNUMBER(I39),I39,90)</f>
        <v>12.16</v>
      </c>
      <c r="M39" s="22">
        <f>H39+L39</f>
        <v>21.14</v>
      </c>
      <c r="N39" s="44">
        <f>RANK(M39,M$3:M$203,1)</f>
        <v>16</v>
      </c>
      <c r="O39" s="146">
        <v>7</v>
      </c>
      <c r="P39" s="147">
        <v>3</v>
      </c>
      <c r="Q39" s="16"/>
      <c r="R39" s="16"/>
    </row>
    <row r="40" spans="1:18" ht="13" x14ac:dyDescent="0.3">
      <c r="A40" s="91">
        <v>52</v>
      </c>
      <c r="B40" s="91">
        <v>88</v>
      </c>
      <c r="C40" s="34" t="s">
        <v>55</v>
      </c>
      <c r="D40" s="35" t="s">
        <v>178</v>
      </c>
      <c r="E40" s="53">
        <v>10.09</v>
      </c>
      <c r="F40" s="44">
        <f>IF(ISNUMBER(E40),RANK(E40,E$3:E$203,1),"")</f>
        <v>16</v>
      </c>
      <c r="G40" s="45" t="str">
        <f>IF(ISNUMBER(F40),IF(11-F40&lt;=0,"",11-F40-(COUNTIF(F:F,F40)-1)/2),"")</f>
        <v/>
      </c>
      <c r="H40" s="56">
        <f>IF(ISNUMBER(E40),E40,90)</f>
        <v>10.09</v>
      </c>
      <c r="I40" s="71">
        <v>12.16</v>
      </c>
      <c r="J40" s="54">
        <f>IF(ISNUMBER(I40),RANK(I40,I$3:I$203,1),"")</f>
        <v>37</v>
      </c>
      <c r="K40" s="45" t="str">
        <f>IF(ISNUMBER(J40),IF(11-J40&lt;=0,"",11-J40-(COUNTIF(J:J,J40)-1)/2),"")</f>
        <v/>
      </c>
      <c r="L40" s="43">
        <f>IF(ISNUMBER(I40),I40,90)</f>
        <v>12.16</v>
      </c>
      <c r="M40" s="22">
        <f>H40+L40</f>
        <v>22.25</v>
      </c>
      <c r="N40" s="44">
        <f>RANK(M40,M$3:M$203,1)</f>
        <v>24</v>
      </c>
      <c r="O40" s="146"/>
      <c r="Q40" s="16"/>
      <c r="R40" s="16"/>
    </row>
    <row r="41" spans="1:18" ht="13" x14ac:dyDescent="0.3">
      <c r="A41" s="91">
        <v>73</v>
      </c>
      <c r="B41" s="91"/>
      <c r="C41" s="34" t="s">
        <v>196</v>
      </c>
      <c r="D41" s="37" t="s">
        <v>283</v>
      </c>
      <c r="E41" s="53">
        <v>12.81</v>
      </c>
      <c r="F41" s="44">
        <f>IF(ISNUMBER(E41),RANK(E41,E$3:E$203,1),"")</f>
        <v>44</v>
      </c>
      <c r="G41" s="45" t="str">
        <f>IF(ISNUMBER(F41),IF(11-F41&lt;=0,"",11-F41-(COUNTIF(F:F,F41)-1)/2),"")</f>
        <v/>
      </c>
      <c r="H41" s="56">
        <f>IF(ISNUMBER(E41),E41,90)</f>
        <v>12.81</v>
      </c>
      <c r="I41" s="71">
        <v>12.21</v>
      </c>
      <c r="J41" s="54">
        <f>IF(ISNUMBER(I41),RANK(I41,I$3:I$203,1),"")</f>
        <v>39</v>
      </c>
      <c r="K41" s="45" t="str">
        <f>IF(ISNUMBER(J41),IF(11-J41&lt;=0,"",11-J41-(COUNTIF(J:J,J41)-1)/2),"")</f>
        <v/>
      </c>
      <c r="L41" s="43">
        <f>IF(ISNUMBER(I41),I41,90)</f>
        <v>12.21</v>
      </c>
      <c r="M41" s="22">
        <f>H41+L41</f>
        <v>25.020000000000003</v>
      </c>
      <c r="N41" s="44">
        <f>RANK(M41,M$3:M$203,1)</f>
        <v>42</v>
      </c>
      <c r="O41" s="149"/>
      <c r="Q41" s="16"/>
      <c r="R41" s="16"/>
    </row>
    <row r="42" spans="1:18" ht="13" x14ac:dyDescent="0.3">
      <c r="A42" s="91">
        <v>25</v>
      </c>
      <c r="B42" s="91">
        <v>23</v>
      </c>
      <c r="C42" s="132" t="s">
        <v>58</v>
      </c>
      <c r="D42" s="104" t="s">
        <v>126</v>
      </c>
      <c r="E42" s="53">
        <v>15.11</v>
      </c>
      <c r="F42" s="44">
        <f>IF(ISNUMBER(E42),RANK(E42,E$3:E$203,1),"")</f>
        <v>67</v>
      </c>
      <c r="G42" s="45" t="str">
        <f>IF(ISNUMBER(F42),IF(11-F42&lt;=0,"",11-F42-(COUNTIF(F:F,F42)-1)/2),"")</f>
        <v/>
      </c>
      <c r="H42" s="56">
        <f>IF(ISNUMBER(E42),E42,90)</f>
        <v>15.11</v>
      </c>
      <c r="I42" s="71">
        <v>12.39</v>
      </c>
      <c r="J42" s="54">
        <f>IF(ISNUMBER(I42),RANK(I42,I$3:I$203,1),"")</f>
        <v>40</v>
      </c>
      <c r="K42" s="45" t="str">
        <f>IF(ISNUMBER(J42),IF(11-J42&lt;=0,"",11-J42-(COUNTIF(J:J,J42)-1)/2),"")</f>
        <v/>
      </c>
      <c r="L42" s="43">
        <f>IF(ISNUMBER(I42),I42,90)</f>
        <v>12.39</v>
      </c>
      <c r="M42" s="22">
        <f>H42+L42</f>
        <v>27.5</v>
      </c>
      <c r="N42" s="44">
        <f>RANK(M42,M$3:M$203,1)</f>
        <v>52</v>
      </c>
      <c r="O42" s="146"/>
      <c r="Q42" s="16"/>
      <c r="R42" s="16"/>
    </row>
    <row r="43" spans="1:18" ht="13" x14ac:dyDescent="0.3">
      <c r="A43" s="91">
        <v>10</v>
      </c>
      <c r="B43" s="91">
        <v>28</v>
      </c>
      <c r="C43" s="34" t="s">
        <v>55</v>
      </c>
      <c r="D43" s="38" t="s">
        <v>111</v>
      </c>
      <c r="E43" s="53">
        <v>11.19</v>
      </c>
      <c r="F43" s="44">
        <f>IF(ISNUMBER(E43),RANK(E43,E$3:E$203,1),"")</f>
        <v>30</v>
      </c>
      <c r="G43" s="45" t="str">
        <f>IF(ISNUMBER(F43),IF(11-F43&lt;=0,"",11-F43-(COUNTIF(F:F,F43)-1)/2),"")</f>
        <v/>
      </c>
      <c r="H43" s="56">
        <f>IF(ISNUMBER(E43),E43,90)</f>
        <v>11.19</v>
      </c>
      <c r="I43" s="71">
        <v>12.48</v>
      </c>
      <c r="J43" s="54">
        <f>IF(ISNUMBER(I43),RANK(I43,I$3:I$203,1),"")</f>
        <v>41</v>
      </c>
      <c r="K43" s="45" t="str">
        <f>IF(ISNUMBER(J43),IF(11-J43&lt;=0,"",11-J43-(COUNTIF(J:J,J43)-1)/2),"")</f>
        <v/>
      </c>
      <c r="L43" s="43">
        <f>IF(ISNUMBER(I43),I43,90)</f>
        <v>12.48</v>
      </c>
      <c r="M43" s="22">
        <f>H43+L43</f>
        <v>23.67</v>
      </c>
      <c r="N43" s="44">
        <f>RANK(M43,M$3:M$203,1)</f>
        <v>28</v>
      </c>
      <c r="O43" s="146"/>
      <c r="Q43" s="16"/>
      <c r="R43" s="16"/>
    </row>
    <row r="44" spans="1:18" ht="13" x14ac:dyDescent="0.3">
      <c r="A44" s="91">
        <v>49</v>
      </c>
      <c r="B44" s="91">
        <v>61</v>
      </c>
      <c r="C44" s="34" t="s">
        <v>58</v>
      </c>
      <c r="D44" s="35" t="s">
        <v>251</v>
      </c>
      <c r="E44" s="53">
        <v>13.25</v>
      </c>
      <c r="F44" s="44">
        <f>IF(ISNUMBER(E44),RANK(E44,E$3:E$203,1),"")</f>
        <v>51</v>
      </c>
      <c r="G44" s="45" t="str">
        <f>IF(ISNUMBER(F44),IF(11-F44&lt;=0,"",11-F44-(COUNTIF(F:F,F44)-1)/2),"")</f>
        <v/>
      </c>
      <c r="H44" s="56">
        <f>IF(ISNUMBER(E44),E44,90)</f>
        <v>13.25</v>
      </c>
      <c r="I44" s="71">
        <v>12.63</v>
      </c>
      <c r="J44" s="54">
        <f>IF(ISNUMBER(I44),RANK(I44,I$3:I$203,1),"")</f>
        <v>42</v>
      </c>
      <c r="K44" s="45" t="str">
        <f>IF(ISNUMBER(J44),IF(11-J44&lt;=0,"",11-J44-(COUNTIF(J:J,J44)-1)/2),"")</f>
        <v/>
      </c>
      <c r="L44" s="43">
        <f>IF(ISNUMBER(I44),I44,90)</f>
        <v>12.63</v>
      </c>
      <c r="M44" s="22">
        <f>H44+L44</f>
        <v>25.880000000000003</v>
      </c>
      <c r="N44" s="44">
        <f>RANK(M44,M$3:M$203,1)</f>
        <v>47</v>
      </c>
      <c r="O44" s="146"/>
      <c r="Q44" s="16"/>
      <c r="R44" s="16"/>
    </row>
    <row r="45" spans="1:18" ht="13" x14ac:dyDescent="0.3">
      <c r="A45" s="91">
        <v>13</v>
      </c>
      <c r="B45" s="91"/>
      <c r="C45" s="34" t="s">
        <v>58</v>
      </c>
      <c r="D45" s="37" t="s">
        <v>114</v>
      </c>
      <c r="E45" s="53">
        <v>12.24</v>
      </c>
      <c r="F45" s="44">
        <f>IF(ISNUMBER(E45),RANK(E45,E$3:E$203,1),"")</f>
        <v>40</v>
      </c>
      <c r="G45" s="45" t="str">
        <f>IF(ISNUMBER(F45),IF(11-F45&lt;=0,"",11-F45-(COUNTIF(F:F,F45)-1)/2),"")</f>
        <v/>
      </c>
      <c r="H45" s="56">
        <f>IF(ISNUMBER(E45),E45,90)</f>
        <v>12.24</v>
      </c>
      <c r="I45" s="71">
        <v>12.68</v>
      </c>
      <c r="J45" s="54">
        <f>IF(ISNUMBER(I45),RANK(I45,I$3:I$203,1),"")</f>
        <v>43</v>
      </c>
      <c r="K45" s="45" t="str">
        <f>IF(ISNUMBER(J45),IF(11-J45&lt;=0,"",11-J45-(COUNTIF(J:J,J45)-1)/2),"")</f>
        <v/>
      </c>
      <c r="L45" s="43">
        <f>IF(ISNUMBER(I45),I45,90)</f>
        <v>12.68</v>
      </c>
      <c r="M45" s="22">
        <f>H45+L45</f>
        <v>24.92</v>
      </c>
      <c r="N45" s="44">
        <f>RANK(M45,M$3:M$203,1)</f>
        <v>40</v>
      </c>
      <c r="O45" s="149"/>
      <c r="Q45" s="16"/>
      <c r="R45" s="16"/>
    </row>
    <row r="46" spans="1:18" ht="13" x14ac:dyDescent="0.3">
      <c r="A46" s="91">
        <v>75</v>
      </c>
      <c r="B46" s="91">
        <v>57</v>
      </c>
      <c r="C46" s="34" t="s">
        <v>56</v>
      </c>
      <c r="D46" s="37" t="s">
        <v>285</v>
      </c>
      <c r="E46" s="53">
        <v>14.52</v>
      </c>
      <c r="F46" s="44">
        <f>IF(ISNUMBER(E46),RANK(E46,E$3:E$203,1),"")</f>
        <v>63</v>
      </c>
      <c r="G46" s="45" t="str">
        <f>IF(ISNUMBER(F46),IF(11-F46&lt;=0,"",11-F46-(COUNTIF(F:F,F46)-1)/2),"")</f>
        <v/>
      </c>
      <c r="H46" s="56">
        <f>IF(ISNUMBER(E46),E46,90)</f>
        <v>14.52</v>
      </c>
      <c r="I46" s="71">
        <v>12.68</v>
      </c>
      <c r="J46" s="54">
        <f>IF(ISNUMBER(I46),RANK(I46,I$3:I$203,1),"")</f>
        <v>43</v>
      </c>
      <c r="K46" s="45" t="str">
        <f>IF(ISNUMBER(J46),IF(11-J46&lt;=0,"",11-J46-(COUNTIF(J:J,J46)-1)/2),"")</f>
        <v/>
      </c>
      <c r="L46" s="43">
        <f>IF(ISNUMBER(I46),I46,90)</f>
        <v>12.68</v>
      </c>
      <c r="M46" s="22">
        <f>H46+L46</f>
        <v>27.2</v>
      </c>
      <c r="N46" s="44">
        <f>RANK(M46,M$3:M$203,1)</f>
        <v>50</v>
      </c>
      <c r="O46" s="146"/>
      <c r="Q46" s="16"/>
      <c r="R46" s="16"/>
    </row>
    <row r="47" spans="1:18" ht="13" x14ac:dyDescent="0.3">
      <c r="A47" s="91">
        <v>6</v>
      </c>
      <c r="B47" s="91">
        <v>96</v>
      </c>
      <c r="C47" s="34" t="s">
        <v>59</v>
      </c>
      <c r="D47" s="35" t="s">
        <v>107</v>
      </c>
      <c r="E47" s="53">
        <v>10.58</v>
      </c>
      <c r="F47" s="44">
        <f>IF(ISNUMBER(E47),RANK(E47,E$3:E$203,1),"")</f>
        <v>25</v>
      </c>
      <c r="G47" s="45" t="str">
        <f>IF(ISNUMBER(F47),IF(11-F47&lt;=0,"",11-F47-(COUNTIF(F:F,F47)-1)/2),"")</f>
        <v/>
      </c>
      <c r="H47" s="56">
        <f>IF(ISNUMBER(E47),E47,90)</f>
        <v>10.58</v>
      </c>
      <c r="I47" s="71">
        <v>12.74</v>
      </c>
      <c r="J47" s="54">
        <f>IF(ISNUMBER(I47),RANK(I47,I$3:I$203,1),"")</f>
        <v>45</v>
      </c>
      <c r="K47" s="45" t="str">
        <f>IF(ISNUMBER(J47),IF(11-J47&lt;=0,"",11-J47-(COUNTIF(J:J,J47)-1)/2),"")</f>
        <v/>
      </c>
      <c r="L47" s="43">
        <f>IF(ISNUMBER(I47),I47,90)</f>
        <v>12.74</v>
      </c>
      <c r="M47" s="22">
        <f>H47+L47</f>
        <v>23.32</v>
      </c>
      <c r="N47" s="44">
        <f>RANK(M47,M$3:M$203,1)</f>
        <v>26</v>
      </c>
      <c r="O47" s="146"/>
      <c r="P47" s="148"/>
      <c r="Q47" s="16"/>
      <c r="R47" s="16"/>
    </row>
    <row r="48" spans="1:18" ht="13" x14ac:dyDescent="0.3">
      <c r="A48" s="91">
        <v>79</v>
      </c>
      <c r="B48" s="91">
        <v>95</v>
      </c>
      <c r="C48" s="34" t="s">
        <v>55</v>
      </c>
      <c r="D48" s="35" t="s">
        <v>287</v>
      </c>
      <c r="E48" s="53">
        <v>9.3000000000000007</v>
      </c>
      <c r="F48" s="44">
        <f>IF(ISNUMBER(E48),RANK(E48,E$3:E$203,1),"")</f>
        <v>10</v>
      </c>
      <c r="G48" s="45">
        <f>IF(ISNUMBER(F48),IF(11-F48&lt;=0,"",11-F48-(COUNTIF(F:F,F48)-1)/2),"")</f>
        <v>1</v>
      </c>
      <c r="H48" s="56">
        <f>IF(ISNUMBER(E48),E48,90)</f>
        <v>9.3000000000000007</v>
      </c>
      <c r="I48" s="71">
        <v>12.78</v>
      </c>
      <c r="J48" s="54">
        <f>IF(ISNUMBER(I48),RANK(I48,I$3:I$203,1),"")</f>
        <v>46</v>
      </c>
      <c r="K48" s="45" t="str">
        <f>IF(ISNUMBER(J48),IF(11-J48&lt;=0,"",11-J48-(COUNTIF(J:J,J48)-1)/2),"")</f>
        <v/>
      </c>
      <c r="L48" s="43">
        <f>IF(ISNUMBER(I48),I48,90)</f>
        <v>12.78</v>
      </c>
      <c r="M48" s="22">
        <f>H48+L48</f>
        <v>22.08</v>
      </c>
      <c r="N48" s="44">
        <f>RANK(M48,M$3:M$203,1)</f>
        <v>23</v>
      </c>
      <c r="O48" s="146"/>
      <c r="Q48" s="16"/>
      <c r="R48" s="16"/>
    </row>
    <row r="49" spans="1:18" ht="13" x14ac:dyDescent="0.3">
      <c r="A49" s="91">
        <v>35</v>
      </c>
      <c r="B49" s="91">
        <v>60</v>
      </c>
      <c r="C49" s="34" t="s">
        <v>59</v>
      </c>
      <c r="D49" s="38" t="s">
        <v>136</v>
      </c>
      <c r="E49" s="53">
        <v>11.94</v>
      </c>
      <c r="F49" s="44">
        <f>IF(ISNUMBER(E49),RANK(E49,E$3:E$203,1),"")</f>
        <v>36</v>
      </c>
      <c r="G49" s="45" t="str">
        <f>IF(ISNUMBER(F49),IF(11-F49&lt;=0,"",11-F49-(COUNTIF(F:F,F49)-1)/2),"")</f>
        <v/>
      </c>
      <c r="H49" s="56">
        <f>IF(ISNUMBER(E49),E49,90)</f>
        <v>11.94</v>
      </c>
      <c r="I49" s="71">
        <v>12.86</v>
      </c>
      <c r="J49" s="54">
        <f>IF(ISNUMBER(I49),RANK(I49,I$3:I$203,1),"")</f>
        <v>47</v>
      </c>
      <c r="K49" s="45" t="str">
        <f>IF(ISNUMBER(J49),IF(11-J49&lt;=0,"",11-J49-(COUNTIF(J:J,J49)-1)/2),"")</f>
        <v/>
      </c>
      <c r="L49" s="43">
        <f>IF(ISNUMBER(I49),I49,90)</f>
        <v>12.86</v>
      </c>
      <c r="M49" s="22">
        <f>H49+L49</f>
        <v>24.799999999999997</v>
      </c>
      <c r="N49" s="44">
        <f>RANK(M49,M$3:M$203,1)</f>
        <v>36</v>
      </c>
      <c r="O49" s="146"/>
      <c r="Q49" s="16"/>
      <c r="R49" s="16"/>
    </row>
    <row r="50" spans="1:18" ht="13" x14ac:dyDescent="0.3">
      <c r="A50" s="91">
        <v>70</v>
      </c>
      <c r="B50" s="91">
        <v>76</v>
      </c>
      <c r="C50" s="34" t="s">
        <v>55</v>
      </c>
      <c r="D50" s="35" t="s">
        <v>282</v>
      </c>
      <c r="E50" s="53">
        <v>17.73</v>
      </c>
      <c r="F50" s="44">
        <f>IF(ISNUMBER(E50),RANK(E50,E$3:E$203,1),"")</f>
        <v>73</v>
      </c>
      <c r="G50" s="45" t="str">
        <f>IF(ISNUMBER(F50),IF(11-F50&lt;=0,"",11-F50-(COUNTIF(F:F,F50)-1)/2),"")</f>
        <v/>
      </c>
      <c r="H50" s="56">
        <f>IF(ISNUMBER(E50),E50,90)</f>
        <v>17.73</v>
      </c>
      <c r="I50" s="71">
        <v>12.87</v>
      </c>
      <c r="J50" s="54">
        <f>IF(ISNUMBER(I50),RANK(I50,I$3:I$203,1),"")</f>
        <v>48</v>
      </c>
      <c r="K50" s="45" t="str">
        <f>IF(ISNUMBER(J50),IF(11-J50&lt;=0,"",11-J50-(COUNTIF(J:J,J50)-1)/2),"")</f>
        <v/>
      </c>
      <c r="L50" s="43">
        <f>IF(ISNUMBER(I50),I50,90)</f>
        <v>12.87</v>
      </c>
      <c r="M50" s="22">
        <f>H50+L50</f>
        <v>30.6</v>
      </c>
      <c r="N50" s="44">
        <f>RANK(M50,M$3:M$203,1)</f>
        <v>63</v>
      </c>
      <c r="O50" s="146"/>
      <c r="Q50" s="16"/>
      <c r="R50" s="16"/>
    </row>
    <row r="51" spans="1:18" ht="13" x14ac:dyDescent="0.3">
      <c r="A51" s="91">
        <v>94</v>
      </c>
      <c r="B51" s="91">
        <v>38</v>
      </c>
      <c r="C51" s="34" t="s">
        <v>57</v>
      </c>
      <c r="D51" s="35" t="s">
        <v>192</v>
      </c>
      <c r="E51" s="53">
        <v>13.52</v>
      </c>
      <c r="F51" s="44">
        <f>IF(ISNUMBER(E51),RANK(E51,E$3:E$203,1),"")</f>
        <v>54</v>
      </c>
      <c r="G51" s="45" t="str">
        <f>IF(ISNUMBER(F51),IF(11-F51&lt;=0,"",11-F51-(COUNTIF(F:F,F51)-1)/2),"")</f>
        <v/>
      </c>
      <c r="H51" s="56">
        <f>IF(ISNUMBER(E51),E51,90)</f>
        <v>13.52</v>
      </c>
      <c r="I51" s="71">
        <v>12.9</v>
      </c>
      <c r="J51" s="54">
        <f>IF(ISNUMBER(I51),RANK(I51,I$3:I$203,1),"")</f>
        <v>49</v>
      </c>
      <c r="K51" s="45" t="str">
        <f>IF(ISNUMBER(J51),IF(11-J51&lt;=0,"",11-J51-(COUNTIF(J:J,J51)-1)/2),"")</f>
        <v/>
      </c>
      <c r="L51" s="43">
        <f>IF(ISNUMBER(I51),I51,90)</f>
        <v>12.9</v>
      </c>
      <c r="M51" s="22">
        <f>H51+L51</f>
        <v>26.42</v>
      </c>
      <c r="N51" s="44">
        <f>RANK(M51,M$3:M$203,1)</f>
        <v>49</v>
      </c>
      <c r="O51" s="146"/>
      <c r="Q51" s="16"/>
      <c r="R51" s="16"/>
    </row>
    <row r="52" spans="1:18" ht="13" x14ac:dyDescent="0.3">
      <c r="A52" s="91">
        <v>66</v>
      </c>
      <c r="B52" s="91">
        <v>58</v>
      </c>
      <c r="C52" s="34" t="s">
        <v>55</v>
      </c>
      <c r="D52" s="37" t="s">
        <v>279</v>
      </c>
      <c r="E52" s="53">
        <v>20.79</v>
      </c>
      <c r="F52" s="44">
        <f>IF(ISNUMBER(E52),RANK(E52,E$3:E$203,1),"")</f>
        <v>81</v>
      </c>
      <c r="G52" s="45" t="str">
        <f>IF(ISNUMBER(F52),IF(11-F52&lt;=0,"",11-F52-(COUNTIF(F:F,F52)-1)/2),"")</f>
        <v/>
      </c>
      <c r="H52" s="56">
        <f>IF(ISNUMBER(E52),E52,90)</f>
        <v>20.79</v>
      </c>
      <c r="I52" s="71">
        <v>13.02</v>
      </c>
      <c r="J52" s="54">
        <f>IF(ISNUMBER(I52),RANK(I52,I$3:I$203,1),"")</f>
        <v>50</v>
      </c>
      <c r="K52" s="45" t="str">
        <f>IF(ISNUMBER(J52),IF(11-J52&lt;=0,"",11-J52-(COUNTIF(J:J,J52)-1)/2),"")</f>
        <v/>
      </c>
      <c r="L52" s="43">
        <f>IF(ISNUMBER(I52),I52,90)</f>
        <v>13.02</v>
      </c>
      <c r="M52" s="22">
        <f>H52+L52</f>
        <v>33.81</v>
      </c>
      <c r="N52" s="44">
        <f>RANK(M52,M$3:M$203,1)</f>
        <v>68</v>
      </c>
      <c r="O52" s="146"/>
      <c r="Q52" s="16"/>
      <c r="R52" s="16"/>
    </row>
    <row r="53" spans="1:18" ht="13" x14ac:dyDescent="0.3">
      <c r="A53" s="91">
        <v>67</v>
      </c>
      <c r="B53" s="91">
        <v>45</v>
      </c>
      <c r="C53" s="34" t="s">
        <v>56</v>
      </c>
      <c r="D53" s="35" t="s">
        <v>448</v>
      </c>
      <c r="E53" s="53">
        <v>11.53</v>
      </c>
      <c r="F53" s="44">
        <f>IF(ISNUMBER(E53),RANK(E53,E$3:E$203,1),"")</f>
        <v>35</v>
      </c>
      <c r="G53" s="45" t="str">
        <f>IF(ISNUMBER(F53),IF(11-F53&lt;=0,"",11-F53-(COUNTIF(F:F,F53)-1)/2),"")</f>
        <v/>
      </c>
      <c r="H53" s="56">
        <f>IF(ISNUMBER(E53),E53,90)</f>
        <v>11.53</v>
      </c>
      <c r="I53" s="71">
        <v>13.27</v>
      </c>
      <c r="J53" s="54">
        <f>IF(ISNUMBER(I53),RANK(I53,I$3:I$203,1),"")</f>
        <v>51</v>
      </c>
      <c r="K53" s="45" t="str">
        <f>IF(ISNUMBER(J53),IF(11-J53&lt;=0,"",11-J53-(COUNTIF(J:J,J53)-1)/2),"")</f>
        <v/>
      </c>
      <c r="L53" s="43">
        <f>IF(ISNUMBER(I53),I53,90)</f>
        <v>13.27</v>
      </c>
      <c r="M53" s="22">
        <f>H53+L53</f>
        <v>24.799999999999997</v>
      </c>
      <c r="N53" s="44">
        <f>RANK(M53,M$3:M$203,1)</f>
        <v>36</v>
      </c>
      <c r="O53" s="146"/>
      <c r="Q53" s="16"/>
      <c r="R53" s="16"/>
    </row>
    <row r="54" spans="1:18" ht="13" x14ac:dyDescent="0.3">
      <c r="A54" s="91">
        <v>59</v>
      </c>
      <c r="B54" s="91">
        <v>47</v>
      </c>
      <c r="C54" s="34" t="s">
        <v>54</v>
      </c>
      <c r="D54" s="35" t="s">
        <v>191</v>
      </c>
      <c r="E54" s="53">
        <v>8.27</v>
      </c>
      <c r="F54" s="44">
        <f>IF(ISNUMBER(E54),RANK(E54,E$3:E$203,1),"")</f>
        <v>2</v>
      </c>
      <c r="G54" s="45">
        <f>IF(ISNUMBER(F54),IF(11-F54&lt;=0,"",11-F54-(COUNTIF(F:F,F54)-1)/2),"")</f>
        <v>9</v>
      </c>
      <c r="H54" s="56">
        <f>IF(ISNUMBER(E54),E54,90)</f>
        <v>8.27</v>
      </c>
      <c r="I54" s="71">
        <v>13.45</v>
      </c>
      <c r="J54" s="54">
        <f>IF(ISNUMBER(I54),RANK(I54,I$3:I$203,1),"")</f>
        <v>52</v>
      </c>
      <c r="K54" s="45" t="str">
        <f>IF(ISNUMBER(J54),IF(11-J54&lt;=0,"",11-J54-(COUNTIF(J:J,J54)-1)/2),"")</f>
        <v/>
      </c>
      <c r="L54" s="43">
        <f>IF(ISNUMBER(I54),I54,90)</f>
        <v>13.45</v>
      </c>
      <c r="M54" s="22">
        <f>H54+L54</f>
        <v>21.72</v>
      </c>
      <c r="N54" s="44">
        <f>RANK(M54,M$3:M$203,1)</f>
        <v>21</v>
      </c>
      <c r="O54" s="146">
        <v>10</v>
      </c>
      <c r="P54" s="148">
        <v>2</v>
      </c>
      <c r="Q54" s="16"/>
      <c r="R54" s="16"/>
    </row>
    <row r="55" spans="1:18" ht="13" x14ac:dyDescent="0.3">
      <c r="A55" s="91">
        <v>88</v>
      </c>
      <c r="B55" s="91"/>
      <c r="C55" s="34" t="s">
        <v>55</v>
      </c>
      <c r="D55" s="38" t="s">
        <v>238</v>
      </c>
      <c r="E55" s="53">
        <v>10.73</v>
      </c>
      <c r="F55" s="44">
        <f>IF(ISNUMBER(E55),RANK(E55,E$3:E$203,1),"")</f>
        <v>26</v>
      </c>
      <c r="G55" s="45" t="str">
        <f>IF(ISNUMBER(F55),IF(11-F55&lt;=0,"",11-F55-(COUNTIF(F:F,F55)-1)/2),"")</f>
        <v/>
      </c>
      <c r="H55" s="56">
        <f>IF(ISNUMBER(E55),E55,90)</f>
        <v>10.73</v>
      </c>
      <c r="I55" s="71">
        <v>13.62</v>
      </c>
      <c r="J55" s="54">
        <f>IF(ISNUMBER(I55),RANK(I55,I$3:I$203,1),"")</f>
        <v>53</v>
      </c>
      <c r="K55" s="45" t="str">
        <f>IF(ISNUMBER(J55),IF(11-J55&lt;=0,"",11-J55-(COUNTIF(J:J,J55)-1)/2),"")</f>
        <v/>
      </c>
      <c r="L55" s="43">
        <f>IF(ISNUMBER(I55),I55,90)</f>
        <v>13.62</v>
      </c>
      <c r="M55" s="22">
        <f>H55+L55</f>
        <v>24.35</v>
      </c>
      <c r="N55" s="44">
        <f>RANK(M55,M$3:M$203,1)</f>
        <v>32</v>
      </c>
      <c r="O55" s="146"/>
      <c r="P55" s="148"/>
      <c r="Q55" s="16"/>
      <c r="R55" s="16"/>
    </row>
    <row r="56" spans="1:18" ht="13" x14ac:dyDescent="0.3">
      <c r="A56" s="91">
        <v>48</v>
      </c>
      <c r="B56" s="91">
        <v>25</v>
      </c>
      <c r="C56" s="34" t="s">
        <v>57</v>
      </c>
      <c r="D56" s="35" t="s">
        <v>270</v>
      </c>
      <c r="E56" s="53">
        <v>13.67</v>
      </c>
      <c r="F56" s="44">
        <f>IF(ISNUMBER(E56),RANK(E56,E$3:E$203,1),"")</f>
        <v>55</v>
      </c>
      <c r="G56" s="45" t="str">
        <f>IF(ISNUMBER(F56),IF(11-F56&lt;=0,"",11-F56-(COUNTIF(F:F,F56)-1)/2),"")</f>
        <v/>
      </c>
      <c r="H56" s="56">
        <f>IF(ISNUMBER(E56),E56,90)</f>
        <v>13.67</v>
      </c>
      <c r="I56" s="71">
        <v>13.79</v>
      </c>
      <c r="J56" s="54">
        <f>IF(ISNUMBER(I56),RANK(I56,I$3:I$203,1),"")</f>
        <v>54</v>
      </c>
      <c r="K56" s="45" t="str">
        <f>IF(ISNUMBER(J56),IF(11-J56&lt;=0,"",11-J56-(COUNTIF(J:J,J56)-1)/2),"")</f>
        <v/>
      </c>
      <c r="L56" s="43">
        <f>IF(ISNUMBER(I56),I56,90)</f>
        <v>13.79</v>
      </c>
      <c r="M56" s="22">
        <f>H56+L56</f>
        <v>27.46</v>
      </c>
      <c r="N56" s="44">
        <f>RANK(M56,M$3:M$203,1)</f>
        <v>51</v>
      </c>
      <c r="O56" s="146"/>
    </row>
    <row r="57" spans="1:18" ht="13" x14ac:dyDescent="0.3">
      <c r="A57" s="91">
        <v>33</v>
      </c>
      <c r="B57" s="91">
        <v>98</v>
      </c>
      <c r="C57" s="34" t="s">
        <v>55</v>
      </c>
      <c r="D57" s="37" t="s">
        <v>134</v>
      </c>
      <c r="E57" s="53">
        <v>14.08</v>
      </c>
      <c r="F57" s="44">
        <f>IF(ISNUMBER(E57),RANK(E57,E$3:E$203,1),"")</f>
        <v>59</v>
      </c>
      <c r="G57" s="45" t="str">
        <f>IF(ISNUMBER(F57),IF(11-F57&lt;=0,"",11-F57-(COUNTIF(F:F,F57)-1)/2),"")</f>
        <v/>
      </c>
      <c r="H57" s="56">
        <f>IF(ISNUMBER(E57),E57,90)</f>
        <v>14.08</v>
      </c>
      <c r="I57" s="71">
        <v>13.86</v>
      </c>
      <c r="J57" s="54">
        <f>IF(ISNUMBER(I57),RANK(I57,I$3:I$203,1),"")</f>
        <v>55</v>
      </c>
      <c r="K57" s="45" t="str">
        <f>IF(ISNUMBER(J57),IF(11-J57&lt;=0,"",11-J57-(COUNTIF(J:J,J57)-1)/2),"")</f>
        <v/>
      </c>
      <c r="L57" s="43">
        <f>IF(ISNUMBER(I57),I57,90)</f>
        <v>13.86</v>
      </c>
      <c r="M57" s="22">
        <f>H57+L57</f>
        <v>27.939999999999998</v>
      </c>
      <c r="N57" s="44">
        <f>RANK(M57,M$3:M$203,1)</f>
        <v>54</v>
      </c>
      <c r="O57" s="146"/>
      <c r="Q57" s="16"/>
      <c r="R57" s="16"/>
    </row>
    <row r="58" spans="1:18" ht="13" x14ac:dyDescent="0.3">
      <c r="A58" s="91">
        <v>84</v>
      </c>
      <c r="B58" s="91">
        <v>74</v>
      </c>
      <c r="C58" s="34" t="s">
        <v>55</v>
      </c>
      <c r="D58" s="37" t="s">
        <v>221</v>
      </c>
      <c r="E58" s="53">
        <v>18.309999999999999</v>
      </c>
      <c r="F58" s="44">
        <f>IF(ISNUMBER(E58),RANK(E58,E$3:E$203,1),"")</f>
        <v>75</v>
      </c>
      <c r="G58" s="45" t="str">
        <f>IF(ISNUMBER(F58),IF(11-F58&lt;=0,"",11-F58-(COUNTIF(F:F,F58)-1)/2),"")</f>
        <v/>
      </c>
      <c r="H58" s="56">
        <f>IF(ISNUMBER(E58),E58,90)</f>
        <v>18.309999999999999</v>
      </c>
      <c r="I58" s="71">
        <v>13.91</v>
      </c>
      <c r="J58" s="54">
        <f>IF(ISNUMBER(I58),RANK(I58,I$3:I$203,1),"")</f>
        <v>56</v>
      </c>
      <c r="K58" s="45" t="str">
        <f>IF(ISNUMBER(J58),IF(11-J58&lt;=0,"",11-J58-(COUNTIF(J:J,J58)-1)/2),"")</f>
        <v/>
      </c>
      <c r="L58" s="43">
        <f>IF(ISNUMBER(I58),I58,90)</f>
        <v>13.91</v>
      </c>
      <c r="M58" s="22">
        <f>H58+L58</f>
        <v>32.22</v>
      </c>
      <c r="N58" s="44">
        <f>RANK(M58,M$3:M$203,1)</f>
        <v>65</v>
      </c>
      <c r="O58" s="146"/>
      <c r="Q58" s="16"/>
      <c r="R58" s="16"/>
    </row>
    <row r="59" spans="1:18" ht="13" x14ac:dyDescent="0.3">
      <c r="A59" s="91">
        <v>72</v>
      </c>
      <c r="B59" s="91">
        <v>82</v>
      </c>
      <c r="C59" s="34" t="s">
        <v>55</v>
      </c>
      <c r="D59" s="35" t="s">
        <v>227</v>
      </c>
      <c r="E59" s="53">
        <v>13.83</v>
      </c>
      <c r="F59" s="44">
        <f>IF(ISNUMBER(E59),RANK(E59,E$3:E$203,1),"")</f>
        <v>57</v>
      </c>
      <c r="G59" s="45" t="str">
        <f>IF(ISNUMBER(F59),IF(11-F59&lt;=0,"",11-F59-(COUNTIF(F:F,F59)-1)/2),"")</f>
        <v/>
      </c>
      <c r="H59" s="56">
        <f>IF(ISNUMBER(E59),E59,90)</f>
        <v>13.83</v>
      </c>
      <c r="I59" s="71">
        <v>14.12</v>
      </c>
      <c r="J59" s="54">
        <f>IF(ISNUMBER(I59),RANK(I59,I$3:I$203,1),"")</f>
        <v>57</v>
      </c>
      <c r="K59" s="45" t="str">
        <f>IF(ISNUMBER(J59),IF(11-J59&lt;=0,"",11-J59-(COUNTIF(J:J,J59)-1)/2),"")</f>
        <v/>
      </c>
      <c r="L59" s="43">
        <f>IF(ISNUMBER(I59),I59,90)</f>
        <v>14.12</v>
      </c>
      <c r="M59" s="22">
        <f>H59+L59</f>
        <v>27.95</v>
      </c>
      <c r="N59" s="44">
        <f>RANK(M59,M$3:M$203,1)</f>
        <v>55</v>
      </c>
      <c r="O59" s="146"/>
      <c r="Q59" s="16"/>
      <c r="R59" s="16"/>
    </row>
    <row r="60" spans="1:18" ht="13" x14ac:dyDescent="0.3">
      <c r="A60" s="91">
        <v>77</v>
      </c>
      <c r="B60" s="91">
        <v>50</v>
      </c>
      <c r="C60" s="34" t="s">
        <v>54</v>
      </c>
      <c r="D60" s="37" t="s">
        <v>166</v>
      </c>
      <c r="E60" s="53">
        <v>13.84</v>
      </c>
      <c r="F60" s="44">
        <f>IF(ISNUMBER(E60),RANK(E60,E$3:E$203,1),"")</f>
        <v>58</v>
      </c>
      <c r="G60" s="45" t="str">
        <f>IF(ISNUMBER(F60),IF(11-F60&lt;=0,"",11-F60-(COUNTIF(F:F,F60)-1)/2),"")</f>
        <v/>
      </c>
      <c r="H60" s="56">
        <f>IF(ISNUMBER(E60),E60,90)</f>
        <v>13.84</v>
      </c>
      <c r="I60" s="71">
        <v>14.15</v>
      </c>
      <c r="J60" s="54">
        <f>IF(ISNUMBER(I60),RANK(I60,I$3:I$203,1),"")</f>
        <v>58</v>
      </c>
      <c r="K60" s="45" t="str">
        <f>IF(ISNUMBER(J60),IF(11-J60&lt;=0,"",11-J60-(COUNTIF(J:J,J60)-1)/2),"")</f>
        <v/>
      </c>
      <c r="L60" s="43">
        <f>IF(ISNUMBER(I60),I60,90)</f>
        <v>14.15</v>
      </c>
      <c r="M60" s="22">
        <f>H60+L60</f>
        <v>27.990000000000002</v>
      </c>
      <c r="N60" s="44">
        <f>RANK(M60,M$3:M$203,1)</f>
        <v>56</v>
      </c>
      <c r="O60" s="146">
        <v>2</v>
      </c>
      <c r="P60" s="147">
        <v>1</v>
      </c>
      <c r="Q60" s="16"/>
      <c r="R60" s="16"/>
    </row>
    <row r="61" spans="1:18" ht="13" x14ac:dyDescent="0.3">
      <c r="A61" s="91">
        <v>61</v>
      </c>
      <c r="B61" s="91">
        <v>42</v>
      </c>
      <c r="C61" s="34" t="s">
        <v>56</v>
      </c>
      <c r="D61" s="37" t="s">
        <v>275</v>
      </c>
      <c r="E61" s="53">
        <v>16.77</v>
      </c>
      <c r="F61" s="44">
        <f>IF(ISNUMBER(E61),RANK(E61,E$3:E$203,1),"")</f>
        <v>72</v>
      </c>
      <c r="G61" s="45" t="str">
        <f>IF(ISNUMBER(F61),IF(11-F61&lt;=0,"",11-F61-(COUNTIF(F:F,F61)-1)/2),"")</f>
        <v/>
      </c>
      <c r="H61" s="56">
        <f>IF(ISNUMBER(E61),E61,90)</f>
        <v>16.77</v>
      </c>
      <c r="I61" s="71">
        <v>14.18</v>
      </c>
      <c r="J61" s="54">
        <f>IF(ISNUMBER(I61),RANK(I61,I$3:I$203,1),"")</f>
        <v>59</v>
      </c>
      <c r="K61" s="45" t="str">
        <f>IF(ISNUMBER(J61),IF(11-J61&lt;=0,"",11-J61-(COUNTIF(J:J,J61)-1)/2),"")</f>
        <v/>
      </c>
      <c r="L61" s="43">
        <f>IF(ISNUMBER(I61),I61,90)</f>
        <v>14.18</v>
      </c>
      <c r="M61" s="22">
        <f>H61+L61</f>
        <v>30.95</v>
      </c>
      <c r="N61" s="44">
        <f>RANK(M61,M$3:M$203,1)</f>
        <v>64</v>
      </c>
      <c r="O61" s="146"/>
    </row>
    <row r="62" spans="1:18" ht="13" x14ac:dyDescent="0.3">
      <c r="A62" s="91">
        <v>63</v>
      </c>
      <c r="B62" s="91">
        <v>51</v>
      </c>
      <c r="C62" s="132" t="s">
        <v>56</v>
      </c>
      <c r="D62" s="104" t="s">
        <v>277</v>
      </c>
      <c r="E62" s="53">
        <v>29.77</v>
      </c>
      <c r="F62" s="44">
        <f>IF(ISNUMBER(E62),RANK(E62,E$3:E$203,1),"")</f>
        <v>86</v>
      </c>
      <c r="G62" s="45" t="str">
        <f>IF(ISNUMBER(F62),IF(11-F62&lt;=0,"",11-F62-(COUNTIF(F:F,F62)-1)/2),"")</f>
        <v/>
      </c>
      <c r="H62" s="56">
        <f>IF(ISNUMBER(E62),E62,90)</f>
        <v>29.77</v>
      </c>
      <c r="I62" s="71">
        <v>14.24</v>
      </c>
      <c r="J62" s="54">
        <f>IF(ISNUMBER(I62),RANK(I62,I$3:I$203,1),"")</f>
        <v>60</v>
      </c>
      <c r="K62" s="45" t="str">
        <f>IF(ISNUMBER(J62),IF(11-J62&lt;=0,"",11-J62-(COUNTIF(J:J,J62)-1)/2),"")</f>
        <v/>
      </c>
      <c r="L62" s="43">
        <f>IF(ISNUMBER(I62),I62,90)</f>
        <v>14.24</v>
      </c>
      <c r="M62" s="22">
        <f>H62+L62</f>
        <v>44.01</v>
      </c>
      <c r="N62" s="44">
        <f>RANK(M62,M$3:M$203,1)</f>
        <v>78</v>
      </c>
    </row>
    <row r="63" spans="1:18" ht="13" x14ac:dyDescent="0.3">
      <c r="A63" s="91">
        <v>4</v>
      </c>
      <c r="B63" s="91">
        <v>86</v>
      </c>
      <c r="C63" s="34" t="s">
        <v>58</v>
      </c>
      <c r="D63" s="37" t="s">
        <v>105</v>
      </c>
      <c r="E63" s="53">
        <v>10.94</v>
      </c>
      <c r="F63" s="44">
        <f>IF(ISNUMBER(E63),RANK(E63,E$3:E$203,1),"")</f>
        <v>29</v>
      </c>
      <c r="G63" s="45" t="str">
        <f>IF(ISNUMBER(F63),IF(11-F63&lt;=0,"",11-F63-(COUNTIF(F:F,F63)-1)/2),"")</f>
        <v/>
      </c>
      <c r="H63" s="56">
        <f>IF(ISNUMBER(E63),E63,90)</f>
        <v>10.94</v>
      </c>
      <c r="I63" s="71">
        <v>14.26</v>
      </c>
      <c r="J63" s="54">
        <f>IF(ISNUMBER(I63),RANK(I63,I$3:I$203,1),"")</f>
        <v>61</v>
      </c>
      <c r="K63" s="45" t="str">
        <f>IF(ISNUMBER(J63),IF(11-J63&lt;=0,"",11-J63-(COUNTIF(J:J,J63)-1)/2),"")</f>
        <v/>
      </c>
      <c r="L63" s="43">
        <f>IF(ISNUMBER(I63),I63,90)</f>
        <v>14.26</v>
      </c>
      <c r="M63" s="22">
        <f>H63+L63</f>
        <v>25.2</v>
      </c>
      <c r="N63" s="44">
        <f>RANK(M63,M$3:M$203,1)</f>
        <v>44</v>
      </c>
      <c r="O63" s="151"/>
      <c r="P63" s="148"/>
      <c r="Q63" s="16"/>
      <c r="R63" s="16"/>
    </row>
    <row r="64" spans="1:18" ht="13" x14ac:dyDescent="0.3">
      <c r="A64" s="91">
        <v>55</v>
      </c>
      <c r="B64" s="91"/>
      <c r="C64" s="34" t="s">
        <v>56</v>
      </c>
      <c r="D64" s="35" t="s">
        <v>272</v>
      </c>
      <c r="E64" s="53">
        <v>11.28</v>
      </c>
      <c r="F64" s="44">
        <f>IF(ISNUMBER(E64),RANK(E64,E$3:E$203,1),"")</f>
        <v>32</v>
      </c>
      <c r="G64" s="45" t="str">
        <f>IF(ISNUMBER(F64),IF(11-F64&lt;=0,"",11-F64-(COUNTIF(F:F,F64)-1)/2),"")</f>
        <v/>
      </c>
      <c r="H64" s="56">
        <f>IF(ISNUMBER(E64),E64,90)</f>
        <v>11.28</v>
      </c>
      <c r="I64" s="71">
        <v>14.35</v>
      </c>
      <c r="J64" s="54">
        <f>IF(ISNUMBER(I64),RANK(I64,I$3:I$203,1),"")</f>
        <v>62</v>
      </c>
      <c r="K64" s="45" t="str">
        <f>IF(ISNUMBER(J64),IF(11-J64&lt;=0,"",11-J64-(COUNTIF(J:J,J64)-1)/2),"")</f>
        <v/>
      </c>
      <c r="L64" s="43">
        <f>IF(ISNUMBER(I64),I64,90)</f>
        <v>14.35</v>
      </c>
      <c r="M64" s="22">
        <f>H64+L64</f>
        <v>25.63</v>
      </c>
      <c r="N64" s="44">
        <f>RANK(M64,M$3:M$203,1)</f>
        <v>45</v>
      </c>
      <c r="O64" s="150"/>
      <c r="Q64" s="16"/>
      <c r="R64" s="16"/>
    </row>
    <row r="65" spans="1:18" ht="13" x14ac:dyDescent="0.3">
      <c r="A65" s="91">
        <v>69</v>
      </c>
      <c r="B65" s="91">
        <v>71</v>
      </c>
      <c r="C65" s="34" t="s">
        <v>54</v>
      </c>
      <c r="D65" s="38" t="s">
        <v>177</v>
      </c>
      <c r="E65" s="53">
        <v>14.52</v>
      </c>
      <c r="F65" s="44">
        <f>IF(ISNUMBER(E65),RANK(E65,E$3:E$203,1),"")</f>
        <v>63</v>
      </c>
      <c r="G65" s="45" t="str">
        <f>IF(ISNUMBER(F65),IF(11-F65&lt;=0,"",11-F65-(COUNTIF(F:F,F65)-1)/2),"")</f>
        <v/>
      </c>
      <c r="H65" s="56">
        <f>IF(ISNUMBER(E65),E65,90)</f>
        <v>14.52</v>
      </c>
      <c r="I65" s="71">
        <v>14.44</v>
      </c>
      <c r="J65" s="54">
        <f>IF(ISNUMBER(I65),RANK(I65,I$3:I$203,1),"")</f>
        <v>63</v>
      </c>
      <c r="K65" s="45" t="str">
        <f>IF(ISNUMBER(J65),IF(11-J65&lt;=0,"",11-J65-(COUNTIF(J:J,J65)-1)/2),"")</f>
        <v/>
      </c>
      <c r="L65" s="43">
        <f>IF(ISNUMBER(I65),I65,90)</f>
        <v>14.44</v>
      </c>
      <c r="M65" s="22">
        <f>H65+L65</f>
        <v>28.96</v>
      </c>
      <c r="N65" s="44">
        <f>RANK(M65,M$3:M$203,1)</f>
        <v>57</v>
      </c>
      <c r="O65" s="151">
        <v>1</v>
      </c>
      <c r="Q65" s="16"/>
      <c r="R65" s="16"/>
    </row>
    <row r="66" spans="1:18" ht="13" x14ac:dyDescent="0.3">
      <c r="A66" s="91">
        <v>39</v>
      </c>
      <c r="B66" s="91">
        <v>34</v>
      </c>
      <c r="C66" s="34" t="s">
        <v>59</v>
      </c>
      <c r="D66" s="37" t="s">
        <v>140</v>
      </c>
      <c r="E66" s="53">
        <v>9.61</v>
      </c>
      <c r="F66" s="44">
        <f>IF(ISNUMBER(E66),RANK(E66,E$3:E$203,1),"")</f>
        <v>12</v>
      </c>
      <c r="G66" s="45" t="str">
        <f>IF(ISNUMBER(F66),IF(11-F66&lt;=0,"",11-F66-(COUNTIF(F:F,F66)-1)/2),"")</f>
        <v/>
      </c>
      <c r="H66" s="56">
        <f>IF(ISNUMBER(E66),E66,90)</f>
        <v>9.61</v>
      </c>
      <c r="I66" s="71">
        <v>14.48</v>
      </c>
      <c r="J66" s="54">
        <f>IF(ISNUMBER(I66),RANK(I66,I$3:I$203,1),"")</f>
        <v>64</v>
      </c>
      <c r="K66" s="45" t="str">
        <f>IF(ISNUMBER(J66),IF(11-J66&lt;=0,"",11-J66-(COUNTIF(J:J,J66)-1)/2),"")</f>
        <v/>
      </c>
      <c r="L66" s="43">
        <f>IF(ISNUMBER(I66),I66,90)</f>
        <v>14.48</v>
      </c>
      <c r="M66" s="22">
        <f>H66+L66</f>
        <v>24.09</v>
      </c>
      <c r="N66" s="44">
        <f>RANK(M66,M$3:M$203,1)</f>
        <v>30</v>
      </c>
      <c r="O66" s="150"/>
    </row>
    <row r="67" spans="1:18" ht="13" x14ac:dyDescent="0.3">
      <c r="A67" s="91">
        <v>37</v>
      </c>
      <c r="B67" s="91">
        <v>81</v>
      </c>
      <c r="C67" s="34" t="s">
        <v>76</v>
      </c>
      <c r="D67" s="37" t="s">
        <v>138</v>
      </c>
      <c r="E67" s="53">
        <v>21.5</v>
      </c>
      <c r="F67" s="44">
        <f>IF(ISNUMBER(E67),RANK(E67,E$3:E$203,1),"")</f>
        <v>82</v>
      </c>
      <c r="G67" s="45" t="str">
        <f>IF(ISNUMBER(F67),IF(11-F67&lt;=0,"",11-F67-(COUNTIF(F:F,F67)-1)/2),"")</f>
        <v/>
      </c>
      <c r="H67" s="56">
        <f>IF(ISNUMBER(E67),E67,90)</f>
        <v>21.5</v>
      </c>
      <c r="I67" s="71">
        <v>14.79</v>
      </c>
      <c r="J67" s="54">
        <f>IF(ISNUMBER(I67),RANK(I67,I$3:I$203,1),"")</f>
        <v>65</v>
      </c>
      <c r="K67" s="45" t="str">
        <f>IF(ISNUMBER(J67),IF(11-J67&lt;=0,"",11-J67-(COUNTIF(J:J,J67)-1)/2),"")</f>
        <v/>
      </c>
      <c r="L67" s="43">
        <f>IF(ISNUMBER(I67),I67,90)</f>
        <v>14.79</v>
      </c>
      <c r="M67" s="22">
        <f>H67+L67</f>
        <v>36.29</v>
      </c>
      <c r="N67" s="44">
        <f>RANK(M67,M$3:M$203,1)</f>
        <v>71</v>
      </c>
      <c r="P67" s="148"/>
      <c r="Q67" s="16"/>
      <c r="R67" s="16"/>
    </row>
    <row r="68" spans="1:18" ht="13" x14ac:dyDescent="0.3">
      <c r="A68" s="91">
        <v>27</v>
      </c>
      <c r="B68" s="91">
        <v>27</v>
      </c>
      <c r="C68" s="34" t="s">
        <v>55</v>
      </c>
      <c r="D68" s="37" t="s">
        <v>128</v>
      </c>
      <c r="E68" s="53">
        <v>10.82</v>
      </c>
      <c r="F68" s="44">
        <f>IF(ISNUMBER(E68),RANK(E68,E$3:E$203,1),"")</f>
        <v>28</v>
      </c>
      <c r="G68" s="45" t="str">
        <f>IF(ISNUMBER(F68),IF(11-F68&lt;=0,"",11-F68-(COUNTIF(F:F,F68)-1)/2),"")</f>
        <v/>
      </c>
      <c r="H68" s="56">
        <f>IF(ISNUMBER(E68),E68,90)</f>
        <v>10.82</v>
      </c>
      <c r="I68" s="71">
        <v>14.93</v>
      </c>
      <c r="J68" s="54">
        <f>IF(ISNUMBER(I68),RANK(I68,I$3:I$203,1),"")</f>
        <v>66</v>
      </c>
      <c r="K68" s="45" t="str">
        <f>IF(ISNUMBER(J68),IF(11-J68&lt;=0,"",11-J68-(COUNTIF(J:J,J68)-1)/2),"")</f>
        <v/>
      </c>
      <c r="L68" s="43">
        <f>IF(ISNUMBER(I68),I68,90)</f>
        <v>14.93</v>
      </c>
      <c r="M68" s="22">
        <f>H68+L68</f>
        <v>25.75</v>
      </c>
      <c r="N68" s="44">
        <f>RANK(M68,M$3:M$203,1)</f>
        <v>46</v>
      </c>
      <c r="O68" s="150"/>
    </row>
    <row r="69" spans="1:18" ht="13" x14ac:dyDescent="0.3">
      <c r="A69" s="91">
        <v>98</v>
      </c>
      <c r="B69" s="91">
        <v>52</v>
      </c>
      <c r="C69" s="34" t="s">
        <v>196</v>
      </c>
      <c r="D69" s="38" t="s">
        <v>298</v>
      </c>
      <c r="E69" s="53">
        <v>14.63</v>
      </c>
      <c r="F69" s="44">
        <f>IF(ISNUMBER(E69),RANK(E69,E$3:E$203,1),"")</f>
        <v>65</v>
      </c>
      <c r="G69" s="45" t="str">
        <f>IF(ISNUMBER(F69),IF(11-F69&lt;=0,"",11-F69-(COUNTIF(F:F,F69)-1)/2),"")</f>
        <v/>
      </c>
      <c r="H69" s="56">
        <f>IF(ISNUMBER(E69),E69,90)</f>
        <v>14.63</v>
      </c>
      <c r="I69" s="71">
        <v>15.24</v>
      </c>
      <c r="J69" s="54">
        <f>IF(ISNUMBER(I69),RANK(I69,I$3:I$203,1),"")</f>
        <v>67</v>
      </c>
      <c r="K69" s="45" t="str">
        <f>IF(ISNUMBER(J69),IF(11-J69&lt;=0,"",11-J69-(COUNTIF(J:J,J69)-1)/2),"")</f>
        <v/>
      </c>
      <c r="L69" s="43">
        <f>IF(ISNUMBER(I69),I69,90)</f>
        <v>15.24</v>
      </c>
      <c r="M69" s="22">
        <f>H69+L69</f>
        <v>29.87</v>
      </c>
      <c r="N69" s="44">
        <f>RANK(M69,M$3:M$203,1)</f>
        <v>62</v>
      </c>
      <c r="O69" s="150"/>
      <c r="P69" s="148"/>
      <c r="Q69" s="16"/>
      <c r="R69" s="16"/>
    </row>
    <row r="70" spans="1:18" ht="13" x14ac:dyDescent="0.3">
      <c r="A70" s="91">
        <v>96</v>
      </c>
      <c r="B70" s="91"/>
      <c r="C70" s="34" t="s">
        <v>196</v>
      </c>
      <c r="D70" s="38" t="s">
        <v>234</v>
      </c>
      <c r="E70" s="53">
        <v>18.579999999999998</v>
      </c>
      <c r="F70" s="44">
        <f>IF(ISNUMBER(E70),RANK(E70,E$3:E$203,1),"")</f>
        <v>76</v>
      </c>
      <c r="G70" s="45" t="str">
        <f>IF(ISNUMBER(F70),IF(11-F70&lt;=0,"",11-F70-(COUNTIF(F:F,F70)-1)/2),"")</f>
        <v/>
      </c>
      <c r="H70" s="56">
        <f>IF(ISNUMBER(E70),E70,90)</f>
        <v>18.579999999999998</v>
      </c>
      <c r="I70" s="71">
        <v>15.6</v>
      </c>
      <c r="J70" s="54">
        <f>IF(ISNUMBER(I70),RANK(I70,I$3:I$203,1),"")</f>
        <v>68</v>
      </c>
      <c r="K70" s="45" t="str">
        <f>IF(ISNUMBER(J70),IF(11-J70&lt;=0,"",11-J70-(COUNTIF(J:J,J70)-1)/2),"")</f>
        <v/>
      </c>
      <c r="L70" s="43">
        <f>IF(ISNUMBER(I70),I70,90)</f>
        <v>15.6</v>
      </c>
      <c r="M70" s="22">
        <f>H70+L70</f>
        <v>34.18</v>
      </c>
      <c r="N70" s="44">
        <f>RANK(M70,M$3:M$203,1)</f>
        <v>69</v>
      </c>
      <c r="O70" s="151"/>
      <c r="Q70" s="16"/>
      <c r="R70" s="16"/>
    </row>
    <row r="71" spans="1:18" ht="13" x14ac:dyDescent="0.3">
      <c r="A71" s="91">
        <v>81</v>
      </c>
      <c r="B71" s="91">
        <v>80</v>
      </c>
      <c r="C71" s="34" t="s">
        <v>55</v>
      </c>
      <c r="D71" s="37" t="s">
        <v>195</v>
      </c>
      <c r="E71" s="53">
        <v>13.82</v>
      </c>
      <c r="F71" s="44">
        <f>IF(ISNUMBER(E71),RANK(E71,E$3:E$203,1),"")</f>
        <v>56</v>
      </c>
      <c r="G71" s="45" t="str">
        <f>IF(ISNUMBER(F71),IF(11-F71&lt;=0,"",11-F71-(COUNTIF(F:F,F71)-1)/2),"")</f>
        <v/>
      </c>
      <c r="H71" s="56">
        <f>IF(ISNUMBER(E71),E71,90)</f>
        <v>13.82</v>
      </c>
      <c r="I71" s="71">
        <v>15.66</v>
      </c>
      <c r="J71" s="54">
        <f>IF(ISNUMBER(I71),RANK(I71,I$3:I$203,1),"")</f>
        <v>69</v>
      </c>
      <c r="K71" s="45" t="str">
        <f>IF(ISNUMBER(J71),IF(11-J71&lt;=0,"",11-J71-(COUNTIF(J:J,J71)-1)/2),"")</f>
        <v/>
      </c>
      <c r="L71" s="43">
        <f>IF(ISNUMBER(I71),I71,90)</f>
        <v>15.66</v>
      </c>
      <c r="M71" s="22">
        <f>H71+L71</f>
        <v>29.48</v>
      </c>
      <c r="N71" s="44">
        <f>RANK(M71,M$3:M$203,1)</f>
        <v>59</v>
      </c>
      <c r="O71" s="150"/>
      <c r="Q71" s="16"/>
      <c r="R71" s="16"/>
    </row>
    <row r="72" spans="1:18" ht="13" x14ac:dyDescent="0.3">
      <c r="A72" s="91">
        <v>11</v>
      </c>
      <c r="B72" s="91">
        <v>49</v>
      </c>
      <c r="C72" s="34" t="s">
        <v>55</v>
      </c>
      <c r="D72" s="37" t="s">
        <v>112</v>
      </c>
      <c r="E72" s="53" t="s">
        <v>446</v>
      </c>
      <c r="F72" s="44" t="str">
        <f>IF(ISNUMBER(E72),RANK(E72,E$3:E$203,1),"")</f>
        <v/>
      </c>
      <c r="G72" s="45" t="str">
        <f>IF(ISNUMBER(F72),IF(11-F72&lt;=0,"",11-F72-(COUNTIF(F:F,F72)-1)/2),"")</f>
        <v/>
      </c>
      <c r="H72" s="56">
        <f>IF(ISNUMBER(E72),E72,90)</f>
        <v>90</v>
      </c>
      <c r="I72" s="71">
        <v>16.88</v>
      </c>
      <c r="J72" s="54">
        <f>IF(ISNUMBER(I72),RANK(I72,I$3:I$203,1),"")</f>
        <v>70</v>
      </c>
      <c r="K72" s="45" t="str">
        <f>IF(ISNUMBER(J72),IF(11-J72&lt;=0,"",11-J72-(COUNTIF(J:J,J72)-1)/2),"")</f>
        <v/>
      </c>
      <c r="L72" s="43">
        <f>IF(ISNUMBER(I72),I72,90)</f>
        <v>16.88</v>
      </c>
      <c r="M72" s="22">
        <f>H72+L72</f>
        <v>106.88</v>
      </c>
      <c r="N72" s="44">
        <f>RANK(M72,M$3:M$203,1)</f>
        <v>87</v>
      </c>
    </row>
    <row r="73" spans="1:18" ht="13" x14ac:dyDescent="0.3">
      <c r="A73" s="91">
        <v>1</v>
      </c>
      <c r="B73" s="91">
        <v>39</v>
      </c>
      <c r="C73" s="34" t="s">
        <v>59</v>
      </c>
      <c r="D73" s="35" t="s">
        <v>102</v>
      </c>
      <c r="E73" s="53">
        <v>12.67</v>
      </c>
      <c r="F73" s="44">
        <f>IF(ISNUMBER(E73),RANK(E73,E$3:E$203,1),"")</f>
        <v>42</v>
      </c>
      <c r="G73" s="45" t="str">
        <f>IF(ISNUMBER(F73),IF(11-F73&lt;=0,"",11-F73-(COUNTIF(F:F,F73)-1)/2),"")</f>
        <v/>
      </c>
      <c r="H73" s="56">
        <f>IF(ISNUMBER(E73),E73,90)</f>
        <v>12.67</v>
      </c>
      <c r="I73" s="71">
        <v>16.989999999999998</v>
      </c>
      <c r="J73" s="54">
        <f>IF(ISNUMBER(I73),RANK(I73,I$3:I$203,1),"")</f>
        <v>71</v>
      </c>
      <c r="K73" s="45" t="str">
        <f>IF(ISNUMBER(J73),IF(11-J73&lt;=0,"",11-J73-(COUNTIF(J:J,J73)-1)/2),"")</f>
        <v/>
      </c>
      <c r="L73" s="43">
        <f>IF(ISNUMBER(I73),I73,90)</f>
        <v>16.989999999999998</v>
      </c>
      <c r="M73" s="22">
        <f>H73+L73</f>
        <v>29.659999999999997</v>
      </c>
      <c r="N73" s="44">
        <f>RANK(M73,M$3:M$203,1)</f>
        <v>60</v>
      </c>
      <c r="O73" s="151" t="s">
        <v>464</v>
      </c>
    </row>
    <row r="74" spans="1:18" ht="13" x14ac:dyDescent="0.3">
      <c r="A74" s="91">
        <v>17</v>
      </c>
      <c r="B74" s="91"/>
      <c r="C74" s="34" t="s">
        <v>55</v>
      </c>
      <c r="D74" s="35" t="s">
        <v>118</v>
      </c>
      <c r="E74" s="53">
        <v>10.24</v>
      </c>
      <c r="F74" s="44">
        <f>IF(ISNUMBER(E74),RANK(E74,E$3:E$203,1),"")</f>
        <v>19</v>
      </c>
      <c r="G74" s="45" t="str">
        <f>IF(ISNUMBER(F74),IF(11-F74&lt;=0,"",11-F74-(COUNTIF(F:F,F74)-1)/2),"")</f>
        <v/>
      </c>
      <c r="H74" s="56">
        <f>IF(ISNUMBER(E74),E74,90)</f>
        <v>10.24</v>
      </c>
      <c r="I74" s="71">
        <v>17.510000000000002</v>
      </c>
      <c r="J74" s="54">
        <f>IF(ISNUMBER(I74),RANK(I74,I$3:I$203,1),"")</f>
        <v>72</v>
      </c>
      <c r="K74" s="45" t="str">
        <f>IF(ISNUMBER(J74),IF(11-J74&lt;=0,"",11-J74-(COUNTIF(J:J,J74)-1)/2),"")</f>
        <v/>
      </c>
      <c r="L74" s="43">
        <f>IF(ISNUMBER(I74),I74,90)</f>
        <v>17.510000000000002</v>
      </c>
      <c r="M74" s="22">
        <f>H74+L74</f>
        <v>27.75</v>
      </c>
      <c r="N74" s="44">
        <f>RANK(M74,M$3:M$203,1)</f>
        <v>53</v>
      </c>
      <c r="O74" s="150"/>
    </row>
    <row r="75" spans="1:18" ht="13" x14ac:dyDescent="0.3">
      <c r="A75" s="91">
        <v>21</v>
      </c>
      <c r="B75" s="91">
        <v>22</v>
      </c>
      <c r="C75" s="34" t="s">
        <v>55</v>
      </c>
      <c r="D75" s="38" t="s">
        <v>122</v>
      </c>
      <c r="E75" s="53">
        <v>14.41</v>
      </c>
      <c r="F75" s="44">
        <f>IF(ISNUMBER(E75),RANK(E75,E$3:E$203,1),"")</f>
        <v>61</v>
      </c>
      <c r="G75" s="45" t="str">
        <f>IF(ISNUMBER(F75),IF(11-F75&lt;=0,"",11-F75-(COUNTIF(F:F,F75)-1)/2),"")</f>
        <v/>
      </c>
      <c r="H75" s="56">
        <f>IF(ISNUMBER(E75),E75,90)</f>
        <v>14.41</v>
      </c>
      <c r="I75" s="71">
        <v>17.989999999999998</v>
      </c>
      <c r="J75" s="54">
        <f>IF(ISNUMBER(I75),RANK(I75,I$3:I$203,1),"")</f>
        <v>73</v>
      </c>
      <c r="K75" s="45" t="str">
        <f>IF(ISNUMBER(J75),IF(11-J75&lt;=0,"",11-J75-(COUNTIF(J:J,J75)-1)/2),"")</f>
        <v/>
      </c>
      <c r="L75" s="43">
        <f>IF(ISNUMBER(I75),I75,90)</f>
        <v>17.989999999999998</v>
      </c>
      <c r="M75" s="22">
        <f>H75+L75</f>
        <v>32.4</v>
      </c>
      <c r="N75" s="44">
        <f>RANK(M75,M$3:M$203,1)</f>
        <v>66</v>
      </c>
      <c r="O75" s="150"/>
    </row>
    <row r="76" spans="1:18" ht="13" x14ac:dyDescent="0.3">
      <c r="A76" s="91">
        <v>24</v>
      </c>
      <c r="B76" s="91">
        <v>67</v>
      </c>
      <c r="C76" s="34" t="s">
        <v>57</v>
      </c>
      <c r="D76" s="37" t="s">
        <v>125</v>
      </c>
      <c r="E76" s="53" t="s">
        <v>446</v>
      </c>
      <c r="F76" s="44" t="str">
        <f>IF(ISNUMBER(E76),RANK(E76,E$3:E$203,1),"")</f>
        <v/>
      </c>
      <c r="G76" s="45" t="str">
        <f>IF(ISNUMBER(F76),IF(11-F76&lt;=0,"",11-F76-(COUNTIF(F:F,F76)-1)/2),"")</f>
        <v/>
      </c>
      <c r="H76" s="56">
        <f>IF(ISNUMBER(E76),E76,90)</f>
        <v>90</v>
      </c>
      <c r="I76" s="71">
        <v>18.670000000000002</v>
      </c>
      <c r="J76" s="54">
        <f>IF(ISNUMBER(I76),RANK(I76,I$3:I$203,1),"")</f>
        <v>74</v>
      </c>
      <c r="K76" s="45" t="str">
        <f>IF(ISNUMBER(J76),IF(11-J76&lt;=0,"",11-J76-(COUNTIF(J:J,J76)-1)/2),"")</f>
        <v/>
      </c>
      <c r="L76" s="43">
        <f>IF(ISNUMBER(I76),I76,90)</f>
        <v>18.670000000000002</v>
      </c>
      <c r="M76" s="22">
        <f>H76+L76</f>
        <v>108.67</v>
      </c>
      <c r="N76" s="44">
        <f>RANK(M76,M$3:M$203,1)</f>
        <v>88</v>
      </c>
    </row>
    <row r="77" spans="1:18" ht="13" x14ac:dyDescent="0.3">
      <c r="A77" s="91">
        <v>8</v>
      </c>
      <c r="B77" s="91">
        <v>37</v>
      </c>
      <c r="C77" s="34" t="s">
        <v>59</v>
      </c>
      <c r="D77" s="37" t="s">
        <v>109</v>
      </c>
      <c r="E77" s="53">
        <v>21.98</v>
      </c>
      <c r="F77" s="44">
        <f>IF(ISNUMBER(E77),RANK(E77,E$3:E$203,1),"")</f>
        <v>83</v>
      </c>
      <c r="G77" s="45" t="str">
        <f>IF(ISNUMBER(F77),IF(11-F77&lt;=0,"",11-F77-(COUNTIF(F:F,F77)-1)/2),"")</f>
        <v/>
      </c>
      <c r="H77" s="56">
        <f>IF(ISNUMBER(E77),E77,90)</f>
        <v>21.98</v>
      </c>
      <c r="I77" s="71">
        <v>19.010000000000002</v>
      </c>
      <c r="J77" s="54">
        <f>IF(ISNUMBER(I77),RANK(I77,I$3:I$203,1),"")</f>
        <v>75</v>
      </c>
      <c r="K77" s="45" t="str">
        <f>IF(ISNUMBER(J77),IF(11-J77&lt;=0,"",11-J77-(COUNTIF(J:J,J77)-1)/2),"")</f>
        <v/>
      </c>
      <c r="L77" s="43">
        <f>IF(ISNUMBER(I77),I77,90)</f>
        <v>19.010000000000002</v>
      </c>
      <c r="M77" s="22">
        <f>H77+L77</f>
        <v>40.99</v>
      </c>
      <c r="N77" s="44">
        <f>RANK(M77,M$3:M$203,1)</f>
        <v>75</v>
      </c>
    </row>
    <row r="78" spans="1:18" ht="13" x14ac:dyDescent="0.3">
      <c r="A78" s="91">
        <v>86</v>
      </c>
      <c r="B78" s="91">
        <v>43</v>
      </c>
      <c r="C78" s="34" t="s">
        <v>56</v>
      </c>
      <c r="D78" s="35" t="s">
        <v>291</v>
      </c>
      <c r="E78" s="53">
        <v>14.64</v>
      </c>
      <c r="F78" s="44">
        <f>IF(ISNUMBER(E78),RANK(E78,E$3:E$203,1),"")</f>
        <v>66</v>
      </c>
      <c r="G78" s="45" t="str">
        <f>IF(ISNUMBER(F78),IF(11-F78&lt;=0,"",11-F78-(COUNTIF(F:F,F78)-1)/2),"")</f>
        <v/>
      </c>
      <c r="H78" s="56">
        <f>IF(ISNUMBER(E78),E78,90)</f>
        <v>14.64</v>
      </c>
      <c r="I78" s="135">
        <v>19.03</v>
      </c>
      <c r="J78" s="54">
        <f>IF(ISNUMBER(I78),RANK(I78,I$3:I$203,1),"")</f>
        <v>76</v>
      </c>
      <c r="K78" s="45" t="str">
        <f>IF(ISNUMBER(J78),IF(11-J78&lt;=0,"",11-J78-(COUNTIF(J:J,J78)-1)/2),"")</f>
        <v/>
      </c>
      <c r="L78" s="43">
        <f>IF(ISNUMBER(I78),I78,90)</f>
        <v>19.03</v>
      </c>
      <c r="M78" s="22">
        <f>H78+L78</f>
        <v>33.67</v>
      </c>
      <c r="N78" s="44">
        <f>RANK(M78,M$3:M$203,1)</f>
        <v>67</v>
      </c>
      <c r="O78" s="150"/>
    </row>
    <row r="79" spans="1:18" ht="13" x14ac:dyDescent="0.3">
      <c r="A79" s="91">
        <v>74</v>
      </c>
      <c r="B79" s="91">
        <v>48</v>
      </c>
      <c r="C79" s="34" t="s">
        <v>56</v>
      </c>
      <c r="D79" s="35" t="s">
        <v>284</v>
      </c>
      <c r="E79" s="53">
        <v>17.91</v>
      </c>
      <c r="F79" s="44">
        <f>IF(ISNUMBER(E79),RANK(E79,E$3:E$203,1),"")</f>
        <v>74</v>
      </c>
      <c r="G79" s="45" t="str">
        <f>IF(ISNUMBER(F79),IF(11-F79&lt;=0,"",11-F79-(COUNTIF(F:F,F79)-1)/2),"")</f>
        <v/>
      </c>
      <c r="H79" s="56">
        <f>IF(ISNUMBER(E79),E79,90)</f>
        <v>17.91</v>
      </c>
      <c r="I79" s="71">
        <v>19.079999999999998</v>
      </c>
      <c r="J79" s="54">
        <f>IF(ISNUMBER(I79),RANK(I79,I$3:I$203,1),"")</f>
        <v>77</v>
      </c>
      <c r="K79" s="45" t="str">
        <f>IF(ISNUMBER(J79),IF(11-J79&lt;=0,"",11-J79-(COUNTIF(J:J,J79)-1)/2),"")</f>
        <v/>
      </c>
      <c r="L79" s="43">
        <f>IF(ISNUMBER(I79),I79,90)</f>
        <v>19.079999999999998</v>
      </c>
      <c r="M79" s="22">
        <f>H79+L79</f>
        <v>36.989999999999995</v>
      </c>
      <c r="N79" s="44">
        <f>RANK(M79,M$3:M$203,1)</f>
        <v>72</v>
      </c>
      <c r="O79" s="150"/>
    </row>
    <row r="80" spans="1:18" ht="13" x14ac:dyDescent="0.3">
      <c r="A80" s="91">
        <v>92</v>
      </c>
      <c r="B80" s="91">
        <v>79</v>
      </c>
      <c r="C80" s="34" t="s">
        <v>196</v>
      </c>
      <c r="D80" s="37" t="s">
        <v>197</v>
      </c>
      <c r="E80" s="26" t="s">
        <v>446</v>
      </c>
      <c r="F80" s="44" t="str">
        <f>IF(ISNUMBER(E80),RANK(E80,E$3:E$203,1),"")</f>
        <v/>
      </c>
      <c r="G80" s="45" t="str">
        <f>IF(ISNUMBER(F80),IF(11-F80&lt;=0,"",11-F80-(COUNTIF(F:F,F80)-1)/2),"")</f>
        <v/>
      </c>
      <c r="H80" s="56">
        <f>IF(ISNUMBER(E80),E80,90)</f>
        <v>90</v>
      </c>
      <c r="I80" s="71">
        <v>19.78</v>
      </c>
      <c r="J80" s="54">
        <f>IF(ISNUMBER(I80),RANK(I80,I$3:I$203,1),"")</f>
        <v>78</v>
      </c>
      <c r="K80" s="45" t="str">
        <f>IF(ISNUMBER(J80),IF(11-J80&lt;=0,"",11-J80-(COUNTIF(J:J,J80)-1)/2),"")</f>
        <v/>
      </c>
      <c r="L80" s="43">
        <f>IF(ISNUMBER(I80),I80,90)</f>
        <v>19.78</v>
      </c>
      <c r="M80" s="22">
        <f>H80+L80</f>
        <v>109.78</v>
      </c>
      <c r="N80" s="44">
        <f>RANK(M80,M$3:M$203,1)</f>
        <v>89</v>
      </c>
    </row>
    <row r="81" spans="1:15" ht="13" x14ac:dyDescent="0.3">
      <c r="A81" s="91">
        <v>90</v>
      </c>
      <c r="B81" s="91">
        <v>83</v>
      </c>
      <c r="C81" s="34" t="s">
        <v>56</v>
      </c>
      <c r="D81" s="37" t="s">
        <v>294</v>
      </c>
      <c r="E81" s="53">
        <v>19.41</v>
      </c>
      <c r="F81" s="44">
        <f>IF(ISNUMBER(E81),RANK(E81,E$3:E$203,1),"")</f>
        <v>78</v>
      </c>
      <c r="G81" s="45" t="str">
        <f>IF(ISNUMBER(F81),IF(11-F81&lt;=0,"",11-F81-(COUNTIF(F:F,F81)-1)/2),"")</f>
        <v/>
      </c>
      <c r="H81" s="56">
        <f>IF(ISNUMBER(E81),E81,90)</f>
        <v>19.41</v>
      </c>
      <c r="I81" s="71">
        <v>21.43</v>
      </c>
      <c r="J81" s="54">
        <f>IF(ISNUMBER(I81),RANK(I81,I$3:I$203,1),"")</f>
        <v>79</v>
      </c>
      <c r="K81" s="45" t="str">
        <f>IF(ISNUMBER(J81),IF(11-J81&lt;=0,"",11-J81-(COUNTIF(J:J,J81)-1)/2),"")</f>
        <v/>
      </c>
      <c r="L81" s="43">
        <f>IF(ISNUMBER(I81),I81,90)</f>
        <v>21.43</v>
      </c>
      <c r="M81" s="22">
        <f>H81+L81</f>
        <v>40.840000000000003</v>
      </c>
      <c r="N81" s="44">
        <f>RANK(M81,M$3:M$203,1)</f>
        <v>74</v>
      </c>
      <c r="O81" s="150"/>
    </row>
    <row r="82" spans="1:15" ht="13" x14ac:dyDescent="0.3">
      <c r="A82" s="91">
        <v>60</v>
      </c>
      <c r="B82" s="91">
        <v>40</v>
      </c>
      <c r="C82" s="34" t="s">
        <v>55</v>
      </c>
      <c r="D82" s="37" t="s">
        <v>256</v>
      </c>
      <c r="E82" s="53">
        <v>20.170000000000002</v>
      </c>
      <c r="F82" s="44">
        <f>IF(ISNUMBER(E82),RANK(E82,E$3:E$203,1),"")</f>
        <v>80</v>
      </c>
      <c r="G82" s="45" t="str">
        <f>IF(ISNUMBER(F82),IF(11-F82&lt;=0,"",11-F82-(COUNTIF(F:F,F82)-1)/2),"")</f>
        <v/>
      </c>
      <c r="H82" s="56">
        <f>IF(ISNUMBER(E82),E82,90)</f>
        <v>20.170000000000002</v>
      </c>
      <c r="I82" s="71">
        <v>21.52</v>
      </c>
      <c r="J82" s="54">
        <f>IF(ISNUMBER(I82),RANK(I82,I$3:I$203,1),"")</f>
        <v>80</v>
      </c>
      <c r="K82" s="45" t="str">
        <f>IF(ISNUMBER(J82),IF(11-J82&lt;=0,"",11-J82-(COUNTIF(J:J,J82)-1)/2),"")</f>
        <v/>
      </c>
      <c r="L82" s="43">
        <f>IF(ISNUMBER(I82),I82,90)</f>
        <v>21.52</v>
      </c>
      <c r="M82" s="22">
        <f>H82+L82</f>
        <v>41.69</v>
      </c>
      <c r="N82" s="44">
        <f>RANK(M82,M$3:M$203,1)</f>
        <v>76</v>
      </c>
      <c r="O82" s="150"/>
    </row>
    <row r="83" spans="1:15" ht="13" x14ac:dyDescent="0.3">
      <c r="A83" s="91">
        <v>20</v>
      </c>
      <c r="B83" s="91">
        <v>21</v>
      </c>
      <c r="C83" s="34" t="s">
        <v>59</v>
      </c>
      <c r="D83" s="38" t="s">
        <v>121</v>
      </c>
      <c r="E83" s="53" t="s">
        <v>446</v>
      </c>
      <c r="F83" s="44" t="str">
        <f>IF(ISNUMBER(E83),RANK(E83,E$3:E$203,1),"")</f>
        <v/>
      </c>
      <c r="G83" s="45" t="str">
        <f>IF(ISNUMBER(F83),IF(11-F83&lt;=0,"",11-F83-(COUNTIF(F:F,F83)-1)/2),"")</f>
        <v/>
      </c>
      <c r="H83" s="56">
        <f>IF(ISNUMBER(E83),E83,90)</f>
        <v>90</v>
      </c>
      <c r="I83" s="71">
        <v>21.72</v>
      </c>
      <c r="J83" s="54">
        <f>IF(ISNUMBER(I83),RANK(I83,I$3:I$203,1),"")</f>
        <v>81</v>
      </c>
      <c r="K83" s="45" t="str">
        <f>IF(ISNUMBER(J83),IF(11-J83&lt;=0,"",11-J83-(COUNTIF(J:J,J83)-1)/2),"")</f>
        <v/>
      </c>
      <c r="L83" s="43">
        <f>IF(ISNUMBER(I83),I83,90)</f>
        <v>21.72</v>
      </c>
      <c r="M83" s="22">
        <f>H83+L83</f>
        <v>111.72</v>
      </c>
      <c r="N83" s="44">
        <f>RANK(M83,M$3:M$203,1)</f>
        <v>90</v>
      </c>
    </row>
    <row r="84" spans="1:15" ht="13" x14ac:dyDescent="0.3">
      <c r="A84" s="91">
        <v>76</v>
      </c>
      <c r="B84" s="91">
        <v>59</v>
      </c>
      <c r="C84" s="48" t="s">
        <v>56</v>
      </c>
      <c r="D84" s="152" t="s">
        <v>286</v>
      </c>
      <c r="E84" s="26" t="s">
        <v>446</v>
      </c>
      <c r="F84" s="44" t="str">
        <f>IF(ISNUMBER(E84),RANK(E84,E$3:E$203,1),"")</f>
        <v/>
      </c>
      <c r="G84" s="45" t="str">
        <f>IF(ISNUMBER(F84),IF(11-F84&lt;=0,"",11-F84-(COUNTIF(F:F,F84)-1)/2),"")</f>
        <v/>
      </c>
      <c r="H84" s="56">
        <f>IF(ISNUMBER(E84),E84,90)</f>
        <v>90</v>
      </c>
      <c r="I84" s="71">
        <v>22.97</v>
      </c>
      <c r="J84" s="54">
        <f>IF(ISNUMBER(I84),RANK(I84,I$3:I$203,1),"")</f>
        <v>82</v>
      </c>
      <c r="K84" s="45" t="str">
        <f>IF(ISNUMBER(J84),IF(11-J84&lt;=0,"",11-J84-(COUNTIF(J:J,J84)-1)/2),"")</f>
        <v/>
      </c>
      <c r="L84" s="43">
        <f>IF(ISNUMBER(I84),I84,90)</f>
        <v>22.97</v>
      </c>
      <c r="M84" s="22">
        <f>H84+L84</f>
        <v>112.97</v>
      </c>
      <c r="N84" s="44">
        <f>RANK(M84,M$3:M$203,1)</f>
        <v>92</v>
      </c>
    </row>
    <row r="85" spans="1:15" ht="13" x14ac:dyDescent="0.3">
      <c r="A85" s="91">
        <v>91</v>
      </c>
      <c r="B85" s="91">
        <v>91</v>
      </c>
      <c r="C85" s="34" t="s">
        <v>56</v>
      </c>
      <c r="D85" s="38" t="s">
        <v>295</v>
      </c>
      <c r="E85" s="53">
        <v>15.15</v>
      </c>
      <c r="F85" s="44">
        <f>IF(ISNUMBER(E85),RANK(E85,E$3:E$203,1),"")</f>
        <v>68</v>
      </c>
      <c r="G85" s="45" t="str">
        <f>IF(ISNUMBER(F85),IF(11-F85&lt;=0,"",11-F85-(COUNTIF(F:F,F85)-1)/2),"")</f>
        <v/>
      </c>
      <c r="H85" s="56">
        <f>IF(ISNUMBER(E85),E85,90)</f>
        <v>15.15</v>
      </c>
      <c r="I85" s="71">
        <v>24.06</v>
      </c>
      <c r="J85" s="54">
        <f>IF(ISNUMBER(I85),RANK(I85,I$3:I$203,1),"")</f>
        <v>83</v>
      </c>
      <c r="K85" s="45" t="str">
        <f>IF(ISNUMBER(J85),IF(11-J85&lt;=0,"",11-J85-(COUNTIF(J:J,J85)-1)/2),"")</f>
        <v/>
      </c>
      <c r="L85" s="43">
        <f>IF(ISNUMBER(I85),I85,90)</f>
        <v>24.06</v>
      </c>
      <c r="M85" s="22">
        <f>H85+L85</f>
        <v>39.21</v>
      </c>
      <c r="N85" s="44">
        <f>RANK(M85,M$3:M$203,1)</f>
        <v>73</v>
      </c>
      <c r="O85" s="150"/>
    </row>
    <row r="86" spans="1:15" ht="13" x14ac:dyDescent="0.3">
      <c r="A86" s="91">
        <v>28</v>
      </c>
      <c r="B86" s="91">
        <v>30</v>
      </c>
      <c r="C86" s="34" t="s">
        <v>54</v>
      </c>
      <c r="D86" s="37" t="s">
        <v>129</v>
      </c>
      <c r="E86" s="53" t="s">
        <v>446</v>
      </c>
      <c r="F86" s="44" t="str">
        <f>IF(ISNUMBER(E86),RANK(E86,E$3:E$203,1),"")</f>
        <v/>
      </c>
      <c r="G86" s="45" t="str">
        <f>IF(ISNUMBER(F86),IF(11-F86&lt;=0,"",11-F86-(COUNTIF(F:F,F86)-1)/2),"")</f>
        <v/>
      </c>
      <c r="H86" s="56">
        <f>IF(ISNUMBER(E86),E86,90)</f>
        <v>90</v>
      </c>
      <c r="I86" s="71">
        <v>25.02</v>
      </c>
      <c r="J86" s="54">
        <f>IF(ISNUMBER(I86),RANK(I86,I$3:I$203,1),"")</f>
        <v>84</v>
      </c>
      <c r="K86" s="45" t="str">
        <f>IF(ISNUMBER(J86),IF(11-J86&lt;=0,"",11-J86-(COUNTIF(J:J,J86)-1)/2),"")</f>
        <v/>
      </c>
      <c r="L86" s="43">
        <f>IF(ISNUMBER(I86),I86,90)</f>
        <v>25.02</v>
      </c>
      <c r="M86" s="22">
        <f>H86+L86</f>
        <v>115.02</v>
      </c>
      <c r="N86" s="44">
        <f>RANK(M86,M$3:M$203,1)</f>
        <v>93</v>
      </c>
    </row>
    <row r="87" spans="1:15" ht="13" x14ac:dyDescent="0.3">
      <c r="A87" s="91">
        <v>19</v>
      </c>
      <c r="B87" s="91"/>
      <c r="C87" s="34" t="s">
        <v>57</v>
      </c>
      <c r="D87" s="35" t="s">
        <v>120</v>
      </c>
      <c r="E87" s="53">
        <v>9.07</v>
      </c>
      <c r="F87" s="44">
        <f>IF(ISNUMBER(E87),RANK(E87,E$3:E$203,1),"")</f>
        <v>7</v>
      </c>
      <c r="G87" s="45">
        <f>IF(ISNUMBER(F87),IF(11-F87&lt;=0,"",11-F87-(COUNTIF(F:F,F87)-1)/2),"")</f>
        <v>4</v>
      </c>
      <c r="H87" s="56">
        <f>IF(ISNUMBER(E87),E87,90)</f>
        <v>9.07</v>
      </c>
      <c r="I87" s="71" t="s">
        <v>446</v>
      </c>
      <c r="J87" s="54" t="str">
        <f>IF(ISNUMBER(I87),RANK(I87,I$3:I$203,1),"")</f>
        <v/>
      </c>
      <c r="K87" s="45" t="str">
        <f>IF(ISNUMBER(J87),IF(11-J87&lt;=0,"",11-J87-(COUNTIF(J:J,J87)-1)/2),"")</f>
        <v/>
      </c>
      <c r="L87" s="43">
        <f>IF(ISNUMBER(I87),I87,90)</f>
        <v>90</v>
      </c>
      <c r="M87" s="22">
        <f>H87+L87</f>
        <v>99.07</v>
      </c>
      <c r="N87" s="44">
        <f>RANK(M87,M$3:M$203,1)</f>
        <v>79</v>
      </c>
      <c r="O87" s="150"/>
    </row>
    <row r="88" spans="1:15" ht="13" x14ac:dyDescent="0.3">
      <c r="A88" s="91">
        <v>22</v>
      </c>
      <c r="B88" s="91">
        <v>64</v>
      </c>
      <c r="C88" s="34" t="s">
        <v>57</v>
      </c>
      <c r="D88" s="38" t="s">
        <v>123</v>
      </c>
      <c r="E88" s="53">
        <v>10.53</v>
      </c>
      <c r="F88" s="44">
        <f>IF(ISNUMBER(E88),RANK(E88,E$3:E$203,1),"")</f>
        <v>23</v>
      </c>
      <c r="G88" s="45" t="str">
        <f>IF(ISNUMBER(F88),IF(11-F88&lt;=0,"",11-F88-(COUNTIF(F:F,F88)-1)/2),"")</f>
        <v/>
      </c>
      <c r="H88" s="56">
        <f>IF(ISNUMBER(E88),E88,90)</f>
        <v>10.53</v>
      </c>
      <c r="I88" s="135" t="s">
        <v>446</v>
      </c>
      <c r="J88" s="54" t="str">
        <f>IF(ISNUMBER(I88),RANK(I88,I$3:I$203,1),"")</f>
        <v/>
      </c>
      <c r="K88" s="45" t="str">
        <f>IF(ISNUMBER(J88),IF(11-J88&lt;=0,"",11-J88-(COUNTIF(J:J,J88)-1)/2),"")</f>
        <v/>
      </c>
      <c r="L88" s="43">
        <f>IF(ISNUMBER(I88),I88,90)</f>
        <v>90</v>
      </c>
      <c r="M88" s="22">
        <f>H88+L88</f>
        <v>100.53</v>
      </c>
      <c r="N88" s="44">
        <f>RANK(M88,M$3:M$203,1)</f>
        <v>80</v>
      </c>
      <c r="O88" s="151"/>
    </row>
    <row r="89" spans="1:15" ht="13" x14ac:dyDescent="0.3">
      <c r="A89" s="91">
        <v>80</v>
      </c>
      <c r="B89" s="91">
        <v>62</v>
      </c>
      <c r="C89" s="34" t="s">
        <v>196</v>
      </c>
      <c r="D89" s="37" t="s">
        <v>211</v>
      </c>
      <c r="E89" s="53">
        <v>11.19</v>
      </c>
      <c r="F89" s="44">
        <f>IF(ISNUMBER(E89),RANK(E89,E$3:E$203,1),"")</f>
        <v>30</v>
      </c>
      <c r="G89" s="45" t="str">
        <f>IF(ISNUMBER(F89),IF(11-F89&lt;=0,"",11-F89-(COUNTIF(F:F,F89)-1)/2),"")</f>
        <v/>
      </c>
      <c r="H89" s="56">
        <f>IF(ISNUMBER(E89),E89,90)</f>
        <v>11.19</v>
      </c>
      <c r="I89" s="135" t="s">
        <v>446</v>
      </c>
      <c r="J89" s="54" t="str">
        <f>IF(ISNUMBER(I89),RANK(I89,I$3:I$203,1),"")</f>
        <v/>
      </c>
      <c r="K89" s="45" t="str">
        <f>IF(ISNUMBER(J89),IF(11-J89&lt;=0,"",11-J89-(COUNTIF(J:J,J89)-1)/2),"")</f>
        <v/>
      </c>
      <c r="L89" s="43">
        <f>IF(ISNUMBER(I89),I89,90)</f>
        <v>90</v>
      </c>
      <c r="M89" s="22">
        <f>H89+L89</f>
        <v>101.19</v>
      </c>
      <c r="N89" s="44">
        <f>RANK(M89,M$3:M$203,1)</f>
        <v>81</v>
      </c>
      <c r="O89" s="150"/>
    </row>
    <row r="90" spans="1:15" ht="13" x14ac:dyDescent="0.3">
      <c r="A90" s="91">
        <v>7</v>
      </c>
      <c r="B90" s="91"/>
      <c r="C90" s="34" t="s">
        <v>54</v>
      </c>
      <c r="D90" s="37" t="s">
        <v>108</v>
      </c>
      <c r="E90" s="53">
        <v>13.02</v>
      </c>
      <c r="F90" s="44">
        <f>IF(ISNUMBER(E90),RANK(E90,E$3:E$203,1),"")</f>
        <v>46</v>
      </c>
      <c r="G90" s="45" t="str">
        <f>IF(ISNUMBER(F90),IF(11-F90&lt;=0,"",11-F90-(COUNTIF(F:F,F90)-1)/2),"")</f>
        <v/>
      </c>
      <c r="H90" s="56">
        <f>IF(ISNUMBER(E90),E90,90)</f>
        <v>13.02</v>
      </c>
      <c r="I90" s="71" t="s">
        <v>446</v>
      </c>
      <c r="J90" s="54" t="str">
        <f>IF(ISNUMBER(I90),RANK(I90,I$3:I$203,1),"")</f>
        <v/>
      </c>
      <c r="K90" s="45" t="str">
        <f>IF(ISNUMBER(J90),IF(11-J90&lt;=0,"",11-J90-(COUNTIF(J:J,J90)-1)/2),"")</f>
        <v/>
      </c>
      <c r="L90" s="43">
        <f>IF(ISNUMBER(I90),I90,90)</f>
        <v>90</v>
      </c>
      <c r="M90" s="22">
        <f>H90+L90</f>
        <v>103.02</v>
      </c>
      <c r="N90" s="44">
        <f>RANK(M90,M$3:M$203,1)</f>
        <v>82</v>
      </c>
      <c r="O90" s="150"/>
    </row>
    <row r="91" spans="1:15" ht="13" x14ac:dyDescent="0.3">
      <c r="A91" s="91">
        <v>82</v>
      </c>
      <c r="B91" s="91">
        <v>92</v>
      </c>
      <c r="C91" s="34" t="s">
        <v>56</v>
      </c>
      <c r="D91" s="35" t="s">
        <v>288</v>
      </c>
      <c r="E91" s="53">
        <v>13.24</v>
      </c>
      <c r="F91" s="44">
        <f>IF(ISNUMBER(E91),RANK(E91,E$3:E$203,1),"")</f>
        <v>50</v>
      </c>
      <c r="G91" s="45" t="str">
        <f>IF(ISNUMBER(F91),IF(11-F91&lt;=0,"",11-F91-(COUNTIF(F:F,F91)-1)/2),"")</f>
        <v/>
      </c>
      <c r="H91" s="56">
        <f>IF(ISNUMBER(E91),E91,90)</f>
        <v>13.24</v>
      </c>
      <c r="I91" s="135" t="s">
        <v>446</v>
      </c>
      <c r="J91" s="54" t="str">
        <f>IF(ISNUMBER(I91),RANK(I91,I$3:I$203,1),"")</f>
        <v/>
      </c>
      <c r="K91" s="45" t="str">
        <f>IF(ISNUMBER(J91),IF(11-J91&lt;=0,"",11-J91-(COUNTIF(J:J,J91)-1)/2),"")</f>
        <v/>
      </c>
      <c r="L91" s="43">
        <f>IF(ISNUMBER(I91),I91,90)</f>
        <v>90</v>
      </c>
      <c r="M91" s="22">
        <f>H91+L91</f>
        <v>103.24</v>
      </c>
      <c r="N91" s="44">
        <f>RANK(M91,M$3:M$203,1)</f>
        <v>83</v>
      </c>
      <c r="O91" s="150"/>
    </row>
    <row r="92" spans="1:15" ht="13" x14ac:dyDescent="0.3">
      <c r="A92" s="91">
        <v>45</v>
      </c>
      <c r="B92" s="91"/>
      <c r="C92" s="34" t="s">
        <v>196</v>
      </c>
      <c r="D92" s="35" t="s">
        <v>228</v>
      </c>
      <c r="E92" s="53">
        <v>16.399999999999999</v>
      </c>
      <c r="F92" s="44">
        <f>IF(ISNUMBER(E92),RANK(E92,E$3:E$203,1),"")</f>
        <v>69</v>
      </c>
      <c r="G92" s="45" t="str">
        <f>IF(ISNUMBER(F92),IF(11-F92&lt;=0,"",11-F92-(COUNTIF(F:F,F92)-1)/2),"")</f>
        <v/>
      </c>
      <c r="H92" s="56">
        <f>IF(ISNUMBER(E92),E92,90)</f>
        <v>16.399999999999999</v>
      </c>
      <c r="I92" s="135" t="s">
        <v>446</v>
      </c>
      <c r="J92" s="54" t="str">
        <f>IF(ISNUMBER(I92),RANK(I92,I$3:I$203,1),"")</f>
        <v/>
      </c>
      <c r="K92" s="45" t="str">
        <f>IF(ISNUMBER(J92),IF(11-J92&lt;=0,"",11-J92-(COUNTIF(J:J,J92)-1)/2),"")</f>
        <v/>
      </c>
      <c r="L92" s="43">
        <f>IF(ISNUMBER(I92),I92,90)</f>
        <v>90</v>
      </c>
      <c r="M92" s="22">
        <f>H92+L92</f>
        <v>106.4</v>
      </c>
      <c r="N92" s="44">
        <f>RANK(M92,M$3:M$203,1)</f>
        <v>84</v>
      </c>
      <c r="O92" s="150"/>
    </row>
    <row r="93" spans="1:15" ht="13" x14ac:dyDescent="0.3">
      <c r="A93" s="91">
        <v>29</v>
      </c>
      <c r="B93" s="91"/>
      <c r="C93" s="34" t="s">
        <v>58</v>
      </c>
      <c r="D93" s="38" t="s">
        <v>130</v>
      </c>
      <c r="E93" s="53">
        <v>16.55</v>
      </c>
      <c r="F93" s="44">
        <f>IF(ISNUMBER(E93),RANK(E93,E$3:E$203,1),"")</f>
        <v>70</v>
      </c>
      <c r="G93" s="45" t="str">
        <f>IF(ISNUMBER(F93),IF(11-F93&lt;=0,"",11-F93-(COUNTIF(F:F,F93)-1)/2),"")</f>
        <v/>
      </c>
      <c r="H93" s="56">
        <f>IF(ISNUMBER(E93),E93,90)</f>
        <v>16.55</v>
      </c>
      <c r="I93" s="135" t="s">
        <v>446</v>
      </c>
      <c r="J93" s="54" t="str">
        <f>IF(ISNUMBER(I93),RANK(I93,I$3:I$203,1),"")</f>
        <v/>
      </c>
      <c r="K93" s="45" t="str">
        <f>IF(ISNUMBER(J93),IF(11-J93&lt;=0,"",11-J93-(COUNTIF(J:J,J93)-1)/2),"")</f>
        <v/>
      </c>
      <c r="L93" s="43">
        <f>IF(ISNUMBER(I93),I93,90)</f>
        <v>90</v>
      </c>
      <c r="M93" s="22">
        <f>H93+L93</f>
        <v>106.55</v>
      </c>
      <c r="N93" s="44">
        <f>RANK(M93,M$3:M$203,1)</f>
        <v>85</v>
      </c>
      <c r="O93" s="150"/>
    </row>
    <row r="94" spans="1:15" ht="13" x14ac:dyDescent="0.3">
      <c r="A94" s="91">
        <v>44</v>
      </c>
      <c r="B94" s="91">
        <v>33</v>
      </c>
      <c r="C94" s="34" t="s">
        <v>54</v>
      </c>
      <c r="D94" s="37" t="s">
        <v>203</v>
      </c>
      <c r="E94" s="53">
        <v>16.690000000000001</v>
      </c>
      <c r="F94" s="44">
        <f>IF(ISNUMBER(E94),RANK(E94,E$3:E$203,1),"")</f>
        <v>71</v>
      </c>
      <c r="G94" s="45" t="str">
        <f>IF(ISNUMBER(F94),IF(11-F94&lt;=0,"",11-F94-(COUNTIF(F:F,F94)-1)/2),"")</f>
        <v/>
      </c>
      <c r="H94" s="56">
        <f>IF(ISNUMBER(E94),E94,90)</f>
        <v>16.690000000000001</v>
      </c>
      <c r="I94" s="135" t="s">
        <v>446</v>
      </c>
      <c r="J94" s="54" t="str">
        <f>IF(ISNUMBER(I94),RANK(I94,I$3:I$203,1),"")</f>
        <v/>
      </c>
      <c r="K94" s="45" t="str">
        <f>IF(ISNUMBER(J94),IF(11-J94&lt;=0,"",11-J94-(COUNTIF(J:J,J94)-1)/2),"")</f>
        <v/>
      </c>
      <c r="L94" s="43">
        <f>IF(ISNUMBER(I94),I94,90)</f>
        <v>90</v>
      </c>
      <c r="M94" s="22">
        <f>H94+L94</f>
        <v>106.69</v>
      </c>
      <c r="N94" s="44">
        <f>RANK(M94,M$3:M$203,1)</f>
        <v>86</v>
      </c>
      <c r="O94" s="150"/>
    </row>
    <row r="95" spans="1:15" ht="13" x14ac:dyDescent="0.3">
      <c r="A95" s="91">
        <v>87</v>
      </c>
      <c r="B95" s="91">
        <v>70</v>
      </c>
      <c r="C95" s="34" t="s">
        <v>56</v>
      </c>
      <c r="D95" s="35" t="s">
        <v>292</v>
      </c>
      <c r="E95" s="53">
        <v>22.39</v>
      </c>
      <c r="F95" s="44">
        <f>IF(ISNUMBER(E95),RANK(E95,E$3:E$203,1),"")</f>
        <v>84</v>
      </c>
      <c r="G95" s="45" t="str">
        <f>IF(ISNUMBER(F95),IF(11-F95&lt;=0,"",11-F95-(COUNTIF(F:F,F95)-1)/2),"")</f>
        <v/>
      </c>
      <c r="H95" s="56">
        <f>IF(ISNUMBER(E95),E95,90)</f>
        <v>22.39</v>
      </c>
      <c r="I95" s="135" t="s">
        <v>447</v>
      </c>
      <c r="J95" s="54" t="str">
        <f>IF(ISNUMBER(I95),RANK(I95,I$3:I$203,1),"")</f>
        <v/>
      </c>
      <c r="K95" s="45" t="str">
        <f>IF(ISNUMBER(J95),IF(11-J95&lt;=0,"",11-J95-(COUNTIF(J:J,J95)-1)/2),"")</f>
        <v/>
      </c>
      <c r="L95" s="43">
        <f>IF(ISNUMBER(I95),I95,90)</f>
        <v>90</v>
      </c>
      <c r="M95" s="22">
        <f>H95+L95</f>
        <v>112.39</v>
      </c>
      <c r="N95" s="44">
        <f>RANK(M95,M$3:M$203,1)</f>
        <v>91</v>
      </c>
    </row>
    <row r="96" spans="1:15" ht="13" x14ac:dyDescent="0.3">
      <c r="A96" s="91">
        <v>9</v>
      </c>
      <c r="B96" s="91">
        <v>72</v>
      </c>
      <c r="C96" s="34" t="s">
        <v>59</v>
      </c>
      <c r="D96" s="35" t="s">
        <v>110</v>
      </c>
      <c r="E96" s="53" t="s">
        <v>446</v>
      </c>
      <c r="F96" s="44" t="str">
        <f>IF(ISNUMBER(E96),RANK(E96,E$3:E$203,1),"")</f>
        <v/>
      </c>
      <c r="G96" s="45" t="str">
        <f>IF(ISNUMBER(F96),IF(11-F96&lt;=0,"",11-F96-(COUNTIF(F:F,F96)-1)/2),"")</f>
        <v/>
      </c>
      <c r="H96" s="56">
        <f>IF(ISNUMBER(E96),E96,90)</f>
        <v>90</v>
      </c>
      <c r="I96" s="135" t="s">
        <v>446</v>
      </c>
      <c r="J96" s="54" t="str">
        <f>IF(ISNUMBER(I96),RANK(I96,I$3:I$203,1),"")</f>
        <v/>
      </c>
      <c r="K96" s="45" t="str">
        <f>IF(ISNUMBER(J96),IF(11-J96&lt;=0,"",11-J96-(COUNTIF(J:J,J96)-1)/2),"")</f>
        <v/>
      </c>
      <c r="L96" s="43">
        <f>IF(ISNUMBER(I96),I96,90)</f>
        <v>90</v>
      </c>
      <c r="M96" s="22">
        <f>H96+L96</f>
        <v>180</v>
      </c>
      <c r="N96" s="44">
        <f>RANK(M96,M$3:M$203,1)</f>
        <v>94</v>
      </c>
    </row>
    <row r="97" spans="1:14" ht="13" x14ac:dyDescent="0.3">
      <c r="A97" s="91">
        <v>51</v>
      </c>
      <c r="B97" s="91">
        <v>44</v>
      </c>
      <c r="C97" s="34" t="s">
        <v>58</v>
      </c>
      <c r="D97" s="35" t="s">
        <v>172</v>
      </c>
      <c r="E97" s="53" t="s">
        <v>446</v>
      </c>
      <c r="F97" s="44" t="str">
        <f>IF(ISNUMBER(E97),RANK(E97,E$3:E$203,1),"")</f>
        <v/>
      </c>
      <c r="G97" s="45" t="str">
        <f>IF(ISNUMBER(F97),IF(11-F97&lt;=0,"",11-F97-(COUNTIF(F:F,F97)-1)/2),"")</f>
        <v/>
      </c>
      <c r="H97" s="56">
        <f>IF(ISNUMBER(E97),E97,90)</f>
        <v>90</v>
      </c>
      <c r="I97" s="135" t="s">
        <v>447</v>
      </c>
      <c r="J97" s="54" t="str">
        <f>IF(ISNUMBER(I97),RANK(I97,I$3:I$203,1),"")</f>
        <v/>
      </c>
      <c r="K97" s="45" t="str">
        <f>IF(ISNUMBER(J97),IF(11-J97&lt;=0,"",11-J97-(COUNTIF(J:J,J97)-1)/2),"")</f>
        <v/>
      </c>
      <c r="L97" s="43">
        <f>IF(ISNUMBER(I97),I97,90)</f>
        <v>90</v>
      </c>
      <c r="M97" s="22">
        <f>H97+L97</f>
        <v>180</v>
      </c>
      <c r="N97" s="44">
        <f>RANK(M97,M$3:M$203,1)</f>
        <v>94</v>
      </c>
    </row>
    <row r="98" spans="1:14" ht="13" x14ac:dyDescent="0.3">
      <c r="A98" s="91">
        <v>12</v>
      </c>
      <c r="B98" s="91">
        <v>68</v>
      </c>
      <c r="C98" s="34" t="s">
        <v>58</v>
      </c>
      <c r="D98" s="38" t="s">
        <v>113</v>
      </c>
      <c r="E98" s="53" t="s">
        <v>447</v>
      </c>
      <c r="F98" s="44" t="str">
        <f>IF(ISNUMBER(E98),RANK(E98,E$3:E$203,1),"")</f>
        <v/>
      </c>
      <c r="G98" s="45" t="str">
        <f>IF(ISNUMBER(F98),IF(11-F98&lt;=0,"",11-F98-(COUNTIF(F:F,F98)-1)/2),"")</f>
        <v/>
      </c>
      <c r="H98" s="56">
        <f>IF(ISNUMBER(E98),E98,90)</f>
        <v>90</v>
      </c>
      <c r="I98" s="135" t="s">
        <v>447</v>
      </c>
      <c r="J98" s="54" t="str">
        <f>IF(ISNUMBER(I98),RANK(I98,I$3:I$203,1),"")</f>
        <v/>
      </c>
      <c r="K98" s="45" t="str">
        <f>IF(ISNUMBER(J98),IF(11-J98&lt;=0,"",11-J98-(COUNTIF(J:J,J98)-1)/2),"")</f>
        <v/>
      </c>
      <c r="L98" s="43">
        <f>IF(ISNUMBER(I98),I98,90)</f>
        <v>90</v>
      </c>
      <c r="M98" s="22">
        <f>H98+L98</f>
        <v>180</v>
      </c>
      <c r="N98" s="44">
        <f>RANK(M98,M$3:M$203,1)</f>
        <v>94</v>
      </c>
    </row>
    <row r="99" spans="1:14" ht="13" x14ac:dyDescent="0.3">
      <c r="A99" s="91">
        <v>68</v>
      </c>
      <c r="B99" s="91">
        <v>78</v>
      </c>
      <c r="C99" s="34" t="s">
        <v>56</v>
      </c>
      <c r="D99" s="37" t="s">
        <v>281</v>
      </c>
      <c r="E99" s="26" t="s">
        <v>447</v>
      </c>
      <c r="F99" s="44" t="str">
        <f>IF(ISNUMBER(E99),RANK(E99,E$3:E$203,1),"")</f>
        <v/>
      </c>
      <c r="G99" s="45" t="str">
        <f>IF(ISNUMBER(F99),IF(11-F99&lt;=0,"",11-F99-(COUNTIF(F:F,F99)-1)/2),"")</f>
        <v/>
      </c>
      <c r="H99" s="56">
        <f>IF(ISNUMBER(E99),E99,90)</f>
        <v>90</v>
      </c>
      <c r="I99" s="135" t="s">
        <v>447</v>
      </c>
      <c r="J99" s="54" t="str">
        <f>IF(ISNUMBER(I99),RANK(I99,I$3:I$203,1),"")</f>
        <v/>
      </c>
      <c r="K99" s="45" t="str">
        <f>IF(ISNUMBER(J99),IF(11-J99&lt;=0,"",11-J99-(COUNTIF(J:J,J99)-1)/2),"")</f>
        <v/>
      </c>
      <c r="L99" s="43">
        <f>IF(ISNUMBER(I99),I99,90)</f>
        <v>90</v>
      </c>
      <c r="M99" s="22">
        <f>H99+L99</f>
        <v>180</v>
      </c>
      <c r="N99" s="44">
        <f>RANK(M99,M$3:M$203,1)</f>
        <v>94</v>
      </c>
    </row>
    <row r="100" spans="1:14" ht="13" x14ac:dyDescent="0.3">
      <c r="A100" s="91">
        <v>65</v>
      </c>
      <c r="B100" s="91"/>
      <c r="C100" s="34"/>
      <c r="D100" s="37"/>
      <c r="E100" s="53"/>
      <c r="F100" s="44" t="str">
        <f>IF(ISNUMBER(E100),RANK(E100,E$3:E$203,1),"")</f>
        <v/>
      </c>
      <c r="G100" s="45" t="str">
        <f>IF(ISNUMBER(F100),IF(11-F100&lt;=0,"",11-F100-(COUNTIF(F:F,F100)-1)/2),"")</f>
        <v/>
      </c>
      <c r="H100" s="56">
        <f>IF(ISNUMBER(E100),E100,90)</f>
        <v>90</v>
      </c>
      <c r="I100" s="71"/>
      <c r="J100" s="54" t="str">
        <f>IF(ISNUMBER(I100),RANK(I100,I$3:I$203,1),"")</f>
        <v/>
      </c>
      <c r="K100" s="45" t="str">
        <f>IF(ISNUMBER(J100),IF(11-J100&lt;=0,"",11-J100-(COUNTIF(J:J,J100)-1)/2),"")</f>
        <v/>
      </c>
      <c r="L100" s="43">
        <f>IF(ISNUMBER(I100),I100,90)</f>
        <v>90</v>
      </c>
      <c r="M100" s="22">
        <f>H100+L100</f>
        <v>180</v>
      </c>
      <c r="N100" s="44">
        <f>RANK(M100,M$3:M$203,1)</f>
        <v>94</v>
      </c>
    </row>
    <row r="101" spans="1:14" ht="13" x14ac:dyDescent="0.3">
      <c r="A101" s="83"/>
      <c r="B101" s="84"/>
      <c r="C101" s="77"/>
      <c r="D101" s="85"/>
      <c r="E101" s="53"/>
      <c r="F101" s="44" t="str">
        <f t="shared" ref="F101" si="0">IF(ISNUMBER(E101),RANK(E101,E$3:E$203,1),"")</f>
        <v/>
      </c>
      <c r="G101" s="45" t="str">
        <f t="shared" ref="G101" si="1">IF(ISNUMBER(F101),IF(11-F101&lt;=0,"",11-F101-(COUNTIF(F:F,F101)-1)/2),"")</f>
        <v/>
      </c>
      <c r="H101" s="56">
        <f t="shared" ref="H101" si="2">IF(ISNUMBER(E101),E101,90)</f>
        <v>90</v>
      </c>
      <c r="I101" s="71"/>
      <c r="J101" s="54" t="str">
        <f t="shared" ref="J101" si="3">IF(ISNUMBER(I101),RANK(I101,I$3:I$203,1),"")</f>
        <v/>
      </c>
      <c r="K101" s="45" t="str">
        <f t="shared" ref="K101" si="4">IF(ISNUMBER(J101),IF(11-J101&lt;=0,"",11-J101-(COUNTIF(J:J,J101)-1)/2),"")</f>
        <v/>
      </c>
      <c r="L101" s="43">
        <f t="shared" ref="L101" si="5">IF(ISNUMBER(I101),I101,90)</f>
        <v>90</v>
      </c>
      <c r="M101" s="22">
        <f t="shared" ref="M101" si="6">H101+L101</f>
        <v>180</v>
      </c>
      <c r="N101" s="44">
        <f t="shared" ref="N101" si="7">RANK(M101,M$3:M$203,1)</f>
        <v>94</v>
      </c>
    </row>
    <row r="102" spans="1:14" ht="13" x14ac:dyDescent="0.3">
      <c r="A102" s="83"/>
      <c r="B102" s="84"/>
      <c r="C102" s="77"/>
      <c r="D102" s="85"/>
      <c r="E102" s="53"/>
      <c r="F102" s="44" t="str">
        <f t="shared" ref="F102:F131" si="8">IF(ISNUMBER(E102),RANK(E102,E$3:E$203,1),"")</f>
        <v/>
      </c>
      <c r="G102" s="45" t="str">
        <f t="shared" ref="G102:G131" si="9">IF(ISNUMBER(F102),IF(11-F102&lt;=0,"",11-F102-(COUNTIF(F:F,F102)-1)/2),"")</f>
        <v/>
      </c>
      <c r="H102" s="56">
        <f t="shared" ref="H102:H131" si="10">IF(ISNUMBER(E102),E102,90)</f>
        <v>90</v>
      </c>
      <c r="I102" s="71"/>
      <c r="J102" s="54" t="str">
        <f t="shared" ref="J102:J131" si="11">IF(ISNUMBER(I102),RANK(I102,I$3:I$203,1),"")</f>
        <v/>
      </c>
      <c r="K102" s="45" t="str">
        <f t="shared" ref="K102:K131" si="12">IF(ISNUMBER(J102),IF(11-J102&lt;=0,"",11-J102-(COUNTIF(J:J,J102)-1)/2),"")</f>
        <v/>
      </c>
      <c r="L102" s="43">
        <f t="shared" ref="L102:L131" si="13">IF(ISNUMBER(I102),I102,90)</f>
        <v>90</v>
      </c>
      <c r="M102" s="22">
        <f t="shared" ref="M102:M131" si="14">H102+L102</f>
        <v>180</v>
      </c>
      <c r="N102" s="44">
        <f t="shared" ref="N102:N131" si="15">RANK(M102,M$3:M$203,1)</f>
        <v>94</v>
      </c>
    </row>
    <row r="103" spans="1:14" ht="13" x14ac:dyDescent="0.3">
      <c r="A103" s="83"/>
      <c r="B103" s="84"/>
      <c r="C103" s="77"/>
      <c r="D103" s="85"/>
      <c r="E103" s="53"/>
      <c r="F103" s="44" t="str">
        <f t="shared" si="8"/>
        <v/>
      </c>
      <c r="G103" s="45" t="str">
        <f t="shared" si="9"/>
        <v/>
      </c>
      <c r="H103" s="56">
        <f t="shared" si="10"/>
        <v>90</v>
      </c>
      <c r="I103" s="71"/>
      <c r="J103" s="54" t="str">
        <f t="shared" si="11"/>
        <v/>
      </c>
      <c r="K103" s="45" t="str">
        <f t="shared" si="12"/>
        <v/>
      </c>
      <c r="L103" s="43">
        <f t="shared" si="13"/>
        <v>90</v>
      </c>
      <c r="M103" s="22">
        <f t="shared" si="14"/>
        <v>180</v>
      </c>
      <c r="N103" s="44">
        <f t="shared" si="15"/>
        <v>94</v>
      </c>
    </row>
    <row r="104" spans="1:14" ht="13" x14ac:dyDescent="0.3">
      <c r="A104" s="83"/>
      <c r="B104" s="84"/>
      <c r="C104" s="77"/>
      <c r="D104" s="85"/>
      <c r="E104" s="53"/>
      <c r="F104" s="44" t="str">
        <f t="shared" si="8"/>
        <v/>
      </c>
      <c r="G104" s="45" t="str">
        <f t="shared" si="9"/>
        <v/>
      </c>
      <c r="H104" s="56">
        <f t="shared" si="10"/>
        <v>90</v>
      </c>
      <c r="I104" s="71"/>
      <c r="J104" s="54" t="str">
        <f t="shared" si="11"/>
        <v/>
      </c>
      <c r="K104" s="45" t="str">
        <f t="shared" si="12"/>
        <v/>
      </c>
      <c r="L104" s="43">
        <f t="shared" si="13"/>
        <v>90</v>
      </c>
      <c r="M104" s="22">
        <f t="shared" si="14"/>
        <v>180</v>
      </c>
      <c r="N104" s="44">
        <f t="shared" si="15"/>
        <v>94</v>
      </c>
    </row>
    <row r="105" spans="1:14" ht="13" x14ac:dyDescent="0.3">
      <c r="A105" s="83"/>
      <c r="B105" s="84"/>
      <c r="C105" s="77"/>
      <c r="D105" s="85"/>
      <c r="E105" s="53"/>
      <c r="F105" s="44" t="str">
        <f t="shared" si="8"/>
        <v/>
      </c>
      <c r="G105" s="45" t="str">
        <f t="shared" si="9"/>
        <v/>
      </c>
      <c r="H105" s="56">
        <f t="shared" si="10"/>
        <v>90</v>
      </c>
      <c r="I105" s="71"/>
      <c r="J105" s="54" t="str">
        <f t="shared" si="11"/>
        <v/>
      </c>
      <c r="K105" s="45" t="str">
        <f t="shared" si="12"/>
        <v/>
      </c>
      <c r="L105" s="43">
        <f t="shared" si="13"/>
        <v>90</v>
      </c>
      <c r="M105" s="22">
        <f t="shared" si="14"/>
        <v>180</v>
      </c>
      <c r="N105" s="44">
        <f t="shared" si="15"/>
        <v>94</v>
      </c>
    </row>
    <row r="106" spans="1:14" ht="13" x14ac:dyDescent="0.3">
      <c r="A106" s="83"/>
      <c r="B106" s="84"/>
      <c r="C106" s="77"/>
      <c r="D106" s="85"/>
      <c r="E106" s="53"/>
      <c r="F106" s="44" t="str">
        <f t="shared" si="8"/>
        <v/>
      </c>
      <c r="G106" s="45" t="str">
        <f t="shared" si="9"/>
        <v/>
      </c>
      <c r="H106" s="56">
        <f t="shared" si="10"/>
        <v>90</v>
      </c>
      <c r="I106" s="71"/>
      <c r="J106" s="54" t="str">
        <f t="shared" si="11"/>
        <v/>
      </c>
      <c r="K106" s="45" t="str">
        <f t="shared" si="12"/>
        <v/>
      </c>
      <c r="L106" s="43">
        <f t="shared" si="13"/>
        <v>90</v>
      </c>
      <c r="M106" s="22">
        <f t="shared" si="14"/>
        <v>180</v>
      </c>
      <c r="N106" s="44">
        <f t="shared" si="15"/>
        <v>94</v>
      </c>
    </row>
    <row r="107" spans="1:14" ht="13" x14ac:dyDescent="0.3">
      <c r="A107" s="83"/>
      <c r="B107" s="84"/>
      <c r="C107" s="77"/>
      <c r="D107" s="85"/>
      <c r="E107" s="53"/>
      <c r="F107" s="44" t="str">
        <f t="shared" si="8"/>
        <v/>
      </c>
      <c r="G107" s="45" t="str">
        <f t="shared" si="9"/>
        <v/>
      </c>
      <c r="H107" s="56">
        <f t="shared" si="10"/>
        <v>90</v>
      </c>
      <c r="I107" s="71"/>
      <c r="J107" s="54" t="str">
        <f t="shared" si="11"/>
        <v/>
      </c>
      <c r="K107" s="45" t="str">
        <f t="shared" si="12"/>
        <v/>
      </c>
      <c r="L107" s="43">
        <f t="shared" si="13"/>
        <v>90</v>
      </c>
      <c r="M107" s="22">
        <f t="shared" si="14"/>
        <v>180</v>
      </c>
      <c r="N107" s="44">
        <f t="shared" si="15"/>
        <v>94</v>
      </c>
    </row>
    <row r="108" spans="1:14" ht="13" x14ac:dyDescent="0.3">
      <c r="A108" s="83"/>
      <c r="B108" s="84"/>
      <c r="C108" s="77"/>
      <c r="D108" s="85"/>
      <c r="E108" s="53"/>
      <c r="F108" s="44" t="str">
        <f t="shared" si="8"/>
        <v/>
      </c>
      <c r="G108" s="45" t="str">
        <f t="shared" si="9"/>
        <v/>
      </c>
      <c r="H108" s="56">
        <f t="shared" si="10"/>
        <v>90</v>
      </c>
      <c r="I108" s="71"/>
      <c r="J108" s="54" t="str">
        <f t="shared" si="11"/>
        <v/>
      </c>
      <c r="K108" s="45" t="str">
        <f t="shared" si="12"/>
        <v/>
      </c>
      <c r="L108" s="43">
        <f t="shared" si="13"/>
        <v>90</v>
      </c>
      <c r="M108" s="22">
        <f t="shared" si="14"/>
        <v>180</v>
      </c>
      <c r="N108" s="44">
        <f t="shared" si="15"/>
        <v>94</v>
      </c>
    </row>
    <row r="109" spans="1:14" ht="13" x14ac:dyDescent="0.3">
      <c r="A109" s="83"/>
      <c r="B109" s="84"/>
      <c r="C109" s="77"/>
      <c r="D109" s="85"/>
      <c r="E109" s="53"/>
      <c r="F109" s="44" t="str">
        <f t="shared" si="8"/>
        <v/>
      </c>
      <c r="G109" s="45" t="str">
        <f t="shared" si="9"/>
        <v/>
      </c>
      <c r="H109" s="56">
        <f t="shared" si="10"/>
        <v>90</v>
      </c>
      <c r="I109" s="71"/>
      <c r="J109" s="54" t="str">
        <f t="shared" si="11"/>
        <v/>
      </c>
      <c r="K109" s="45" t="str">
        <f t="shared" si="12"/>
        <v/>
      </c>
      <c r="L109" s="43">
        <f t="shared" si="13"/>
        <v>90</v>
      </c>
      <c r="M109" s="22">
        <f t="shared" si="14"/>
        <v>180</v>
      </c>
      <c r="N109" s="44">
        <f t="shared" si="15"/>
        <v>94</v>
      </c>
    </row>
    <row r="110" spans="1:14" ht="13" x14ac:dyDescent="0.3">
      <c r="A110" s="83"/>
      <c r="B110" s="84"/>
      <c r="C110" s="77"/>
      <c r="D110" s="85"/>
      <c r="E110" s="53"/>
      <c r="F110" s="44" t="str">
        <f t="shared" si="8"/>
        <v/>
      </c>
      <c r="G110" s="45" t="str">
        <f t="shared" si="9"/>
        <v/>
      </c>
      <c r="H110" s="56">
        <f t="shared" si="10"/>
        <v>90</v>
      </c>
      <c r="I110" s="71"/>
      <c r="J110" s="54" t="str">
        <f t="shared" si="11"/>
        <v/>
      </c>
      <c r="K110" s="45" t="str">
        <f t="shared" si="12"/>
        <v/>
      </c>
      <c r="L110" s="43">
        <f t="shared" si="13"/>
        <v>90</v>
      </c>
      <c r="M110" s="22">
        <f t="shared" si="14"/>
        <v>180</v>
      </c>
      <c r="N110" s="44">
        <f t="shared" si="15"/>
        <v>94</v>
      </c>
    </row>
    <row r="111" spans="1:14" ht="13" x14ac:dyDescent="0.3">
      <c r="A111" s="83"/>
      <c r="B111" s="84"/>
      <c r="C111" s="77"/>
      <c r="D111" s="85"/>
      <c r="E111" s="53"/>
      <c r="F111" s="44" t="str">
        <f t="shared" si="8"/>
        <v/>
      </c>
      <c r="G111" s="45" t="str">
        <f t="shared" si="9"/>
        <v/>
      </c>
      <c r="H111" s="56">
        <f t="shared" si="10"/>
        <v>90</v>
      </c>
      <c r="I111" s="71"/>
      <c r="J111" s="54" t="str">
        <f t="shared" si="11"/>
        <v/>
      </c>
      <c r="K111" s="45" t="str">
        <f t="shared" si="12"/>
        <v/>
      </c>
      <c r="L111" s="43">
        <f t="shared" si="13"/>
        <v>90</v>
      </c>
      <c r="M111" s="22">
        <f t="shared" si="14"/>
        <v>180</v>
      </c>
      <c r="N111" s="44">
        <f t="shared" si="15"/>
        <v>94</v>
      </c>
    </row>
    <row r="112" spans="1:14" ht="13" x14ac:dyDescent="0.3">
      <c r="A112" s="83"/>
      <c r="B112" s="84"/>
      <c r="C112" s="77"/>
      <c r="D112" s="85"/>
      <c r="E112" s="53"/>
      <c r="F112" s="44" t="str">
        <f t="shared" si="8"/>
        <v/>
      </c>
      <c r="G112" s="45" t="str">
        <f t="shared" si="9"/>
        <v/>
      </c>
      <c r="H112" s="56">
        <f t="shared" si="10"/>
        <v>90</v>
      </c>
      <c r="I112" s="71"/>
      <c r="J112" s="54" t="str">
        <f t="shared" si="11"/>
        <v/>
      </c>
      <c r="K112" s="45" t="str">
        <f t="shared" si="12"/>
        <v/>
      </c>
      <c r="L112" s="43">
        <f t="shared" si="13"/>
        <v>90</v>
      </c>
      <c r="M112" s="22">
        <f t="shared" si="14"/>
        <v>180</v>
      </c>
      <c r="N112" s="44">
        <f t="shared" si="15"/>
        <v>94</v>
      </c>
    </row>
    <row r="113" spans="1:14" ht="13" x14ac:dyDescent="0.3">
      <c r="A113" s="83"/>
      <c r="B113" s="84"/>
      <c r="C113" s="77"/>
      <c r="D113" s="85"/>
      <c r="E113" s="53"/>
      <c r="F113" s="44" t="str">
        <f t="shared" si="8"/>
        <v/>
      </c>
      <c r="G113" s="45" t="str">
        <f t="shared" si="9"/>
        <v/>
      </c>
      <c r="H113" s="56">
        <f t="shared" si="10"/>
        <v>90</v>
      </c>
      <c r="I113" s="71"/>
      <c r="J113" s="54" t="str">
        <f t="shared" si="11"/>
        <v/>
      </c>
      <c r="K113" s="45" t="str">
        <f t="shared" si="12"/>
        <v/>
      </c>
      <c r="L113" s="43">
        <f t="shared" si="13"/>
        <v>90</v>
      </c>
      <c r="M113" s="22">
        <f t="shared" si="14"/>
        <v>180</v>
      </c>
      <c r="N113" s="44">
        <f t="shared" si="15"/>
        <v>94</v>
      </c>
    </row>
    <row r="114" spans="1:14" ht="13" x14ac:dyDescent="0.3">
      <c r="A114" s="83"/>
      <c r="B114" s="84"/>
      <c r="C114" s="77"/>
      <c r="D114" s="85"/>
      <c r="E114" s="53"/>
      <c r="F114" s="44" t="str">
        <f t="shared" si="8"/>
        <v/>
      </c>
      <c r="G114" s="45" t="str">
        <f t="shared" si="9"/>
        <v/>
      </c>
      <c r="H114" s="56">
        <f t="shared" si="10"/>
        <v>90</v>
      </c>
      <c r="I114" s="71"/>
      <c r="J114" s="54" t="str">
        <f t="shared" si="11"/>
        <v/>
      </c>
      <c r="K114" s="45" t="str">
        <f t="shared" si="12"/>
        <v/>
      </c>
      <c r="L114" s="43">
        <f t="shared" si="13"/>
        <v>90</v>
      </c>
      <c r="M114" s="22">
        <f t="shared" si="14"/>
        <v>180</v>
      </c>
      <c r="N114" s="44">
        <f t="shared" si="15"/>
        <v>94</v>
      </c>
    </row>
    <row r="115" spans="1:14" ht="13" x14ac:dyDescent="0.3">
      <c r="A115" s="83"/>
      <c r="B115" s="84"/>
      <c r="C115" s="77"/>
      <c r="D115" s="85"/>
      <c r="E115" s="53"/>
      <c r="F115" s="44" t="str">
        <f t="shared" si="8"/>
        <v/>
      </c>
      <c r="G115" s="45" t="str">
        <f t="shared" si="9"/>
        <v/>
      </c>
      <c r="H115" s="56">
        <f t="shared" si="10"/>
        <v>90</v>
      </c>
      <c r="I115" s="71"/>
      <c r="J115" s="54" t="str">
        <f t="shared" si="11"/>
        <v/>
      </c>
      <c r="K115" s="45" t="str">
        <f t="shared" si="12"/>
        <v/>
      </c>
      <c r="L115" s="43">
        <f t="shared" si="13"/>
        <v>90</v>
      </c>
      <c r="M115" s="22">
        <f t="shared" si="14"/>
        <v>180</v>
      </c>
      <c r="N115" s="44">
        <f t="shared" si="15"/>
        <v>94</v>
      </c>
    </row>
    <row r="116" spans="1:14" ht="13" x14ac:dyDescent="0.3">
      <c r="A116" s="83"/>
      <c r="B116" s="84"/>
      <c r="C116" s="77"/>
      <c r="D116" s="85"/>
      <c r="E116" s="53"/>
      <c r="F116" s="44" t="str">
        <f t="shared" si="8"/>
        <v/>
      </c>
      <c r="G116" s="45" t="str">
        <f t="shared" si="9"/>
        <v/>
      </c>
      <c r="H116" s="56">
        <f t="shared" si="10"/>
        <v>90</v>
      </c>
      <c r="I116" s="71"/>
      <c r="J116" s="54" t="str">
        <f t="shared" si="11"/>
        <v/>
      </c>
      <c r="K116" s="45" t="str">
        <f t="shared" si="12"/>
        <v/>
      </c>
      <c r="L116" s="43">
        <f t="shared" si="13"/>
        <v>90</v>
      </c>
      <c r="M116" s="22">
        <f t="shared" si="14"/>
        <v>180</v>
      </c>
      <c r="N116" s="44">
        <f t="shared" si="15"/>
        <v>94</v>
      </c>
    </row>
    <row r="117" spans="1:14" ht="13" x14ac:dyDescent="0.3">
      <c r="A117" s="83"/>
      <c r="B117" s="84"/>
      <c r="C117" s="77"/>
      <c r="D117" s="85"/>
      <c r="E117" s="53"/>
      <c r="F117" s="44" t="str">
        <f t="shared" si="8"/>
        <v/>
      </c>
      <c r="G117" s="45" t="str">
        <f t="shared" si="9"/>
        <v/>
      </c>
      <c r="H117" s="56">
        <f t="shared" si="10"/>
        <v>90</v>
      </c>
      <c r="I117" s="71"/>
      <c r="J117" s="54" t="str">
        <f t="shared" si="11"/>
        <v/>
      </c>
      <c r="K117" s="45" t="str">
        <f t="shared" si="12"/>
        <v/>
      </c>
      <c r="L117" s="43">
        <f t="shared" si="13"/>
        <v>90</v>
      </c>
      <c r="M117" s="22">
        <f t="shared" si="14"/>
        <v>180</v>
      </c>
      <c r="N117" s="44">
        <f t="shared" si="15"/>
        <v>94</v>
      </c>
    </row>
    <row r="118" spans="1:14" ht="13" x14ac:dyDescent="0.3">
      <c r="A118" s="83"/>
      <c r="B118" s="84"/>
      <c r="C118" s="77"/>
      <c r="D118" s="85"/>
      <c r="E118" s="53"/>
      <c r="F118" s="44" t="str">
        <f t="shared" si="8"/>
        <v/>
      </c>
      <c r="G118" s="45" t="str">
        <f t="shared" si="9"/>
        <v/>
      </c>
      <c r="H118" s="56">
        <f t="shared" si="10"/>
        <v>90</v>
      </c>
      <c r="I118" s="71"/>
      <c r="J118" s="54" t="str">
        <f t="shared" si="11"/>
        <v/>
      </c>
      <c r="K118" s="45" t="str">
        <f t="shared" si="12"/>
        <v/>
      </c>
      <c r="L118" s="43">
        <f t="shared" si="13"/>
        <v>90</v>
      </c>
      <c r="M118" s="22">
        <f t="shared" si="14"/>
        <v>180</v>
      </c>
      <c r="N118" s="44">
        <f t="shared" si="15"/>
        <v>94</v>
      </c>
    </row>
    <row r="119" spans="1:14" ht="13" x14ac:dyDescent="0.3">
      <c r="A119" s="83"/>
      <c r="B119" s="84"/>
      <c r="C119" s="77"/>
      <c r="D119" s="85"/>
      <c r="E119" s="53"/>
      <c r="F119" s="44" t="str">
        <f t="shared" si="8"/>
        <v/>
      </c>
      <c r="G119" s="45" t="str">
        <f t="shared" si="9"/>
        <v/>
      </c>
      <c r="H119" s="56">
        <f t="shared" si="10"/>
        <v>90</v>
      </c>
      <c r="I119" s="71"/>
      <c r="J119" s="54" t="str">
        <f t="shared" si="11"/>
        <v/>
      </c>
      <c r="K119" s="45" t="str">
        <f t="shared" si="12"/>
        <v/>
      </c>
      <c r="L119" s="43">
        <f t="shared" si="13"/>
        <v>90</v>
      </c>
      <c r="M119" s="22">
        <f t="shared" si="14"/>
        <v>180</v>
      </c>
      <c r="N119" s="44">
        <f t="shared" si="15"/>
        <v>94</v>
      </c>
    </row>
    <row r="120" spans="1:14" ht="13" x14ac:dyDescent="0.3">
      <c r="A120" s="83"/>
      <c r="B120" s="84"/>
      <c r="C120" s="77"/>
      <c r="D120" s="85"/>
      <c r="E120" s="53"/>
      <c r="F120" s="44" t="str">
        <f t="shared" si="8"/>
        <v/>
      </c>
      <c r="G120" s="45" t="str">
        <f t="shared" si="9"/>
        <v/>
      </c>
      <c r="H120" s="56">
        <f t="shared" si="10"/>
        <v>90</v>
      </c>
      <c r="I120" s="71"/>
      <c r="J120" s="54" t="str">
        <f t="shared" si="11"/>
        <v/>
      </c>
      <c r="K120" s="45" t="str">
        <f t="shared" si="12"/>
        <v/>
      </c>
      <c r="L120" s="43">
        <f t="shared" si="13"/>
        <v>90</v>
      </c>
      <c r="M120" s="22">
        <f t="shared" si="14"/>
        <v>180</v>
      </c>
      <c r="N120" s="44">
        <f t="shared" si="15"/>
        <v>94</v>
      </c>
    </row>
    <row r="121" spans="1:14" ht="13" x14ac:dyDescent="0.3">
      <c r="A121" s="83"/>
      <c r="B121" s="84"/>
      <c r="C121" s="77"/>
      <c r="D121" s="85"/>
      <c r="E121" s="53"/>
      <c r="F121" s="44" t="str">
        <f t="shared" si="8"/>
        <v/>
      </c>
      <c r="G121" s="45" t="str">
        <f t="shared" si="9"/>
        <v/>
      </c>
      <c r="H121" s="56">
        <f t="shared" si="10"/>
        <v>90</v>
      </c>
      <c r="I121" s="71"/>
      <c r="J121" s="54" t="str">
        <f t="shared" si="11"/>
        <v/>
      </c>
      <c r="K121" s="45" t="str">
        <f t="shared" si="12"/>
        <v/>
      </c>
      <c r="L121" s="43">
        <f t="shared" si="13"/>
        <v>90</v>
      </c>
      <c r="M121" s="22">
        <f t="shared" si="14"/>
        <v>180</v>
      </c>
      <c r="N121" s="44">
        <f t="shared" si="15"/>
        <v>94</v>
      </c>
    </row>
    <row r="122" spans="1:14" ht="13" x14ac:dyDescent="0.3">
      <c r="A122" s="83"/>
      <c r="B122" s="84"/>
      <c r="C122" s="77"/>
      <c r="D122" s="85"/>
      <c r="E122" s="53"/>
      <c r="F122" s="44" t="str">
        <f t="shared" si="8"/>
        <v/>
      </c>
      <c r="G122" s="45" t="str">
        <f t="shared" si="9"/>
        <v/>
      </c>
      <c r="H122" s="56">
        <f t="shared" si="10"/>
        <v>90</v>
      </c>
      <c r="I122" s="71"/>
      <c r="J122" s="54" t="str">
        <f t="shared" si="11"/>
        <v/>
      </c>
      <c r="K122" s="45" t="str">
        <f t="shared" si="12"/>
        <v/>
      </c>
      <c r="L122" s="43">
        <f t="shared" si="13"/>
        <v>90</v>
      </c>
      <c r="M122" s="22">
        <f t="shared" si="14"/>
        <v>180</v>
      </c>
      <c r="N122" s="44">
        <f t="shared" si="15"/>
        <v>94</v>
      </c>
    </row>
    <row r="123" spans="1:14" ht="13" x14ac:dyDescent="0.3">
      <c r="A123" s="83"/>
      <c r="B123" s="84"/>
      <c r="C123" s="77"/>
      <c r="D123" s="85"/>
      <c r="E123" s="53"/>
      <c r="F123" s="44" t="str">
        <f t="shared" si="8"/>
        <v/>
      </c>
      <c r="G123" s="45" t="str">
        <f t="shared" si="9"/>
        <v/>
      </c>
      <c r="H123" s="56">
        <f t="shared" si="10"/>
        <v>90</v>
      </c>
      <c r="I123" s="71"/>
      <c r="J123" s="54" t="str">
        <f t="shared" si="11"/>
        <v/>
      </c>
      <c r="K123" s="45" t="str">
        <f t="shared" si="12"/>
        <v/>
      </c>
      <c r="L123" s="43">
        <f t="shared" si="13"/>
        <v>90</v>
      </c>
      <c r="M123" s="22">
        <f t="shared" si="14"/>
        <v>180</v>
      </c>
      <c r="N123" s="44">
        <f t="shared" si="15"/>
        <v>94</v>
      </c>
    </row>
    <row r="124" spans="1:14" ht="13" x14ac:dyDescent="0.3">
      <c r="A124" s="83"/>
      <c r="B124" s="84"/>
      <c r="C124" s="77"/>
      <c r="D124" s="85"/>
      <c r="E124" s="53"/>
      <c r="F124" s="44" t="str">
        <f t="shared" si="8"/>
        <v/>
      </c>
      <c r="G124" s="45" t="str">
        <f t="shared" si="9"/>
        <v/>
      </c>
      <c r="H124" s="56">
        <f t="shared" si="10"/>
        <v>90</v>
      </c>
      <c r="I124" s="71"/>
      <c r="J124" s="54" t="str">
        <f t="shared" si="11"/>
        <v/>
      </c>
      <c r="K124" s="45" t="str">
        <f t="shared" si="12"/>
        <v/>
      </c>
      <c r="L124" s="43">
        <f t="shared" si="13"/>
        <v>90</v>
      </c>
      <c r="M124" s="22">
        <f t="shared" si="14"/>
        <v>180</v>
      </c>
      <c r="N124" s="44">
        <f t="shared" si="15"/>
        <v>94</v>
      </c>
    </row>
    <row r="125" spans="1:14" ht="13" x14ac:dyDescent="0.3">
      <c r="A125" s="83"/>
      <c r="B125" s="84"/>
      <c r="C125" s="77"/>
      <c r="D125" s="85"/>
      <c r="E125" s="53"/>
      <c r="F125" s="44" t="str">
        <f t="shared" si="8"/>
        <v/>
      </c>
      <c r="G125" s="45" t="str">
        <f t="shared" si="9"/>
        <v/>
      </c>
      <c r="H125" s="56">
        <f t="shared" si="10"/>
        <v>90</v>
      </c>
      <c r="I125" s="71"/>
      <c r="J125" s="54" t="str">
        <f t="shared" si="11"/>
        <v/>
      </c>
      <c r="K125" s="45" t="str">
        <f t="shared" si="12"/>
        <v/>
      </c>
      <c r="L125" s="43">
        <f t="shared" si="13"/>
        <v>90</v>
      </c>
      <c r="M125" s="22">
        <f t="shared" si="14"/>
        <v>180</v>
      </c>
      <c r="N125" s="44">
        <f t="shared" si="15"/>
        <v>94</v>
      </c>
    </row>
    <row r="126" spans="1:14" ht="13" x14ac:dyDescent="0.3">
      <c r="A126" s="83"/>
      <c r="B126" s="84"/>
      <c r="C126" s="77"/>
      <c r="D126" s="85"/>
      <c r="E126" s="53"/>
      <c r="F126" s="44" t="str">
        <f t="shared" si="8"/>
        <v/>
      </c>
      <c r="G126" s="45" t="str">
        <f t="shared" si="9"/>
        <v/>
      </c>
      <c r="H126" s="56">
        <f t="shared" si="10"/>
        <v>90</v>
      </c>
      <c r="I126" s="71"/>
      <c r="J126" s="54" t="str">
        <f t="shared" si="11"/>
        <v/>
      </c>
      <c r="K126" s="45" t="str">
        <f t="shared" si="12"/>
        <v/>
      </c>
      <c r="L126" s="43">
        <f t="shared" si="13"/>
        <v>90</v>
      </c>
      <c r="M126" s="22">
        <f t="shared" si="14"/>
        <v>180</v>
      </c>
      <c r="N126" s="44">
        <f t="shared" si="15"/>
        <v>94</v>
      </c>
    </row>
    <row r="127" spans="1:14" ht="13" x14ac:dyDescent="0.3">
      <c r="A127" s="83"/>
      <c r="B127" s="84"/>
      <c r="C127" s="77"/>
      <c r="D127" s="85"/>
      <c r="E127" s="53"/>
      <c r="F127" s="44" t="str">
        <f t="shared" si="8"/>
        <v/>
      </c>
      <c r="G127" s="45" t="str">
        <f t="shared" si="9"/>
        <v/>
      </c>
      <c r="H127" s="56">
        <f t="shared" si="10"/>
        <v>90</v>
      </c>
      <c r="I127" s="71"/>
      <c r="J127" s="54" t="str">
        <f t="shared" si="11"/>
        <v/>
      </c>
      <c r="K127" s="45" t="str">
        <f t="shared" si="12"/>
        <v/>
      </c>
      <c r="L127" s="43">
        <f t="shared" si="13"/>
        <v>90</v>
      </c>
      <c r="M127" s="22">
        <f t="shared" si="14"/>
        <v>180</v>
      </c>
      <c r="N127" s="44">
        <f t="shared" si="15"/>
        <v>94</v>
      </c>
    </row>
    <row r="128" spans="1:14" ht="13" x14ac:dyDescent="0.3">
      <c r="A128" s="83"/>
      <c r="B128" s="84"/>
      <c r="C128" s="77"/>
      <c r="D128" s="85"/>
      <c r="E128" s="53"/>
      <c r="F128" s="44" t="str">
        <f t="shared" si="8"/>
        <v/>
      </c>
      <c r="G128" s="45" t="str">
        <f t="shared" si="9"/>
        <v/>
      </c>
      <c r="H128" s="56">
        <f t="shared" si="10"/>
        <v>90</v>
      </c>
      <c r="I128" s="71"/>
      <c r="J128" s="54" t="str">
        <f t="shared" si="11"/>
        <v/>
      </c>
      <c r="K128" s="45" t="str">
        <f t="shared" si="12"/>
        <v/>
      </c>
      <c r="L128" s="43">
        <f t="shared" si="13"/>
        <v>90</v>
      </c>
      <c r="M128" s="22">
        <f t="shared" si="14"/>
        <v>180</v>
      </c>
      <c r="N128" s="44">
        <f t="shared" si="15"/>
        <v>94</v>
      </c>
    </row>
    <row r="129" spans="1:14" ht="13" x14ac:dyDescent="0.3">
      <c r="A129" s="83"/>
      <c r="B129" s="84"/>
      <c r="C129" s="77"/>
      <c r="D129" s="85"/>
      <c r="E129" s="53"/>
      <c r="F129" s="44" t="str">
        <f t="shared" si="8"/>
        <v/>
      </c>
      <c r="G129" s="45" t="str">
        <f t="shared" si="9"/>
        <v/>
      </c>
      <c r="H129" s="56">
        <f t="shared" si="10"/>
        <v>90</v>
      </c>
      <c r="I129" s="71"/>
      <c r="J129" s="54" t="str">
        <f t="shared" si="11"/>
        <v/>
      </c>
      <c r="K129" s="45" t="str">
        <f t="shared" si="12"/>
        <v/>
      </c>
      <c r="L129" s="43">
        <f t="shared" si="13"/>
        <v>90</v>
      </c>
      <c r="M129" s="22">
        <f t="shared" si="14"/>
        <v>180</v>
      </c>
      <c r="N129" s="44">
        <f t="shared" si="15"/>
        <v>94</v>
      </c>
    </row>
    <row r="130" spans="1:14" ht="13" x14ac:dyDescent="0.3">
      <c r="A130" s="83"/>
      <c r="B130" s="84"/>
      <c r="C130" s="77"/>
      <c r="D130" s="85"/>
      <c r="E130" s="53"/>
      <c r="F130" s="44" t="str">
        <f t="shared" si="8"/>
        <v/>
      </c>
      <c r="G130" s="45" t="str">
        <f t="shared" si="9"/>
        <v/>
      </c>
      <c r="H130" s="56">
        <f t="shared" si="10"/>
        <v>90</v>
      </c>
      <c r="I130" s="71"/>
      <c r="J130" s="54" t="str">
        <f t="shared" si="11"/>
        <v/>
      </c>
      <c r="K130" s="45" t="str">
        <f t="shared" si="12"/>
        <v/>
      </c>
      <c r="L130" s="43">
        <f t="shared" si="13"/>
        <v>90</v>
      </c>
      <c r="M130" s="22">
        <f t="shared" si="14"/>
        <v>180</v>
      </c>
      <c r="N130" s="44">
        <f t="shared" si="15"/>
        <v>94</v>
      </c>
    </row>
    <row r="131" spans="1:14" ht="13" x14ac:dyDescent="0.3">
      <c r="A131" s="83"/>
      <c r="B131" s="84"/>
      <c r="C131" s="77"/>
      <c r="D131" s="85"/>
      <c r="E131" s="53"/>
      <c r="F131" s="44" t="str">
        <f t="shared" si="8"/>
        <v/>
      </c>
      <c r="G131" s="45" t="str">
        <f t="shared" si="9"/>
        <v/>
      </c>
      <c r="H131" s="56">
        <f t="shared" si="10"/>
        <v>90</v>
      </c>
      <c r="I131" s="71"/>
      <c r="J131" s="54" t="str">
        <f t="shared" si="11"/>
        <v/>
      </c>
      <c r="K131" s="45" t="str">
        <f t="shared" si="12"/>
        <v/>
      </c>
      <c r="L131" s="43">
        <f t="shared" si="13"/>
        <v>90</v>
      </c>
      <c r="M131" s="22">
        <f t="shared" si="14"/>
        <v>180</v>
      </c>
      <c r="N131" s="44">
        <f t="shared" si="15"/>
        <v>94</v>
      </c>
    </row>
    <row r="132" spans="1:14" ht="13" x14ac:dyDescent="0.3">
      <c r="A132" s="83"/>
      <c r="B132" s="84"/>
      <c r="C132" s="77"/>
      <c r="D132" s="85"/>
      <c r="E132" s="53"/>
      <c r="F132" s="44" t="str">
        <f t="shared" ref="F132:F195" si="16">IF(ISNUMBER(E132),RANK(E132,E$3:E$203,1),"")</f>
        <v/>
      </c>
      <c r="G132" s="45" t="str">
        <f t="shared" ref="G132:G195" si="17">IF(ISNUMBER(F132),IF(11-F132&lt;=0,"",11-F132-(COUNTIF(F:F,F132)-1)/2),"")</f>
        <v/>
      </c>
      <c r="H132" s="56">
        <f t="shared" ref="H132:H195" si="18">IF(ISNUMBER(E132),E132,90)</f>
        <v>90</v>
      </c>
      <c r="I132" s="71"/>
      <c r="J132" s="54" t="str">
        <f t="shared" ref="J132:J195" si="19">IF(ISNUMBER(I132),RANK(I132,I$3:I$203,1),"")</f>
        <v/>
      </c>
      <c r="K132" s="45" t="str">
        <f t="shared" ref="K132:K195" si="20">IF(ISNUMBER(J132),IF(11-J132&lt;=0,"",11-J132-(COUNTIF(J:J,J132)-1)/2),"")</f>
        <v/>
      </c>
      <c r="L132" s="43">
        <f t="shared" ref="L132:L195" si="21">IF(ISNUMBER(I132),I132,90)</f>
        <v>90</v>
      </c>
      <c r="M132" s="22">
        <f t="shared" ref="M132:M195" si="22">H132+L132</f>
        <v>180</v>
      </c>
      <c r="N132" s="44">
        <f t="shared" ref="N132:N195" si="23">RANK(M132,M$3:M$203,1)</f>
        <v>94</v>
      </c>
    </row>
    <row r="133" spans="1:14" ht="13" x14ac:dyDescent="0.3">
      <c r="A133" s="83"/>
      <c r="B133" s="84"/>
      <c r="C133" s="77"/>
      <c r="D133" s="85"/>
      <c r="E133" s="53"/>
      <c r="F133" s="44" t="str">
        <f t="shared" si="16"/>
        <v/>
      </c>
      <c r="G133" s="45" t="str">
        <f t="shared" si="17"/>
        <v/>
      </c>
      <c r="H133" s="56">
        <f t="shared" si="18"/>
        <v>90</v>
      </c>
      <c r="I133" s="71"/>
      <c r="J133" s="54" t="str">
        <f t="shared" si="19"/>
        <v/>
      </c>
      <c r="K133" s="45" t="str">
        <f t="shared" si="20"/>
        <v/>
      </c>
      <c r="L133" s="43">
        <f t="shared" si="21"/>
        <v>90</v>
      </c>
      <c r="M133" s="22">
        <f t="shared" si="22"/>
        <v>180</v>
      </c>
      <c r="N133" s="44">
        <f t="shared" si="23"/>
        <v>94</v>
      </c>
    </row>
    <row r="134" spans="1:14" ht="13" x14ac:dyDescent="0.3">
      <c r="A134" s="83"/>
      <c r="B134" s="84"/>
      <c r="C134" s="77"/>
      <c r="D134" s="85"/>
      <c r="E134" s="53"/>
      <c r="F134" s="44" t="str">
        <f t="shared" si="16"/>
        <v/>
      </c>
      <c r="G134" s="45" t="str">
        <f t="shared" si="17"/>
        <v/>
      </c>
      <c r="H134" s="56">
        <f t="shared" si="18"/>
        <v>90</v>
      </c>
      <c r="I134" s="71"/>
      <c r="J134" s="54" t="str">
        <f t="shared" si="19"/>
        <v/>
      </c>
      <c r="K134" s="45" t="str">
        <f t="shared" si="20"/>
        <v/>
      </c>
      <c r="L134" s="43">
        <f t="shared" si="21"/>
        <v>90</v>
      </c>
      <c r="M134" s="22">
        <f t="shared" si="22"/>
        <v>180</v>
      </c>
      <c r="N134" s="44">
        <f t="shared" si="23"/>
        <v>94</v>
      </c>
    </row>
    <row r="135" spans="1:14" ht="13" x14ac:dyDescent="0.3">
      <c r="A135" s="83"/>
      <c r="B135" s="84"/>
      <c r="C135" s="77"/>
      <c r="D135" s="85"/>
      <c r="E135" s="53"/>
      <c r="F135" s="44" t="str">
        <f t="shared" si="16"/>
        <v/>
      </c>
      <c r="G135" s="45" t="str">
        <f t="shared" si="17"/>
        <v/>
      </c>
      <c r="H135" s="56">
        <f t="shared" si="18"/>
        <v>90</v>
      </c>
      <c r="I135" s="71"/>
      <c r="J135" s="54" t="str">
        <f t="shared" si="19"/>
        <v/>
      </c>
      <c r="K135" s="45" t="str">
        <f t="shared" si="20"/>
        <v/>
      </c>
      <c r="L135" s="43">
        <f t="shared" si="21"/>
        <v>90</v>
      </c>
      <c r="M135" s="22">
        <f t="shared" si="22"/>
        <v>180</v>
      </c>
      <c r="N135" s="44">
        <f t="shared" si="23"/>
        <v>94</v>
      </c>
    </row>
    <row r="136" spans="1:14" ht="13" x14ac:dyDescent="0.3">
      <c r="A136" s="83"/>
      <c r="B136" s="84"/>
      <c r="C136" s="77"/>
      <c r="D136" s="85"/>
      <c r="E136" s="53"/>
      <c r="F136" s="44" t="str">
        <f t="shared" si="16"/>
        <v/>
      </c>
      <c r="G136" s="45" t="str">
        <f t="shared" si="17"/>
        <v/>
      </c>
      <c r="H136" s="56">
        <f t="shared" si="18"/>
        <v>90</v>
      </c>
      <c r="I136" s="71"/>
      <c r="J136" s="54" t="str">
        <f t="shared" si="19"/>
        <v/>
      </c>
      <c r="K136" s="45" t="str">
        <f t="shared" si="20"/>
        <v/>
      </c>
      <c r="L136" s="43">
        <f t="shared" si="21"/>
        <v>90</v>
      </c>
      <c r="M136" s="22">
        <f t="shared" si="22"/>
        <v>180</v>
      </c>
      <c r="N136" s="44">
        <f t="shared" si="23"/>
        <v>94</v>
      </c>
    </row>
    <row r="137" spans="1:14" ht="13" x14ac:dyDescent="0.3">
      <c r="A137" s="83"/>
      <c r="B137" s="84"/>
      <c r="C137" s="77"/>
      <c r="D137" s="85"/>
      <c r="E137" s="53"/>
      <c r="F137" s="44" t="str">
        <f t="shared" si="16"/>
        <v/>
      </c>
      <c r="G137" s="45" t="str">
        <f t="shared" si="17"/>
        <v/>
      </c>
      <c r="H137" s="56">
        <f t="shared" si="18"/>
        <v>90</v>
      </c>
      <c r="I137" s="71"/>
      <c r="J137" s="54" t="str">
        <f t="shared" si="19"/>
        <v/>
      </c>
      <c r="K137" s="45" t="str">
        <f t="shared" si="20"/>
        <v/>
      </c>
      <c r="L137" s="43">
        <f t="shared" si="21"/>
        <v>90</v>
      </c>
      <c r="M137" s="22">
        <f t="shared" si="22"/>
        <v>180</v>
      </c>
      <c r="N137" s="44">
        <f t="shared" si="23"/>
        <v>94</v>
      </c>
    </row>
    <row r="138" spans="1:14" ht="13" x14ac:dyDescent="0.3">
      <c r="A138" s="83"/>
      <c r="B138" s="84"/>
      <c r="C138" s="77"/>
      <c r="D138" s="85"/>
      <c r="E138" s="53"/>
      <c r="F138" s="44" t="str">
        <f t="shared" si="16"/>
        <v/>
      </c>
      <c r="G138" s="45" t="str">
        <f t="shared" si="17"/>
        <v/>
      </c>
      <c r="H138" s="56">
        <f t="shared" si="18"/>
        <v>90</v>
      </c>
      <c r="I138" s="71"/>
      <c r="J138" s="54" t="str">
        <f t="shared" si="19"/>
        <v/>
      </c>
      <c r="K138" s="45" t="str">
        <f t="shared" si="20"/>
        <v/>
      </c>
      <c r="L138" s="43">
        <f t="shared" si="21"/>
        <v>90</v>
      </c>
      <c r="M138" s="22">
        <f t="shared" si="22"/>
        <v>180</v>
      </c>
      <c r="N138" s="44">
        <f t="shared" si="23"/>
        <v>94</v>
      </c>
    </row>
    <row r="139" spans="1:14" ht="13" x14ac:dyDescent="0.3">
      <c r="A139" s="83"/>
      <c r="B139" s="84"/>
      <c r="C139" s="77"/>
      <c r="D139" s="85"/>
      <c r="E139" s="53"/>
      <c r="F139" s="44" t="str">
        <f t="shared" si="16"/>
        <v/>
      </c>
      <c r="G139" s="45" t="str">
        <f t="shared" si="17"/>
        <v/>
      </c>
      <c r="H139" s="56">
        <f t="shared" si="18"/>
        <v>90</v>
      </c>
      <c r="I139" s="71"/>
      <c r="J139" s="54" t="str">
        <f t="shared" si="19"/>
        <v/>
      </c>
      <c r="K139" s="45" t="str">
        <f t="shared" si="20"/>
        <v/>
      </c>
      <c r="L139" s="43">
        <f t="shared" si="21"/>
        <v>90</v>
      </c>
      <c r="M139" s="22">
        <f t="shared" si="22"/>
        <v>180</v>
      </c>
      <c r="N139" s="44">
        <f t="shared" si="23"/>
        <v>94</v>
      </c>
    </row>
    <row r="140" spans="1:14" ht="13" x14ac:dyDescent="0.3">
      <c r="A140" s="83"/>
      <c r="B140" s="84"/>
      <c r="C140" s="77"/>
      <c r="D140" s="85"/>
      <c r="E140" s="53"/>
      <c r="F140" s="44" t="str">
        <f t="shared" si="16"/>
        <v/>
      </c>
      <c r="G140" s="45" t="str">
        <f t="shared" si="17"/>
        <v/>
      </c>
      <c r="H140" s="56">
        <f t="shared" si="18"/>
        <v>90</v>
      </c>
      <c r="I140" s="71"/>
      <c r="J140" s="54" t="str">
        <f t="shared" si="19"/>
        <v/>
      </c>
      <c r="K140" s="45" t="str">
        <f t="shared" si="20"/>
        <v/>
      </c>
      <c r="L140" s="43">
        <f t="shared" si="21"/>
        <v>90</v>
      </c>
      <c r="M140" s="22">
        <f t="shared" si="22"/>
        <v>180</v>
      </c>
      <c r="N140" s="44">
        <f t="shared" si="23"/>
        <v>94</v>
      </c>
    </row>
    <row r="141" spans="1:14" ht="13" x14ac:dyDescent="0.3">
      <c r="A141" s="83"/>
      <c r="B141" s="84"/>
      <c r="C141" s="77"/>
      <c r="D141" s="85"/>
      <c r="E141" s="53"/>
      <c r="F141" s="44" t="str">
        <f t="shared" si="16"/>
        <v/>
      </c>
      <c r="G141" s="45" t="str">
        <f t="shared" si="17"/>
        <v/>
      </c>
      <c r="H141" s="56">
        <f t="shared" si="18"/>
        <v>90</v>
      </c>
      <c r="I141" s="71"/>
      <c r="J141" s="54" t="str">
        <f t="shared" si="19"/>
        <v/>
      </c>
      <c r="K141" s="45" t="str">
        <f t="shared" si="20"/>
        <v/>
      </c>
      <c r="L141" s="43">
        <f t="shared" si="21"/>
        <v>90</v>
      </c>
      <c r="M141" s="22">
        <f t="shared" si="22"/>
        <v>180</v>
      </c>
      <c r="N141" s="44">
        <f t="shared" si="23"/>
        <v>94</v>
      </c>
    </row>
    <row r="142" spans="1:14" ht="13" x14ac:dyDescent="0.3">
      <c r="A142" s="83"/>
      <c r="B142" s="84"/>
      <c r="C142" s="77"/>
      <c r="D142" s="85"/>
      <c r="E142" s="53"/>
      <c r="F142" s="44" t="str">
        <f t="shared" si="16"/>
        <v/>
      </c>
      <c r="G142" s="45" t="str">
        <f t="shared" si="17"/>
        <v/>
      </c>
      <c r="H142" s="56">
        <f t="shared" si="18"/>
        <v>90</v>
      </c>
      <c r="I142" s="71"/>
      <c r="J142" s="54" t="str">
        <f t="shared" si="19"/>
        <v/>
      </c>
      <c r="K142" s="45" t="str">
        <f t="shared" si="20"/>
        <v/>
      </c>
      <c r="L142" s="43">
        <f t="shared" si="21"/>
        <v>90</v>
      </c>
      <c r="M142" s="22">
        <f t="shared" si="22"/>
        <v>180</v>
      </c>
      <c r="N142" s="44">
        <f t="shared" si="23"/>
        <v>94</v>
      </c>
    </row>
    <row r="143" spans="1:14" ht="13" x14ac:dyDescent="0.3">
      <c r="A143" s="83"/>
      <c r="B143" s="84"/>
      <c r="C143" s="77"/>
      <c r="D143" s="85"/>
      <c r="E143" s="53"/>
      <c r="F143" s="44" t="str">
        <f t="shared" si="16"/>
        <v/>
      </c>
      <c r="G143" s="45" t="str">
        <f t="shared" si="17"/>
        <v/>
      </c>
      <c r="H143" s="56">
        <f t="shared" si="18"/>
        <v>90</v>
      </c>
      <c r="I143" s="71"/>
      <c r="J143" s="54" t="str">
        <f t="shared" si="19"/>
        <v/>
      </c>
      <c r="K143" s="45" t="str">
        <f t="shared" si="20"/>
        <v/>
      </c>
      <c r="L143" s="43">
        <f t="shared" si="21"/>
        <v>90</v>
      </c>
      <c r="M143" s="22">
        <f t="shared" si="22"/>
        <v>180</v>
      </c>
      <c r="N143" s="44">
        <f t="shared" si="23"/>
        <v>94</v>
      </c>
    </row>
    <row r="144" spans="1:14" ht="13" x14ac:dyDescent="0.3">
      <c r="A144" s="83"/>
      <c r="B144" s="84"/>
      <c r="C144" s="77"/>
      <c r="D144" s="85"/>
      <c r="E144" s="53"/>
      <c r="F144" s="44" t="str">
        <f t="shared" si="16"/>
        <v/>
      </c>
      <c r="G144" s="45" t="str">
        <f t="shared" si="17"/>
        <v/>
      </c>
      <c r="H144" s="56">
        <f t="shared" si="18"/>
        <v>90</v>
      </c>
      <c r="I144" s="71"/>
      <c r="J144" s="54" t="str">
        <f t="shared" si="19"/>
        <v/>
      </c>
      <c r="K144" s="45" t="str">
        <f t="shared" si="20"/>
        <v/>
      </c>
      <c r="L144" s="43">
        <f t="shared" si="21"/>
        <v>90</v>
      </c>
      <c r="M144" s="22">
        <f t="shared" si="22"/>
        <v>180</v>
      </c>
      <c r="N144" s="44">
        <f t="shared" si="23"/>
        <v>94</v>
      </c>
    </row>
    <row r="145" spans="1:14" ht="13" x14ac:dyDescent="0.3">
      <c r="A145" s="83"/>
      <c r="B145" s="84"/>
      <c r="C145" s="77"/>
      <c r="D145" s="85"/>
      <c r="E145" s="53"/>
      <c r="F145" s="44" t="str">
        <f t="shared" si="16"/>
        <v/>
      </c>
      <c r="G145" s="45" t="str">
        <f t="shared" si="17"/>
        <v/>
      </c>
      <c r="H145" s="56">
        <f t="shared" si="18"/>
        <v>90</v>
      </c>
      <c r="I145" s="71"/>
      <c r="J145" s="54" t="str">
        <f t="shared" si="19"/>
        <v/>
      </c>
      <c r="K145" s="45" t="str">
        <f t="shared" si="20"/>
        <v/>
      </c>
      <c r="L145" s="43">
        <f t="shared" si="21"/>
        <v>90</v>
      </c>
      <c r="M145" s="22">
        <f t="shared" si="22"/>
        <v>180</v>
      </c>
      <c r="N145" s="44">
        <f t="shared" si="23"/>
        <v>94</v>
      </c>
    </row>
    <row r="146" spans="1:14" ht="13" x14ac:dyDescent="0.3">
      <c r="A146" s="83"/>
      <c r="B146" s="84"/>
      <c r="C146" s="77"/>
      <c r="D146" s="85"/>
      <c r="E146" s="53"/>
      <c r="F146" s="44" t="str">
        <f t="shared" si="16"/>
        <v/>
      </c>
      <c r="G146" s="45" t="str">
        <f t="shared" si="17"/>
        <v/>
      </c>
      <c r="H146" s="56">
        <f t="shared" si="18"/>
        <v>90</v>
      </c>
      <c r="I146" s="71"/>
      <c r="J146" s="54" t="str">
        <f t="shared" si="19"/>
        <v/>
      </c>
      <c r="K146" s="45" t="str">
        <f t="shared" si="20"/>
        <v/>
      </c>
      <c r="L146" s="43">
        <f t="shared" si="21"/>
        <v>90</v>
      </c>
      <c r="M146" s="22">
        <f t="shared" si="22"/>
        <v>180</v>
      </c>
      <c r="N146" s="44">
        <f t="shared" si="23"/>
        <v>94</v>
      </c>
    </row>
    <row r="147" spans="1:14" ht="13" x14ac:dyDescent="0.3">
      <c r="A147" s="83"/>
      <c r="B147" s="84"/>
      <c r="C147" s="77"/>
      <c r="D147" s="85"/>
      <c r="E147" s="53"/>
      <c r="F147" s="44" t="str">
        <f t="shared" si="16"/>
        <v/>
      </c>
      <c r="G147" s="45" t="str">
        <f t="shared" si="17"/>
        <v/>
      </c>
      <c r="H147" s="56">
        <f t="shared" si="18"/>
        <v>90</v>
      </c>
      <c r="I147" s="71"/>
      <c r="J147" s="54" t="str">
        <f t="shared" si="19"/>
        <v/>
      </c>
      <c r="K147" s="45" t="str">
        <f t="shared" si="20"/>
        <v/>
      </c>
      <c r="L147" s="43">
        <f t="shared" si="21"/>
        <v>90</v>
      </c>
      <c r="M147" s="22">
        <f t="shared" si="22"/>
        <v>180</v>
      </c>
      <c r="N147" s="44">
        <f t="shared" si="23"/>
        <v>94</v>
      </c>
    </row>
    <row r="148" spans="1:14" ht="13" x14ac:dyDescent="0.3">
      <c r="A148" s="83"/>
      <c r="B148" s="84"/>
      <c r="C148" s="77"/>
      <c r="D148" s="85"/>
      <c r="E148" s="53"/>
      <c r="F148" s="44" t="str">
        <f t="shared" si="16"/>
        <v/>
      </c>
      <c r="G148" s="45" t="str">
        <f t="shared" si="17"/>
        <v/>
      </c>
      <c r="H148" s="56">
        <f t="shared" si="18"/>
        <v>90</v>
      </c>
      <c r="I148" s="71"/>
      <c r="J148" s="54" t="str">
        <f t="shared" si="19"/>
        <v/>
      </c>
      <c r="K148" s="45" t="str">
        <f t="shared" si="20"/>
        <v/>
      </c>
      <c r="L148" s="43">
        <f t="shared" si="21"/>
        <v>90</v>
      </c>
      <c r="M148" s="22">
        <f t="shared" si="22"/>
        <v>180</v>
      </c>
      <c r="N148" s="44">
        <f t="shared" si="23"/>
        <v>94</v>
      </c>
    </row>
    <row r="149" spans="1:14" ht="13" x14ac:dyDescent="0.3">
      <c r="A149" s="83"/>
      <c r="B149" s="84"/>
      <c r="C149" s="77"/>
      <c r="D149" s="85"/>
      <c r="E149" s="53"/>
      <c r="F149" s="44" t="str">
        <f t="shared" si="16"/>
        <v/>
      </c>
      <c r="G149" s="45" t="str">
        <f t="shared" si="17"/>
        <v/>
      </c>
      <c r="H149" s="56">
        <f t="shared" si="18"/>
        <v>90</v>
      </c>
      <c r="I149" s="71"/>
      <c r="J149" s="54" t="str">
        <f t="shared" si="19"/>
        <v/>
      </c>
      <c r="K149" s="45" t="str">
        <f t="shared" si="20"/>
        <v/>
      </c>
      <c r="L149" s="43">
        <f t="shared" si="21"/>
        <v>90</v>
      </c>
      <c r="M149" s="22">
        <f t="shared" si="22"/>
        <v>180</v>
      </c>
      <c r="N149" s="44">
        <f t="shared" si="23"/>
        <v>94</v>
      </c>
    </row>
    <row r="150" spans="1:14" ht="13" x14ac:dyDescent="0.3">
      <c r="A150" s="83"/>
      <c r="B150" s="84"/>
      <c r="C150" s="77"/>
      <c r="D150" s="85"/>
      <c r="E150" s="53"/>
      <c r="F150" s="44" t="str">
        <f t="shared" si="16"/>
        <v/>
      </c>
      <c r="G150" s="45" t="str">
        <f t="shared" si="17"/>
        <v/>
      </c>
      <c r="H150" s="56">
        <f t="shared" si="18"/>
        <v>90</v>
      </c>
      <c r="I150" s="71"/>
      <c r="J150" s="54" t="str">
        <f t="shared" si="19"/>
        <v/>
      </c>
      <c r="K150" s="45" t="str">
        <f t="shared" si="20"/>
        <v/>
      </c>
      <c r="L150" s="43">
        <f t="shared" si="21"/>
        <v>90</v>
      </c>
      <c r="M150" s="22">
        <f t="shared" si="22"/>
        <v>180</v>
      </c>
      <c r="N150" s="44">
        <f t="shared" si="23"/>
        <v>94</v>
      </c>
    </row>
    <row r="151" spans="1:14" ht="13" x14ac:dyDescent="0.3">
      <c r="A151" s="83"/>
      <c r="B151" s="84"/>
      <c r="C151" s="77"/>
      <c r="D151" s="85"/>
      <c r="E151" s="53"/>
      <c r="F151" s="44" t="str">
        <f t="shared" si="16"/>
        <v/>
      </c>
      <c r="G151" s="45" t="str">
        <f t="shared" si="17"/>
        <v/>
      </c>
      <c r="H151" s="56">
        <f t="shared" si="18"/>
        <v>90</v>
      </c>
      <c r="I151" s="71"/>
      <c r="J151" s="54" t="str">
        <f t="shared" si="19"/>
        <v/>
      </c>
      <c r="K151" s="45" t="str">
        <f t="shared" si="20"/>
        <v/>
      </c>
      <c r="L151" s="43">
        <f t="shared" si="21"/>
        <v>90</v>
      </c>
      <c r="M151" s="22">
        <f t="shared" si="22"/>
        <v>180</v>
      </c>
      <c r="N151" s="44">
        <f t="shared" si="23"/>
        <v>94</v>
      </c>
    </row>
    <row r="152" spans="1:14" ht="13" x14ac:dyDescent="0.3">
      <c r="A152" s="83"/>
      <c r="B152" s="84"/>
      <c r="C152" s="77"/>
      <c r="D152" s="85"/>
      <c r="E152" s="53"/>
      <c r="F152" s="44" t="str">
        <f t="shared" si="16"/>
        <v/>
      </c>
      <c r="G152" s="45" t="str">
        <f t="shared" si="17"/>
        <v/>
      </c>
      <c r="H152" s="56">
        <f t="shared" si="18"/>
        <v>90</v>
      </c>
      <c r="I152" s="71"/>
      <c r="J152" s="54" t="str">
        <f t="shared" si="19"/>
        <v/>
      </c>
      <c r="K152" s="45" t="str">
        <f t="shared" si="20"/>
        <v/>
      </c>
      <c r="L152" s="43">
        <f t="shared" si="21"/>
        <v>90</v>
      </c>
      <c r="M152" s="22">
        <f t="shared" si="22"/>
        <v>180</v>
      </c>
      <c r="N152" s="44">
        <f t="shared" si="23"/>
        <v>94</v>
      </c>
    </row>
    <row r="153" spans="1:14" ht="13" x14ac:dyDescent="0.3">
      <c r="A153" s="83"/>
      <c r="B153" s="84"/>
      <c r="C153" s="77"/>
      <c r="D153" s="85"/>
      <c r="E153" s="53"/>
      <c r="F153" s="44" t="str">
        <f t="shared" si="16"/>
        <v/>
      </c>
      <c r="G153" s="45" t="str">
        <f t="shared" si="17"/>
        <v/>
      </c>
      <c r="H153" s="56">
        <f t="shared" si="18"/>
        <v>90</v>
      </c>
      <c r="I153" s="71"/>
      <c r="J153" s="54" t="str">
        <f t="shared" si="19"/>
        <v/>
      </c>
      <c r="K153" s="45" t="str">
        <f t="shared" si="20"/>
        <v/>
      </c>
      <c r="L153" s="43">
        <f t="shared" si="21"/>
        <v>90</v>
      </c>
      <c r="M153" s="22">
        <f t="shared" si="22"/>
        <v>180</v>
      </c>
      <c r="N153" s="44">
        <f t="shared" si="23"/>
        <v>94</v>
      </c>
    </row>
    <row r="154" spans="1:14" ht="13" x14ac:dyDescent="0.3">
      <c r="A154" s="83"/>
      <c r="B154" s="84"/>
      <c r="C154" s="77"/>
      <c r="D154" s="85"/>
      <c r="E154" s="53"/>
      <c r="F154" s="44" t="str">
        <f t="shared" si="16"/>
        <v/>
      </c>
      <c r="G154" s="45" t="str">
        <f t="shared" si="17"/>
        <v/>
      </c>
      <c r="H154" s="56">
        <f t="shared" si="18"/>
        <v>90</v>
      </c>
      <c r="I154" s="71"/>
      <c r="J154" s="54" t="str">
        <f t="shared" si="19"/>
        <v/>
      </c>
      <c r="K154" s="45" t="str">
        <f t="shared" si="20"/>
        <v/>
      </c>
      <c r="L154" s="43">
        <f t="shared" si="21"/>
        <v>90</v>
      </c>
      <c r="M154" s="22">
        <f t="shared" si="22"/>
        <v>180</v>
      </c>
      <c r="N154" s="44">
        <f t="shared" si="23"/>
        <v>94</v>
      </c>
    </row>
    <row r="155" spans="1:14" ht="13" x14ac:dyDescent="0.3">
      <c r="A155" s="83"/>
      <c r="B155" s="84"/>
      <c r="C155" s="77"/>
      <c r="D155" s="85"/>
      <c r="E155" s="53"/>
      <c r="F155" s="44" t="str">
        <f t="shared" si="16"/>
        <v/>
      </c>
      <c r="G155" s="45" t="str">
        <f t="shared" si="17"/>
        <v/>
      </c>
      <c r="H155" s="56">
        <f t="shared" si="18"/>
        <v>90</v>
      </c>
      <c r="I155" s="71"/>
      <c r="J155" s="54" t="str">
        <f t="shared" si="19"/>
        <v/>
      </c>
      <c r="K155" s="45" t="str">
        <f t="shared" si="20"/>
        <v/>
      </c>
      <c r="L155" s="43">
        <f t="shared" si="21"/>
        <v>90</v>
      </c>
      <c r="M155" s="22">
        <f t="shared" si="22"/>
        <v>180</v>
      </c>
      <c r="N155" s="44">
        <f t="shared" si="23"/>
        <v>94</v>
      </c>
    </row>
    <row r="156" spans="1:14" ht="13" x14ac:dyDescent="0.3">
      <c r="A156" s="83"/>
      <c r="B156" s="84"/>
      <c r="C156" s="77"/>
      <c r="D156" s="85"/>
      <c r="E156" s="53"/>
      <c r="F156" s="44" t="str">
        <f t="shared" si="16"/>
        <v/>
      </c>
      <c r="G156" s="45" t="str">
        <f t="shared" si="17"/>
        <v/>
      </c>
      <c r="H156" s="56">
        <f t="shared" si="18"/>
        <v>90</v>
      </c>
      <c r="I156" s="71"/>
      <c r="J156" s="54" t="str">
        <f t="shared" si="19"/>
        <v/>
      </c>
      <c r="K156" s="45" t="str">
        <f t="shared" si="20"/>
        <v/>
      </c>
      <c r="L156" s="43">
        <f t="shared" si="21"/>
        <v>90</v>
      </c>
      <c r="M156" s="22">
        <f t="shared" si="22"/>
        <v>180</v>
      </c>
      <c r="N156" s="44">
        <f t="shared" si="23"/>
        <v>94</v>
      </c>
    </row>
    <row r="157" spans="1:14" ht="13" x14ac:dyDescent="0.3">
      <c r="A157" s="83"/>
      <c r="B157" s="84"/>
      <c r="C157" s="77"/>
      <c r="D157" s="85"/>
      <c r="E157" s="53"/>
      <c r="F157" s="44" t="str">
        <f t="shared" si="16"/>
        <v/>
      </c>
      <c r="G157" s="45" t="str">
        <f t="shared" si="17"/>
        <v/>
      </c>
      <c r="H157" s="56">
        <f t="shared" si="18"/>
        <v>90</v>
      </c>
      <c r="I157" s="71"/>
      <c r="J157" s="54" t="str">
        <f t="shared" si="19"/>
        <v/>
      </c>
      <c r="K157" s="45" t="str">
        <f t="shared" si="20"/>
        <v/>
      </c>
      <c r="L157" s="43">
        <f t="shared" si="21"/>
        <v>90</v>
      </c>
      <c r="M157" s="22">
        <f t="shared" si="22"/>
        <v>180</v>
      </c>
      <c r="N157" s="44">
        <f t="shared" si="23"/>
        <v>94</v>
      </c>
    </row>
    <row r="158" spans="1:14" ht="13" x14ac:dyDescent="0.3">
      <c r="A158" s="83"/>
      <c r="B158" s="84"/>
      <c r="C158" s="77"/>
      <c r="D158" s="85"/>
      <c r="E158" s="53"/>
      <c r="F158" s="44" t="str">
        <f t="shared" si="16"/>
        <v/>
      </c>
      <c r="G158" s="45" t="str">
        <f t="shared" si="17"/>
        <v/>
      </c>
      <c r="H158" s="56">
        <f t="shared" si="18"/>
        <v>90</v>
      </c>
      <c r="I158" s="71"/>
      <c r="J158" s="54" t="str">
        <f t="shared" si="19"/>
        <v/>
      </c>
      <c r="K158" s="45" t="str">
        <f t="shared" si="20"/>
        <v/>
      </c>
      <c r="L158" s="43">
        <f t="shared" si="21"/>
        <v>90</v>
      </c>
      <c r="M158" s="22">
        <f t="shared" si="22"/>
        <v>180</v>
      </c>
      <c r="N158" s="44">
        <f t="shared" si="23"/>
        <v>94</v>
      </c>
    </row>
    <row r="159" spans="1:14" ht="13" x14ac:dyDescent="0.3">
      <c r="A159" s="83"/>
      <c r="B159" s="84"/>
      <c r="C159" s="77"/>
      <c r="D159" s="85"/>
      <c r="E159" s="53"/>
      <c r="F159" s="44" t="str">
        <f t="shared" si="16"/>
        <v/>
      </c>
      <c r="G159" s="45" t="str">
        <f t="shared" si="17"/>
        <v/>
      </c>
      <c r="H159" s="56">
        <f t="shared" si="18"/>
        <v>90</v>
      </c>
      <c r="I159" s="71"/>
      <c r="J159" s="54" t="str">
        <f t="shared" si="19"/>
        <v/>
      </c>
      <c r="K159" s="45" t="str">
        <f t="shared" si="20"/>
        <v/>
      </c>
      <c r="L159" s="43">
        <f t="shared" si="21"/>
        <v>90</v>
      </c>
      <c r="M159" s="22">
        <f t="shared" si="22"/>
        <v>180</v>
      </c>
      <c r="N159" s="44">
        <f t="shared" si="23"/>
        <v>94</v>
      </c>
    </row>
    <row r="160" spans="1:14" ht="13" x14ac:dyDescent="0.3">
      <c r="A160" s="83"/>
      <c r="B160" s="84"/>
      <c r="C160" s="77"/>
      <c r="D160" s="85"/>
      <c r="E160" s="53"/>
      <c r="F160" s="44" t="str">
        <f t="shared" si="16"/>
        <v/>
      </c>
      <c r="G160" s="45" t="str">
        <f t="shared" si="17"/>
        <v/>
      </c>
      <c r="H160" s="56">
        <f t="shared" si="18"/>
        <v>90</v>
      </c>
      <c r="I160" s="71"/>
      <c r="J160" s="54" t="str">
        <f t="shared" si="19"/>
        <v/>
      </c>
      <c r="K160" s="45" t="str">
        <f t="shared" si="20"/>
        <v/>
      </c>
      <c r="L160" s="43">
        <f t="shared" si="21"/>
        <v>90</v>
      </c>
      <c r="M160" s="22">
        <f t="shared" si="22"/>
        <v>180</v>
      </c>
      <c r="N160" s="44">
        <f t="shared" si="23"/>
        <v>94</v>
      </c>
    </row>
    <row r="161" spans="1:14" ht="13" x14ac:dyDescent="0.3">
      <c r="A161" s="83"/>
      <c r="B161" s="84"/>
      <c r="C161" s="77"/>
      <c r="D161" s="85"/>
      <c r="E161" s="53"/>
      <c r="F161" s="44" t="str">
        <f t="shared" si="16"/>
        <v/>
      </c>
      <c r="G161" s="45" t="str">
        <f t="shared" si="17"/>
        <v/>
      </c>
      <c r="H161" s="56">
        <f t="shared" si="18"/>
        <v>90</v>
      </c>
      <c r="I161" s="71"/>
      <c r="J161" s="54" t="str">
        <f t="shared" si="19"/>
        <v/>
      </c>
      <c r="K161" s="45" t="str">
        <f t="shared" si="20"/>
        <v/>
      </c>
      <c r="L161" s="43">
        <f t="shared" si="21"/>
        <v>90</v>
      </c>
      <c r="M161" s="22">
        <f t="shared" si="22"/>
        <v>180</v>
      </c>
      <c r="N161" s="44">
        <f t="shared" si="23"/>
        <v>94</v>
      </c>
    </row>
    <row r="162" spans="1:14" ht="13" x14ac:dyDescent="0.3">
      <c r="A162" s="83"/>
      <c r="B162" s="84"/>
      <c r="C162" s="77"/>
      <c r="D162" s="85"/>
      <c r="E162" s="53"/>
      <c r="F162" s="44" t="str">
        <f t="shared" si="16"/>
        <v/>
      </c>
      <c r="G162" s="45" t="str">
        <f t="shared" si="17"/>
        <v/>
      </c>
      <c r="H162" s="56">
        <f t="shared" si="18"/>
        <v>90</v>
      </c>
      <c r="I162" s="71"/>
      <c r="J162" s="54" t="str">
        <f t="shared" si="19"/>
        <v/>
      </c>
      <c r="K162" s="45" t="str">
        <f t="shared" si="20"/>
        <v/>
      </c>
      <c r="L162" s="43">
        <f t="shared" si="21"/>
        <v>90</v>
      </c>
      <c r="M162" s="22">
        <f t="shared" si="22"/>
        <v>180</v>
      </c>
      <c r="N162" s="44">
        <f t="shared" si="23"/>
        <v>94</v>
      </c>
    </row>
    <row r="163" spans="1:14" ht="13" x14ac:dyDescent="0.3">
      <c r="A163" s="83"/>
      <c r="B163" s="84"/>
      <c r="C163" s="77"/>
      <c r="D163" s="85"/>
      <c r="E163" s="53"/>
      <c r="F163" s="44" t="str">
        <f t="shared" si="16"/>
        <v/>
      </c>
      <c r="G163" s="45" t="str">
        <f t="shared" si="17"/>
        <v/>
      </c>
      <c r="H163" s="56">
        <f t="shared" si="18"/>
        <v>90</v>
      </c>
      <c r="I163" s="71"/>
      <c r="J163" s="54" t="str">
        <f t="shared" si="19"/>
        <v/>
      </c>
      <c r="K163" s="45" t="str">
        <f t="shared" si="20"/>
        <v/>
      </c>
      <c r="L163" s="43">
        <f t="shared" si="21"/>
        <v>90</v>
      </c>
      <c r="M163" s="22">
        <f t="shared" si="22"/>
        <v>180</v>
      </c>
      <c r="N163" s="44">
        <f t="shared" si="23"/>
        <v>94</v>
      </c>
    </row>
    <row r="164" spans="1:14" ht="13" x14ac:dyDescent="0.3">
      <c r="A164" s="83"/>
      <c r="B164" s="84"/>
      <c r="C164" s="77"/>
      <c r="D164" s="85"/>
      <c r="E164" s="53"/>
      <c r="F164" s="44" t="str">
        <f t="shared" si="16"/>
        <v/>
      </c>
      <c r="G164" s="45" t="str">
        <f t="shared" si="17"/>
        <v/>
      </c>
      <c r="H164" s="56">
        <f t="shared" si="18"/>
        <v>90</v>
      </c>
      <c r="I164" s="71"/>
      <c r="J164" s="54" t="str">
        <f t="shared" si="19"/>
        <v/>
      </c>
      <c r="K164" s="45" t="str">
        <f t="shared" si="20"/>
        <v/>
      </c>
      <c r="L164" s="43">
        <f t="shared" si="21"/>
        <v>90</v>
      </c>
      <c r="M164" s="22">
        <f t="shared" si="22"/>
        <v>180</v>
      </c>
      <c r="N164" s="44">
        <f t="shared" si="23"/>
        <v>94</v>
      </c>
    </row>
    <row r="165" spans="1:14" ht="13" x14ac:dyDescent="0.3">
      <c r="A165" s="83"/>
      <c r="B165" s="84"/>
      <c r="C165" s="77"/>
      <c r="D165" s="85"/>
      <c r="E165" s="53"/>
      <c r="F165" s="44" t="str">
        <f t="shared" si="16"/>
        <v/>
      </c>
      <c r="G165" s="45" t="str">
        <f t="shared" si="17"/>
        <v/>
      </c>
      <c r="H165" s="56">
        <f t="shared" si="18"/>
        <v>90</v>
      </c>
      <c r="I165" s="71"/>
      <c r="J165" s="54" t="str">
        <f t="shared" si="19"/>
        <v/>
      </c>
      <c r="K165" s="45" t="str">
        <f t="shared" si="20"/>
        <v/>
      </c>
      <c r="L165" s="43">
        <f t="shared" si="21"/>
        <v>90</v>
      </c>
      <c r="M165" s="22">
        <f t="shared" si="22"/>
        <v>180</v>
      </c>
      <c r="N165" s="44">
        <f t="shared" si="23"/>
        <v>94</v>
      </c>
    </row>
    <row r="166" spans="1:14" ht="13" x14ac:dyDescent="0.3">
      <c r="A166" s="83"/>
      <c r="B166" s="84"/>
      <c r="C166" s="77"/>
      <c r="D166" s="85"/>
      <c r="E166" s="53"/>
      <c r="F166" s="44" t="str">
        <f t="shared" si="16"/>
        <v/>
      </c>
      <c r="G166" s="45" t="str">
        <f t="shared" si="17"/>
        <v/>
      </c>
      <c r="H166" s="56">
        <f t="shared" si="18"/>
        <v>90</v>
      </c>
      <c r="I166" s="71"/>
      <c r="J166" s="54" t="str">
        <f t="shared" si="19"/>
        <v/>
      </c>
      <c r="K166" s="45" t="str">
        <f t="shared" si="20"/>
        <v/>
      </c>
      <c r="L166" s="43">
        <f t="shared" si="21"/>
        <v>90</v>
      </c>
      <c r="M166" s="22">
        <f t="shared" si="22"/>
        <v>180</v>
      </c>
      <c r="N166" s="44">
        <f t="shared" si="23"/>
        <v>94</v>
      </c>
    </row>
    <row r="167" spans="1:14" ht="13" x14ac:dyDescent="0.3">
      <c r="A167" s="83"/>
      <c r="B167" s="84"/>
      <c r="C167" s="77"/>
      <c r="D167" s="85"/>
      <c r="E167" s="53"/>
      <c r="F167" s="44" t="str">
        <f t="shared" si="16"/>
        <v/>
      </c>
      <c r="G167" s="45" t="str">
        <f t="shared" si="17"/>
        <v/>
      </c>
      <c r="H167" s="56">
        <f t="shared" si="18"/>
        <v>90</v>
      </c>
      <c r="I167" s="71"/>
      <c r="J167" s="54" t="str">
        <f t="shared" si="19"/>
        <v/>
      </c>
      <c r="K167" s="45" t="str">
        <f t="shared" si="20"/>
        <v/>
      </c>
      <c r="L167" s="43">
        <f t="shared" si="21"/>
        <v>90</v>
      </c>
      <c r="M167" s="22">
        <f t="shared" si="22"/>
        <v>180</v>
      </c>
      <c r="N167" s="44">
        <f t="shared" si="23"/>
        <v>94</v>
      </c>
    </row>
    <row r="168" spans="1:14" ht="13" x14ac:dyDescent="0.3">
      <c r="A168" s="83"/>
      <c r="B168" s="84"/>
      <c r="C168" s="77"/>
      <c r="D168" s="85"/>
      <c r="E168" s="53"/>
      <c r="F168" s="44" t="str">
        <f t="shared" si="16"/>
        <v/>
      </c>
      <c r="G168" s="45" t="str">
        <f t="shared" si="17"/>
        <v/>
      </c>
      <c r="H168" s="56">
        <f t="shared" si="18"/>
        <v>90</v>
      </c>
      <c r="I168" s="71"/>
      <c r="J168" s="54" t="str">
        <f t="shared" si="19"/>
        <v/>
      </c>
      <c r="K168" s="45" t="str">
        <f t="shared" si="20"/>
        <v/>
      </c>
      <c r="L168" s="43">
        <f t="shared" si="21"/>
        <v>90</v>
      </c>
      <c r="M168" s="22">
        <f t="shared" si="22"/>
        <v>180</v>
      </c>
      <c r="N168" s="44">
        <f t="shared" si="23"/>
        <v>94</v>
      </c>
    </row>
    <row r="169" spans="1:14" ht="13" x14ac:dyDescent="0.3">
      <c r="A169" s="83"/>
      <c r="B169" s="84"/>
      <c r="C169" s="77"/>
      <c r="D169" s="85"/>
      <c r="E169" s="53"/>
      <c r="F169" s="44" t="str">
        <f t="shared" si="16"/>
        <v/>
      </c>
      <c r="G169" s="45" t="str">
        <f t="shared" si="17"/>
        <v/>
      </c>
      <c r="H169" s="56">
        <f t="shared" si="18"/>
        <v>90</v>
      </c>
      <c r="I169" s="71"/>
      <c r="J169" s="54" t="str">
        <f t="shared" si="19"/>
        <v/>
      </c>
      <c r="K169" s="45" t="str">
        <f t="shared" si="20"/>
        <v/>
      </c>
      <c r="L169" s="43">
        <f t="shared" si="21"/>
        <v>90</v>
      </c>
      <c r="M169" s="22">
        <f t="shared" si="22"/>
        <v>180</v>
      </c>
      <c r="N169" s="44">
        <f t="shared" si="23"/>
        <v>94</v>
      </c>
    </row>
    <row r="170" spans="1:14" ht="13" x14ac:dyDescent="0.3">
      <c r="A170" s="83"/>
      <c r="B170" s="84"/>
      <c r="C170" s="77"/>
      <c r="D170" s="85"/>
      <c r="E170" s="53"/>
      <c r="F170" s="44" t="str">
        <f t="shared" si="16"/>
        <v/>
      </c>
      <c r="G170" s="45" t="str">
        <f t="shared" si="17"/>
        <v/>
      </c>
      <c r="H170" s="56">
        <f t="shared" si="18"/>
        <v>90</v>
      </c>
      <c r="I170" s="71"/>
      <c r="J170" s="54" t="str">
        <f t="shared" si="19"/>
        <v/>
      </c>
      <c r="K170" s="45" t="str">
        <f t="shared" si="20"/>
        <v/>
      </c>
      <c r="L170" s="43">
        <f t="shared" si="21"/>
        <v>90</v>
      </c>
      <c r="M170" s="22">
        <f t="shared" si="22"/>
        <v>180</v>
      </c>
      <c r="N170" s="44">
        <f t="shared" si="23"/>
        <v>94</v>
      </c>
    </row>
    <row r="171" spans="1:14" ht="13" x14ac:dyDescent="0.3">
      <c r="A171" s="83"/>
      <c r="B171" s="84"/>
      <c r="C171" s="77"/>
      <c r="D171" s="85"/>
      <c r="E171" s="53"/>
      <c r="F171" s="44" t="str">
        <f t="shared" si="16"/>
        <v/>
      </c>
      <c r="G171" s="45" t="str">
        <f t="shared" si="17"/>
        <v/>
      </c>
      <c r="H171" s="56">
        <f t="shared" si="18"/>
        <v>90</v>
      </c>
      <c r="I171" s="71"/>
      <c r="J171" s="54" t="str">
        <f t="shared" si="19"/>
        <v/>
      </c>
      <c r="K171" s="45" t="str">
        <f t="shared" si="20"/>
        <v/>
      </c>
      <c r="L171" s="43">
        <f t="shared" si="21"/>
        <v>90</v>
      </c>
      <c r="M171" s="22">
        <f t="shared" si="22"/>
        <v>180</v>
      </c>
      <c r="N171" s="44">
        <f t="shared" si="23"/>
        <v>94</v>
      </c>
    </row>
    <row r="172" spans="1:14" ht="13" x14ac:dyDescent="0.3">
      <c r="A172" s="83"/>
      <c r="B172" s="84"/>
      <c r="C172" s="77"/>
      <c r="D172" s="85"/>
      <c r="E172" s="53"/>
      <c r="F172" s="44" t="str">
        <f t="shared" si="16"/>
        <v/>
      </c>
      <c r="G172" s="45" t="str">
        <f t="shared" si="17"/>
        <v/>
      </c>
      <c r="H172" s="56">
        <f t="shared" si="18"/>
        <v>90</v>
      </c>
      <c r="I172" s="71"/>
      <c r="J172" s="54" t="str">
        <f t="shared" si="19"/>
        <v/>
      </c>
      <c r="K172" s="45" t="str">
        <f t="shared" si="20"/>
        <v/>
      </c>
      <c r="L172" s="43">
        <f t="shared" si="21"/>
        <v>90</v>
      </c>
      <c r="M172" s="22">
        <f t="shared" si="22"/>
        <v>180</v>
      </c>
      <c r="N172" s="44">
        <f t="shared" si="23"/>
        <v>94</v>
      </c>
    </row>
    <row r="173" spans="1:14" ht="13" x14ac:dyDescent="0.3">
      <c r="A173" s="83"/>
      <c r="B173" s="84"/>
      <c r="C173" s="77"/>
      <c r="D173" s="85"/>
      <c r="E173" s="53"/>
      <c r="F173" s="44" t="str">
        <f t="shared" si="16"/>
        <v/>
      </c>
      <c r="G173" s="45" t="str">
        <f t="shared" si="17"/>
        <v/>
      </c>
      <c r="H173" s="56">
        <f t="shared" si="18"/>
        <v>90</v>
      </c>
      <c r="I173" s="71"/>
      <c r="J173" s="54" t="str">
        <f t="shared" si="19"/>
        <v/>
      </c>
      <c r="K173" s="45" t="str">
        <f t="shared" si="20"/>
        <v/>
      </c>
      <c r="L173" s="43">
        <f t="shared" si="21"/>
        <v>90</v>
      </c>
      <c r="M173" s="22">
        <f t="shared" si="22"/>
        <v>180</v>
      </c>
      <c r="N173" s="44">
        <f t="shared" si="23"/>
        <v>94</v>
      </c>
    </row>
    <row r="174" spans="1:14" ht="13" x14ac:dyDescent="0.3">
      <c r="A174" s="83"/>
      <c r="B174" s="84"/>
      <c r="C174" s="77"/>
      <c r="D174" s="85"/>
      <c r="E174" s="53"/>
      <c r="F174" s="44" t="str">
        <f t="shared" si="16"/>
        <v/>
      </c>
      <c r="G174" s="45" t="str">
        <f t="shared" si="17"/>
        <v/>
      </c>
      <c r="H174" s="56">
        <f t="shared" si="18"/>
        <v>90</v>
      </c>
      <c r="I174" s="71"/>
      <c r="J174" s="54" t="str">
        <f t="shared" si="19"/>
        <v/>
      </c>
      <c r="K174" s="45" t="str">
        <f t="shared" si="20"/>
        <v/>
      </c>
      <c r="L174" s="43">
        <f t="shared" si="21"/>
        <v>90</v>
      </c>
      <c r="M174" s="22">
        <f t="shared" si="22"/>
        <v>180</v>
      </c>
      <c r="N174" s="44">
        <f t="shared" si="23"/>
        <v>94</v>
      </c>
    </row>
    <row r="175" spans="1:14" ht="13" x14ac:dyDescent="0.3">
      <c r="A175" s="83"/>
      <c r="B175" s="84"/>
      <c r="C175" s="77"/>
      <c r="D175" s="85"/>
      <c r="E175" s="53"/>
      <c r="F175" s="44" t="str">
        <f t="shared" si="16"/>
        <v/>
      </c>
      <c r="G175" s="45" t="str">
        <f t="shared" si="17"/>
        <v/>
      </c>
      <c r="H175" s="56">
        <f t="shared" si="18"/>
        <v>90</v>
      </c>
      <c r="I175" s="71"/>
      <c r="J175" s="54" t="str">
        <f t="shared" si="19"/>
        <v/>
      </c>
      <c r="K175" s="45" t="str">
        <f t="shared" si="20"/>
        <v/>
      </c>
      <c r="L175" s="43">
        <f t="shared" si="21"/>
        <v>90</v>
      </c>
      <c r="M175" s="22">
        <f t="shared" si="22"/>
        <v>180</v>
      </c>
      <c r="N175" s="44">
        <f t="shared" si="23"/>
        <v>94</v>
      </c>
    </row>
    <row r="176" spans="1:14" ht="13" x14ac:dyDescent="0.3">
      <c r="A176" s="83"/>
      <c r="B176" s="84"/>
      <c r="C176" s="77"/>
      <c r="D176" s="85"/>
      <c r="E176" s="53"/>
      <c r="F176" s="44" t="str">
        <f t="shared" si="16"/>
        <v/>
      </c>
      <c r="G176" s="45" t="str">
        <f t="shared" si="17"/>
        <v/>
      </c>
      <c r="H176" s="56">
        <f t="shared" si="18"/>
        <v>90</v>
      </c>
      <c r="I176" s="71"/>
      <c r="J176" s="54" t="str">
        <f t="shared" si="19"/>
        <v/>
      </c>
      <c r="K176" s="45" t="str">
        <f t="shared" si="20"/>
        <v/>
      </c>
      <c r="L176" s="43">
        <f t="shared" si="21"/>
        <v>90</v>
      </c>
      <c r="M176" s="22">
        <f t="shared" si="22"/>
        <v>180</v>
      </c>
      <c r="N176" s="44">
        <f t="shared" si="23"/>
        <v>94</v>
      </c>
    </row>
    <row r="177" spans="1:14" ht="13" x14ac:dyDescent="0.3">
      <c r="A177" s="83"/>
      <c r="B177" s="84"/>
      <c r="C177" s="77"/>
      <c r="D177" s="85"/>
      <c r="E177" s="53"/>
      <c r="F177" s="44" t="str">
        <f t="shared" si="16"/>
        <v/>
      </c>
      <c r="G177" s="45" t="str">
        <f t="shared" si="17"/>
        <v/>
      </c>
      <c r="H177" s="56">
        <f t="shared" si="18"/>
        <v>90</v>
      </c>
      <c r="I177" s="71"/>
      <c r="J177" s="54" t="str">
        <f t="shared" si="19"/>
        <v/>
      </c>
      <c r="K177" s="45" t="str">
        <f t="shared" si="20"/>
        <v/>
      </c>
      <c r="L177" s="43">
        <f t="shared" si="21"/>
        <v>90</v>
      </c>
      <c r="M177" s="22">
        <f t="shared" si="22"/>
        <v>180</v>
      </c>
      <c r="N177" s="44">
        <f t="shared" si="23"/>
        <v>94</v>
      </c>
    </row>
    <row r="178" spans="1:14" ht="13" x14ac:dyDescent="0.3">
      <c r="A178" s="83"/>
      <c r="B178" s="84"/>
      <c r="C178" s="77"/>
      <c r="D178" s="85"/>
      <c r="E178" s="53"/>
      <c r="F178" s="44" t="str">
        <f t="shared" si="16"/>
        <v/>
      </c>
      <c r="G178" s="45" t="str">
        <f t="shared" si="17"/>
        <v/>
      </c>
      <c r="H178" s="56">
        <f t="shared" si="18"/>
        <v>90</v>
      </c>
      <c r="I178" s="71"/>
      <c r="J178" s="54" t="str">
        <f t="shared" si="19"/>
        <v/>
      </c>
      <c r="K178" s="45" t="str">
        <f t="shared" si="20"/>
        <v/>
      </c>
      <c r="L178" s="43">
        <f t="shared" si="21"/>
        <v>90</v>
      </c>
      <c r="M178" s="22">
        <f t="shared" si="22"/>
        <v>180</v>
      </c>
      <c r="N178" s="44">
        <f t="shared" si="23"/>
        <v>94</v>
      </c>
    </row>
    <row r="179" spans="1:14" ht="13" x14ac:dyDescent="0.3">
      <c r="A179" s="83"/>
      <c r="B179" s="84"/>
      <c r="C179" s="77"/>
      <c r="D179" s="85"/>
      <c r="E179" s="53"/>
      <c r="F179" s="44" t="str">
        <f t="shared" si="16"/>
        <v/>
      </c>
      <c r="G179" s="45" t="str">
        <f t="shared" si="17"/>
        <v/>
      </c>
      <c r="H179" s="56">
        <f t="shared" si="18"/>
        <v>90</v>
      </c>
      <c r="I179" s="71"/>
      <c r="J179" s="54" t="str">
        <f t="shared" si="19"/>
        <v/>
      </c>
      <c r="K179" s="45" t="str">
        <f t="shared" si="20"/>
        <v/>
      </c>
      <c r="L179" s="43">
        <f t="shared" si="21"/>
        <v>90</v>
      </c>
      <c r="M179" s="22">
        <f t="shared" si="22"/>
        <v>180</v>
      </c>
      <c r="N179" s="44">
        <f t="shared" si="23"/>
        <v>94</v>
      </c>
    </row>
    <row r="180" spans="1:14" ht="13" x14ac:dyDescent="0.3">
      <c r="A180" s="83"/>
      <c r="B180" s="84"/>
      <c r="C180" s="77"/>
      <c r="D180" s="85"/>
      <c r="E180" s="53"/>
      <c r="F180" s="44" t="str">
        <f t="shared" si="16"/>
        <v/>
      </c>
      <c r="G180" s="45" t="str">
        <f t="shared" si="17"/>
        <v/>
      </c>
      <c r="H180" s="56">
        <f t="shared" si="18"/>
        <v>90</v>
      </c>
      <c r="I180" s="71"/>
      <c r="J180" s="54" t="str">
        <f t="shared" si="19"/>
        <v/>
      </c>
      <c r="K180" s="45" t="str">
        <f t="shared" si="20"/>
        <v/>
      </c>
      <c r="L180" s="43">
        <f t="shared" si="21"/>
        <v>90</v>
      </c>
      <c r="M180" s="22">
        <f t="shared" si="22"/>
        <v>180</v>
      </c>
      <c r="N180" s="44">
        <f t="shared" si="23"/>
        <v>94</v>
      </c>
    </row>
    <row r="181" spans="1:14" ht="13" x14ac:dyDescent="0.3">
      <c r="A181" s="83"/>
      <c r="B181" s="84"/>
      <c r="C181" s="77"/>
      <c r="D181" s="85"/>
      <c r="E181" s="53"/>
      <c r="F181" s="44" t="str">
        <f t="shared" si="16"/>
        <v/>
      </c>
      <c r="G181" s="45" t="str">
        <f t="shared" si="17"/>
        <v/>
      </c>
      <c r="H181" s="56">
        <f t="shared" si="18"/>
        <v>90</v>
      </c>
      <c r="I181" s="71"/>
      <c r="J181" s="54" t="str">
        <f t="shared" si="19"/>
        <v/>
      </c>
      <c r="K181" s="45" t="str">
        <f t="shared" si="20"/>
        <v/>
      </c>
      <c r="L181" s="43">
        <f t="shared" si="21"/>
        <v>90</v>
      </c>
      <c r="M181" s="22">
        <f t="shared" si="22"/>
        <v>180</v>
      </c>
      <c r="N181" s="44">
        <f t="shared" si="23"/>
        <v>94</v>
      </c>
    </row>
    <row r="182" spans="1:14" ht="13" x14ac:dyDescent="0.3">
      <c r="A182" s="83"/>
      <c r="B182" s="84"/>
      <c r="C182" s="77"/>
      <c r="D182" s="85"/>
      <c r="E182" s="53"/>
      <c r="F182" s="44" t="str">
        <f t="shared" si="16"/>
        <v/>
      </c>
      <c r="G182" s="45" t="str">
        <f t="shared" si="17"/>
        <v/>
      </c>
      <c r="H182" s="56">
        <f t="shared" si="18"/>
        <v>90</v>
      </c>
      <c r="I182" s="71"/>
      <c r="J182" s="54" t="str">
        <f t="shared" si="19"/>
        <v/>
      </c>
      <c r="K182" s="45" t="str">
        <f t="shared" si="20"/>
        <v/>
      </c>
      <c r="L182" s="43">
        <f t="shared" si="21"/>
        <v>90</v>
      </c>
      <c r="M182" s="22">
        <f t="shared" si="22"/>
        <v>180</v>
      </c>
      <c r="N182" s="44">
        <f t="shared" si="23"/>
        <v>94</v>
      </c>
    </row>
    <row r="183" spans="1:14" ht="13" x14ac:dyDescent="0.3">
      <c r="A183" s="83"/>
      <c r="B183" s="84"/>
      <c r="C183" s="77"/>
      <c r="D183" s="85"/>
      <c r="E183" s="53"/>
      <c r="F183" s="44" t="str">
        <f t="shared" si="16"/>
        <v/>
      </c>
      <c r="G183" s="45" t="str">
        <f t="shared" si="17"/>
        <v/>
      </c>
      <c r="H183" s="56">
        <f t="shared" si="18"/>
        <v>90</v>
      </c>
      <c r="I183" s="71"/>
      <c r="J183" s="54" t="str">
        <f t="shared" si="19"/>
        <v/>
      </c>
      <c r="K183" s="45" t="str">
        <f t="shared" si="20"/>
        <v/>
      </c>
      <c r="L183" s="43">
        <f t="shared" si="21"/>
        <v>90</v>
      </c>
      <c r="M183" s="22">
        <f t="shared" si="22"/>
        <v>180</v>
      </c>
      <c r="N183" s="44">
        <f t="shared" si="23"/>
        <v>94</v>
      </c>
    </row>
    <row r="184" spans="1:14" ht="13" x14ac:dyDescent="0.3">
      <c r="A184" s="83"/>
      <c r="B184" s="84"/>
      <c r="C184" s="77"/>
      <c r="D184" s="85"/>
      <c r="E184" s="53"/>
      <c r="F184" s="44" t="str">
        <f t="shared" si="16"/>
        <v/>
      </c>
      <c r="G184" s="45" t="str">
        <f t="shared" si="17"/>
        <v/>
      </c>
      <c r="H184" s="56">
        <f t="shared" si="18"/>
        <v>90</v>
      </c>
      <c r="I184" s="71"/>
      <c r="J184" s="54" t="str">
        <f t="shared" si="19"/>
        <v/>
      </c>
      <c r="K184" s="45" t="str">
        <f t="shared" si="20"/>
        <v/>
      </c>
      <c r="L184" s="43">
        <f t="shared" si="21"/>
        <v>90</v>
      </c>
      <c r="M184" s="22">
        <f t="shared" si="22"/>
        <v>180</v>
      </c>
      <c r="N184" s="44">
        <f t="shared" si="23"/>
        <v>94</v>
      </c>
    </row>
    <row r="185" spans="1:14" ht="13" x14ac:dyDescent="0.3">
      <c r="A185" s="83"/>
      <c r="B185" s="84"/>
      <c r="C185" s="77"/>
      <c r="D185" s="85"/>
      <c r="E185" s="53"/>
      <c r="F185" s="44" t="str">
        <f t="shared" si="16"/>
        <v/>
      </c>
      <c r="G185" s="45" t="str">
        <f t="shared" si="17"/>
        <v/>
      </c>
      <c r="H185" s="56">
        <f t="shared" si="18"/>
        <v>90</v>
      </c>
      <c r="I185" s="71"/>
      <c r="J185" s="54" t="str">
        <f t="shared" si="19"/>
        <v/>
      </c>
      <c r="K185" s="45" t="str">
        <f t="shared" si="20"/>
        <v/>
      </c>
      <c r="L185" s="43">
        <f t="shared" si="21"/>
        <v>90</v>
      </c>
      <c r="M185" s="22">
        <f t="shared" si="22"/>
        <v>180</v>
      </c>
      <c r="N185" s="44">
        <f t="shared" si="23"/>
        <v>94</v>
      </c>
    </row>
    <row r="186" spans="1:14" ht="13" x14ac:dyDescent="0.3">
      <c r="A186" s="83"/>
      <c r="B186" s="84"/>
      <c r="C186" s="77"/>
      <c r="D186" s="85"/>
      <c r="E186" s="53"/>
      <c r="F186" s="44" t="str">
        <f t="shared" si="16"/>
        <v/>
      </c>
      <c r="G186" s="45" t="str">
        <f t="shared" si="17"/>
        <v/>
      </c>
      <c r="H186" s="56">
        <f t="shared" si="18"/>
        <v>90</v>
      </c>
      <c r="I186" s="71"/>
      <c r="J186" s="54" t="str">
        <f t="shared" si="19"/>
        <v/>
      </c>
      <c r="K186" s="45" t="str">
        <f t="shared" si="20"/>
        <v/>
      </c>
      <c r="L186" s="43">
        <f t="shared" si="21"/>
        <v>90</v>
      </c>
      <c r="M186" s="22">
        <f t="shared" si="22"/>
        <v>180</v>
      </c>
      <c r="N186" s="44">
        <f t="shared" si="23"/>
        <v>94</v>
      </c>
    </row>
    <row r="187" spans="1:14" ht="13" x14ac:dyDescent="0.3">
      <c r="A187" s="83"/>
      <c r="B187" s="84"/>
      <c r="C187" s="77"/>
      <c r="D187" s="85"/>
      <c r="E187" s="53"/>
      <c r="F187" s="44" t="str">
        <f t="shared" si="16"/>
        <v/>
      </c>
      <c r="G187" s="45" t="str">
        <f t="shared" si="17"/>
        <v/>
      </c>
      <c r="H187" s="56">
        <f t="shared" si="18"/>
        <v>90</v>
      </c>
      <c r="I187" s="71"/>
      <c r="J187" s="54" t="str">
        <f t="shared" si="19"/>
        <v/>
      </c>
      <c r="K187" s="45" t="str">
        <f t="shared" si="20"/>
        <v/>
      </c>
      <c r="L187" s="43">
        <f t="shared" si="21"/>
        <v>90</v>
      </c>
      <c r="M187" s="22">
        <f t="shared" si="22"/>
        <v>180</v>
      </c>
      <c r="N187" s="44">
        <f t="shared" si="23"/>
        <v>94</v>
      </c>
    </row>
    <row r="188" spans="1:14" ht="13" x14ac:dyDescent="0.3">
      <c r="A188" s="83"/>
      <c r="B188" s="84"/>
      <c r="C188" s="77"/>
      <c r="D188" s="85"/>
      <c r="E188" s="53"/>
      <c r="F188" s="44" t="str">
        <f t="shared" si="16"/>
        <v/>
      </c>
      <c r="G188" s="45" t="str">
        <f t="shared" si="17"/>
        <v/>
      </c>
      <c r="H188" s="56">
        <f t="shared" si="18"/>
        <v>90</v>
      </c>
      <c r="I188" s="71"/>
      <c r="J188" s="54" t="str">
        <f t="shared" si="19"/>
        <v/>
      </c>
      <c r="K188" s="45" t="str">
        <f t="shared" si="20"/>
        <v/>
      </c>
      <c r="L188" s="43">
        <f t="shared" si="21"/>
        <v>90</v>
      </c>
      <c r="M188" s="22">
        <f t="shared" si="22"/>
        <v>180</v>
      </c>
      <c r="N188" s="44">
        <f t="shared" si="23"/>
        <v>94</v>
      </c>
    </row>
    <row r="189" spans="1:14" ht="13" x14ac:dyDescent="0.3">
      <c r="A189" s="83"/>
      <c r="B189" s="84"/>
      <c r="C189" s="77"/>
      <c r="D189" s="85"/>
      <c r="E189" s="53"/>
      <c r="F189" s="44" t="str">
        <f t="shared" si="16"/>
        <v/>
      </c>
      <c r="G189" s="45" t="str">
        <f t="shared" si="17"/>
        <v/>
      </c>
      <c r="H189" s="56">
        <f t="shared" si="18"/>
        <v>90</v>
      </c>
      <c r="I189" s="71"/>
      <c r="J189" s="54" t="str">
        <f t="shared" si="19"/>
        <v/>
      </c>
      <c r="K189" s="45" t="str">
        <f t="shared" si="20"/>
        <v/>
      </c>
      <c r="L189" s="43">
        <f t="shared" si="21"/>
        <v>90</v>
      </c>
      <c r="M189" s="22">
        <f t="shared" si="22"/>
        <v>180</v>
      </c>
      <c r="N189" s="44">
        <f t="shared" si="23"/>
        <v>94</v>
      </c>
    </row>
    <row r="190" spans="1:14" ht="13" x14ac:dyDescent="0.3">
      <c r="A190" s="83"/>
      <c r="B190" s="84"/>
      <c r="C190" s="77"/>
      <c r="D190" s="85"/>
      <c r="E190" s="53"/>
      <c r="F190" s="44" t="str">
        <f t="shared" si="16"/>
        <v/>
      </c>
      <c r="G190" s="45" t="str">
        <f t="shared" si="17"/>
        <v/>
      </c>
      <c r="H190" s="56">
        <f t="shared" si="18"/>
        <v>90</v>
      </c>
      <c r="I190" s="71"/>
      <c r="J190" s="54" t="str">
        <f t="shared" si="19"/>
        <v/>
      </c>
      <c r="K190" s="45" t="str">
        <f t="shared" si="20"/>
        <v/>
      </c>
      <c r="L190" s="43">
        <f t="shared" si="21"/>
        <v>90</v>
      </c>
      <c r="M190" s="22">
        <f t="shared" si="22"/>
        <v>180</v>
      </c>
      <c r="N190" s="44">
        <f t="shared" si="23"/>
        <v>94</v>
      </c>
    </row>
    <row r="191" spans="1:14" ht="13" x14ac:dyDescent="0.3">
      <c r="A191" s="83"/>
      <c r="B191" s="84"/>
      <c r="C191" s="77"/>
      <c r="D191" s="85"/>
      <c r="E191" s="53"/>
      <c r="F191" s="44" t="str">
        <f t="shared" si="16"/>
        <v/>
      </c>
      <c r="G191" s="45" t="str">
        <f t="shared" si="17"/>
        <v/>
      </c>
      <c r="H191" s="56">
        <f t="shared" si="18"/>
        <v>90</v>
      </c>
      <c r="I191" s="71"/>
      <c r="J191" s="54" t="str">
        <f t="shared" si="19"/>
        <v/>
      </c>
      <c r="K191" s="45" t="str">
        <f t="shared" si="20"/>
        <v/>
      </c>
      <c r="L191" s="43">
        <f t="shared" si="21"/>
        <v>90</v>
      </c>
      <c r="M191" s="22">
        <f t="shared" si="22"/>
        <v>180</v>
      </c>
      <c r="N191" s="44">
        <f t="shared" si="23"/>
        <v>94</v>
      </c>
    </row>
    <row r="192" spans="1:14" ht="13" x14ac:dyDescent="0.3">
      <c r="A192" s="83"/>
      <c r="B192" s="84"/>
      <c r="C192" s="77"/>
      <c r="D192" s="85"/>
      <c r="E192" s="53"/>
      <c r="F192" s="44" t="str">
        <f t="shared" si="16"/>
        <v/>
      </c>
      <c r="G192" s="45" t="str">
        <f t="shared" si="17"/>
        <v/>
      </c>
      <c r="H192" s="56">
        <f t="shared" si="18"/>
        <v>90</v>
      </c>
      <c r="I192" s="71"/>
      <c r="J192" s="54" t="str">
        <f t="shared" si="19"/>
        <v/>
      </c>
      <c r="K192" s="45" t="str">
        <f t="shared" si="20"/>
        <v/>
      </c>
      <c r="L192" s="43">
        <f t="shared" si="21"/>
        <v>90</v>
      </c>
      <c r="M192" s="22">
        <f t="shared" si="22"/>
        <v>180</v>
      </c>
      <c r="N192" s="44">
        <f t="shared" si="23"/>
        <v>94</v>
      </c>
    </row>
    <row r="193" spans="1:14" ht="13" x14ac:dyDescent="0.3">
      <c r="A193" s="83"/>
      <c r="B193" s="84"/>
      <c r="C193" s="77"/>
      <c r="D193" s="85"/>
      <c r="E193" s="53"/>
      <c r="F193" s="44" t="str">
        <f t="shared" si="16"/>
        <v/>
      </c>
      <c r="G193" s="45" t="str">
        <f t="shared" si="17"/>
        <v/>
      </c>
      <c r="H193" s="56">
        <f t="shared" si="18"/>
        <v>90</v>
      </c>
      <c r="I193" s="71"/>
      <c r="J193" s="54" t="str">
        <f t="shared" si="19"/>
        <v/>
      </c>
      <c r="K193" s="45" t="str">
        <f t="shared" si="20"/>
        <v/>
      </c>
      <c r="L193" s="43">
        <f t="shared" si="21"/>
        <v>90</v>
      </c>
      <c r="M193" s="22">
        <f t="shared" si="22"/>
        <v>180</v>
      </c>
      <c r="N193" s="44">
        <f t="shared" si="23"/>
        <v>94</v>
      </c>
    </row>
    <row r="194" spans="1:14" ht="13" x14ac:dyDescent="0.3">
      <c r="A194" s="83"/>
      <c r="B194" s="84"/>
      <c r="C194" s="77"/>
      <c r="D194" s="85"/>
      <c r="E194" s="53"/>
      <c r="F194" s="44" t="str">
        <f t="shared" si="16"/>
        <v/>
      </c>
      <c r="G194" s="45" t="str">
        <f t="shared" si="17"/>
        <v/>
      </c>
      <c r="H194" s="56">
        <f t="shared" si="18"/>
        <v>90</v>
      </c>
      <c r="I194" s="71"/>
      <c r="J194" s="54" t="str">
        <f t="shared" si="19"/>
        <v/>
      </c>
      <c r="K194" s="45" t="str">
        <f t="shared" si="20"/>
        <v/>
      </c>
      <c r="L194" s="43">
        <f t="shared" si="21"/>
        <v>90</v>
      </c>
      <c r="M194" s="22">
        <f t="shared" si="22"/>
        <v>180</v>
      </c>
      <c r="N194" s="44">
        <f t="shared" si="23"/>
        <v>94</v>
      </c>
    </row>
    <row r="195" spans="1:14" ht="13" x14ac:dyDescent="0.3">
      <c r="A195" s="83"/>
      <c r="B195" s="84"/>
      <c r="C195" s="77"/>
      <c r="D195" s="85"/>
      <c r="E195" s="53"/>
      <c r="F195" s="44" t="str">
        <f t="shared" si="16"/>
        <v/>
      </c>
      <c r="G195" s="45" t="str">
        <f t="shared" si="17"/>
        <v/>
      </c>
      <c r="H195" s="56">
        <f t="shared" si="18"/>
        <v>90</v>
      </c>
      <c r="I195" s="71"/>
      <c r="J195" s="54" t="str">
        <f t="shared" si="19"/>
        <v/>
      </c>
      <c r="K195" s="45" t="str">
        <f t="shared" si="20"/>
        <v/>
      </c>
      <c r="L195" s="43">
        <f t="shared" si="21"/>
        <v>90</v>
      </c>
      <c r="M195" s="22">
        <f t="shared" si="22"/>
        <v>180</v>
      </c>
      <c r="N195" s="44">
        <f t="shared" si="23"/>
        <v>94</v>
      </c>
    </row>
    <row r="196" spans="1:14" ht="13" x14ac:dyDescent="0.3">
      <c r="A196" s="83"/>
      <c r="B196" s="84"/>
      <c r="C196" s="77"/>
      <c r="D196" s="85"/>
      <c r="E196" s="53"/>
      <c r="F196" s="44" t="str">
        <f t="shared" ref="F196:F203" si="24">IF(ISNUMBER(E196),RANK(E196,E$3:E$203,1),"")</f>
        <v/>
      </c>
      <c r="G196" s="45" t="str">
        <f t="shared" ref="G196:G203" si="25">IF(ISNUMBER(F196),IF(11-F196&lt;=0,"",11-F196-(COUNTIF(F:F,F196)-1)/2),"")</f>
        <v/>
      </c>
      <c r="H196" s="56">
        <f t="shared" ref="H196:H203" si="26">IF(ISNUMBER(E196),E196,90)</f>
        <v>90</v>
      </c>
      <c r="I196" s="71"/>
      <c r="J196" s="54" t="str">
        <f t="shared" ref="J196:J203" si="27">IF(ISNUMBER(I196),RANK(I196,I$3:I$203,1),"")</f>
        <v/>
      </c>
      <c r="K196" s="45" t="str">
        <f t="shared" ref="K196:K203" si="28">IF(ISNUMBER(J196),IF(11-J196&lt;=0,"",11-J196-(COUNTIF(J:J,J196)-1)/2),"")</f>
        <v/>
      </c>
      <c r="L196" s="43">
        <f t="shared" ref="L196:L203" si="29">IF(ISNUMBER(I196),I196,90)</f>
        <v>90</v>
      </c>
      <c r="M196" s="22">
        <f t="shared" ref="M196:M203" si="30">H196+L196</f>
        <v>180</v>
      </c>
      <c r="N196" s="44">
        <f t="shared" ref="N196:N203" si="31">RANK(M196,M$3:M$203,1)</f>
        <v>94</v>
      </c>
    </row>
    <row r="197" spans="1:14" ht="13" x14ac:dyDescent="0.3">
      <c r="A197" s="83"/>
      <c r="B197" s="84"/>
      <c r="C197" s="77"/>
      <c r="D197" s="85"/>
      <c r="E197" s="53"/>
      <c r="F197" s="44" t="str">
        <f t="shared" si="24"/>
        <v/>
      </c>
      <c r="G197" s="45" t="str">
        <f t="shared" si="25"/>
        <v/>
      </c>
      <c r="H197" s="56">
        <f t="shared" si="26"/>
        <v>90</v>
      </c>
      <c r="I197" s="71"/>
      <c r="J197" s="54" t="str">
        <f t="shared" si="27"/>
        <v/>
      </c>
      <c r="K197" s="45" t="str">
        <f t="shared" si="28"/>
        <v/>
      </c>
      <c r="L197" s="43">
        <f t="shared" si="29"/>
        <v>90</v>
      </c>
      <c r="M197" s="22">
        <f t="shared" si="30"/>
        <v>180</v>
      </c>
      <c r="N197" s="44">
        <f t="shared" si="31"/>
        <v>94</v>
      </c>
    </row>
    <row r="198" spans="1:14" ht="13" x14ac:dyDescent="0.3">
      <c r="A198" s="83"/>
      <c r="B198" s="84"/>
      <c r="C198" s="77"/>
      <c r="D198" s="85"/>
      <c r="E198" s="53"/>
      <c r="F198" s="44" t="str">
        <f t="shared" si="24"/>
        <v/>
      </c>
      <c r="G198" s="45" t="str">
        <f t="shared" si="25"/>
        <v/>
      </c>
      <c r="H198" s="56">
        <f t="shared" si="26"/>
        <v>90</v>
      </c>
      <c r="I198" s="71"/>
      <c r="J198" s="54" t="str">
        <f t="shared" si="27"/>
        <v/>
      </c>
      <c r="K198" s="45" t="str">
        <f t="shared" si="28"/>
        <v/>
      </c>
      <c r="L198" s="43">
        <f t="shared" si="29"/>
        <v>90</v>
      </c>
      <c r="M198" s="22">
        <f t="shared" si="30"/>
        <v>180</v>
      </c>
      <c r="N198" s="44">
        <f t="shared" si="31"/>
        <v>94</v>
      </c>
    </row>
    <row r="199" spans="1:14" ht="13" x14ac:dyDescent="0.3">
      <c r="A199" s="83"/>
      <c r="B199" s="84"/>
      <c r="C199" s="77"/>
      <c r="D199" s="85"/>
      <c r="E199" s="53"/>
      <c r="F199" s="44" t="str">
        <f t="shared" si="24"/>
        <v/>
      </c>
      <c r="G199" s="45" t="str">
        <f t="shared" si="25"/>
        <v/>
      </c>
      <c r="H199" s="56">
        <f t="shared" si="26"/>
        <v>90</v>
      </c>
      <c r="I199" s="71"/>
      <c r="J199" s="54" t="str">
        <f t="shared" si="27"/>
        <v/>
      </c>
      <c r="K199" s="45" t="str">
        <f t="shared" si="28"/>
        <v/>
      </c>
      <c r="L199" s="43">
        <f t="shared" si="29"/>
        <v>90</v>
      </c>
      <c r="M199" s="22">
        <f t="shared" si="30"/>
        <v>180</v>
      </c>
      <c r="N199" s="44">
        <f t="shared" si="31"/>
        <v>94</v>
      </c>
    </row>
    <row r="200" spans="1:14" ht="13" x14ac:dyDescent="0.3">
      <c r="A200" s="83"/>
      <c r="B200" s="84"/>
      <c r="C200" s="77"/>
      <c r="D200" s="85"/>
      <c r="E200" s="53"/>
      <c r="F200" s="44" t="str">
        <f t="shared" si="24"/>
        <v/>
      </c>
      <c r="G200" s="45" t="str">
        <f t="shared" si="25"/>
        <v/>
      </c>
      <c r="H200" s="56">
        <f t="shared" si="26"/>
        <v>90</v>
      </c>
      <c r="I200" s="71"/>
      <c r="J200" s="54" t="str">
        <f t="shared" si="27"/>
        <v/>
      </c>
      <c r="K200" s="45" t="str">
        <f t="shared" si="28"/>
        <v/>
      </c>
      <c r="L200" s="43">
        <f t="shared" si="29"/>
        <v>90</v>
      </c>
      <c r="M200" s="22">
        <f t="shared" si="30"/>
        <v>180</v>
      </c>
      <c r="N200" s="44">
        <f t="shared" si="31"/>
        <v>94</v>
      </c>
    </row>
    <row r="201" spans="1:14" ht="13" x14ac:dyDescent="0.3">
      <c r="A201" s="83"/>
      <c r="B201" s="84"/>
      <c r="C201" s="77"/>
      <c r="D201" s="85"/>
      <c r="E201" s="53"/>
      <c r="F201" s="44" t="str">
        <f t="shared" si="24"/>
        <v/>
      </c>
      <c r="G201" s="45" t="str">
        <f t="shared" si="25"/>
        <v/>
      </c>
      <c r="H201" s="56">
        <f t="shared" si="26"/>
        <v>90</v>
      </c>
      <c r="I201" s="71"/>
      <c r="J201" s="54" t="str">
        <f t="shared" si="27"/>
        <v/>
      </c>
      <c r="K201" s="45" t="str">
        <f t="shared" si="28"/>
        <v/>
      </c>
      <c r="L201" s="43">
        <f t="shared" si="29"/>
        <v>90</v>
      </c>
      <c r="M201" s="22">
        <f t="shared" si="30"/>
        <v>180</v>
      </c>
      <c r="N201" s="44">
        <f t="shared" si="31"/>
        <v>94</v>
      </c>
    </row>
    <row r="202" spans="1:14" ht="13" x14ac:dyDescent="0.3">
      <c r="A202" s="83"/>
      <c r="B202" s="84"/>
      <c r="C202" s="77"/>
      <c r="D202" s="85"/>
      <c r="E202" s="53"/>
      <c r="F202" s="44" t="str">
        <f t="shared" si="24"/>
        <v/>
      </c>
      <c r="G202" s="45" t="str">
        <f t="shared" si="25"/>
        <v/>
      </c>
      <c r="H202" s="56">
        <f t="shared" si="26"/>
        <v>90</v>
      </c>
      <c r="I202" s="71"/>
      <c r="J202" s="54" t="str">
        <f t="shared" si="27"/>
        <v/>
      </c>
      <c r="K202" s="45" t="str">
        <f t="shared" si="28"/>
        <v/>
      </c>
      <c r="L202" s="43">
        <f t="shared" si="29"/>
        <v>90</v>
      </c>
      <c r="M202" s="22">
        <f t="shared" si="30"/>
        <v>180</v>
      </c>
      <c r="N202" s="44">
        <f t="shared" si="31"/>
        <v>94</v>
      </c>
    </row>
    <row r="203" spans="1:14" ht="13" x14ac:dyDescent="0.3">
      <c r="A203" s="83"/>
      <c r="B203" s="84"/>
      <c r="C203" s="77"/>
      <c r="D203" s="85"/>
      <c r="E203" s="53"/>
      <c r="F203" s="44" t="str">
        <f t="shared" si="24"/>
        <v/>
      </c>
      <c r="G203" s="45" t="str">
        <f t="shared" si="25"/>
        <v/>
      </c>
      <c r="H203" s="56">
        <f t="shared" si="26"/>
        <v>90</v>
      </c>
      <c r="I203" s="71"/>
      <c r="J203" s="54" t="str">
        <f t="shared" si="27"/>
        <v/>
      </c>
      <c r="K203" s="45" t="str">
        <f t="shared" si="28"/>
        <v/>
      </c>
      <c r="L203" s="43">
        <f t="shared" si="29"/>
        <v>90</v>
      </c>
      <c r="M203" s="22">
        <f t="shared" si="30"/>
        <v>180</v>
      </c>
      <c r="N203" s="44">
        <f t="shared" si="31"/>
        <v>94</v>
      </c>
    </row>
  </sheetData>
  <sortState ref="A3:P100">
    <sortCondition ref="L3:L100"/>
  </sortState>
  <mergeCells count="3">
    <mergeCell ref="E1:G1"/>
    <mergeCell ref="I1:K1"/>
    <mergeCell ref="M1:N1"/>
  </mergeCells>
  <phoneticPr fontId="0" type="noConversion"/>
  <printOptions horizontalCentered="1"/>
  <pageMargins left="0.25" right="0.25" top="0.75" bottom="0.75" header="0.3" footer="0.3"/>
  <pageSetup scale="90" fitToHeight="0" orientation="landscape" horizontalDpi="4294967293" r:id="rId1"/>
  <headerFooter alignWithMargins="0">
    <oddHeader xml:space="preserve">&amp;C&amp;"Arial,Bold"&amp;20GOAT TYING&amp;"Arial,Regular"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7"/>
  <sheetViews>
    <sheetView zoomScale="130" zoomScaleNormal="130" workbookViewId="0">
      <pane xSplit="4" ySplit="2" topLeftCell="E3" activePane="bottomRight" state="frozen"/>
      <selection activeCell="I3" activeCellId="1" sqref="E3:E17 I3:I17"/>
      <selection pane="topRight" activeCell="I3" activeCellId="1" sqref="E3:E17 I3:I17"/>
      <selection pane="bottomLeft" activeCell="I3" activeCellId="1" sqref="E3:E17 I3:I17"/>
      <selection pane="bottomRight" activeCell="O1" sqref="O1"/>
    </sheetView>
  </sheetViews>
  <sheetFormatPr defaultColWidth="9.1796875" defaultRowHeight="12.5" x14ac:dyDescent="0.25"/>
  <cols>
    <col min="1" max="1" width="5" style="2" bestFit="1" customWidth="1"/>
    <col min="2" max="2" width="5.81640625" style="2" bestFit="1" customWidth="1"/>
    <col min="3" max="3" width="4.7265625" style="27" customWidth="1"/>
    <col min="4" max="4" width="20.1796875" style="16" customWidth="1"/>
    <col min="5" max="14" width="7" style="9" customWidth="1"/>
    <col min="15" max="16384" width="9.1796875" style="2"/>
  </cols>
  <sheetData>
    <row r="1" spans="1:15" ht="13" x14ac:dyDescent="0.3">
      <c r="D1" s="107" t="s">
        <v>28</v>
      </c>
      <c r="E1" s="138" t="s">
        <v>19</v>
      </c>
      <c r="F1" s="138"/>
      <c r="G1" s="138"/>
      <c r="H1" s="3"/>
      <c r="I1" s="138" t="s">
        <v>20</v>
      </c>
      <c r="J1" s="138"/>
      <c r="K1" s="138"/>
      <c r="L1" s="3"/>
      <c r="M1" s="138" t="s">
        <v>21</v>
      </c>
      <c r="N1" s="138"/>
      <c r="O1" s="39"/>
    </row>
    <row r="2" spans="1:15" ht="13" x14ac:dyDescent="0.3">
      <c r="A2" s="105" t="s">
        <v>47</v>
      </c>
      <c r="B2" s="19" t="s">
        <v>48</v>
      </c>
      <c r="C2" s="19" t="s">
        <v>39</v>
      </c>
      <c r="D2" s="108" t="s">
        <v>5</v>
      </c>
      <c r="E2" s="7" t="s">
        <v>4</v>
      </c>
      <c r="F2" s="7" t="s">
        <v>2</v>
      </c>
      <c r="G2" s="7" t="s">
        <v>3</v>
      </c>
      <c r="H2" s="4" t="s">
        <v>50</v>
      </c>
      <c r="I2" s="7" t="s">
        <v>4</v>
      </c>
      <c r="J2" s="7" t="s">
        <v>2</v>
      </c>
      <c r="K2" s="7" t="s">
        <v>3</v>
      </c>
      <c r="L2" s="4" t="s">
        <v>50</v>
      </c>
      <c r="M2" s="7" t="s">
        <v>22</v>
      </c>
      <c r="N2" s="7" t="s">
        <v>2</v>
      </c>
      <c r="O2" s="39"/>
    </row>
    <row r="3" spans="1:15" ht="13" x14ac:dyDescent="0.3">
      <c r="A3" s="59">
        <v>3</v>
      </c>
      <c r="B3" s="89">
        <v>1</v>
      </c>
      <c r="C3" s="34" t="s">
        <v>59</v>
      </c>
      <c r="D3" s="35" t="s">
        <v>81</v>
      </c>
      <c r="E3" s="59">
        <v>62</v>
      </c>
      <c r="F3" s="44">
        <f>IF(ISNUMBER(E3),RANK(E3,E$3:E$33,0),"")</f>
        <v>1</v>
      </c>
      <c r="G3" s="45">
        <f>IF(ISNUMBER(F3),IF(11-F3&lt;=0,"",11-F3-(COUNTIF(F:F,F3)-1)/2),"")</f>
        <v>10</v>
      </c>
      <c r="H3" s="29"/>
      <c r="I3" s="61" t="s">
        <v>446</v>
      </c>
      <c r="J3" s="44" t="str">
        <f>IF(ISNUMBER(I3),RANK(I3,I$3:I$33,0),"")</f>
        <v/>
      </c>
      <c r="K3" s="45" t="str">
        <f>IF(ISNUMBER(J3),IF(11-J3&lt;=0,"",11-J3-(COUNTIF(J:J,J3)-1)/2),"")</f>
        <v/>
      </c>
      <c r="L3" s="29"/>
      <c r="M3" s="22">
        <f>IF(SUM(E3,I3)&gt;0,SUM(E3,I3),"")</f>
        <v>62</v>
      </c>
      <c r="N3" s="44">
        <f>IF(ISNUMBER(M3),RANK(M3,M$3:M$33,0),"")</f>
        <v>1</v>
      </c>
      <c r="O3" s="39"/>
    </row>
    <row r="4" spans="1:15" ht="13" x14ac:dyDescent="0.3">
      <c r="A4" s="59">
        <v>1</v>
      </c>
      <c r="B4" s="89">
        <v>2</v>
      </c>
      <c r="C4" s="34" t="s">
        <v>54</v>
      </c>
      <c r="D4" s="35" t="s">
        <v>79</v>
      </c>
      <c r="E4" s="59" t="s">
        <v>446</v>
      </c>
      <c r="F4" s="44" t="str">
        <f>IF(ISNUMBER(E4),RANK(E4,E$3:E$33,0),"")</f>
        <v/>
      </c>
      <c r="G4" s="45" t="str">
        <f>IF(ISNUMBER(F4),IF(11-F4&lt;=0,"",11-F4-(COUNTIF(F:F,F4)-1)/2),"")</f>
        <v/>
      </c>
      <c r="H4" s="29"/>
      <c r="I4" s="61" t="s">
        <v>446</v>
      </c>
      <c r="J4" s="44" t="str">
        <f t="shared" ref="J4:J33" si="0">IF(ISNUMBER(I4),RANK(I4,I$3:I$33,0),"")</f>
        <v/>
      </c>
      <c r="K4" s="45" t="str">
        <f t="shared" ref="K4:K33" si="1">IF(ISNUMBER(J4),IF(11-J4&lt;=0,"",11-J4-(COUNTIF(J:J,J4)-1)/2),"")</f>
        <v/>
      </c>
      <c r="L4" s="29"/>
      <c r="M4" s="22" t="str">
        <f t="shared" ref="M4:M33" si="2">IF(SUM(E4,I4)&gt;0,SUM(E4,I4),"")</f>
        <v/>
      </c>
      <c r="N4" s="44" t="str">
        <f t="shared" ref="N4:N33" si="3">IF(ISNUMBER(M4),RANK(M4,M$3:M$33,0),"")</f>
        <v/>
      </c>
      <c r="O4" s="39"/>
    </row>
    <row r="5" spans="1:15" ht="13" x14ac:dyDescent="0.3">
      <c r="A5" s="59">
        <v>2</v>
      </c>
      <c r="B5" s="89">
        <v>3</v>
      </c>
      <c r="C5" s="34" t="s">
        <v>54</v>
      </c>
      <c r="D5" s="35" t="s">
        <v>80</v>
      </c>
      <c r="E5" s="59" t="s">
        <v>446</v>
      </c>
      <c r="F5" s="44" t="str">
        <f>IF(ISNUMBER(E5),RANK(E5,E$3:E$33,0),"")</f>
        <v/>
      </c>
      <c r="G5" s="45" t="str">
        <f>IF(ISNUMBER(F5),IF(11-F5&lt;=0,"",11-F5-(COUNTIF(F:F,F5)-1)/2),"")</f>
        <v/>
      </c>
      <c r="H5" s="29"/>
      <c r="I5" s="61" t="s">
        <v>446</v>
      </c>
      <c r="J5" s="44" t="str">
        <f t="shared" si="0"/>
        <v/>
      </c>
      <c r="K5" s="45" t="str">
        <f t="shared" si="1"/>
        <v/>
      </c>
      <c r="L5" s="29"/>
      <c r="M5" s="22" t="str">
        <f t="shared" si="2"/>
        <v/>
      </c>
      <c r="N5" s="44" t="str">
        <f t="shared" si="3"/>
        <v/>
      </c>
      <c r="O5" s="39"/>
    </row>
    <row r="6" spans="1:15" ht="13" x14ac:dyDescent="0.3">
      <c r="A6" s="59"/>
      <c r="B6" s="44"/>
      <c r="C6" s="45"/>
      <c r="D6" s="29"/>
      <c r="E6" s="59"/>
      <c r="F6" s="44" t="str">
        <f t="shared" ref="F6:F33" si="4">IF(ISNUMBER(E6),RANK(E6,E$3:E$33,0),"")</f>
        <v/>
      </c>
      <c r="G6" s="45" t="str">
        <f t="shared" ref="G6:G33" si="5">IF(ISNUMBER(F6),IF(11-F6&lt;=0,"",11-F6-(COUNTIF(F:F,F6)-1)/2),"")</f>
        <v/>
      </c>
      <c r="H6" s="29"/>
      <c r="I6" s="61"/>
      <c r="J6" s="44" t="str">
        <f t="shared" si="0"/>
        <v/>
      </c>
      <c r="K6" s="45" t="str">
        <f t="shared" si="1"/>
        <v/>
      </c>
      <c r="L6" s="29"/>
      <c r="M6" s="22" t="str">
        <f t="shared" si="2"/>
        <v/>
      </c>
      <c r="N6" s="44" t="str">
        <f t="shared" si="3"/>
        <v/>
      </c>
      <c r="O6" s="39"/>
    </row>
    <row r="7" spans="1:15" ht="13" x14ac:dyDescent="0.3">
      <c r="A7" s="59"/>
      <c r="B7" s="44"/>
      <c r="C7" s="45"/>
      <c r="D7" s="29"/>
      <c r="E7" s="59"/>
      <c r="F7" s="44" t="str">
        <f t="shared" si="4"/>
        <v/>
      </c>
      <c r="G7" s="45" t="str">
        <f t="shared" si="5"/>
        <v/>
      </c>
      <c r="H7" s="29"/>
      <c r="I7" s="61"/>
      <c r="J7" s="44" t="str">
        <f t="shared" si="0"/>
        <v/>
      </c>
      <c r="K7" s="45" t="str">
        <f t="shared" si="1"/>
        <v/>
      </c>
      <c r="L7" s="29"/>
      <c r="M7" s="22" t="str">
        <f t="shared" si="2"/>
        <v/>
      </c>
      <c r="N7" s="44" t="str">
        <f t="shared" si="3"/>
        <v/>
      </c>
      <c r="O7" s="39"/>
    </row>
    <row r="8" spans="1:15" ht="13" x14ac:dyDescent="0.3">
      <c r="A8" s="59"/>
      <c r="B8" s="44"/>
      <c r="C8" s="45"/>
      <c r="D8" s="29"/>
      <c r="E8" s="59"/>
      <c r="F8" s="44" t="str">
        <f t="shared" si="4"/>
        <v/>
      </c>
      <c r="G8" s="45" t="str">
        <f t="shared" si="5"/>
        <v/>
      </c>
      <c r="H8" s="29"/>
      <c r="I8" s="61"/>
      <c r="J8" s="44" t="str">
        <f t="shared" si="0"/>
        <v/>
      </c>
      <c r="K8" s="45" t="str">
        <f t="shared" si="1"/>
        <v/>
      </c>
      <c r="L8" s="29"/>
      <c r="M8" s="22" t="str">
        <f t="shared" si="2"/>
        <v/>
      </c>
      <c r="N8" s="44" t="str">
        <f t="shared" si="3"/>
        <v/>
      </c>
      <c r="O8" s="39"/>
    </row>
    <row r="9" spans="1:15" ht="13" x14ac:dyDescent="0.3">
      <c r="A9" s="59"/>
      <c r="B9" s="44"/>
      <c r="C9" s="45"/>
      <c r="D9" s="29"/>
      <c r="E9" s="59"/>
      <c r="F9" s="44" t="str">
        <f t="shared" si="4"/>
        <v/>
      </c>
      <c r="G9" s="45" t="str">
        <f t="shared" si="5"/>
        <v/>
      </c>
      <c r="H9" s="29"/>
      <c r="I9" s="61"/>
      <c r="J9" s="44" t="str">
        <f t="shared" si="0"/>
        <v/>
      </c>
      <c r="K9" s="45" t="str">
        <f t="shared" si="1"/>
        <v/>
      </c>
      <c r="L9" s="29"/>
      <c r="M9" s="22" t="str">
        <f t="shared" si="2"/>
        <v/>
      </c>
      <c r="N9" s="44" t="str">
        <f t="shared" si="3"/>
        <v/>
      </c>
    </row>
    <row r="10" spans="1:15" ht="13" x14ac:dyDescent="0.3">
      <c r="A10" s="59"/>
      <c r="B10" s="44"/>
      <c r="C10" s="45"/>
      <c r="D10" s="29"/>
      <c r="E10" s="59"/>
      <c r="F10" s="44" t="str">
        <f t="shared" si="4"/>
        <v/>
      </c>
      <c r="G10" s="45" t="str">
        <f t="shared" si="5"/>
        <v/>
      </c>
      <c r="H10" s="29"/>
      <c r="I10" s="61"/>
      <c r="J10" s="44" t="str">
        <f t="shared" si="0"/>
        <v/>
      </c>
      <c r="K10" s="45" t="str">
        <f t="shared" si="1"/>
        <v/>
      </c>
      <c r="L10" s="29"/>
      <c r="M10" s="22" t="str">
        <f t="shared" si="2"/>
        <v/>
      </c>
      <c r="N10" s="44" t="str">
        <f t="shared" si="3"/>
        <v/>
      </c>
    </row>
    <row r="11" spans="1:15" ht="13" x14ac:dyDescent="0.3">
      <c r="A11" s="59"/>
      <c r="B11" s="44"/>
      <c r="C11" s="45"/>
      <c r="D11" s="29"/>
      <c r="E11" s="59"/>
      <c r="F11" s="44" t="str">
        <f t="shared" si="4"/>
        <v/>
      </c>
      <c r="G11" s="45" t="str">
        <f t="shared" si="5"/>
        <v/>
      </c>
      <c r="H11" s="29"/>
      <c r="I11" s="61"/>
      <c r="J11" s="44" t="str">
        <f t="shared" si="0"/>
        <v/>
      </c>
      <c r="K11" s="45" t="str">
        <f t="shared" si="1"/>
        <v/>
      </c>
      <c r="L11" s="29"/>
      <c r="M11" s="22" t="str">
        <f t="shared" si="2"/>
        <v/>
      </c>
      <c r="N11" s="44" t="str">
        <f t="shared" si="3"/>
        <v/>
      </c>
    </row>
    <row r="12" spans="1:15" ht="13" x14ac:dyDescent="0.3">
      <c r="A12" s="59"/>
      <c r="B12" s="44"/>
      <c r="C12" s="45"/>
      <c r="D12" s="29"/>
      <c r="E12" s="59"/>
      <c r="F12" s="44" t="str">
        <f t="shared" si="4"/>
        <v/>
      </c>
      <c r="G12" s="45" t="str">
        <f t="shared" si="5"/>
        <v/>
      </c>
      <c r="H12" s="29"/>
      <c r="I12" s="61"/>
      <c r="J12" s="44" t="str">
        <f t="shared" si="0"/>
        <v/>
      </c>
      <c r="K12" s="45" t="str">
        <f t="shared" si="1"/>
        <v/>
      </c>
      <c r="L12" s="29"/>
      <c r="M12" s="22" t="str">
        <f t="shared" si="2"/>
        <v/>
      </c>
      <c r="N12" s="44" t="str">
        <f t="shared" si="3"/>
        <v/>
      </c>
    </row>
    <row r="13" spans="1:15" ht="13" x14ac:dyDescent="0.3">
      <c r="A13" s="59"/>
      <c r="B13" s="44"/>
      <c r="C13" s="45"/>
      <c r="D13" s="29"/>
      <c r="E13" s="59"/>
      <c r="F13" s="44" t="str">
        <f t="shared" si="4"/>
        <v/>
      </c>
      <c r="G13" s="45" t="str">
        <f t="shared" si="5"/>
        <v/>
      </c>
      <c r="H13" s="29"/>
      <c r="I13" s="61"/>
      <c r="J13" s="44" t="str">
        <f t="shared" si="0"/>
        <v/>
      </c>
      <c r="K13" s="45" t="str">
        <f t="shared" si="1"/>
        <v/>
      </c>
      <c r="L13" s="29"/>
      <c r="M13" s="22" t="str">
        <f t="shared" si="2"/>
        <v/>
      </c>
      <c r="N13" s="44" t="str">
        <f t="shared" si="3"/>
        <v/>
      </c>
    </row>
    <row r="14" spans="1:15" ht="13" x14ac:dyDescent="0.3">
      <c r="A14" s="59"/>
      <c r="B14" s="44"/>
      <c r="C14" s="45"/>
      <c r="D14" s="29"/>
      <c r="E14" s="59"/>
      <c r="F14" s="44" t="str">
        <f t="shared" si="4"/>
        <v/>
      </c>
      <c r="G14" s="45" t="str">
        <f t="shared" si="5"/>
        <v/>
      </c>
      <c r="H14" s="29"/>
      <c r="I14" s="61"/>
      <c r="J14" s="44" t="str">
        <f t="shared" si="0"/>
        <v/>
      </c>
      <c r="K14" s="45" t="str">
        <f t="shared" si="1"/>
        <v/>
      </c>
      <c r="L14" s="29"/>
      <c r="M14" s="22" t="str">
        <f t="shared" si="2"/>
        <v/>
      </c>
      <c r="N14" s="44" t="str">
        <f t="shared" si="3"/>
        <v/>
      </c>
    </row>
    <row r="15" spans="1:15" ht="13" x14ac:dyDescent="0.3">
      <c r="A15" s="59"/>
      <c r="B15" s="44"/>
      <c r="C15" s="45"/>
      <c r="D15" s="29"/>
      <c r="E15" s="59"/>
      <c r="F15" s="44" t="str">
        <f t="shared" si="4"/>
        <v/>
      </c>
      <c r="G15" s="45" t="str">
        <f t="shared" si="5"/>
        <v/>
      </c>
      <c r="H15" s="29"/>
      <c r="I15" s="61"/>
      <c r="J15" s="44" t="str">
        <f t="shared" si="0"/>
        <v/>
      </c>
      <c r="K15" s="45" t="str">
        <f t="shared" si="1"/>
        <v/>
      </c>
      <c r="L15" s="29"/>
      <c r="M15" s="22" t="str">
        <f t="shared" si="2"/>
        <v/>
      </c>
      <c r="N15" s="44" t="str">
        <f t="shared" si="3"/>
        <v/>
      </c>
    </row>
    <row r="16" spans="1:15" ht="13" x14ac:dyDescent="0.3">
      <c r="A16" s="59"/>
      <c r="B16" s="44"/>
      <c r="C16" s="45"/>
      <c r="D16" s="29"/>
      <c r="E16" s="59"/>
      <c r="F16" s="44" t="str">
        <f t="shared" si="4"/>
        <v/>
      </c>
      <c r="G16" s="45" t="str">
        <f t="shared" si="5"/>
        <v/>
      </c>
      <c r="H16" s="29"/>
      <c r="I16" s="61"/>
      <c r="J16" s="44" t="str">
        <f t="shared" si="0"/>
        <v/>
      </c>
      <c r="K16" s="45" t="str">
        <f t="shared" si="1"/>
        <v/>
      </c>
      <c r="L16" s="29"/>
      <c r="M16" s="22" t="str">
        <f t="shared" si="2"/>
        <v/>
      </c>
      <c r="N16" s="44" t="str">
        <f t="shared" si="3"/>
        <v/>
      </c>
    </row>
    <row r="17" spans="1:14" ht="13" x14ac:dyDescent="0.3">
      <c r="A17" s="59"/>
      <c r="B17" s="44"/>
      <c r="C17" s="45"/>
      <c r="D17" s="29"/>
      <c r="E17" s="59"/>
      <c r="F17" s="44" t="str">
        <f t="shared" si="4"/>
        <v/>
      </c>
      <c r="G17" s="45" t="str">
        <f t="shared" si="5"/>
        <v/>
      </c>
      <c r="H17" s="29"/>
      <c r="I17" s="61"/>
      <c r="J17" s="44" t="str">
        <f t="shared" si="0"/>
        <v/>
      </c>
      <c r="K17" s="45" t="str">
        <f t="shared" si="1"/>
        <v/>
      </c>
      <c r="L17" s="29"/>
      <c r="M17" s="22" t="str">
        <f t="shared" si="2"/>
        <v/>
      </c>
      <c r="N17" s="44" t="str">
        <f t="shared" si="3"/>
        <v/>
      </c>
    </row>
    <row r="18" spans="1:14" ht="13" x14ac:dyDescent="0.3">
      <c r="A18" s="59"/>
      <c r="B18" s="44"/>
      <c r="C18" s="45"/>
      <c r="D18" s="29"/>
      <c r="E18" s="59"/>
      <c r="F18" s="44" t="str">
        <f t="shared" si="4"/>
        <v/>
      </c>
      <c r="G18" s="45" t="str">
        <f t="shared" si="5"/>
        <v/>
      </c>
      <c r="H18" s="29"/>
      <c r="I18" s="61"/>
      <c r="J18" s="44" t="str">
        <f t="shared" si="0"/>
        <v/>
      </c>
      <c r="K18" s="45" t="str">
        <f t="shared" si="1"/>
        <v/>
      </c>
      <c r="L18" s="29"/>
      <c r="M18" s="22" t="str">
        <f t="shared" si="2"/>
        <v/>
      </c>
      <c r="N18" s="44" t="str">
        <f t="shared" si="3"/>
        <v/>
      </c>
    </row>
    <row r="19" spans="1:14" ht="13" x14ac:dyDescent="0.3">
      <c r="A19" s="59"/>
      <c r="B19" s="44"/>
      <c r="C19" s="45"/>
      <c r="D19" s="29"/>
      <c r="E19" s="59"/>
      <c r="F19" s="44" t="str">
        <f t="shared" si="4"/>
        <v/>
      </c>
      <c r="G19" s="45" t="str">
        <f t="shared" si="5"/>
        <v/>
      </c>
      <c r="H19" s="29"/>
      <c r="I19" s="61"/>
      <c r="J19" s="44" t="str">
        <f t="shared" si="0"/>
        <v/>
      </c>
      <c r="K19" s="45" t="str">
        <f t="shared" si="1"/>
        <v/>
      </c>
      <c r="L19" s="29"/>
      <c r="M19" s="22" t="str">
        <f t="shared" si="2"/>
        <v/>
      </c>
      <c r="N19" s="44" t="str">
        <f t="shared" si="3"/>
        <v/>
      </c>
    </row>
    <row r="20" spans="1:14" ht="13" x14ac:dyDescent="0.3">
      <c r="A20" s="59"/>
      <c r="B20" s="44"/>
      <c r="C20" s="45"/>
      <c r="D20" s="29"/>
      <c r="E20" s="59"/>
      <c r="F20" s="44" t="str">
        <f t="shared" si="4"/>
        <v/>
      </c>
      <c r="G20" s="45" t="str">
        <f t="shared" si="5"/>
        <v/>
      </c>
      <c r="H20" s="29"/>
      <c r="I20" s="61"/>
      <c r="J20" s="44" t="str">
        <f t="shared" si="0"/>
        <v/>
      </c>
      <c r="K20" s="45" t="str">
        <f t="shared" si="1"/>
        <v/>
      </c>
      <c r="L20" s="29"/>
      <c r="M20" s="22" t="str">
        <f t="shared" si="2"/>
        <v/>
      </c>
      <c r="N20" s="44" t="str">
        <f t="shared" si="3"/>
        <v/>
      </c>
    </row>
    <row r="21" spans="1:14" ht="13" x14ac:dyDescent="0.3">
      <c r="A21" s="59"/>
      <c r="B21" s="44"/>
      <c r="C21" s="45"/>
      <c r="D21" s="29"/>
      <c r="E21" s="59"/>
      <c r="F21" s="44" t="str">
        <f t="shared" si="4"/>
        <v/>
      </c>
      <c r="G21" s="45" t="str">
        <f t="shared" si="5"/>
        <v/>
      </c>
      <c r="H21" s="29"/>
      <c r="I21" s="61"/>
      <c r="J21" s="44" t="str">
        <f t="shared" si="0"/>
        <v/>
      </c>
      <c r="K21" s="45" t="str">
        <f t="shared" si="1"/>
        <v/>
      </c>
      <c r="L21" s="29"/>
      <c r="M21" s="22" t="str">
        <f t="shared" si="2"/>
        <v/>
      </c>
      <c r="N21" s="44" t="str">
        <f t="shared" si="3"/>
        <v/>
      </c>
    </row>
    <row r="22" spans="1:14" ht="13" x14ac:dyDescent="0.3">
      <c r="A22" s="59"/>
      <c r="B22" s="44"/>
      <c r="C22" s="45"/>
      <c r="D22" s="29"/>
      <c r="E22" s="59"/>
      <c r="F22" s="44" t="str">
        <f t="shared" si="4"/>
        <v/>
      </c>
      <c r="G22" s="45" t="str">
        <f t="shared" si="5"/>
        <v/>
      </c>
      <c r="H22" s="29"/>
      <c r="I22" s="61"/>
      <c r="J22" s="44" t="str">
        <f t="shared" si="0"/>
        <v/>
      </c>
      <c r="K22" s="45" t="str">
        <f t="shared" si="1"/>
        <v/>
      </c>
      <c r="L22" s="29"/>
      <c r="M22" s="22" t="str">
        <f t="shared" si="2"/>
        <v/>
      </c>
      <c r="N22" s="44" t="str">
        <f t="shared" si="3"/>
        <v/>
      </c>
    </row>
    <row r="23" spans="1:14" ht="13" x14ac:dyDescent="0.3">
      <c r="A23" s="59"/>
      <c r="B23" s="44"/>
      <c r="C23" s="45"/>
      <c r="D23" s="29"/>
      <c r="E23" s="59"/>
      <c r="F23" s="44" t="str">
        <f t="shared" si="4"/>
        <v/>
      </c>
      <c r="G23" s="45" t="str">
        <f t="shared" si="5"/>
        <v/>
      </c>
      <c r="H23" s="29"/>
      <c r="I23" s="61"/>
      <c r="J23" s="44" t="str">
        <f t="shared" si="0"/>
        <v/>
      </c>
      <c r="K23" s="45" t="str">
        <f t="shared" si="1"/>
        <v/>
      </c>
      <c r="L23" s="29"/>
      <c r="M23" s="22" t="str">
        <f t="shared" si="2"/>
        <v/>
      </c>
      <c r="N23" s="44" t="str">
        <f t="shared" si="3"/>
        <v/>
      </c>
    </row>
    <row r="24" spans="1:14" ht="13" x14ac:dyDescent="0.3">
      <c r="A24" s="59"/>
      <c r="B24" s="44"/>
      <c r="C24" s="45"/>
      <c r="D24" s="29"/>
      <c r="E24" s="59"/>
      <c r="F24" s="44" t="str">
        <f t="shared" si="4"/>
        <v/>
      </c>
      <c r="G24" s="45" t="str">
        <f t="shared" si="5"/>
        <v/>
      </c>
      <c r="H24" s="29"/>
      <c r="I24" s="61"/>
      <c r="J24" s="44" t="str">
        <f t="shared" si="0"/>
        <v/>
      </c>
      <c r="K24" s="45" t="str">
        <f t="shared" si="1"/>
        <v/>
      </c>
      <c r="L24" s="29"/>
      <c r="M24" s="22" t="str">
        <f t="shared" si="2"/>
        <v/>
      </c>
      <c r="N24" s="44" t="str">
        <f t="shared" si="3"/>
        <v/>
      </c>
    </row>
    <row r="25" spans="1:14" ht="13" x14ac:dyDescent="0.3">
      <c r="A25" s="59"/>
      <c r="B25" s="44"/>
      <c r="C25" s="45"/>
      <c r="D25" s="29"/>
      <c r="E25" s="59"/>
      <c r="F25" s="44" t="str">
        <f t="shared" si="4"/>
        <v/>
      </c>
      <c r="G25" s="45" t="str">
        <f t="shared" si="5"/>
        <v/>
      </c>
      <c r="H25" s="29"/>
      <c r="I25" s="61"/>
      <c r="J25" s="44" t="str">
        <f t="shared" si="0"/>
        <v/>
      </c>
      <c r="K25" s="45" t="str">
        <f t="shared" si="1"/>
        <v/>
      </c>
      <c r="L25" s="29"/>
      <c r="M25" s="22" t="str">
        <f t="shared" si="2"/>
        <v/>
      </c>
      <c r="N25" s="44" t="str">
        <f t="shared" si="3"/>
        <v/>
      </c>
    </row>
    <row r="26" spans="1:14" ht="13" x14ac:dyDescent="0.3">
      <c r="A26" s="59"/>
      <c r="B26" s="44"/>
      <c r="C26" s="45"/>
      <c r="D26" s="29"/>
      <c r="E26" s="59"/>
      <c r="F26" s="44" t="str">
        <f t="shared" si="4"/>
        <v/>
      </c>
      <c r="G26" s="45" t="str">
        <f t="shared" si="5"/>
        <v/>
      </c>
      <c r="H26" s="29"/>
      <c r="I26" s="61"/>
      <c r="J26" s="44" t="str">
        <f t="shared" si="0"/>
        <v/>
      </c>
      <c r="K26" s="45" t="str">
        <f t="shared" si="1"/>
        <v/>
      </c>
      <c r="L26" s="29"/>
      <c r="M26" s="22" t="str">
        <f t="shared" si="2"/>
        <v/>
      </c>
      <c r="N26" s="44" t="str">
        <f t="shared" si="3"/>
        <v/>
      </c>
    </row>
    <row r="27" spans="1:14" ht="13" x14ac:dyDescent="0.3">
      <c r="A27" s="59"/>
      <c r="B27" s="44"/>
      <c r="C27" s="45"/>
      <c r="D27" s="29"/>
      <c r="E27" s="59"/>
      <c r="F27" s="44" t="str">
        <f t="shared" si="4"/>
        <v/>
      </c>
      <c r="G27" s="45" t="str">
        <f t="shared" si="5"/>
        <v/>
      </c>
      <c r="H27" s="29"/>
      <c r="I27" s="61"/>
      <c r="J27" s="44" t="str">
        <f t="shared" si="0"/>
        <v/>
      </c>
      <c r="K27" s="45" t="str">
        <f t="shared" si="1"/>
        <v/>
      </c>
      <c r="L27" s="29"/>
      <c r="M27" s="22" t="str">
        <f t="shared" si="2"/>
        <v/>
      </c>
      <c r="N27" s="44" t="str">
        <f t="shared" si="3"/>
        <v/>
      </c>
    </row>
    <row r="28" spans="1:14" ht="13" x14ac:dyDescent="0.3">
      <c r="A28" s="59"/>
      <c r="B28" s="44"/>
      <c r="C28" s="45"/>
      <c r="D28" s="29"/>
      <c r="E28" s="59"/>
      <c r="F28" s="44" t="str">
        <f t="shared" si="4"/>
        <v/>
      </c>
      <c r="G28" s="45" t="str">
        <f t="shared" si="5"/>
        <v/>
      </c>
      <c r="H28" s="29"/>
      <c r="I28" s="61"/>
      <c r="J28" s="44" t="str">
        <f t="shared" si="0"/>
        <v/>
      </c>
      <c r="K28" s="45" t="str">
        <f t="shared" si="1"/>
        <v/>
      </c>
      <c r="L28" s="29"/>
      <c r="M28" s="22" t="str">
        <f t="shared" si="2"/>
        <v/>
      </c>
      <c r="N28" s="44" t="str">
        <f t="shared" si="3"/>
        <v/>
      </c>
    </row>
    <row r="29" spans="1:14" ht="13" x14ac:dyDescent="0.3">
      <c r="A29" s="59"/>
      <c r="B29" s="44"/>
      <c r="C29" s="45"/>
      <c r="D29" s="29"/>
      <c r="E29" s="59"/>
      <c r="F29" s="44" t="str">
        <f t="shared" si="4"/>
        <v/>
      </c>
      <c r="G29" s="45" t="str">
        <f t="shared" si="5"/>
        <v/>
      </c>
      <c r="H29" s="29"/>
      <c r="I29" s="61"/>
      <c r="J29" s="44" t="str">
        <f t="shared" si="0"/>
        <v/>
      </c>
      <c r="K29" s="45" t="str">
        <f t="shared" si="1"/>
        <v/>
      </c>
      <c r="L29" s="29"/>
      <c r="M29" s="22" t="str">
        <f t="shared" si="2"/>
        <v/>
      </c>
      <c r="N29" s="44" t="str">
        <f t="shared" si="3"/>
        <v/>
      </c>
    </row>
    <row r="30" spans="1:14" ht="13" x14ac:dyDescent="0.3">
      <c r="A30" s="59"/>
      <c r="B30" s="44"/>
      <c r="C30" s="45"/>
      <c r="D30" s="29"/>
      <c r="E30" s="59"/>
      <c r="F30" s="44" t="str">
        <f t="shared" si="4"/>
        <v/>
      </c>
      <c r="G30" s="45" t="str">
        <f t="shared" si="5"/>
        <v/>
      </c>
      <c r="H30" s="29"/>
      <c r="I30" s="61"/>
      <c r="J30" s="44" t="str">
        <f t="shared" si="0"/>
        <v/>
      </c>
      <c r="K30" s="45" t="str">
        <f t="shared" si="1"/>
        <v/>
      </c>
      <c r="L30" s="29"/>
      <c r="M30" s="22" t="str">
        <f t="shared" si="2"/>
        <v/>
      </c>
      <c r="N30" s="44" t="str">
        <f t="shared" si="3"/>
        <v/>
      </c>
    </row>
    <row r="31" spans="1:14" ht="13" x14ac:dyDescent="0.3">
      <c r="A31" s="59"/>
      <c r="B31" s="44"/>
      <c r="C31" s="45"/>
      <c r="D31" s="29"/>
      <c r="E31" s="59"/>
      <c r="F31" s="44" t="str">
        <f t="shared" si="4"/>
        <v/>
      </c>
      <c r="G31" s="45" t="str">
        <f t="shared" si="5"/>
        <v/>
      </c>
      <c r="H31" s="29"/>
      <c r="I31" s="61"/>
      <c r="J31" s="44" t="str">
        <f t="shared" si="0"/>
        <v/>
      </c>
      <c r="K31" s="45" t="str">
        <f t="shared" si="1"/>
        <v/>
      </c>
      <c r="L31" s="29"/>
      <c r="M31" s="22" t="str">
        <f t="shared" si="2"/>
        <v/>
      </c>
      <c r="N31" s="44" t="str">
        <f t="shared" si="3"/>
        <v/>
      </c>
    </row>
    <row r="32" spans="1:14" ht="13" x14ac:dyDescent="0.3">
      <c r="A32" s="59"/>
      <c r="B32" s="44"/>
      <c r="C32" s="45"/>
      <c r="D32" s="29"/>
      <c r="E32" s="59"/>
      <c r="F32" s="44" t="str">
        <f t="shared" si="4"/>
        <v/>
      </c>
      <c r="G32" s="45" t="str">
        <f t="shared" si="5"/>
        <v/>
      </c>
      <c r="H32" s="29"/>
      <c r="I32" s="61"/>
      <c r="J32" s="44" t="str">
        <f t="shared" si="0"/>
        <v/>
      </c>
      <c r="K32" s="45" t="str">
        <f t="shared" si="1"/>
        <v/>
      </c>
      <c r="L32" s="29"/>
      <c r="M32" s="22" t="str">
        <f t="shared" si="2"/>
        <v/>
      </c>
      <c r="N32" s="44" t="str">
        <f t="shared" si="3"/>
        <v/>
      </c>
    </row>
    <row r="33" spans="1:14" ht="13" x14ac:dyDescent="0.3">
      <c r="A33" s="59"/>
      <c r="B33" s="44"/>
      <c r="C33" s="45"/>
      <c r="D33" s="106"/>
      <c r="E33" s="59"/>
      <c r="F33" s="44" t="str">
        <f t="shared" si="4"/>
        <v/>
      </c>
      <c r="G33" s="45" t="str">
        <f t="shared" si="5"/>
        <v/>
      </c>
      <c r="H33" s="29"/>
      <c r="I33" s="61"/>
      <c r="J33" s="44" t="str">
        <f t="shared" si="0"/>
        <v/>
      </c>
      <c r="K33" s="45" t="str">
        <f t="shared" si="1"/>
        <v/>
      </c>
      <c r="L33" s="29"/>
      <c r="M33" s="22" t="str">
        <f t="shared" si="2"/>
        <v/>
      </c>
      <c r="N33" s="44" t="str">
        <f t="shared" si="3"/>
        <v/>
      </c>
    </row>
    <row r="34" spans="1:14" x14ac:dyDescent="0.25">
      <c r="D34" s="109"/>
    </row>
    <row r="35" spans="1:14" x14ac:dyDescent="0.25">
      <c r="D35" s="109"/>
    </row>
    <row r="36" spans="1:14" x14ac:dyDescent="0.25">
      <c r="D36" s="109"/>
    </row>
    <row r="37" spans="1:14" x14ac:dyDescent="0.25">
      <c r="D37" s="104"/>
    </row>
    <row r="38" spans="1:14" x14ac:dyDescent="0.25">
      <c r="D38" s="109"/>
    </row>
    <row r="39" spans="1:14" x14ac:dyDescent="0.25">
      <c r="D39" s="109"/>
    </row>
    <row r="40" spans="1:14" x14ac:dyDescent="0.25">
      <c r="D40" s="109"/>
    </row>
    <row r="41" spans="1:14" x14ac:dyDescent="0.25">
      <c r="D41" s="104"/>
    </row>
    <row r="42" spans="1:14" x14ac:dyDescent="0.25">
      <c r="D42" s="104"/>
    </row>
    <row r="43" spans="1:14" x14ac:dyDescent="0.25">
      <c r="D43" s="104"/>
    </row>
    <row r="44" spans="1:14" x14ac:dyDescent="0.25">
      <c r="D44" s="104"/>
    </row>
    <row r="45" spans="1:14" x14ac:dyDescent="0.25">
      <c r="D45" s="109"/>
    </row>
    <row r="46" spans="1:14" x14ac:dyDescent="0.25">
      <c r="D46" s="109"/>
    </row>
    <row r="47" spans="1:14" x14ac:dyDescent="0.25">
      <c r="D47" s="109"/>
    </row>
    <row r="48" spans="1:14" x14ac:dyDescent="0.25">
      <c r="D48" s="109"/>
    </row>
    <row r="49" spans="4:4" x14ac:dyDescent="0.25">
      <c r="D49" s="109"/>
    </row>
    <row r="50" spans="4:4" x14ac:dyDescent="0.25">
      <c r="D50" s="104"/>
    </row>
    <row r="51" spans="4:4" x14ac:dyDescent="0.25">
      <c r="D51" s="104"/>
    </row>
    <row r="52" spans="4:4" x14ac:dyDescent="0.25">
      <c r="D52" s="104"/>
    </row>
    <row r="53" spans="4:4" x14ac:dyDescent="0.25">
      <c r="D53" s="104"/>
    </row>
    <row r="54" spans="4:4" x14ac:dyDescent="0.25">
      <c r="D54" s="104"/>
    </row>
    <row r="55" spans="4:4" x14ac:dyDescent="0.25">
      <c r="D55" s="104"/>
    </row>
    <row r="56" spans="4:4" x14ac:dyDescent="0.25">
      <c r="D56" s="104"/>
    </row>
    <row r="57" spans="4:4" x14ac:dyDescent="0.25">
      <c r="D57" s="104"/>
    </row>
    <row r="58" spans="4:4" x14ac:dyDescent="0.25">
      <c r="D58" s="104"/>
    </row>
    <row r="59" spans="4:4" x14ac:dyDescent="0.25">
      <c r="D59" s="104"/>
    </row>
    <row r="60" spans="4:4" x14ac:dyDescent="0.25">
      <c r="D60" s="104"/>
    </row>
    <row r="61" spans="4:4" x14ac:dyDescent="0.25">
      <c r="D61" s="104"/>
    </row>
    <row r="62" spans="4:4" x14ac:dyDescent="0.25">
      <c r="D62" s="104"/>
    </row>
    <row r="63" spans="4:4" x14ac:dyDescent="0.25">
      <c r="D63" s="104"/>
    </row>
    <row r="64" spans="4:4" x14ac:dyDescent="0.25">
      <c r="D64" s="104"/>
    </row>
    <row r="65" spans="4:4" x14ac:dyDescent="0.25">
      <c r="D65" s="104"/>
    </row>
    <row r="66" spans="4:4" x14ac:dyDescent="0.25">
      <c r="D66" s="51"/>
    </row>
    <row r="67" spans="4:4" x14ac:dyDescent="0.25">
      <c r="D67" s="51"/>
    </row>
    <row r="68" spans="4:4" x14ac:dyDescent="0.25">
      <c r="D68" s="51"/>
    </row>
    <row r="69" spans="4:4" x14ac:dyDescent="0.25">
      <c r="D69" s="51"/>
    </row>
    <row r="70" spans="4:4" x14ac:dyDescent="0.25">
      <c r="D70" s="51"/>
    </row>
    <row r="71" spans="4:4" x14ac:dyDescent="0.25">
      <c r="D71" s="51"/>
    </row>
    <row r="72" spans="4:4" x14ac:dyDescent="0.25">
      <c r="D72" s="51"/>
    </row>
    <row r="73" spans="4:4" x14ac:dyDescent="0.25">
      <c r="D73" s="51"/>
    </row>
    <row r="74" spans="4:4" x14ac:dyDescent="0.25">
      <c r="D74" s="51"/>
    </row>
    <row r="75" spans="4:4" x14ac:dyDescent="0.25">
      <c r="D75" s="51"/>
    </row>
    <row r="76" spans="4:4" x14ac:dyDescent="0.25">
      <c r="D76" s="51"/>
    </row>
    <row r="77" spans="4:4" x14ac:dyDescent="0.25">
      <c r="D77" s="51"/>
    </row>
    <row r="78" spans="4:4" x14ac:dyDescent="0.25">
      <c r="D78" s="51"/>
    </row>
    <row r="79" spans="4:4" x14ac:dyDescent="0.25">
      <c r="D79" s="51"/>
    </row>
    <row r="80" spans="4:4" x14ac:dyDescent="0.25">
      <c r="D80" s="51"/>
    </row>
    <row r="81" spans="4:4" x14ac:dyDescent="0.25">
      <c r="D81" s="51"/>
    </row>
    <row r="82" spans="4:4" x14ac:dyDescent="0.25">
      <c r="D82" s="51"/>
    </row>
    <row r="83" spans="4:4" x14ac:dyDescent="0.25">
      <c r="D83" s="51"/>
    </row>
    <row r="84" spans="4:4" x14ac:dyDescent="0.25">
      <c r="D84" s="51"/>
    </row>
    <row r="85" spans="4:4" x14ac:dyDescent="0.25">
      <c r="D85" s="51"/>
    </row>
    <row r="86" spans="4:4" x14ac:dyDescent="0.25">
      <c r="D86" s="51"/>
    </row>
    <row r="87" spans="4:4" x14ac:dyDescent="0.25">
      <c r="D87" s="51"/>
    </row>
    <row r="88" spans="4:4" x14ac:dyDescent="0.25">
      <c r="D88" s="51"/>
    </row>
    <row r="89" spans="4:4" x14ac:dyDescent="0.25">
      <c r="D89" s="51"/>
    </row>
    <row r="90" spans="4:4" x14ac:dyDescent="0.25">
      <c r="D90" s="51"/>
    </row>
    <row r="91" spans="4:4" x14ac:dyDescent="0.25">
      <c r="D91" s="51"/>
    </row>
    <row r="92" spans="4:4" x14ac:dyDescent="0.25">
      <c r="D92" s="51"/>
    </row>
    <row r="93" spans="4:4" x14ac:dyDescent="0.25">
      <c r="D93" s="51"/>
    </row>
    <row r="94" spans="4:4" x14ac:dyDescent="0.25">
      <c r="D94" s="51"/>
    </row>
    <row r="95" spans="4:4" x14ac:dyDescent="0.25">
      <c r="D95" s="51"/>
    </row>
    <row r="96" spans="4:4" x14ac:dyDescent="0.25">
      <c r="D96" s="51"/>
    </row>
    <row r="97" spans="4:4" x14ac:dyDescent="0.25">
      <c r="D97" s="51"/>
    </row>
    <row r="98" spans="4:4" x14ac:dyDescent="0.25">
      <c r="D98" s="51"/>
    </row>
    <row r="99" spans="4:4" x14ac:dyDescent="0.25">
      <c r="D99" s="51"/>
    </row>
    <row r="100" spans="4:4" x14ac:dyDescent="0.25">
      <c r="D100" s="51"/>
    </row>
    <row r="101" spans="4:4" x14ac:dyDescent="0.25">
      <c r="D101" s="51"/>
    </row>
    <row r="102" spans="4:4" x14ac:dyDescent="0.25">
      <c r="D102" s="51"/>
    </row>
    <row r="103" spans="4:4" x14ac:dyDescent="0.25">
      <c r="D103" s="51"/>
    </row>
    <row r="104" spans="4:4" x14ac:dyDescent="0.25">
      <c r="D104" s="51"/>
    </row>
    <row r="105" spans="4:4" x14ac:dyDescent="0.25">
      <c r="D105" s="51"/>
    </row>
    <row r="106" spans="4:4" x14ac:dyDescent="0.25">
      <c r="D106" s="51"/>
    </row>
    <row r="107" spans="4:4" x14ac:dyDescent="0.25">
      <c r="D107" s="51"/>
    </row>
    <row r="108" spans="4:4" x14ac:dyDescent="0.25">
      <c r="D108" s="51"/>
    </row>
    <row r="109" spans="4:4" x14ac:dyDescent="0.25">
      <c r="D109" s="51"/>
    </row>
    <row r="110" spans="4:4" x14ac:dyDescent="0.25">
      <c r="D110" s="51"/>
    </row>
    <row r="111" spans="4:4" x14ac:dyDescent="0.25">
      <c r="D111" s="51"/>
    </row>
    <row r="112" spans="4:4" x14ac:dyDescent="0.25">
      <c r="D112" s="51"/>
    </row>
    <row r="113" spans="4:4" x14ac:dyDescent="0.25">
      <c r="D113" s="51"/>
    </row>
    <row r="114" spans="4:4" x14ac:dyDescent="0.25">
      <c r="D114" s="51"/>
    </row>
    <row r="115" spans="4:4" x14ac:dyDescent="0.25">
      <c r="D115" s="51"/>
    </row>
    <row r="116" spans="4:4" x14ac:dyDescent="0.25">
      <c r="D116" s="51"/>
    </row>
    <row r="117" spans="4:4" x14ac:dyDescent="0.25">
      <c r="D117" s="51"/>
    </row>
    <row r="118" spans="4:4" x14ac:dyDescent="0.25">
      <c r="D118" s="51"/>
    </row>
    <row r="119" spans="4:4" x14ac:dyDescent="0.25">
      <c r="D119" s="51"/>
    </row>
    <row r="120" spans="4:4" x14ac:dyDescent="0.25">
      <c r="D120" s="51"/>
    </row>
    <row r="121" spans="4:4" x14ac:dyDescent="0.25">
      <c r="D121" s="51"/>
    </row>
    <row r="122" spans="4:4" x14ac:dyDescent="0.25">
      <c r="D122" s="51"/>
    </row>
    <row r="123" spans="4:4" x14ac:dyDescent="0.25">
      <c r="D123" s="51"/>
    </row>
    <row r="124" spans="4:4" x14ac:dyDescent="0.25">
      <c r="D124" s="51"/>
    </row>
    <row r="125" spans="4:4" x14ac:dyDescent="0.25">
      <c r="D125" s="51"/>
    </row>
    <row r="126" spans="4:4" x14ac:dyDescent="0.25">
      <c r="D126" s="51"/>
    </row>
    <row r="127" spans="4:4" x14ac:dyDescent="0.25">
      <c r="D127" s="51"/>
    </row>
    <row r="128" spans="4:4" x14ac:dyDescent="0.25">
      <c r="D128" s="51"/>
    </row>
    <row r="129" spans="4:4" x14ac:dyDescent="0.25">
      <c r="D129" s="51"/>
    </row>
    <row r="130" spans="4:4" x14ac:dyDescent="0.25">
      <c r="D130" s="51"/>
    </row>
    <row r="131" spans="4:4" x14ac:dyDescent="0.25">
      <c r="D131" s="51"/>
    </row>
    <row r="132" spans="4:4" x14ac:dyDescent="0.25">
      <c r="D132" s="51"/>
    </row>
    <row r="133" spans="4:4" x14ac:dyDescent="0.25">
      <c r="D133" s="51"/>
    </row>
    <row r="134" spans="4:4" x14ac:dyDescent="0.25">
      <c r="D134" s="51"/>
    </row>
    <row r="135" spans="4:4" x14ac:dyDescent="0.25">
      <c r="D135" s="51"/>
    </row>
    <row r="136" spans="4:4" x14ac:dyDescent="0.25">
      <c r="D136" s="51"/>
    </row>
    <row r="137" spans="4:4" x14ac:dyDescent="0.25">
      <c r="D137" s="51"/>
    </row>
    <row r="138" spans="4:4" x14ac:dyDescent="0.25">
      <c r="D138" s="51"/>
    </row>
    <row r="139" spans="4:4" x14ac:dyDescent="0.25">
      <c r="D139" s="51"/>
    </row>
    <row r="140" spans="4:4" x14ac:dyDescent="0.25">
      <c r="D140" s="51"/>
    </row>
    <row r="141" spans="4:4" x14ac:dyDescent="0.25">
      <c r="D141" s="51"/>
    </row>
    <row r="142" spans="4:4" x14ac:dyDescent="0.25">
      <c r="D142" s="51"/>
    </row>
    <row r="143" spans="4:4" x14ac:dyDescent="0.25">
      <c r="D143" s="51"/>
    </row>
    <row r="144" spans="4:4" x14ac:dyDescent="0.25">
      <c r="D144" s="51"/>
    </row>
    <row r="145" spans="4:4" x14ac:dyDescent="0.25">
      <c r="D145" s="51"/>
    </row>
    <row r="146" spans="4:4" x14ac:dyDescent="0.25">
      <c r="D146" s="51"/>
    </row>
    <row r="147" spans="4:4" x14ac:dyDescent="0.25">
      <c r="D147" s="51"/>
    </row>
    <row r="148" spans="4:4" x14ac:dyDescent="0.25">
      <c r="D148" s="51"/>
    </row>
    <row r="149" spans="4:4" x14ac:dyDescent="0.25">
      <c r="D149" s="51"/>
    </row>
    <row r="150" spans="4:4" x14ac:dyDescent="0.25">
      <c r="D150" s="51"/>
    </row>
    <row r="151" spans="4:4" x14ac:dyDescent="0.25">
      <c r="D151" s="51"/>
    </row>
    <row r="152" spans="4:4" x14ac:dyDescent="0.25">
      <c r="D152" s="51"/>
    </row>
    <row r="153" spans="4:4" x14ac:dyDescent="0.25">
      <c r="D153" s="51"/>
    </row>
    <row r="154" spans="4:4" x14ac:dyDescent="0.25">
      <c r="D154" s="51"/>
    </row>
    <row r="155" spans="4:4" x14ac:dyDescent="0.25">
      <c r="D155" s="51"/>
    </row>
    <row r="156" spans="4:4" x14ac:dyDescent="0.25">
      <c r="D156" s="51"/>
    </row>
    <row r="157" spans="4:4" x14ac:dyDescent="0.25">
      <c r="D157" s="51"/>
    </row>
    <row r="158" spans="4:4" x14ac:dyDescent="0.25">
      <c r="D158" s="51"/>
    </row>
    <row r="159" spans="4:4" x14ac:dyDescent="0.25">
      <c r="D159" s="51"/>
    </row>
    <row r="160" spans="4:4" x14ac:dyDescent="0.25">
      <c r="D160" s="51"/>
    </row>
    <row r="161" spans="4:4" x14ac:dyDescent="0.25">
      <c r="D161" s="51"/>
    </row>
    <row r="162" spans="4:4" x14ac:dyDescent="0.25">
      <c r="D162" s="51"/>
    </row>
    <row r="163" spans="4:4" x14ac:dyDescent="0.25">
      <c r="D163" s="51"/>
    </row>
    <row r="164" spans="4:4" x14ac:dyDescent="0.25">
      <c r="D164" s="51"/>
    </row>
    <row r="165" spans="4:4" x14ac:dyDescent="0.25">
      <c r="D165" s="51"/>
    </row>
    <row r="166" spans="4:4" x14ac:dyDescent="0.25">
      <c r="D166" s="51"/>
    </row>
    <row r="167" spans="4:4" x14ac:dyDescent="0.25">
      <c r="D167" s="51"/>
    </row>
    <row r="168" spans="4:4" x14ac:dyDescent="0.25">
      <c r="D168" s="51"/>
    </row>
    <row r="169" spans="4:4" x14ac:dyDescent="0.25">
      <c r="D169" s="51"/>
    </row>
    <row r="170" spans="4:4" x14ac:dyDescent="0.25">
      <c r="D170" s="51"/>
    </row>
    <row r="171" spans="4:4" x14ac:dyDescent="0.25">
      <c r="D171" s="51"/>
    </row>
    <row r="172" spans="4:4" x14ac:dyDescent="0.25">
      <c r="D172" s="51"/>
    </row>
    <row r="173" spans="4:4" x14ac:dyDescent="0.25">
      <c r="D173" s="51"/>
    </row>
    <row r="174" spans="4:4" x14ac:dyDescent="0.25">
      <c r="D174" s="51"/>
    </row>
    <row r="175" spans="4:4" x14ac:dyDescent="0.25">
      <c r="D175" s="51"/>
    </row>
    <row r="176" spans="4:4" x14ac:dyDescent="0.25">
      <c r="D176" s="51"/>
    </row>
    <row r="177" spans="4:4" x14ac:dyDescent="0.25">
      <c r="D177" s="51"/>
    </row>
    <row r="178" spans="4:4" x14ac:dyDescent="0.25">
      <c r="D178" s="51"/>
    </row>
    <row r="179" spans="4:4" x14ac:dyDescent="0.25">
      <c r="D179" s="51"/>
    </row>
    <row r="180" spans="4:4" x14ac:dyDescent="0.25">
      <c r="D180" s="51"/>
    </row>
    <row r="181" spans="4:4" x14ac:dyDescent="0.25">
      <c r="D181" s="51"/>
    </row>
    <row r="182" spans="4:4" x14ac:dyDescent="0.25">
      <c r="D182" s="51"/>
    </row>
    <row r="183" spans="4:4" x14ac:dyDescent="0.25">
      <c r="D183" s="51"/>
    </row>
    <row r="184" spans="4:4" x14ac:dyDescent="0.25">
      <c r="D184" s="51"/>
    </row>
    <row r="185" spans="4:4" x14ac:dyDescent="0.25">
      <c r="D185" s="51"/>
    </row>
    <row r="186" spans="4:4" x14ac:dyDescent="0.25">
      <c r="D186" s="51"/>
    </row>
    <row r="187" spans="4:4" x14ac:dyDescent="0.25">
      <c r="D187" s="51"/>
    </row>
    <row r="188" spans="4:4" x14ac:dyDescent="0.25">
      <c r="D188" s="51"/>
    </row>
    <row r="189" spans="4:4" x14ac:dyDescent="0.25">
      <c r="D189" s="51"/>
    </row>
    <row r="190" spans="4:4" x14ac:dyDescent="0.25">
      <c r="D190" s="51"/>
    </row>
    <row r="191" spans="4:4" x14ac:dyDescent="0.25">
      <c r="D191" s="51"/>
    </row>
    <row r="192" spans="4:4" x14ac:dyDescent="0.25">
      <c r="D192" s="51"/>
    </row>
    <row r="193" spans="4:4" x14ac:dyDescent="0.25">
      <c r="D193" s="51"/>
    </row>
    <row r="194" spans="4:4" x14ac:dyDescent="0.25">
      <c r="D194" s="51"/>
    </row>
    <row r="195" spans="4:4" x14ac:dyDescent="0.25">
      <c r="D195" s="51"/>
    </row>
    <row r="196" spans="4:4" x14ac:dyDescent="0.25">
      <c r="D196" s="51"/>
    </row>
    <row r="197" spans="4:4" x14ac:dyDescent="0.25">
      <c r="D197" s="51"/>
    </row>
    <row r="198" spans="4:4" x14ac:dyDescent="0.25">
      <c r="D198" s="51"/>
    </row>
    <row r="199" spans="4:4" x14ac:dyDescent="0.25">
      <c r="D199" s="51"/>
    </row>
    <row r="200" spans="4:4" x14ac:dyDescent="0.25">
      <c r="D200" s="51"/>
    </row>
    <row r="201" spans="4:4" x14ac:dyDescent="0.25">
      <c r="D201" s="51"/>
    </row>
    <row r="202" spans="4:4" x14ac:dyDescent="0.25">
      <c r="D202" s="51"/>
    </row>
    <row r="203" spans="4:4" x14ac:dyDescent="0.25">
      <c r="D203" s="51"/>
    </row>
    <row r="204" spans="4:4" x14ac:dyDescent="0.25">
      <c r="D204" s="51"/>
    </row>
    <row r="205" spans="4:4" x14ac:dyDescent="0.25">
      <c r="D205" s="51"/>
    </row>
    <row r="206" spans="4:4" x14ac:dyDescent="0.25">
      <c r="D206" s="51"/>
    </row>
    <row r="207" spans="4:4" x14ac:dyDescent="0.25">
      <c r="D207" s="51"/>
    </row>
    <row r="208" spans="4:4" x14ac:dyDescent="0.25">
      <c r="D208" s="51"/>
    </row>
    <row r="209" spans="4:4" x14ac:dyDescent="0.25">
      <c r="D209" s="51"/>
    </row>
    <row r="210" spans="4:4" x14ac:dyDescent="0.25">
      <c r="D210" s="51"/>
    </row>
    <row r="211" spans="4:4" x14ac:dyDescent="0.25">
      <c r="D211" s="51"/>
    </row>
    <row r="212" spans="4:4" x14ac:dyDescent="0.25">
      <c r="D212" s="51"/>
    </row>
    <row r="213" spans="4:4" x14ac:dyDescent="0.25">
      <c r="D213" s="51"/>
    </row>
    <row r="214" spans="4:4" x14ac:dyDescent="0.25">
      <c r="D214" s="51"/>
    </row>
    <row r="215" spans="4:4" x14ac:dyDescent="0.25">
      <c r="D215" s="51"/>
    </row>
    <row r="216" spans="4:4" x14ac:dyDescent="0.25">
      <c r="D216" s="51"/>
    </row>
    <row r="217" spans="4:4" x14ac:dyDescent="0.25">
      <c r="D217" s="51"/>
    </row>
    <row r="218" spans="4:4" x14ac:dyDescent="0.25">
      <c r="D218" s="51"/>
    </row>
    <row r="219" spans="4:4" x14ac:dyDescent="0.25">
      <c r="D219" s="51"/>
    </row>
    <row r="220" spans="4:4" x14ac:dyDescent="0.25">
      <c r="D220" s="51"/>
    </row>
    <row r="221" spans="4:4" x14ac:dyDescent="0.25">
      <c r="D221" s="51"/>
    </row>
    <row r="222" spans="4:4" x14ac:dyDescent="0.25">
      <c r="D222" s="51"/>
    </row>
    <row r="223" spans="4:4" x14ac:dyDescent="0.25">
      <c r="D223" s="51"/>
    </row>
    <row r="224" spans="4:4" x14ac:dyDescent="0.25">
      <c r="D224" s="51"/>
    </row>
    <row r="225" spans="4:4" x14ac:dyDescent="0.25">
      <c r="D225" s="51"/>
    </row>
    <row r="226" spans="4:4" x14ac:dyDescent="0.25">
      <c r="D226" s="51"/>
    </row>
    <row r="227" spans="4:4" x14ac:dyDescent="0.25">
      <c r="D227" s="51"/>
    </row>
    <row r="228" spans="4:4" x14ac:dyDescent="0.25">
      <c r="D228" s="51"/>
    </row>
    <row r="229" spans="4:4" x14ac:dyDescent="0.25">
      <c r="D229" s="51"/>
    </row>
    <row r="230" spans="4:4" x14ac:dyDescent="0.25">
      <c r="D230" s="51"/>
    </row>
    <row r="231" spans="4:4" x14ac:dyDescent="0.25">
      <c r="D231" s="51"/>
    </row>
    <row r="232" spans="4:4" x14ac:dyDescent="0.25">
      <c r="D232" s="51"/>
    </row>
    <row r="233" spans="4:4" x14ac:dyDescent="0.25">
      <c r="D233" s="51"/>
    </row>
    <row r="234" spans="4:4" x14ac:dyDescent="0.25">
      <c r="D234" s="51"/>
    </row>
    <row r="235" spans="4:4" x14ac:dyDescent="0.25">
      <c r="D235" s="51"/>
    </row>
    <row r="236" spans="4:4" x14ac:dyDescent="0.25">
      <c r="D236" s="51"/>
    </row>
    <row r="237" spans="4:4" x14ac:dyDescent="0.25">
      <c r="D237" s="51"/>
    </row>
    <row r="238" spans="4:4" x14ac:dyDescent="0.25">
      <c r="D238" s="51"/>
    </row>
    <row r="239" spans="4:4" x14ac:dyDescent="0.25">
      <c r="D239" s="51"/>
    </row>
    <row r="240" spans="4:4" x14ac:dyDescent="0.25">
      <c r="D240" s="51"/>
    </row>
    <row r="241" spans="4:4" x14ac:dyDescent="0.25">
      <c r="D241" s="51"/>
    </row>
    <row r="242" spans="4:4" x14ac:dyDescent="0.25">
      <c r="D242" s="51"/>
    </row>
    <row r="243" spans="4:4" x14ac:dyDescent="0.25">
      <c r="D243" s="51"/>
    </row>
    <row r="244" spans="4:4" x14ac:dyDescent="0.25">
      <c r="D244" s="51"/>
    </row>
    <row r="245" spans="4:4" x14ac:dyDescent="0.25">
      <c r="D245" s="51"/>
    </row>
    <row r="246" spans="4:4" x14ac:dyDescent="0.25">
      <c r="D246" s="51"/>
    </row>
    <row r="247" spans="4:4" x14ac:dyDescent="0.25">
      <c r="D247" s="51"/>
    </row>
    <row r="248" spans="4:4" x14ac:dyDescent="0.25">
      <c r="D248" s="51"/>
    </row>
    <row r="249" spans="4:4" x14ac:dyDescent="0.25">
      <c r="D249" s="51"/>
    </row>
    <row r="250" spans="4:4" x14ac:dyDescent="0.25">
      <c r="D250" s="51"/>
    </row>
    <row r="251" spans="4:4" x14ac:dyDescent="0.25">
      <c r="D251" s="51"/>
    </row>
    <row r="252" spans="4:4" x14ac:dyDescent="0.25">
      <c r="D252" s="51"/>
    </row>
    <row r="253" spans="4:4" x14ac:dyDescent="0.25">
      <c r="D253" s="51"/>
    </row>
    <row r="254" spans="4:4" x14ac:dyDescent="0.25">
      <c r="D254" s="51"/>
    </row>
    <row r="255" spans="4:4" x14ac:dyDescent="0.25">
      <c r="D255" s="51"/>
    </row>
    <row r="256" spans="4:4" x14ac:dyDescent="0.25">
      <c r="D256" s="51"/>
    </row>
    <row r="257" spans="4:4" x14ac:dyDescent="0.25">
      <c r="D257" s="51"/>
    </row>
    <row r="258" spans="4:4" x14ac:dyDescent="0.25">
      <c r="D258" s="51"/>
    </row>
    <row r="259" spans="4:4" x14ac:dyDescent="0.25">
      <c r="D259" s="51"/>
    </row>
    <row r="260" spans="4:4" x14ac:dyDescent="0.25">
      <c r="D260" s="51"/>
    </row>
    <row r="261" spans="4:4" x14ac:dyDescent="0.25">
      <c r="D261" s="51"/>
    </row>
    <row r="262" spans="4:4" x14ac:dyDescent="0.25">
      <c r="D262" s="51"/>
    </row>
    <row r="263" spans="4:4" x14ac:dyDescent="0.25">
      <c r="D263" s="51"/>
    </row>
    <row r="264" spans="4:4" x14ac:dyDescent="0.25">
      <c r="D264" s="51"/>
    </row>
    <row r="265" spans="4:4" x14ac:dyDescent="0.25">
      <c r="D265" s="51"/>
    </row>
    <row r="266" spans="4:4" x14ac:dyDescent="0.25">
      <c r="D266" s="51"/>
    </row>
    <row r="267" spans="4:4" x14ac:dyDescent="0.25">
      <c r="D267" s="51"/>
    </row>
    <row r="268" spans="4:4" x14ac:dyDescent="0.25">
      <c r="D268" s="51"/>
    </row>
    <row r="269" spans="4:4" x14ac:dyDescent="0.25">
      <c r="D269" s="51"/>
    </row>
    <row r="270" spans="4:4" x14ac:dyDescent="0.25">
      <c r="D270" s="51"/>
    </row>
    <row r="271" spans="4:4" x14ac:dyDescent="0.25">
      <c r="D271" s="51"/>
    </row>
    <row r="272" spans="4:4" x14ac:dyDescent="0.25">
      <c r="D272" s="51"/>
    </row>
    <row r="273" spans="4:4" x14ac:dyDescent="0.25">
      <c r="D273" s="51"/>
    </row>
    <row r="274" spans="4:4" x14ac:dyDescent="0.25">
      <c r="D274" s="51"/>
    </row>
    <row r="275" spans="4:4" x14ac:dyDescent="0.25">
      <c r="D275" s="51"/>
    </row>
    <row r="276" spans="4:4" x14ac:dyDescent="0.25">
      <c r="D276" s="51"/>
    </row>
    <row r="277" spans="4:4" x14ac:dyDescent="0.25">
      <c r="D277" s="51"/>
    </row>
    <row r="278" spans="4:4" x14ac:dyDescent="0.25">
      <c r="D278" s="51"/>
    </row>
    <row r="279" spans="4:4" x14ac:dyDescent="0.25">
      <c r="D279" s="51"/>
    </row>
    <row r="280" spans="4:4" x14ac:dyDescent="0.25">
      <c r="D280" s="51"/>
    </row>
    <row r="281" spans="4:4" x14ac:dyDescent="0.25">
      <c r="D281" s="51"/>
    </row>
    <row r="282" spans="4:4" x14ac:dyDescent="0.25">
      <c r="D282" s="51"/>
    </row>
    <row r="283" spans="4:4" x14ac:dyDescent="0.25">
      <c r="D283" s="51"/>
    </row>
    <row r="284" spans="4:4" x14ac:dyDescent="0.25">
      <c r="D284" s="51"/>
    </row>
    <row r="285" spans="4:4" x14ac:dyDescent="0.25">
      <c r="D285" s="51"/>
    </row>
    <row r="286" spans="4:4" x14ac:dyDescent="0.25">
      <c r="D286" s="51"/>
    </row>
    <row r="287" spans="4:4" x14ac:dyDescent="0.25">
      <c r="D287" s="51"/>
    </row>
    <row r="288" spans="4:4" x14ac:dyDescent="0.25">
      <c r="D288" s="51"/>
    </row>
    <row r="289" spans="4:4" x14ac:dyDescent="0.25">
      <c r="D289" s="51"/>
    </row>
    <row r="290" spans="4:4" x14ac:dyDescent="0.25">
      <c r="D290" s="51"/>
    </row>
    <row r="291" spans="4:4" x14ac:dyDescent="0.25">
      <c r="D291" s="51"/>
    </row>
    <row r="292" spans="4:4" x14ac:dyDescent="0.25">
      <c r="D292" s="51"/>
    </row>
    <row r="293" spans="4:4" x14ac:dyDescent="0.25">
      <c r="D293" s="51"/>
    </row>
    <row r="294" spans="4:4" x14ac:dyDescent="0.25">
      <c r="D294" s="51"/>
    </row>
    <row r="295" spans="4:4" x14ac:dyDescent="0.25">
      <c r="D295" s="51"/>
    </row>
    <row r="296" spans="4:4" x14ac:dyDescent="0.25">
      <c r="D296" s="51"/>
    </row>
    <row r="297" spans="4:4" x14ac:dyDescent="0.25">
      <c r="D297" s="51"/>
    </row>
  </sheetData>
  <sortState ref="A3:H5">
    <sortCondition ref="F3:F5"/>
  </sortState>
  <mergeCells count="3">
    <mergeCell ref="E1:G1"/>
    <mergeCell ref="I1:K1"/>
    <mergeCell ref="M1:N1"/>
  </mergeCells>
  <phoneticPr fontId="0" type="noConversion"/>
  <printOptions horizontalCentered="1"/>
  <pageMargins left="0.25" right="0" top="1" bottom="1" header="0.5" footer="0.5"/>
  <pageSetup scale="94" fitToHeight="0" orientation="landscape" horizontalDpi="4294967293" r:id="rId1"/>
  <headerFooter alignWithMargins="0">
    <oddHeader xml:space="preserve">&amp;C&amp;"Arial,Bold"&amp;20SADDLE BRONC RIDING&amp;"Arial,Regular"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3"/>
  <sheetViews>
    <sheetView zoomScale="130" zoomScaleNormal="130" workbookViewId="0">
      <pane xSplit="4" ySplit="2" topLeftCell="E49" activePane="bottomRight" state="frozen"/>
      <selection activeCell="I3" activeCellId="1" sqref="E3:E17 I3:I17"/>
      <selection pane="topRight" activeCell="I3" activeCellId="1" sqref="E3:E17 I3:I17"/>
      <selection pane="bottomLeft" activeCell="I3" activeCellId="1" sqref="E3:E17 I3:I17"/>
      <selection pane="bottomRight" activeCell="P13" sqref="P13"/>
    </sheetView>
  </sheetViews>
  <sheetFormatPr defaultRowHeight="12.5" x14ac:dyDescent="0.25"/>
  <cols>
    <col min="1" max="1" width="5" style="2" bestFit="1" customWidth="1"/>
    <col min="2" max="2" width="5.81640625" style="2" bestFit="1" customWidth="1"/>
    <col min="3" max="3" width="4.1796875" style="28" customWidth="1"/>
    <col min="4" max="4" width="20.1796875" customWidth="1"/>
    <col min="5" max="5" width="6.54296875" style="8" bestFit="1" customWidth="1"/>
    <col min="6" max="6" width="6.1796875" style="8" bestFit="1" customWidth="1"/>
    <col min="7" max="7" width="6.54296875" style="8" bestFit="1" customWidth="1"/>
    <col min="8" max="8" width="6.1796875" style="8" bestFit="1" customWidth="1"/>
    <col min="9" max="9" width="6.54296875" style="8" bestFit="1" customWidth="1"/>
    <col min="10" max="10" width="6.1796875" style="8" bestFit="1" customWidth="1"/>
    <col min="11" max="11" width="6.54296875" style="8" bestFit="1" customWidth="1"/>
    <col min="12" max="12" width="6.1796875" style="8" bestFit="1" customWidth="1"/>
    <col min="13" max="13" width="7.1796875" style="17" bestFit="1" customWidth="1"/>
    <col min="14" max="14" width="6.1796875" style="8" bestFit="1" customWidth="1"/>
    <col min="15" max="16" width="8.7265625" style="147"/>
  </cols>
  <sheetData>
    <row r="1" spans="1:18" ht="13" x14ac:dyDescent="0.3">
      <c r="D1" s="1" t="s">
        <v>35</v>
      </c>
      <c r="E1" s="138" t="s">
        <v>19</v>
      </c>
      <c r="F1" s="138"/>
      <c r="G1" s="138"/>
      <c r="H1" s="3"/>
      <c r="I1" s="138" t="s">
        <v>20</v>
      </c>
      <c r="J1" s="138"/>
      <c r="K1" s="138"/>
      <c r="L1" s="3"/>
      <c r="M1" s="138" t="s">
        <v>21</v>
      </c>
      <c r="N1" s="138"/>
      <c r="O1" s="143" t="s">
        <v>453</v>
      </c>
      <c r="P1" s="144" t="s">
        <v>454</v>
      </c>
    </row>
    <row r="2" spans="1:18" ht="13" x14ac:dyDescent="0.3">
      <c r="A2" s="110" t="s">
        <v>47</v>
      </c>
      <c r="B2" s="110" t="s">
        <v>48</v>
      </c>
      <c r="C2" s="18" t="s">
        <v>39</v>
      </c>
      <c r="D2" s="110" t="s">
        <v>5</v>
      </c>
      <c r="E2" s="130" t="s">
        <v>1</v>
      </c>
      <c r="F2" s="130" t="s">
        <v>2</v>
      </c>
      <c r="G2" s="130" t="s">
        <v>3</v>
      </c>
      <c r="H2" s="3" t="s">
        <v>36</v>
      </c>
      <c r="I2" s="130" t="s">
        <v>1</v>
      </c>
      <c r="J2" s="130" t="s">
        <v>2</v>
      </c>
      <c r="K2" s="130" t="s">
        <v>3</v>
      </c>
      <c r="L2" s="3" t="s">
        <v>36</v>
      </c>
      <c r="M2" s="130" t="s">
        <v>38</v>
      </c>
      <c r="N2" s="130" t="s">
        <v>2</v>
      </c>
      <c r="O2" s="143" t="s">
        <v>455</v>
      </c>
      <c r="P2" s="145" t="s">
        <v>455</v>
      </c>
      <c r="Q2" s="30"/>
      <c r="R2" s="30"/>
    </row>
    <row r="3" spans="1:18" s="16" customFormat="1" ht="13" x14ac:dyDescent="0.3">
      <c r="A3" s="91">
        <v>7</v>
      </c>
      <c r="B3" s="91">
        <v>88</v>
      </c>
      <c r="C3" s="34" t="s">
        <v>57</v>
      </c>
      <c r="D3" s="35" t="s">
        <v>146</v>
      </c>
      <c r="E3" s="112">
        <v>9.86</v>
      </c>
      <c r="F3" s="44">
        <f>IF(ISNUMBER(E3),RANK(E3,E$3:E$203,1),"")</f>
        <v>5</v>
      </c>
      <c r="G3" s="45">
        <f>IF(ISNUMBER(F3),IF(11-F3&lt;=0,"",11-F3-(COUNTIF(F:F,F3)-1)/2),"")</f>
        <v>6</v>
      </c>
      <c r="H3" s="56">
        <f>IF(ISNUMBER(E3),E3,90)</f>
        <v>9.86</v>
      </c>
      <c r="I3" s="113">
        <v>7.58</v>
      </c>
      <c r="J3" s="44">
        <f>IF(ISNUMBER(I3),RANK(I3,I$3:I$203,1),"")</f>
        <v>1</v>
      </c>
      <c r="K3" s="45">
        <f>IF(ISNUMBER(J3),IF(11-J3&lt;=0,"",11-J3-(COUNTIF(J:J,J3)-1)/2),"")</f>
        <v>10</v>
      </c>
      <c r="L3" s="56">
        <f>IF(ISNUMBER(I3),I3,90)</f>
        <v>7.58</v>
      </c>
      <c r="M3" s="41">
        <f>H3+L3</f>
        <v>17.439999999999998</v>
      </c>
      <c r="N3" s="44">
        <f>RANK(M3,M$3:M$203,1)</f>
        <v>1</v>
      </c>
      <c r="O3" s="150"/>
      <c r="P3" s="148"/>
    </row>
    <row r="4" spans="1:18" s="16" customFormat="1" ht="13" x14ac:dyDescent="0.3">
      <c r="A4" s="91">
        <v>12</v>
      </c>
      <c r="B4" s="91">
        <v>37</v>
      </c>
      <c r="C4" s="34" t="s">
        <v>57</v>
      </c>
      <c r="D4" s="35" t="s">
        <v>150</v>
      </c>
      <c r="E4" s="112">
        <v>24.86</v>
      </c>
      <c r="F4" s="44">
        <f>IF(ISNUMBER(E4),RANK(E4,E$3:E$203,1),"")</f>
        <v>45</v>
      </c>
      <c r="G4" s="45" t="str">
        <f>IF(ISNUMBER(F4),IF(11-F4&lt;=0,"",11-F4-(COUNTIF(F:F,F4)-1)/2),"")</f>
        <v/>
      </c>
      <c r="H4" s="56">
        <f>IF(ISNUMBER(E4),E4,90)</f>
        <v>24.86</v>
      </c>
      <c r="I4" s="113">
        <v>8.81</v>
      </c>
      <c r="J4" s="44">
        <f>IF(ISNUMBER(I4),RANK(I4,I$3:I$203,1),"")</f>
        <v>2</v>
      </c>
      <c r="K4" s="45">
        <f>IF(ISNUMBER(J4),IF(11-J4&lt;=0,"",11-J4-(COUNTIF(J:J,J4)-1)/2),"")</f>
        <v>9</v>
      </c>
      <c r="L4" s="56">
        <f>IF(ISNUMBER(I4),I4,90)</f>
        <v>8.81</v>
      </c>
      <c r="M4" s="41">
        <f>H4+L4</f>
        <v>33.67</v>
      </c>
      <c r="N4" s="44">
        <f>RANK(M4,M$3:M$203,1)</f>
        <v>20</v>
      </c>
      <c r="O4" s="151"/>
      <c r="P4" s="148"/>
    </row>
    <row r="5" spans="1:18" s="16" customFormat="1" ht="13" x14ac:dyDescent="0.3">
      <c r="A5" s="134">
        <v>27</v>
      </c>
      <c r="B5" s="134">
        <v>40</v>
      </c>
      <c r="C5" s="34" t="s">
        <v>57</v>
      </c>
      <c r="D5" s="35" t="s">
        <v>90</v>
      </c>
      <c r="E5" s="112">
        <v>9.01</v>
      </c>
      <c r="F5" s="44">
        <f>IF(ISNUMBER(E5),RANK(E5,E$3:E$203,1),"")</f>
        <v>1</v>
      </c>
      <c r="G5" s="45">
        <f>IF(ISNUMBER(F5),IF(11-F5&lt;=0,"",11-F5-(COUNTIF(F:F,F5)-1)/2),"")</f>
        <v>10</v>
      </c>
      <c r="H5" s="56">
        <f>IF(ISNUMBER(E5),E5,90)</f>
        <v>9.01</v>
      </c>
      <c r="I5" s="113">
        <v>9.39</v>
      </c>
      <c r="J5" s="44">
        <f>IF(ISNUMBER(I5),RANK(I5,I$3:I$203,1),"")</f>
        <v>3</v>
      </c>
      <c r="K5" s="45">
        <f>IF(ISNUMBER(J5),IF(11-J5&lt;=0,"",11-J5-(COUNTIF(J:J,J5)-1)/2),"")</f>
        <v>8</v>
      </c>
      <c r="L5" s="56">
        <f>IF(ISNUMBER(I5),I5,90)</f>
        <v>9.39</v>
      </c>
      <c r="M5" s="41">
        <f>H5+L5</f>
        <v>18.399999999999999</v>
      </c>
      <c r="N5" s="44">
        <f>RANK(M5,M$3:M$203,1)</f>
        <v>2</v>
      </c>
      <c r="O5" s="151"/>
      <c r="P5" s="147"/>
    </row>
    <row r="6" spans="1:18" s="16" customFormat="1" ht="13" x14ac:dyDescent="0.3">
      <c r="A6" s="91">
        <v>78</v>
      </c>
      <c r="B6" s="91">
        <v>59</v>
      </c>
      <c r="C6" s="34" t="s">
        <v>76</v>
      </c>
      <c r="D6" s="38" t="s">
        <v>335</v>
      </c>
      <c r="E6" s="112">
        <v>12.52</v>
      </c>
      <c r="F6" s="44">
        <f>IF(ISNUMBER(E6),RANK(E6,E$3:E$203,1),"")</f>
        <v>13</v>
      </c>
      <c r="G6" s="45" t="str">
        <f>IF(ISNUMBER(F6),IF(11-F6&lt;=0,"",11-F6-(COUNTIF(F:F,F6)-1)/2),"")</f>
        <v/>
      </c>
      <c r="H6" s="56">
        <f>IF(ISNUMBER(E6),E6,90)</f>
        <v>12.52</v>
      </c>
      <c r="I6" s="113">
        <v>9.6199999999999992</v>
      </c>
      <c r="J6" s="44">
        <f>IF(ISNUMBER(I6),RANK(I6,I$3:I$203,1),"")</f>
        <v>4</v>
      </c>
      <c r="K6" s="45">
        <f>IF(ISNUMBER(J6),IF(11-J6&lt;=0,"",11-J6-(COUNTIF(J:J,J6)-1)/2),"")</f>
        <v>7</v>
      </c>
      <c r="L6" s="56">
        <f>IF(ISNUMBER(I6),I6,90)</f>
        <v>9.6199999999999992</v>
      </c>
      <c r="M6" s="41">
        <f>H6+L6</f>
        <v>22.14</v>
      </c>
      <c r="N6" s="44">
        <f>RANK(M6,M$3:M$203,1)</f>
        <v>4</v>
      </c>
      <c r="O6" s="150"/>
      <c r="P6" s="147"/>
    </row>
    <row r="7" spans="1:18" s="16" customFormat="1" ht="13" x14ac:dyDescent="0.3">
      <c r="A7" s="91">
        <v>41</v>
      </c>
      <c r="B7" s="91">
        <v>69</v>
      </c>
      <c r="C7" s="34" t="s">
        <v>55</v>
      </c>
      <c r="D7" s="35" t="s">
        <v>319</v>
      </c>
      <c r="E7" s="112">
        <v>17.28</v>
      </c>
      <c r="F7" s="44">
        <f>IF(ISNUMBER(E7),RANK(E7,E$3:E$203,1),"")</f>
        <v>34</v>
      </c>
      <c r="G7" s="45" t="str">
        <f>IF(ISNUMBER(F7),IF(11-F7&lt;=0,"",11-F7-(COUNTIF(F:F,F7)-1)/2),"")</f>
        <v/>
      </c>
      <c r="H7" s="56">
        <f>IF(ISNUMBER(E7),E7,90)</f>
        <v>17.28</v>
      </c>
      <c r="I7" s="113">
        <v>9.8699999999999992</v>
      </c>
      <c r="J7" s="44">
        <f>IF(ISNUMBER(I7),RANK(I7,I$3:I$203,1),"")</f>
        <v>5</v>
      </c>
      <c r="K7" s="45">
        <f>IF(ISNUMBER(J7),IF(11-J7&lt;=0,"",11-J7-(COUNTIF(J:J,J7)-1)/2),"")</f>
        <v>6</v>
      </c>
      <c r="L7" s="56">
        <f>IF(ISNUMBER(I7),I7,90)</f>
        <v>9.8699999999999992</v>
      </c>
      <c r="M7" s="41">
        <f>H7+L7</f>
        <v>27.15</v>
      </c>
      <c r="N7" s="44">
        <f>RANK(M7,M$3:M$203,1)</f>
        <v>13</v>
      </c>
      <c r="O7" s="150"/>
      <c r="P7" s="147"/>
    </row>
    <row r="8" spans="1:18" s="16" customFormat="1" ht="13" x14ac:dyDescent="0.3">
      <c r="A8" s="91">
        <v>31</v>
      </c>
      <c r="B8" s="91">
        <v>7</v>
      </c>
      <c r="C8" s="34" t="s">
        <v>59</v>
      </c>
      <c r="D8" s="35" t="s">
        <v>81</v>
      </c>
      <c r="E8" s="112" t="s">
        <v>446</v>
      </c>
      <c r="F8" s="44" t="str">
        <f>IF(ISNUMBER(E8),RANK(E8,E$3:E$203,1),"")</f>
        <v/>
      </c>
      <c r="G8" s="45" t="str">
        <f>IF(ISNUMBER(F8),IF(11-F8&lt;=0,"",11-F8-(COUNTIF(F:F,F8)-1)/2),"")</f>
        <v/>
      </c>
      <c r="H8" s="56">
        <f>IF(ISNUMBER(E8),E8,90)</f>
        <v>90</v>
      </c>
      <c r="I8" s="113">
        <v>9.91</v>
      </c>
      <c r="J8" s="44">
        <f>IF(ISNUMBER(I8),RANK(I8,I$3:I$203,1),"")</f>
        <v>6</v>
      </c>
      <c r="K8" s="45">
        <f>IF(ISNUMBER(J8),IF(11-J8&lt;=0,"",11-J8-(COUNTIF(J:J,J8)-1)/2),"")</f>
        <v>5</v>
      </c>
      <c r="L8" s="56">
        <f>IF(ISNUMBER(I8),I8,90)</f>
        <v>9.91</v>
      </c>
      <c r="M8" s="41">
        <f>H8+L8</f>
        <v>99.91</v>
      </c>
      <c r="N8" s="44">
        <f>RANK(M8,M$3:M$203,1)</f>
        <v>35</v>
      </c>
      <c r="O8" s="150"/>
      <c r="P8" s="147"/>
    </row>
    <row r="9" spans="1:18" s="16" customFormat="1" ht="13" x14ac:dyDescent="0.3">
      <c r="A9" s="91">
        <v>53</v>
      </c>
      <c r="B9" s="91">
        <v>66</v>
      </c>
      <c r="C9" s="34" t="s">
        <v>57</v>
      </c>
      <c r="D9" s="35" t="s">
        <v>341</v>
      </c>
      <c r="E9" s="112">
        <v>13.33</v>
      </c>
      <c r="F9" s="44">
        <f>IF(ISNUMBER(E9),RANK(E9,E$3:E$203,1),"")</f>
        <v>18</v>
      </c>
      <c r="G9" s="45" t="str">
        <f>IF(ISNUMBER(F9),IF(11-F9&lt;=0,"",11-F9-(COUNTIF(F:F,F9)-1)/2),"")</f>
        <v/>
      </c>
      <c r="H9" s="56">
        <f>IF(ISNUMBER(E9),E9,90)</f>
        <v>13.33</v>
      </c>
      <c r="I9" s="113">
        <v>10.28</v>
      </c>
      <c r="J9" s="44">
        <f>IF(ISNUMBER(I9),RANK(I9,I$3:I$203,1),"")</f>
        <v>7</v>
      </c>
      <c r="K9" s="45">
        <f>IF(ISNUMBER(J9),IF(11-J9&lt;=0,"",11-J9-(COUNTIF(J:J,J9)-1)/2),"")</f>
        <v>4</v>
      </c>
      <c r="L9" s="56">
        <f>IF(ISNUMBER(I9),I9,90)</f>
        <v>10.28</v>
      </c>
      <c r="M9" s="41">
        <f>H9+L9</f>
        <v>23.61</v>
      </c>
      <c r="N9" s="44">
        <f>RANK(M9,M$3:M$203,1)</f>
        <v>6</v>
      </c>
      <c r="O9" s="150"/>
      <c r="P9" s="147"/>
    </row>
    <row r="10" spans="1:18" s="16" customFormat="1" ht="13" x14ac:dyDescent="0.3">
      <c r="A10" s="91">
        <v>49</v>
      </c>
      <c r="B10" s="91">
        <v>12</v>
      </c>
      <c r="C10" s="34" t="s">
        <v>76</v>
      </c>
      <c r="D10" s="38" t="s">
        <v>321</v>
      </c>
      <c r="E10" s="112">
        <v>13.33</v>
      </c>
      <c r="F10" s="44">
        <f>IF(ISNUMBER(E10),RANK(E10,E$3:E$203,1),"")</f>
        <v>18</v>
      </c>
      <c r="G10" s="45" t="str">
        <f>IF(ISNUMBER(F10),IF(11-F10&lt;=0,"",11-F10-(COUNTIF(F:F,F10)-1)/2),"")</f>
        <v/>
      </c>
      <c r="H10" s="56">
        <f>IF(ISNUMBER(E10),E10,90)</f>
        <v>13.33</v>
      </c>
      <c r="I10" s="113">
        <v>10.3</v>
      </c>
      <c r="J10" s="44">
        <f>IF(ISNUMBER(I10),RANK(I10,I$3:I$203,1),"")</f>
        <v>8</v>
      </c>
      <c r="K10" s="45">
        <f>IF(ISNUMBER(J10),IF(11-J10&lt;=0,"",11-J10-(COUNTIF(J:J,J10)-1)/2),"")</f>
        <v>3</v>
      </c>
      <c r="L10" s="56">
        <f>IF(ISNUMBER(I10),I10,90)</f>
        <v>10.3</v>
      </c>
      <c r="M10" s="41">
        <f>H10+L10</f>
        <v>23.630000000000003</v>
      </c>
      <c r="N10" s="44">
        <f>RANK(M10,M$3:M$203,1)</f>
        <v>7</v>
      </c>
      <c r="O10" s="150"/>
      <c r="P10" s="147"/>
    </row>
    <row r="11" spans="1:18" s="16" customFormat="1" ht="13" x14ac:dyDescent="0.3">
      <c r="A11" s="91">
        <v>23</v>
      </c>
      <c r="B11" s="91">
        <v>56</v>
      </c>
      <c r="C11" s="34" t="s">
        <v>57</v>
      </c>
      <c r="D11" s="38" t="s">
        <v>160</v>
      </c>
      <c r="E11" s="112" t="s">
        <v>446</v>
      </c>
      <c r="F11" s="44" t="str">
        <f>IF(ISNUMBER(E11),RANK(E11,E$3:E$203,1),"")</f>
        <v/>
      </c>
      <c r="G11" s="45" t="str">
        <f>IF(ISNUMBER(F11),IF(11-F11&lt;=0,"",11-F11-(COUNTIF(F:F,F11)-1)/2),"")</f>
        <v/>
      </c>
      <c r="H11" s="56">
        <f>IF(ISNUMBER(E11),E11,90)</f>
        <v>90</v>
      </c>
      <c r="I11" s="113">
        <v>10.7</v>
      </c>
      <c r="J11" s="44">
        <f>IF(ISNUMBER(I11),RANK(I11,I$3:I$203,1),"")</f>
        <v>9</v>
      </c>
      <c r="K11" s="45">
        <f>IF(ISNUMBER(J11),IF(11-J11&lt;=0,"",11-J11-(COUNTIF(J:J,J11)-1)/2),"")</f>
        <v>2</v>
      </c>
      <c r="L11" s="56">
        <f>IF(ISNUMBER(I11),I11,90)</f>
        <v>10.7</v>
      </c>
      <c r="M11" s="41">
        <f>H11+L11</f>
        <v>100.7</v>
      </c>
      <c r="N11" s="44">
        <f>RANK(M11,M$3:M$203,1)</f>
        <v>36</v>
      </c>
      <c r="O11" s="150"/>
      <c r="P11" s="147"/>
    </row>
    <row r="12" spans="1:18" s="16" customFormat="1" ht="13" x14ac:dyDescent="0.3">
      <c r="A12" s="91">
        <v>76</v>
      </c>
      <c r="B12" s="91">
        <v>77</v>
      </c>
      <c r="C12" s="34" t="s">
        <v>57</v>
      </c>
      <c r="D12" s="38" t="s">
        <v>342</v>
      </c>
      <c r="E12" s="112">
        <v>10.28</v>
      </c>
      <c r="F12" s="44">
        <f>IF(ISNUMBER(E12),RANK(E12,E$3:E$203,1),"")</f>
        <v>7</v>
      </c>
      <c r="G12" s="45">
        <f>IF(ISNUMBER(F12),IF(11-F12&lt;=0,"",11-F12-(COUNTIF(F:F,F12)-1)/2),"")</f>
        <v>4</v>
      </c>
      <c r="H12" s="56">
        <f>IF(ISNUMBER(E12),E12,90)</f>
        <v>10.28</v>
      </c>
      <c r="I12" s="113">
        <v>11.05</v>
      </c>
      <c r="J12" s="44">
        <f>IF(ISNUMBER(I12),RANK(I12,I$3:I$203,1),"")</f>
        <v>10</v>
      </c>
      <c r="K12" s="45">
        <f>IF(ISNUMBER(J12),IF(11-J12&lt;=0,"",11-J12-(COUNTIF(J:J,J12)-1)/2),"")</f>
        <v>1</v>
      </c>
      <c r="L12" s="56">
        <f>IF(ISNUMBER(I12),I12,90)</f>
        <v>11.05</v>
      </c>
      <c r="M12" s="41">
        <f>H12+L12</f>
        <v>21.33</v>
      </c>
      <c r="N12" s="44">
        <f>RANK(M12,M$3:M$203,1)</f>
        <v>3</v>
      </c>
      <c r="O12" s="151"/>
      <c r="P12" s="147"/>
    </row>
    <row r="13" spans="1:18" s="16" customFormat="1" ht="13" x14ac:dyDescent="0.3">
      <c r="A13" s="91">
        <v>66</v>
      </c>
      <c r="B13" s="91">
        <v>15</v>
      </c>
      <c r="C13" s="34" t="s">
        <v>54</v>
      </c>
      <c r="D13" s="35" t="s">
        <v>316</v>
      </c>
      <c r="E13" s="112">
        <v>22.72</v>
      </c>
      <c r="F13" s="44">
        <f>IF(ISNUMBER(E13),RANK(E13,E$3:E$203,1),"")</f>
        <v>42</v>
      </c>
      <c r="G13" s="45" t="str">
        <f>IF(ISNUMBER(F13),IF(11-F13&lt;=0,"",11-F13-(COUNTIF(F:F,F13)-1)/2),"")</f>
        <v/>
      </c>
      <c r="H13" s="56">
        <f>IF(ISNUMBER(E13),E13,90)</f>
        <v>22.72</v>
      </c>
      <c r="I13" s="113">
        <v>11.17</v>
      </c>
      <c r="J13" s="44">
        <f>IF(ISNUMBER(I13),RANK(I13,I$3:I$203,1),"")</f>
        <v>11</v>
      </c>
      <c r="K13" s="45" t="str">
        <f>IF(ISNUMBER(J13),IF(11-J13&lt;=0,"",11-J13-(COUNTIF(J:J,J13)-1)/2),"")</f>
        <v/>
      </c>
      <c r="L13" s="56">
        <f>IF(ISNUMBER(I13),I13,90)</f>
        <v>11.17</v>
      </c>
      <c r="M13" s="41">
        <f>H13+L13</f>
        <v>33.89</v>
      </c>
      <c r="N13" s="44">
        <f>RANK(M13,M$3:M$203,1)</f>
        <v>21</v>
      </c>
      <c r="O13" s="150">
        <v>6</v>
      </c>
      <c r="P13" s="147">
        <v>10</v>
      </c>
    </row>
    <row r="14" spans="1:18" s="16" customFormat="1" ht="13" x14ac:dyDescent="0.3">
      <c r="A14" s="91">
        <v>74</v>
      </c>
      <c r="B14" s="91">
        <v>85</v>
      </c>
      <c r="C14" s="34" t="s">
        <v>56</v>
      </c>
      <c r="D14" s="35" t="s">
        <v>309</v>
      </c>
      <c r="E14" s="112">
        <v>13.79</v>
      </c>
      <c r="F14" s="44">
        <f>IF(ISNUMBER(E14),RANK(E14,E$3:E$203,1),"")</f>
        <v>22</v>
      </c>
      <c r="G14" s="45" t="str">
        <f>IF(ISNUMBER(F14),IF(11-F14&lt;=0,"",11-F14-(COUNTIF(F:F,F14)-1)/2),"")</f>
        <v/>
      </c>
      <c r="H14" s="56">
        <f>IF(ISNUMBER(E14),E14,90)</f>
        <v>13.79</v>
      </c>
      <c r="I14" s="113">
        <v>11.49</v>
      </c>
      <c r="J14" s="44">
        <f>IF(ISNUMBER(I14),RANK(I14,I$3:I$203,1),"")</f>
        <v>12</v>
      </c>
      <c r="K14" s="45" t="str">
        <f>IF(ISNUMBER(J14),IF(11-J14&lt;=0,"",11-J14-(COUNTIF(J:J,J14)-1)/2),"")</f>
        <v/>
      </c>
      <c r="L14" s="56">
        <f>IF(ISNUMBER(I14),I14,90)</f>
        <v>11.49</v>
      </c>
      <c r="M14" s="41">
        <f>H14+L14</f>
        <v>25.28</v>
      </c>
      <c r="N14" s="44">
        <f>RANK(M14,M$3:M$203,1)</f>
        <v>9</v>
      </c>
      <c r="O14" s="150"/>
      <c r="P14" s="147"/>
    </row>
    <row r="15" spans="1:18" s="16" customFormat="1" ht="13" x14ac:dyDescent="0.3">
      <c r="A15" s="91">
        <v>60</v>
      </c>
      <c r="B15" s="91">
        <v>81</v>
      </c>
      <c r="C15" s="34" t="s">
        <v>57</v>
      </c>
      <c r="D15" s="37" t="s">
        <v>300</v>
      </c>
      <c r="E15" s="112">
        <v>17.37</v>
      </c>
      <c r="F15" s="44">
        <f>IF(ISNUMBER(E15),RANK(E15,E$3:E$203,1),"")</f>
        <v>35</v>
      </c>
      <c r="G15" s="45" t="str">
        <f>IF(ISNUMBER(F15),IF(11-F15&lt;=0,"",11-F15-(COUNTIF(F:F,F15)-1)/2),"")</f>
        <v/>
      </c>
      <c r="H15" s="56">
        <f>IF(ISNUMBER(E15),E15,90)</f>
        <v>17.37</v>
      </c>
      <c r="I15" s="113">
        <v>11.52</v>
      </c>
      <c r="J15" s="44">
        <f>IF(ISNUMBER(I15),RANK(I15,I$3:I$203,1),"")</f>
        <v>13</v>
      </c>
      <c r="K15" s="45" t="str">
        <f>IF(ISNUMBER(J15),IF(11-J15&lt;=0,"",11-J15-(COUNTIF(J:J,J15)-1)/2),"")</f>
        <v/>
      </c>
      <c r="L15" s="56">
        <f>IF(ISNUMBER(I15),I15,90)</f>
        <v>11.52</v>
      </c>
      <c r="M15" s="41">
        <f>H15+L15</f>
        <v>28.89</v>
      </c>
      <c r="N15" s="44">
        <f>RANK(M15,M$3:M$203,1)</f>
        <v>14</v>
      </c>
      <c r="O15" s="151"/>
      <c r="P15" s="148"/>
    </row>
    <row r="16" spans="1:18" s="16" customFormat="1" ht="13" x14ac:dyDescent="0.3">
      <c r="A16" s="91">
        <v>70</v>
      </c>
      <c r="B16" s="91">
        <v>50</v>
      </c>
      <c r="C16" s="34" t="s">
        <v>56</v>
      </c>
      <c r="D16" s="35" t="s">
        <v>346</v>
      </c>
      <c r="E16" s="113" t="s">
        <v>446</v>
      </c>
      <c r="F16" s="44" t="str">
        <f>IF(ISNUMBER(E16),RANK(E16,E$3:E$203,1),"")</f>
        <v/>
      </c>
      <c r="G16" s="45" t="str">
        <f>IF(ISNUMBER(F16),IF(11-F16&lt;=0,"",11-F16-(COUNTIF(F:F,F16)-1)/2),"")</f>
        <v/>
      </c>
      <c r="H16" s="56">
        <f>IF(ISNUMBER(E16),E16,90)</f>
        <v>90</v>
      </c>
      <c r="I16" s="113">
        <v>11.61</v>
      </c>
      <c r="J16" s="44">
        <f>IF(ISNUMBER(I16),RANK(I16,I$3:I$203,1),"")</f>
        <v>14</v>
      </c>
      <c r="K16" s="45" t="str">
        <f>IF(ISNUMBER(J16),IF(11-J16&lt;=0,"",11-J16-(COUNTIF(J:J,J16)-1)/2),"")</f>
        <v/>
      </c>
      <c r="L16" s="56">
        <f>IF(ISNUMBER(I16),I16,90)</f>
        <v>11.61</v>
      </c>
      <c r="M16" s="41">
        <f>H16+L16</f>
        <v>101.61</v>
      </c>
      <c r="N16" s="44">
        <f>RANK(M16,M$3:M$203,1)</f>
        <v>39</v>
      </c>
      <c r="O16" s="151"/>
      <c r="P16" s="147"/>
    </row>
    <row r="17" spans="1:18" ht="13" x14ac:dyDescent="0.3">
      <c r="A17" s="91">
        <v>47</v>
      </c>
      <c r="B17" s="91">
        <v>9</v>
      </c>
      <c r="C17" s="34" t="s">
        <v>55</v>
      </c>
      <c r="D17" s="35" t="s">
        <v>299</v>
      </c>
      <c r="E17" s="112">
        <v>15.05</v>
      </c>
      <c r="F17" s="44">
        <f>IF(ISNUMBER(E17),RANK(E17,E$3:E$203,1),"")</f>
        <v>28</v>
      </c>
      <c r="G17" s="45" t="str">
        <f>IF(ISNUMBER(F17),IF(11-F17&lt;=0,"",11-F17-(COUNTIF(F:F,F17)-1)/2),"")</f>
        <v/>
      </c>
      <c r="H17" s="56">
        <f>IF(ISNUMBER(E17),E17,90)</f>
        <v>15.05</v>
      </c>
      <c r="I17" s="113">
        <v>11.77</v>
      </c>
      <c r="J17" s="44">
        <f>IF(ISNUMBER(I17),RANK(I17,I$3:I$203,1),"")</f>
        <v>15</v>
      </c>
      <c r="K17" s="45" t="str">
        <f>IF(ISNUMBER(J17),IF(11-J17&lt;=0,"",11-J17-(COUNTIF(J:J,J17)-1)/2),"")</f>
        <v/>
      </c>
      <c r="L17" s="56">
        <f>IF(ISNUMBER(I17),I17,90)</f>
        <v>11.77</v>
      </c>
      <c r="M17" s="41">
        <f>H17+L17</f>
        <v>26.82</v>
      </c>
      <c r="N17" s="44">
        <f>RANK(M17,M$3:M$203,1)</f>
        <v>12</v>
      </c>
      <c r="O17" s="150"/>
      <c r="P17" s="148"/>
      <c r="Q17" s="16"/>
      <c r="R17" s="16"/>
    </row>
    <row r="18" spans="1:18" ht="13" x14ac:dyDescent="0.3">
      <c r="A18" s="91">
        <v>65</v>
      </c>
      <c r="B18" s="91">
        <v>2</v>
      </c>
      <c r="C18" s="34" t="s">
        <v>57</v>
      </c>
      <c r="D18" s="37" t="s">
        <v>98</v>
      </c>
      <c r="E18" s="112">
        <v>11.98</v>
      </c>
      <c r="F18" s="44">
        <f>IF(ISNUMBER(E18),RANK(E18,E$3:E$203,1),"")</f>
        <v>12</v>
      </c>
      <c r="G18" s="45" t="str">
        <f>IF(ISNUMBER(F18),IF(11-F18&lt;=0,"",11-F18-(COUNTIF(F:F,F18)-1)/2),"")</f>
        <v/>
      </c>
      <c r="H18" s="56">
        <f>IF(ISNUMBER(E18),E18,90)</f>
        <v>11.98</v>
      </c>
      <c r="I18" s="113">
        <v>11.92</v>
      </c>
      <c r="J18" s="44">
        <f>IF(ISNUMBER(I18),RANK(I18,I$3:I$203,1),"")</f>
        <v>16</v>
      </c>
      <c r="K18" s="45" t="str">
        <f>IF(ISNUMBER(J18),IF(11-J18&lt;=0,"",11-J18-(COUNTIF(J:J,J18)-1)/2),"")</f>
        <v/>
      </c>
      <c r="L18" s="56">
        <f>IF(ISNUMBER(I18),I18,90)</f>
        <v>11.92</v>
      </c>
      <c r="M18" s="41">
        <f>H18+L18</f>
        <v>23.9</v>
      </c>
      <c r="N18" s="44">
        <f>RANK(M18,M$3:M$203,1)</f>
        <v>8</v>
      </c>
      <c r="O18" s="150"/>
      <c r="Q18" s="16"/>
      <c r="R18" s="16"/>
    </row>
    <row r="19" spans="1:18" ht="13" x14ac:dyDescent="0.3">
      <c r="A19" s="91">
        <v>79</v>
      </c>
      <c r="B19" s="91">
        <v>86</v>
      </c>
      <c r="C19" s="34" t="s">
        <v>56</v>
      </c>
      <c r="D19" s="38" t="s">
        <v>340</v>
      </c>
      <c r="E19" s="113" t="s">
        <v>446</v>
      </c>
      <c r="F19" s="44" t="str">
        <f>IF(ISNUMBER(E19),RANK(E19,E$3:E$203,1),"")</f>
        <v/>
      </c>
      <c r="G19" s="45" t="str">
        <f>IF(ISNUMBER(F19),IF(11-F19&lt;=0,"",11-F19-(COUNTIF(F:F,F19)-1)/2),"")</f>
        <v/>
      </c>
      <c r="H19" s="56">
        <f>IF(ISNUMBER(E19),E19,90)</f>
        <v>90</v>
      </c>
      <c r="I19" s="113">
        <v>11.92</v>
      </c>
      <c r="J19" s="44">
        <f>IF(ISNUMBER(I19),RANK(I19,I$3:I$203,1),"")</f>
        <v>16</v>
      </c>
      <c r="K19" s="45" t="str">
        <f>IF(ISNUMBER(J19),IF(11-J19&lt;=0,"",11-J19-(COUNTIF(J:J,J19)-1)/2),"")</f>
        <v/>
      </c>
      <c r="L19" s="56">
        <f>IF(ISNUMBER(I19),I19,90)</f>
        <v>11.92</v>
      </c>
      <c r="M19" s="41">
        <f>H19+L19</f>
        <v>101.92</v>
      </c>
      <c r="N19" s="44">
        <f>RANK(M19,M$3:M$203,1)</f>
        <v>40</v>
      </c>
      <c r="O19" s="150"/>
      <c r="Q19" s="16"/>
      <c r="R19" s="16"/>
    </row>
    <row r="20" spans="1:18" ht="13" x14ac:dyDescent="0.3">
      <c r="A20" s="91">
        <v>89</v>
      </c>
      <c r="B20" s="91">
        <v>27</v>
      </c>
      <c r="C20" s="34" t="s">
        <v>55</v>
      </c>
      <c r="D20" s="35" t="s">
        <v>94</v>
      </c>
      <c r="E20" s="113" t="s">
        <v>446</v>
      </c>
      <c r="F20" s="44" t="str">
        <f>IF(ISNUMBER(E20),RANK(E20,E$3:E$203,1),"")</f>
        <v/>
      </c>
      <c r="G20" s="45" t="str">
        <f>IF(ISNUMBER(F20),IF(11-F20&lt;=0,"",11-F20-(COUNTIF(F:F,F20)-1)/2),"")</f>
        <v/>
      </c>
      <c r="H20" s="56">
        <f>IF(ISNUMBER(E20),E20,90)</f>
        <v>90</v>
      </c>
      <c r="I20" s="113">
        <v>12.51</v>
      </c>
      <c r="J20" s="44">
        <f>IF(ISNUMBER(I20),RANK(I20,I$3:I$203,1),"")</f>
        <v>18</v>
      </c>
      <c r="K20" s="45" t="str">
        <f>IF(ISNUMBER(J20),IF(11-J20&lt;=0,"",11-J20-(COUNTIF(J:J,J20)-1)/2),"")</f>
        <v/>
      </c>
      <c r="L20" s="56">
        <f>IF(ISNUMBER(I20),I20,90)</f>
        <v>12.51</v>
      </c>
      <c r="M20" s="41">
        <f>H20+L20</f>
        <v>102.51</v>
      </c>
      <c r="N20" s="44">
        <f>RANK(M20,M$3:M$203,1)</f>
        <v>41</v>
      </c>
      <c r="O20" s="150"/>
      <c r="Q20" s="16"/>
      <c r="R20" s="16"/>
    </row>
    <row r="21" spans="1:18" ht="13" x14ac:dyDescent="0.3">
      <c r="A21" s="91">
        <v>30</v>
      </c>
      <c r="B21" s="91">
        <v>49</v>
      </c>
      <c r="C21" s="34" t="s">
        <v>61</v>
      </c>
      <c r="D21" s="35" t="s">
        <v>93</v>
      </c>
      <c r="E21" s="112" t="s">
        <v>446</v>
      </c>
      <c r="F21" s="44" t="str">
        <f>IF(ISNUMBER(E21),RANK(E21,E$3:E$203,1),"")</f>
        <v/>
      </c>
      <c r="G21" s="45" t="str">
        <f>IF(ISNUMBER(F21),IF(11-F21&lt;=0,"",11-F21-(COUNTIF(F:F,F21)-1)/2),"")</f>
        <v/>
      </c>
      <c r="H21" s="56">
        <f>IF(ISNUMBER(E21),E21,90)</f>
        <v>90</v>
      </c>
      <c r="I21" s="113">
        <v>12.76</v>
      </c>
      <c r="J21" s="44">
        <f>IF(ISNUMBER(I21),RANK(I21,I$3:I$203,1),"")</f>
        <v>19</v>
      </c>
      <c r="K21" s="45" t="str">
        <f>IF(ISNUMBER(J21),IF(11-J21&lt;=0,"",11-J21-(COUNTIF(J:J,J21)-1)/2),"")</f>
        <v/>
      </c>
      <c r="L21" s="56">
        <f>IF(ISNUMBER(I21),I21,90)</f>
        <v>12.76</v>
      </c>
      <c r="M21" s="41">
        <f>H21+L21</f>
        <v>102.76</v>
      </c>
      <c r="N21" s="44">
        <f>RANK(M21,M$3:M$203,1)</f>
        <v>43</v>
      </c>
      <c r="O21" s="151"/>
      <c r="P21" s="148"/>
      <c r="Q21" s="16"/>
      <c r="R21" s="16"/>
    </row>
    <row r="22" spans="1:18" ht="13" x14ac:dyDescent="0.3">
      <c r="A22" s="91">
        <v>13</v>
      </c>
      <c r="B22" s="91">
        <v>52</v>
      </c>
      <c r="C22" s="34" t="s">
        <v>59</v>
      </c>
      <c r="D22" s="38" t="s">
        <v>86</v>
      </c>
      <c r="E22" s="112" t="s">
        <v>446</v>
      </c>
      <c r="F22" s="44" t="str">
        <f>IF(ISNUMBER(E22),RANK(E22,E$3:E$203,1),"")</f>
        <v/>
      </c>
      <c r="G22" s="45" t="str">
        <f>IF(ISNUMBER(F22),IF(11-F22&lt;=0,"",11-F22-(COUNTIF(F:F,F22)-1)/2),"")</f>
        <v/>
      </c>
      <c r="H22" s="56">
        <f>IF(ISNUMBER(E22),E22,90)</f>
        <v>90</v>
      </c>
      <c r="I22" s="113">
        <v>12.91</v>
      </c>
      <c r="J22" s="44">
        <f>IF(ISNUMBER(I22),RANK(I22,I$3:I$203,1),"")</f>
        <v>20</v>
      </c>
      <c r="K22" s="45" t="str">
        <f>IF(ISNUMBER(J22),IF(11-J22&lt;=0,"",11-J22-(COUNTIF(J:J,J22)-1)/2),"")</f>
        <v/>
      </c>
      <c r="L22" s="56">
        <f>IF(ISNUMBER(I22),I22,90)</f>
        <v>12.91</v>
      </c>
      <c r="M22" s="41">
        <f>H22+L22</f>
        <v>102.91</v>
      </c>
      <c r="N22" s="44">
        <f>RANK(M22,M$3:M$203,1)</f>
        <v>44</v>
      </c>
      <c r="O22" s="150"/>
      <c r="Q22" s="16"/>
      <c r="R22" s="16"/>
    </row>
    <row r="23" spans="1:18" ht="13" x14ac:dyDescent="0.3">
      <c r="A23" s="91">
        <v>43</v>
      </c>
      <c r="B23" s="91">
        <v>63</v>
      </c>
      <c r="C23" s="34" t="s">
        <v>57</v>
      </c>
      <c r="D23" s="35" t="s">
        <v>317</v>
      </c>
      <c r="E23" s="112">
        <v>9.33</v>
      </c>
      <c r="F23" s="44">
        <f>IF(ISNUMBER(E23),RANK(E23,E$3:E$203,1),"")</f>
        <v>2</v>
      </c>
      <c r="G23" s="45">
        <f>IF(ISNUMBER(F23),IF(11-F23&lt;=0,"",11-F23-(COUNTIF(F:F,F23)-1)/2),"")</f>
        <v>9</v>
      </c>
      <c r="H23" s="56">
        <f>IF(ISNUMBER(E23),E23,90)</f>
        <v>9.33</v>
      </c>
      <c r="I23" s="113">
        <v>13.14</v>
      </c>
      <c r="J23" s="44">
        <f>IF(ISNUMBER(I23),RANK(I23,I$3:I$203,1),"")</f>
        <v>21</v>
      </c>
      <c r="K23" s="45" t="str">
        <f>IF(ISNUMBER(J23),IF(11-J23&lt;=0,"",11-J23-(COUNTIF(J:J,J23)-1)/2),"")</f>
        <v/>
      </c>
      <c r="L23" s="56">
        <f>IF(ISNUMBER(I23),I23,90)</f>
        <v>13.14</v>
      </c>
      <c r="M23" s="41">
        <f>H23+L23</f>
        <v>22.47</v>
      </c>
      <c r="N23" s="44">
        <f>RANK(M23,M$3:M$203,1)</f>
        <v>5</v>
      </c>
      <c r="O23" s="150"/>
      <c r="P23" s="148"/>
      <c r="Q23" s="16"/>
      <c r="R23" s="16"/>
    </row>
    <row r="24" spans="1:18" ht="13" x14ac:dyDescent="0.3">
      <c r="A24" s="91">
        <v>86</v>
      </c>
      <c r="B24" s="91">
        <v>70</v>
      </c>
      <c r="C24" s="34" t="s">
        <v>56</v>
      </c>
      <c r="D24" s="35" t="s">
        <v>307</v>
      </c>
      <c r="E24" s="112">
        <v>20.78</v>
      </c>
      <c r="F24" s="44">
        <f>IF(ISNUMBER(E24),RANK(E24,E$3:E$203,1),"")</f>
        <v>40</v>
      </c>
      <c r="G24" s="45" t="str">
        <f>IF(ISNUMBER(F24),IF(11-F24&lt;=0,"",11-F24-(COUNTIF(F:F,F24)-1)/2),"")</f>
        <v/>
      </c>
      <c r="H24" s="56">
        <f>IF(ISNUMBER(E24),E24,90)</f>
        <v>20.78</v>
      </c>
      <c r="I24" s="113">
        <v>13.36</v>
      </c>
      <c r="J24" s="44">
        <f>IF(ISNUMBER(I24),RANK(I24,I$3:I$203,1),"")</f>
        <v>22</v>
      </c>
      <c r="K24" s="45" t="str">
        <f>IF(ISNUMBER(J24),IF(11-J24&lt;=0,"",11-J24-(COUNTIF(J:J,J24)-1)/2),"")</f>
        <v/>
      </c>
      <c r="L24" s="56">
        <f>IF(ISNUMBER(I24),I24,90)</f>
        <v>13.36</v>
      </c>
      <c r="M24" s="41">
        <f>H24+L24</f>
        <v>34.14</v>
      </c>
      <c r="N24" s="44">
        <f>RANK(M24,M$3:M$203,1)</f>
        <v>22</v>
      </c>
      <c r="O24" s="151"/>
      <c r="Q24" s="16"/>
      <c r="R24" s="16"/>
    </row>
    <row r="25" spans="1:18" ht="13" x14ac:dyDescent="0.3">
      <c r="A25" s="91">
        <v>4</v>
      </c>
      <c r="B25" s="91">
        <v>84</v>
      </c>
      <c r="C25" s="34" t="s">
        <v>59</v>
      </c>
      <c r="D25" s="35" t="s">
        <v>144</v>
      </c>
      <c r="E25" s="112" t="s">
        <v>446</v>
      </c>
      <c r="F25" s="44" t="str">
        <f>IF(ISNUMBER(E25),RANK(E25,E$3:E$203,1),"")</f>
        <v/>
      </c>
      <c r="G25" s="45" t="str">
        <f>IF(ISNUMBER(F25),IF(11-F25&lt;=0,"",11-F25-(COUNTIF(F:F,F25)-1)/2),"")</f>
        <v/>
      </c>
      <c r="H25" s="56">
        <f>IF(ISNUMBER(E25),E25,90)</f>
        <v>90</v>
      </c>
      <c r="I25" s="113">
        <v>14.56</v>
      </c>
      <c r="J25" s="44">
        <f>IF(ISNUMBER(I25),RANK(I25,I$3:I$203,1),"")</f>
        <v>23</v>
      </c>
      <c r="K25" s="45" t="str">
        <f>IF(ISNUMBER(J25),IF(11-J25&lt;=0,"",11-J25-(COUNTIF(J:J,J25)-1)/2),"")</f>
        <v/>
      </c>
      <c r="L25" s="56">
        <f>IF(ISNUMBER(I25),I25,90)</f>
        <v>14.56</v>
      </c>
      <c r="M25" s="41">
        <f>H25+L25</f>
        <v>104.56</v>
      </c>
      <c r="N25" s="44">
        <f>RANK(M25,M$3:M$203,1)</f>
        <v>50</v>
      </c>
      <c r="O25" s="150"/>
      <c r="P25" s="148"/>
      <c r="Q25" s="16"/>
      <c r="R25" s="16"/>
    </row>
    <row r="26" spans="1:18" ht="13" x14ac:dyDescent="0.3">
      <c r="A26" s="91">
        <v>71</v>
      </c>
      <c r="B26" s="91">
        <v>4</v>
      </c>
      <c r="C26" s="34" t="s">
        <v>60</v>
      </c>
      <c r="D26" s="35" t="s">
        <v>74</v>
      </c>
      <c r="E26" s="112">
        <v>11.19</v>
      </c>
      <c r="F26" s="44">
        <f>IF(ISNUMBER(E26),RANK(E26,E$3:E$203,1),"")</f>
        <v>10</v>
      </c>
      <c r="G26" s="45">
        <f>IF(ISNUMBER(F26),IF(11-F26&lt;=0,"",11-F26-(COUNTIF(F:F,F26)-1)/2),"")</f>
        <v>1</v>
      </c>
      <c r="H26" s="56">
        <f>IF(ISNUMBER(E26),E26,90)</f>
        <v>11.19</v>
      </c>
      <c r="I26" s="113">
        <v>14.63</v>
      </c>
      <c r="J26" s="44">
        <f>IF(ISNUMBER(I26),RANK(I26,I$3:I$203,1),"")</f>
        <v>24</v>
      </c>
      <c r="K26" s="45" t="str">
        <f>IF(ISNUMBER(J26),IF(11-J26&lt;=0,"",11-J26-(COUNTIF(J:J,J26)-1)/2),"")</f>
        <v/>
      </c>
      <c r="L26" s="56">
        <f>IF(ISNUMBER(I26),I26,90)</f>
        <v>14.63</v>
      </c>
      <c r="M26" s="41">
        <f>H26+L26</f>
        <v>25.82</v>
      </c>
      <c r="N26" s="44">
        <f>RANK(M26,M$3:M$203,1)</f>
        <v>11</v>
      </c>
      <c r="O26" s="151"/>
      <c r="P26" s="148"/>
      <c r="Q26" s="16"/>
      <c r="R26" s="16"/>
    </row>
    <row r="27" spans="1:18" ht="13" x14ac:dyDescent="0.3">
      <c r="A27" s="91">
        <v>29</v>
      </c>
      <c r="B27" s="91">
        <v>18</v>
      </c>
      <c r="C27" s="34" t="s">
        <v>76</v>
      </c>
      <c r="D27" s="35" t="s">
        <v>339</v>
      </c>
      <c r="E27" s="112">
        <v>21.75</v>
      </c>
      <c r="F27" s="44">
        <f>IF(ISNUMBER(E27),RANK(E27,E$3:E$203,1),"")</f>
        <v>41</v>
      </c>
      <c r="G27" s="45" t="str">
        <f>IF(ISNUMBER(F27),IF(11-F27&lt;=0,"",11-F27-(COUNTIF(F:F,F27)-1)/2),"")</f>
        <v/>
      </c>
      <c r="H27" s="56">
        <f>IF(ISNUMBER(E27),E27,90)</f>
        <v>21.75</v>
      </c>
      <c r="I27" s="113">
        <v>14.79</v>
      </c>
      <c r="J27" s="44">
        <f>IF(ISNUMBER(I27),RANK(I27,I$3:I$203,1),"")</f>
        <v>25</v>
      </c>
      <c r="K27" s="45" t="str">
        <f>IF(ISNUMBER(J27),IF(11-J27&lt;=0,"",11-J27-(COUNTIF(J:J,J27)-1)/2),"")</f>
        <v/>
      </c>
      <c r="L27" s="56">
        <f>IF(ISNUMBER(I27),I27,90)</f>
        <v>14.79</v>
      </c>
      <c r="M27" s="41">
        <f>H27+L27</f>
        <v>36.54</v>
      </c>
      <c r="N27" s="44">
        <f>RANK(M27,M$3:M$203,1)</f>
        <v>26</v>
      </c>
      <c r="O27" s="150"/>
      <c r="P27" s="148"/>
      <c r="Q27" s="16"/>
      <c r="R27" s="16"/>
    </row>
    <row r="28" spans="1:18" ht="13" x14ac:dyDescent="0.3">
      <c r="A28" s="91">
        <v>73</v>
      </c>
      <c r="B28" s="91">
        <v>54</v>
      </c>
      <c r="C28" s="132" t="s">
        <v>54</v>
      </c>
      <c r="D28" s="93" t="s">
        <v>306</v>
      </c>
      <c r="E28" s="112">
        <v>10.98</v>
      </c>
      <c r="F28" s="44">
        <f>IF(ISNUMBER(E28),RANK(E28,E$3:E$203,1),"")</f>
        <v>8</v>
      </c>
      <c r="G28" s="45">
        <f>IF(ISNUMBER(F28),IF(11-F28&lt;=0,"",11-F28-(COUNTIF(F:F,F28)-1)/2),"")</f>
        <v>3</v>
      </c>
      <c r="H28" s="56">
        <f>IF(ISNUMBER(E28),E28,90)</f>
        <v>10.98</v>
      </c>
      <c r="I28" s="113">
        <v>14.82</v>
      </c>
      <c r="J28" s="44">
        <f>IF(ISNUMBER(I28),RANK(I28,I$3:I$203,1),"")</f>
        <v>26</v>
      </c>
      <c r="K28" s="45" t="str">
        <f>IF(ISNUMBER(J28),IF(11-J28&lt;=0,"",11-J28-(COUNTIF(J:J,J28)-1)/2),"")</f>
        <v/>
      </c>
      <c r="L28" s="56">
        <f>IF(ISNUMBER(I28),I28,90)</f>
        <v>14.82</v>
      </c>
      <c r="M28" s="41">
        <f>H28+L28</f>
        <v>25.8</v>
      </c>
      <c r="N28" s="44">
        <f>RANK(M28,M$3:M$203,1)</f>
        <v>10</v>
      </c>
      <c r="O28" s="150">
        <v>10</v>
      </c>
      <c r="P28" s="147">
        <v>9</v>
      </c>
      <c r="Q28" s="16"/>
      <c r="R28" s="16"/>
    </row>
    <row r="29" spans="1:18" ht="13" x14ac:dyDescent="0.3">
      <c r="A29" s="91">
        <v>59</v>
      </c>
      <c r="B29" s="91">
        <v>42</v>
      </c>
      <c r="C29" s="34" t="s">
        <v>54</v>
      </c>
      <c r="D29" s="37" t="s">
        <v>330</v>
      </c>
      <c r="E29" s="112">
        <v>24.39</v>
      </c>
      <c r="F29" s="44">
        <f>IF(ISNUMBER(E29),RANK(E29,E$3:E$203,1),"")</f>
        <v>43</v>
      </c>
      <c r="G29" s="45" t="str">
        <f>IF(ISNUMBER(F29),IF(11-F29&lt;=0,"",11-F29-(COUNTIF(F:F,F29)-1)/2),"")</f>
        <v/>
      </c>
      <c r="H29" s="56">
        <f>IF(ISNUMBER(E29),E29,90)</f>
        <v>24.39</v>
      </c>
      <c r="I29" s="113">
        <v>16</v>
      </c>
      <c r="J29" s="44">
        <f>IF(ISNUMBER(I29),RANK(I29,I$3:I$203,1),"")</f>
        <v>27</v>
      </c>
      <c r="K29" s="45" t="str">
        <f>IF(ISNUMBER(J29),IF(11-J29&lt;=0,"",11-J29-(COUNTIF(J:J,J29)-1)/2),"")</f>
        <v/>
      </c>
      <c r="L29" s="56">
        <f>IF(ISNUMBER(I29),I29,90)</f>
        <v>16</v>
      </c>
      <c r="M29" s="41">
        <f>H29+L29</f>
        <v>40.39</v>
      </c>
      <c r="N29" s="44">
        <f>RANK(M29,M$3:M$203,1)</f>
        <v>27</v>
      </c>
      <c r="O29" s="150">
        <v>5</v>
      </c>
      <c r="P29" s="147">
        <v>8</v>
      </c>
      <c r="Q29" s="16"/>
      <c r="R29" s="16"/>
    </row>
    <row r="30" spans="1:18" ht="13" x14ac:dyDescent="0.3">
      <c r="A30" s="91">
        <v>33</v>
      </c>
      <c r="B30" s="91">
        <v>65</v>
      </c>
      <c r="C30" s="34" t="s">
        <v>76</v>
      </c>
      <c r="D30" s="35" t="s">
        <v>301</v>
      </c>
      <c r="E30" s="112">
        <v>18.02</v>
      </c>
      <c r="F30" s="44">
        <f>IF(ISNUMBER(E30),RANK(E30,E$3:E$203,1),"")</f>
        <v>36</v>
      </c>
      <c r="G30" s="45" t="str">
        <f>IF(ISNUMBER(F30),IF(11-F30&lt;=0,"",11-F30-(COUNTIF(F:F,F30)-1)/2),"")</f>
        <v/>
      </c>
      <c r="H30" s="56">
        <f>IF(ISNUMBER(E30),E30,90)</f>
        <v>18.02</v>
      </c>
      <c r="I30" s="113">
        <v>16.28</v>
      </c>
      <c r="J30" s="44">
        <f>IF(ISNUMBER(I30),RANK(I30,I$3:I$203,1),"")</f>
        <v>28</v>
      </c>
      <c r="K30" s="45" t="str">
        <f>IF(ISNUMBER(J30),IF(11-J30&lt;=0,"",11-J30-(COUNTIF(J:J,J30)-1)/2),"")</f>
        <v/>
      </c>
      <c r="L30" s="56">
        <f>IF(ISNUMBER(I30),I30,90)</f>
        <v>16.28</v>
      </c>
      <c r="M30" s="41">
        <f>H30+L30</f>
        <v>34.299999999999997</v>
      </c>
      <c r="N30" s="44">
        <f>RANK(M30,M$3:M$203,1)</f>
        <v>23</v>
      </c>
      <c r="O30" s="150"/>
      <c r="Q30" s="16"/>
      <c r="R30" s="16"/>
    </row>
    <row r="31" spans="1:18" ht="13" x14ac:dyDescent="0.3">
      <c r="A31" s="91">
        <v>26</v>
      </c>
      <c r="B31" s="91">
        <v>57</v>
      </c>
      <c r="C31" s="34" t="s">
        <v>56</v>
      </c>
      <c r="D31" s="38" t="s">
        <v>320</v>
      </c>
      <c r="E31" s="112">
        <v>14.34</v>
      </c>
      <c r="F31" s="44">
        <f>IF(ISNUMBER(E31),RANK(E31,E$3:E$203,1),"")</f>
        <v>25</v>
      </c>
      <c r="G31" s="45" t="str">
        <f>IF(ISNUMBER(F31),IF(11-F31&lt;=0,"",11-F31-(COUNTIF(F:F,F31)-1)/2),"")</f>
        <v/>
      </c>
      <c r="H31" s="56">
        <f>IF(ISNUMBER(E31),E31,90)</f>
        <v>14.34</v>
      </c>
      <c r="I31" s="113">
        <v>16.399999999999999</v>
      </c>
      <c r="J31" s="44">
        <f>IF(ISNUMBER(I31),RANK(I31,I$3:I$203,1),"")</f>
        <v>29</v>
      </c>
      <c r="K31" s="45" t="str">
        <f>IF(ISNUMBER(J31),IF(11-J31&lt;=0,"",11-J31-(COUNTIF(J:J,J31)-1)/2),"")</f>
        <v/>
      </c>
      <c r="L31" s="56">
        <f>IF(ISNUMBER(I31),I31,90)</f>
        <v>16.399999999999999</v>
      </c>
      <c r="M31" s="41">
        <f>H31+L31</f>
        <v>30.74</v>
      </c>
      <c r="N31" s="44">
        <f>RANK(M31,M$3:M$203,1)</f>
        <v>15</v>
      </c>
      <c r="O31" s="151"/>
      <c r="Q31" s="16"/>
      <c r="R31" s="16"/>
    </row>
    <row r="32" spans="1:18" ht="13" x14ac:dyDescent="0.3">
      <c r="A32" s="91">
        <v>55</v>
      </c>
      <c r="B32" s="91">
        <v>3</v>
      </c>
      <c r="C32" s="34" t="s">
        <v>56</v>
      </c>
      <c r="D32" s="35" t="s">
        <v>312</v>
      </c>
      <c r="E32" s="113" t="s">
        <v>446</v>
      </c>
      <c r="F32" s="44" t="str">
        <f>IF(ISNUMBER(E32),RANK(E32,E$3:E$203,1),"")</f>
        <v/>
      </c>
      <c r="G32" s="45" t="str">
        <f>IF(ISNUMBER(F32),IF(11-F32&lt;=0,"",11-F32-(COUNTIF(F:F,F32)-1)/2),"")</f>
        <v/>
      </c>
      <c r="H32" s="56">
        <f>IF(ISNUMBER(E32),E32,90)</f>
        <v>90</v>
      </c>
      <c r="I32" s="113">
        <v>16.66</v>
      </c>
      <c r="J32" s="44">
        <f>IF(ISNUMBER(I32),RANK(I32,I$3:I$203,1),"")</f>
        <v>30</v>
      </c>
      <c r="K32" s="45" t="str">
        <f>IF(ISNUMBER(J32),IF(11-J32&lt;=0,"",11-J32-(COUNTIF(J:J,J32)-1)/2),"")</f>
        <v/>
      </c>
      <c r="L32" s="56">
        <f>IF(ISNUMBER(I32),I32,90)</f>
        <v>16.66</v>
      </c>
      <c r="M32" s="41">
        <f>H32+L32</f>
        <v>106.66</v>
      </c>
      <c r="N32" s="44">
        <f>RANK(M32,M$3:M$203,1)</f>
        <v>54</v>
      </c>
      <c r="O32" s="150"/>
      <c r="P32" s="148"/>
      <c r="Q32" s="16"/>
      <c r="R32" s="16"/>
    </row>
    <row r="33" spans="1:18" ht="13" x14ac:dyDescent="0.3">
      <c r="A33" s="91">
        <v>75</v>
      </c>
      <c r="B33" s="91">
        <v>67</v>
      </c>
      <c r="C33" s="34" t="s">
        <v>57</v>
      </c>
      <c r="D33" s="35" t="s">
        <v>322</v>
      </c>
      <c r="E33" s="112">
        <v>15.64</v>
      </c>
      <c r="F33" s="44">
        <f>IF(ISNUMBER(E33),RANK(E33,E$3:E$203,1),"")</f>
        <v>30</v>
      </c>
      <c r="G33" s="45" t="str">
        <f>IF(ISNUMBER(F33),IF(11-F33&lt;=0,"",11-F33-(COUNTIF(F:F,F33)-1)/2),"")</f>
        <v/>
      </c>
      <c r="H33" s="56">
        <f>IF(ISNUMBER(E33),E33,90)</f>
        <v>15.64</v>
      </c>
      <c r="I33" s="113">
        <v>16.79</v>
      </c>
      <c r="J33" s="44">
        <f>IF(ISNUMBER(I33),RANK(I33,I$3:I$203,1),"")</f>
        <v>31</v>
      </c>
      <c r="K33" s="45" t="str">
        <f>IF(ISNUMBER(J33),IF(11-J33&lt;=0,"",11-J33-(COUNTIF(J:J,J33)-1)/2),"")</f>
        <v/>
      </c>
      <c r="L33" s="56">
        <f>IF(ISNUMBER(I33),I33,90)</f>
        <v>16.79</v>
      </c>
      <c r="M33" s="41">
        <f>H33+L33</f>
        <v>32.43</v>
      </c>
      <c r="N33" s="44">
        <f>RANK(M33,M$3:M$203,1)</f>
        <v>18</v>
      </c>
      <c r="O33" s="151"/>
      <c r="Q33" s="16"/>
      <c r="R33" s="16"/>
    </row>
    <row r="34" spans="1:18" ht="13" x14ac:dyDescent="0.3">
      <c r="A34" s="91">
        <v>28</v>
      </c>
      <c r="B34" s="91">
        <v>60</v>
      </c>
      <c r="C34" s="34" t="s">
        <v>56</v>
      </c>
      <c r="D34" s="35" t="s">
        <v>325</v>
      </c>
      <c r="E34" s="112" t="s">
        <v>446</v>
      </c>
      <c r="F34" s="44" t="str">
        <f>IF(ISNUMBER(E34),RANK(E34,E$3:E$203,1),"")</f>
        <v/>
      </c>
      <c r="G34" s="45" t="str">
        <f>IF(ISNUMBER(F34),IF(11-F34&lt;=0,"",11-F34-(COUNTIF(F:F,F34)-1)/2),"")</f>
        <v/>
      </c>
      <c r="H34" s="56">
        <f>IF(ISNUMBER(E34),E34,90)</f>
        <v>90</v>
      </c>
      <c r="I34" s="113">
        <v>17.34</v>
      </c>
      <c r="J34" s="44">
        <f>IF(ISNUMBER(I34),RANK(I34,I$3:I$203,1),"")</f>
        <v>32</v>
      </c>
      <c r="K34" s="45" t="str">
        <f>IF(ISNUMBER(J34),IF(11-J34&lt;=0,"",11-J34-(COUNTIF(J:J,J34)-1)/2),"")</f>
        <v/>
      </c>
      <c r="L34" s="56">
        <f>IF(ISNUMBER(I34),I34,90)</f>
        <v>17.34</v>
      </c>
      <c r="M34" s="41">
        <f>H34+L34</f>
        <v>107.34</v>
      </c>
      <c r="N34" s="44">
        <f>RANK(M34,M$3:M$203,1)</f>
        <v>57</v>
      </c>
      <c r="O34" s="150"/>
      <c r="Q34" s="16"/>
      <c r="R34" s="16"/>
    </row>
    <row r="35" spans="1:18" ht="13" x14ac:dyDescent="0.3">
      <c r="A35" s="91">
        <v>40</v>
      </c>
      <c r="B35" s="91">
        <v>75</v>
      </c>
      <c r="C35" s="34" t="s">
        <v>58</v>
      </c>
      <c r="D35" s="37" t="s">
        <v>328</v>
      </c>
      <c r="E35" s="112">
        <v>26.94</v>
      </c>
      <c r="F35" s="44">
        <f>IF(ISNUMBER(E35),RANK(E35,E$3:E$203,1),"")</f>
        <v>48</v>
      </c>
      <c r="G35" s="45" t="str">
        <f>IF(ISNUMBER(F35),IF(11-F35&lt;=0,"",11-F35-(COUNTIF(F:F,F35)-1)/2),"")</f>
        <v/>
      </c>
      <c r="H35" s="56">
        <f>IF(ISNUMBER(E35),E35,90)</f>
        <v>26.94</v>
      </c>
      <c r="I35" s="113">
        <v>17.77</v>
      </c>
      <c r="J35" s="44">
        <f>IF(ISNUMBER(I35),RANK(I35,I$3:I$203,1),"")</f>
        <v>33</v>
      </c>
      <c r="K35" s="45" t="str">
        <f>IF(ISNUMBER(J35),IF(11-J35&lt;=0,"",11-J35-(COUNTIF(J:J,J35)-1)/2),"")</f>
        <v/>
      </c>
      <c r="L35" s="56">
        <f>IF(ISNUMBER(I35),I35,90)</f>
        <v>17.77</v>
      </c>
      <c r="M35" s="41">
        <f>H35+L35</f>
        <v>44.71</v>
      </c>
      <c r="N35" s="44">
        <f>RANK(M35,M$3:M$203,1)</f>
        <v>29</v>
      </c>
      <c r="O35" s="150"/>
      <c r="Q35" s="16"/>
      <c r="R35" s="16"/>
    </row>
    <row r="36" spans="1:18" ht="13" x14ac:dyDescent="0.3">
      <c r="A36" s="91">
        <v>6</v>
      </c>
      <c r="B36" s="91">
        <v>22</v>
      </c>
      <c r="C36" s="34" t="s">
        <v>59</v>
      </c>
      <c r="D36" s="35" t="s">
        <v>92</v>
      </c>
      <c r="E36" s="112">
        <v>13.02</v>
      </c>
      <c r="F36" s="44">
        <f>IF(ISNUMBER(E36),RANK(E36,E$3:E$203,1),"")</f>
        <v>16</v>
      </c>
      <c r="G36" s="45" t="str">
        <f>IF(ISNUMBER(F36),IF(11-F36&lt;=0,"",11-F36-(COUNTIF(F:F,F36)-1)/2),"")</f>
        <v/>
      </c>
      <c r="H36" s="56">
        <f>IF(ISNUMBER(E36),E36,90)</f>
        <v>13.02</v>
      </c>
      <c r="I36" s="113">
        <v>17.899999999999999</v>
      </c>
      <c r="J36" s="44">
        <f>IF(ISNUMBER(I36),RANK(I36,I$3:I$203,1),"")</f>
        <v>34</v>
      </c>
      <c r="K36" s="45" t="str">
        <f>IF(ISNUMBER(J36),IF(11-J36&lt;=0,"",11-J36-(COUNTIF(J:J,J36)-1)/2),"")</f>
        <v/>
      </c>
      <c r="L36" s="56">
        <f>IF(ISNUMBER(I36),I36,90)</f>
        <v>17.899999999999999</v>
      </c>
      <c r="M36" s="41">
        <f>H36+L36</f>
        <v>30.919999999999998</v>
      </c>
      <c r="N36" s="44">
        <f>RANK(M36,M$3:M$203,1)</f>
        <v>17</v>
      </c>
      <c r="O36" s="150"/>
      <c r="P36" s="148"/>
      <c r="Q36" s="16"/>
      <c r="R36" s="16"/>
    </row>
    <row r="37" spans="1:18" ht="13" x14ac:dyDescent="0.3">
      <c r="A37" s="91">
        <v>87</v>
      </c>
      <c r="B37" s="91">
        <v>21</v>
      </c>
      <c r="C37" s="34" t="s">
        <v>56</v>
      </c>
      <c r="D37" s="35" t="s">
        <v>344</v>
      </c>
      <c r="E37" s="113" t="s">
        <v>446</v>
      </c>
      <c r="F37" s="44" t="str">
        <f>IF(ISNUMBER(E37),RANK(E37,E$3:E$203,1),"")</f>
        <v/>
      </c>
      <c r="G37" s="45" t="str">
        <f>IF(ISNUMBER(F37),IF(11-F37&lt;=0,"",11-F37-(COUNTIF(F:F,F37)-1)/2),"")</f>
        <v/>
      </c>
      <c r="H37" s="56">
        <f>IF(ISNUMBER(E37),E37,90)</f>
        <v>90</v>
      </c>
      <c r="I37" s="113">
        <v>18.5</v>
      </c>
      <c r="J37" s="44">
        <f>IF(ISNUMBER(I37),RANK(I37,I$3:I$203,1),"")</f>
        <v>35</v>
      </c>
      <c r="K37" s="45" t="str">
        <f>IF(ISNUMBER(J37),IF(11-J37&lt;=0,"",11-J37-(COUNTIF(J:J,J37)-1)/2),"")</f>
        <v/>
      </c>
      <c r="L37" s="56">
        <f>IF(ISNUMBER(I37),I37,90)</f>
        <v>18.5</v>
      </c>
      <c r="M37" s="41">
        <f>H37+L37</f>
        <v>108.5</v>
      </c>
      <c r="N37" s="44">
        <f>RANK(M37,M$3:M$203,1)</f>
        <v>58</v>
      </c>
      <c r="O37" s="151"/>
      <c r="Q37" s="16"/>
      <c r="R37" s="16"/>
    </row>
    <row r="38" spans="1:18" ht="13" x14ac:dyDescent="0.3">
      <c r="A38" s="91">
        <v>34</v>
      </c>
      <c r="B38" s="91">
        <v>32</v>
      </c>
      <c r="C38" s="34" t="s">
        <v>55</v>
      </c>
      <c r="D38" s="37" t="s">
        <v>101</v>
      </c>
      <c r="E38" s="112">
        <v>13.85</v>
      </c>
      <c r="F38" s="44">
        <f>IF(ISNUMBER(E38),RANK(E38,E$3:E$203,1),"")</f>
        <v>23</v>
      </c>
      <c r="G38" s="45" t="str">
        <f>IF(ISNUMBER(F38),IF(11-F38&lt;=0,"",11-F38-(COUNTIF(F:F,F38)-1)/2),"")</f>
        <v/>
      </c>
      <c r="H38" s="56">
        <f>IF(ISNUMBER(E38),E38,90)</f>
        <v>13.85</v>
      </c>
      <c r="I38" s="113">
        <v>18.78</v>
      </c>
      <c r="J38" s="44">
        <f>IF(ISNUMBER(I38),RANK(I38,I$3:I$203,1),"")</f>
        <v>36</v>
      </c>
      <c r="K38" s="45" t="str">
        <f>IF(ISNUMBER(J38),IF(11-J38&lt;=0,"",11-J38-(COUNTIF(J:J,J38)-1)/2),"")</f>
        <v/>
      </c>
      <c r="L38" s="56">
        <f>IF(ISNUMBER(I38),I38,90)</f>
        <v>18.78</v>
      </c>
      <c r="M38" s="41">
        <f>H38+L38</f>
        <v>32.630000000000003</v>
      </c>
      <c r="N38" s="44">
        <f>RANK(M38,M$3:M$203,1)</f>
        <v>19</v>
      </c>
      <c r="O38" s="150"/>
      <c r="Q38" s="16"/>
      <c r="R38" s="16"/>
    </row>
    <row r="39" spans="1:18" ht="13" x14ac:dyDescent="0.3">
      <c r="A39" s="91">
        <v>85</v>
      </c>
      <c r="B39" s="91">
        <v>8</v>
      </c>
      <c r="C39" s="34" t="s">
        <v>60</v>
      </c>
      <c r="D39" s="35" t="s">
        <v>336</v>
      </c>
      <c r="E39" s="112">
        <v>24.77</v>
      </c>
      <c r="F39" s="44">
        <f>IF(ISNUMBER(E39),RANK(E39,E$3:E$203,1),"")</f>
        <v>44</v>
      </c>
      <c r="G39" s="45" t="str">
        <f>IF(ISNUMBER(F39),IF(11-F39&lt;=0,"",11-F39-(COUNTIF(F:F,F39)-1)/2),"")</f>
        <v/>
      </c>
      <c r="H39" s="56">
        <f>IF(ISNUMBER(E39),E39,90)</f>
        <v>24.77</v>
      </c>
      <c r="I39" s="113">
        <v>20.03</v>
      </c>
      <c r="J39" s="44">
        <f>IF(ISNUMBER(I39),RANK(I39,I$3:I$203,1),"")</f>
        <v>37</v>
      </c>
      <c r="K39" s="45" t="str">
        <f>IF(ISNUMBER(J39),IF(11-J39&lt;=0,"",11-J39-(COUNTIF(J:J,J39)-1)/2),"")</f>
        <v/>
      </c>
      <c r="L39" s="56">
        <f>IF(ISNUMBER(I39),I39,90)</f>
        <v>20.03</v>
      </c>
      <c r="M39" s="41">
        <f>H39+L39</f>
        <v>44.8</v>
      </c>
      <c r="N39" s="44">
        <f>RANK(M39,M$3:M$203,1)</f>
        <v>30</v>
      </c>
      <c r="O39" s="150"/>
      <c r="Q39" s="16"/>
      <c r="R39" s="16"/>
    </row>
    <row r="40" spans="1:18" ht="13" x14ac:dyDescent="0.3">
      <c r="A40" s="91">
        <v>83</v>
      </c>
      <c r="B40" s="91">
        <v>38</v>
      </c>
      <c r="C40" s="34" t="s">
        <v>57</v>
      </c>
      <c r="D40" s="37" t="s">
        <v>338</v>
      </c>
      <c r="E40" s="112">
        <v>9.59</v>
      </c>
      <c r="F40" s="44">
        <f>IF(ISNUMBER(E40),RANK(E40,E$3:E$203,1),"")</f>
        <v>3</v>
      </c>
      <c r="G40" s="45">
        <f>IF(ISNUMBER(F40),IF(11-F40&lt;=0,"",11-F40-(COUNTIF(F:F,F40)-1)/2),"")</f>
        <v>8</v>
      </c>
      <c r="H40" s="56">
        <f>IF(ISNUMBER(E40),E40,90)</f>
        <v>9.59</v>
      </c>
      <c r="I40" s="113">
        <v>21.2</v>
      </c>
      <c r="J40" s="44">
        <f>IF(ISNUMBER(I40),RANK(I40,I$3:I$203,1),"")</f>
        <v>38</v>
      </c>
      <c r="K40" s="45" t="str">
        <f>IF(ISNUMBER(J40),IF(11-J40&lt;=0,"",11-J40-(COUNTIF(J:J,J40)-1)/2),"")</f>
        <v/>
      </c>
      <c r="L40" s="56">
        <f>IF(ISNUMBER(I40),I40,90)</f>
        <v>21.2</v>
      </c>
      <c r="M40" s="41">
        <f>H40+L40</f>
        <v>30.79</v>
      </c>
      <c r="N40" s="44">
        <f>RANK(M40,M$3:M$203,1)</f>
        <v>16</v>
      </c>
      <c r="O40" s="150"/>
      <c r="Q40" s="16"/>
      <c r="R40" s="16"/>
    </row>
    <row r="41" spans="1:18" ht="13" x14ac:dyDescent="0.3">
      <c r="A41" s="91">
        <v>88</v>
      </c>
      <c r="B41" s="91">
        <v>43</v>
      </c>
      <c r="C41" s="34" t="s">
        <v>55</v>
      </c>
      <c r="D41" s="35" t="s">
        <v>82</v>
      </c>
      <c r="E41" s="112">
        <v>12.63</v>
      </c>
      <c r="F41" s="44">
        <f>IF(ISNUMBER(E41),RANK(E41,E$3:E$203,1),"")</f>
        <v>15</v>
      </c>
      <c r="G41" s="45" t="str">
        <f>IF(ISNUMBER(F41),IF(11-F41&lt;=0,"",11-F41-(COUNTIF(F:F,F41)-1)/2),"")</f>
        <v/>
      </c>
      <c r="H41" s="56">
        <f>IF(ISNUMBER(E41),E41,90)</f>
        <v>12.63</v>
      </c>
      <c r="I41" s="113">
        <v>21.82</v>
      </c>
      <c r="J41" s="44">
        <f>IF(ISNUMBER(I41),RANK(I41,I$3:I$203,1),"")</f>
        <v>39</v>
      </c>
      <c r="K41" s="45" t="str">
        <f>IF(ISNUMBER(J41),IF(11-J41&lt;=0,"",11-J41-(COUNTIF(J:J,J41)-1)/2),"")</f>
        <v/>
      </c>
      <c r="L41" s="56">
        <f>IF(ISNUMBER(I41),I41,90)</f>
        <v>21.82</v>
      </c>
      <c r="M41" s="41">
        <f>H41+L41</f>
        <v>34.450000000000003</v>
      </c>
      <c r="N41" s="44">
        <f>RANK(M41,M$3:M$203,1)</f>
        <v>24</v>
      </c>
      <c r="O41" s="150"/>
      <c r="P41" s="148"/>
      <c r="Q41" s="16"/>
      <c r="R41" s="16"/>
    </row>
    <row r="42" spans="1:18" ht="13" x14ac:dyDescent="0.3">
      <c r="A42" s="91">
        <v>61</v>
      </c>
      <c r="B42" s="91">
        <v>87</v>
      </c>
      <c r="C42" s="34" t="s">
        <v>55</v>
      </c>
      <c r="D42" s="37" t="s">
        <v>71</v>
      </c>
      <c r="E42" s="113" t="s">
        <v>446</v>
      </c>
      <c r="F42" s="44" t="str">
        <f>IF(ISNUMBER(E42),RANK(E42,E$3:E$203,1),"")</f>
        <v/>
      </c>
      <c r="G42" s="45" t="str">
        <f>IF(ISNUMBER(F42),IF(11-F42&lt;=0,"",11-F42-(COUNTIF(F:F,F42)-1)/2),"")</f>
        <v/>
      </c>
      <c r="H42" s="56">
        <f>IF(ISNUMBER(E42),E42,90)</f>
        <v>90</v>
      </c>
      <c r="I42" s="113">
        <v>23.501999999999999</v>
      </c>
      <c r="J42" s="44">
        <f>IF(ISNUMBER(I42),RANK(I42,I$3:I$203,1),"")</f>
        <v>40</v>
      </c>
      <c r="K42" s="45" t="str">
        <f>IF(ISNUMBER(J42),IF(11-J42&lt;=0,"",11-J42-(COUNTIF(J:J,J42)-1)/2),"")</f>
        <v/>
      </c>
      <c r="L42" s="56">
        <f>IF(ISNUMBER(I42),I42,90)</f>
        <v>23.501999999999999</v>
      </c>
      <c r="M42" s="41">
        <f>H42+L42</f>
        <v>113.502</v>
      </c>
      <c r="N42" s="44">
        <f>RANK(M42,M$3:M$203,1)</f>
        <v>61</v>
      </c>
      <c r="O42" s="150"/>
      <c r="Q42" s="16"/>
      <c r="R42" s="16"/>
    </row>
    <row r="43" spans="1:18" ht="13" x14ac:dyDescent="0.3">
      <c r="A43" s="91">
        <v>22</v>
      </c>
      <c r="B43" s="91">
        <v>74</v>
      </c>
      <c r="C43" s="34" t="s">
        <v>55</v>
      </c>
      <c r="D43" s="35" t="s">
        <v>159</v>
      </c>
      <c r="E43" s="112" t="s">
        <v>446</v>
      </c>
      <c r="F43" s="44" t="str">
        <f>IF(ISNUMBER(E43),RANK(E43,E$3:E$203,1),"")</f>
        <v/>
      </c>
      <c r="G43" s="45" t="str">
        <f>IF(ISNUMBER(F43),IF(11-F43&lt;=0,"",11-F43-(COUNTIF(F:F,F43)-1)/2),"")</f>
        <v/>
      </c>
      <c r="H43" s="56">
        <f>IF(ISNUMBER(E43),E43,90)</f>
        <v>90</v>
      </c>
      <c r="I43" s="113">
        <v>23.76</v>
      </c>
      <c r="J43" s="44">
        <f>IF(ISNUMBER(I43),RANK(I43,I$3:I$203,1),"")</f>
        <v>41</v>
      </c>
      <c r="K43" s="45" t="str">
        <f>IF(ISNUMBER(J43),IF(11-J43&lt;=0,"",11-J43-(COUNTIF(J:J,J43)-1)/2),"")</f>
        <v/>
      </c>
      <c r="L43" s="56">
        <f>IF(ISNUMBER(I43),I43,90)</f>
        <v>23.76</v>
      </c>
      <c r="M43" s="41">
        <f>H43+L43</f>
        <v>113.76</v>
      </c>
      <c r="N43" s="44">
        <f>RANK(M43,M$3:M$203,1)</f>
        <v>62</v>
      </c>
      <c r="O43" s="150"/>
      <c r="P43" s="148"/>
      <c r="Q43" s="16"/>
      <c r="R43" s="16"/>
    </row>
    <row r="44" spans="1:18" ht="13" x14ac:dyDescent="0.3">
      <c r="A44" s="91">
        <v>68</v>
      </c>
      <c r="B44" s="91">
        <v>62</v>
      </c>
      <c r="C44" s="34" t="s">
        <v>56</v>
      </c>
      <c r="D44" s="35" t="s">
        <v>313</v>
      </c>
      <c r="E44" s="112">
        <v>18.03</v>
      </c>
      <c r="F44" s="44">
        <f>IF(ISNUMBER(E44),RANK(E44,E$3:E$203,1),"")</f>
        <v>37</v>
      </c>
      <c r="G44" s="45" t="str">
        <f>IF(ISNUMBER(F44),IF(11-F44&lt;=0,"",11-F44-(COUNTIF(F:F,F44)-1)/2),"")</f>
        <v/>
      </c>
      <c r="H44" s="56">
        <f>IF(ISNUMBER(E44),E44,90)</f>
        <v>18.03</v>
      </c>
      <c r="I44" s="113">
        <v>23.77</v>
      </c>
      <c r="J44" s="44">
        <f>IF(ISNUMBER(I44),RANK(I44,I$3:I$203,1),"")</f>
        <v>42</v>
      </c>
      <c r="K44" s="45" t="str">
        <f>IF(ISNUMBER(J44),IF(11-J44&lt;=0,"",11-J44-(COUNTIF(J:J,J44)-1)/2),"")</f>
        <v/>
      </c>
      <c r="L44" s="56">
        <f>IF(ISNUMBER(I44),I44,90)</f>
        <v>23.77</v>
      </c>
      <c r="M44" s="41">
        <f>H44+L44</f>
        <v>41.8</v>
      </c>
      <c r="N44" s="44">
        <f>RANK(M44,M$3:M$203,1)</f>
        <v>28</v>
      </c>
      <c r="O44" s="150"/>
      <c r="Q44" s="16"/>
      <c r="R44" s="16"/>
    </row>
    <row r="45" spans="1:18" ht="13" x14ac:dyDescent="0.3">
      <c r="A45" s="91">
        <v>24</v>
      </c>
      <c r="B45" s="91">
        <v>82</v>
      </c>
      <c r="C45" s="34" t="s">
        <v>54</v>
      </c>
      <c r="D45" s="37" t="s">
        <v>161</v>
      </c>
      <c r="E45" s="112">
        <v>25.41</v>
      </c>
      <c r="F45" s="44">
        <f>IF(ISNUMBER(E45),RANK(E45,E$3:E$203,1),"")</f>
        <v>46</v>
      </c>
      <c r="G45" s="45" t="str">
        <f>IF(ISNUMBER(F45),IF(11-F45&lt;=0,"",11-F45-(COUNTIF(F:F,F45)-1)/2),"")</f>
        <v/>
      </c>
      <c r="H45" s="56">
        <f>IF(ISNUMBER(E45),E45,90)</f>
        <v>25.41</v>
      </c>
      <c r="I45" s="113">
        <v>24.29</v>
      </c>
      <c r="J45" s="44">
        <f>IF(ISNUMBER(I45),RANK(I45,I$3:I$203,1),"")</f>
        <v>43</v>
      </c>
      <c r="K45" s="45" t="str">
        <f>IF(ISNUMBER(J45),IF(11-J45&lt;=0,"",11-J45-(COUNTIF(J:J,J45)-1)/2),"")</f>
        <v/>
      </c>
      <c r="L45" s="56">
        <f>IF(ISNUMBER(I45),I45,90)</f>
        <v>24.29</v>
      </c>
      <c r="M45" s="41">
        <f>H45+L45</f>
        <v>49.7</v>
      </c>
      <c r="N45" s="44">
        <f>RANK(M45,M$3:M$203,1)</f>
        <v>31</v>
      </c>
      <c r="O45" s="150">
        <v>4</v>
      </c>
      <c r="P45" s="147">
        <v>7</v>
      </c>
      <c r="Q45" s="16"/>
      <c r="R45" s="16"/>
    </row>
    <row r="46" spans="1:18" ht="13" x14ac:dyDescent="0.3">
      <c r="A46" s="91">
        <v>58</v>
      </c>
      <c r="B46" s="91">
        <v>23</v>
      </c>
      <c r="C46" s="34" t="s">
        <v>55</v>
      </c>
      <c r="D46" s="35" t="s">
        <v>329</v>
      </c>
      <c r="E46" s="112">
        <v>28.58</v>
      </c>
      <c r="F46" s="44">
        <f>IF(ISNUMBER(E46),RANK(E46,E$3:E$203,1),"")</f>
        <v>51</v>
      </c>
      <c r="G46" s="45" t="str">
        <f>IF(ISNUMBER(F46),IF(11-F46&lt;=0,"",11-F46-(COUNTIF(F:F,F46)-1)/2),"")</f>
        <v/>
      </c>
      <c r="H46" s="56">
        <f>IF(ISNUMBER(E46),E46,90)</f>
        <v>28.58</v>
      </c>
      <c r="I46" s="113">
        <v>24.42</v>
      </c>
      <c r="J46" s="44">
        <f>IF(ISNUMBER(I46),RANK(I46,I$3:I$203,1),"")</f>
        <v>44</v>
      </c>
      <c r="K46" s="45" t="str">
        <f>IF(ISNUMBER(J46),IF(11-J46&lt;=0,"",11-J46-(COUNTIF(J:J,J46)-1)/2),"")</f>
        <v/>
      </c>
      <c r="L46" s="56">
        <f>IF(ISNUMBER(I46),I46,90)</f>
        <v>24.42</v>
      </c>
      <c r="M46" s="41">
        <f>H46+L46</f>
        <v>53</v>
      </c>
      <c r="N46" s="44">
        <f>RANK(M46,M$3:M$203,1)</f>
        <v>32</v>
      </c>
      <c r="O46" s="150"/>
      <c r="Q46" s="16"/>
      <c r="R46" s="16"/>
    </row>
    <row r="47" spans="1:18" ht="13" x14ac:dyDescent="0.3">
      <c r="A47" s="91">
        <v>44</v>
      </c>
      <c r="B47" s="91">
        <v>14</v>
      </c>
      <c r="C47" s="34" t="s">
        <v>61</v>
      </c>
      <c r="D47" s="37" t="s">
        <v>323</v>
      </c>
      <c r="E47" s="112">
        <v>10.01</v>
      </c>
      <c r="F47" s="44">
        <f>IF(ISNUMBER(E47),RANK(E47,E$3:E$203,1),"")</f>
        <v>6</v>
      </c>
      <c r="G47" s="45">
        <f>IF(ISNUMBER(F47),IF(11-F47&lt;=0,"",11-F47-(COUNTIF(F:F,F47)-1)/2),"")</f>
        <v>5</v>
      </c>
      <c r="H47" s="56">
        <f>IF(ISNUMBER(E47),E47,90)</f>
        <v>10.01</v>
      </c>
      <c r="I47" s="113">
        <v>24.63</v>
      </c>
      <c r="J47" s="44">
        <f>IF(ISNUMBER(I47),RANK(I47,I$3:I$203,1),"")</f>
        <v>45</v>
      </c>
      <c r="K47" s="45" t="str">
        <f>IF(ISNUMBER(J47),IF(11-J47&lt;=0,"",11-J47-(COUNTIF(J:J,J47)-1)/2),"")</f>
        <v/>
      </c>
      <c r="L47" s="56">
        <f>IF(ISNUMBER(I47),I47,90)</f>
        <v>24.63</v>
      </c>
      <c r="M47" s="41">
        <f>H47+L47</f>
        <v>34.64</v>
      </c>
      <c r="N47" s="44">
        <f>RANK(M47,M$3:M$203,1)</f>
        <v>25</v>
      </c>
      <c r="O47" s="150"/>
      <c r="Q47" s="16"/>
      <c r="R47" s="16"/>
    </row>
    <row r="48" spans="1:18" ht="13" x14ac:dyDescent="0.3">
      <c r="A48" s="91">
        <v>8</v>
      </c>
      <c r="B48" s="91">
        <v>73</v>
      </c>
      <c r="C48" s="34" t="s">
        <v>59</v>
      </c>
      <c r="D48" s="35" t="s">
        <v>147</v>
      </c>
      <c r="E48" s="112">
        <v>28.83</v>
      </c>
      <c r="F48" s="44">
        <f>IF(ISNUMBER(E48),RANK(E48,E$3:E$203,1),"")</f>
        <v>52</v>
      </c>
      <c r="G48" s="45" t="str">
        <f>IF(ISNUMBER(F48),IF(11-F48&lt;=0,"",11-F48-(COUNTIF(F:F,F48)-1)/2),"")</f>
        <v/>
      </c>
      <c r="H48" s="56">
        <f>IF(ISNUMBER(E48),E48,90)</f>
        <v>28.83</v>
      </c>
      <c r="I48" s="113">
        <v>25.17</v>
      </c>
      <c r="J48" s="44">
        <f>IF(ISNUMBER(I48),RANK(I48,I$3:I$203,1),"")</f>
        <v>46</v>
      </c>
      <c r="K48" s="45" t="str">
        <f>IF(ISNUMBER(J48),IF(11-J48&lt;=0,"",11-J48-(COUNTIF(J:J,J48)-1)/2),"")</f>
        <v/>
      </c>
      <c r="L48" s="56">
        <f>IF(ISNUMBER(I48),I48,90)</f>
        <v>25.17</v>
      </c>
      <c r="M48" s="41">
        <f>H48+L48</f>
        <v>54</v>
      </c>
      <c r="N48" s="44">
        <f>RANK(M48,M$3:M$203,1)</f>
        <v>33</v>
      </c>
      <c r="O48" s="150"/>
      <c r="Q48" s="16"/>
      <c r="R48" s="16"/>
    </row>
    <row r="49" spans="1:18" ht="13" x14ac:dyDescent="0.3">
      <c r="A49" s="91">
        <v>17</v>
      </c>
      <c r="B49" s="91">
        <v>13</v>
      </c>
      <c r="C49" s="34" t="s">
        <v>61</v>
      </c>
      <c r="D49" s="35" t="s">
        <v>154</v>
      </c>
      <c r="E49" s="112" t="s">
        <v>446</v>
      </c>
      <c r="F49" s="44" t="str">
        <f>IF(ISNUMBER(E49),RANK(E49,E$3:E$203,1),"")</f>
        <v/>
      </c>
      <c r="G49" s="45" t="str">
        <f>IF(ISNUMBER(F49),IF(11-F49&lt;=0,"",11-F49-(COUNTIF(F:F,F49)-1)/2),"")</f>
        <v/>
      </c>
      <c r="H49" s="56">
        <f>IF(ISNUMBER(E49),E49,90)</f>
        <v>90</v>
      </c>
      <c r="I49" s="113">
        <v>27.75</v>
      </c>
      <c r="J49" s="44">
        <f>IF(ISNUMBER(I49),RANK(I49,I$3:I$203,1),"")</f>
        <v>47</v>
      </c>
      <c r="K49" s="45" t="str">
        <f>IF(ISNUMBER(J49),IF(11-J49&lt;=0,"",11-J49-(COUNTIF(J:J,J49)-1)/2),"")</f>
        <v/>
      </c>
      <c r="L49" s="56">
        <f>IF(ISNUMBER(I49),I49,90)</f>
        <v>27.75</v>
      </c>
      <c r="M49" s="41">
        <f>H49+L49</f>
        <v>117.75</v>
      </c>
      <c r="N49" s="44">
        <f>RANK(M49,M$3:M$203,1)</f>
        <v>65</v>
      </c>
      <c r="O49" s="150"/>
      <c r="Q49" s="16"/>
      <c r="R49" s="16"/>
    </row>
    <row r="50" spans="1:18" ht="13" x14ac:dyDescent="0.3">
      <c r="A50" s="91">
        <v>54</v>
      </c>
      <c r="B50" s="91">
        <v>28</v>
      </c>
      <c r="C50" s="34" t="s">
        <v>56</v>
      </c>
      <c r="D50" s="35" t="s">
        <v>87</v>
      </c>
      <c r="E50" s="113" t="s">
        <v>446</v>
      </c>
      <c r="F50" s="44" t="str">
        <f>IF(ISNUMBER(E50),RANK(E50,E$3:E$203,1),"")</f>
        <v/>
      </c>
      <c r="G50" s="45" t="str">
        <f>IF(ISNUMBER(F50),IF(11-F50&lt;=0,"",11-F50-(COUNTIF(F:F,F50)-1)/2),"")</f>
        <v/>
      </c>
      <c r="H50" s="56">
        <f>IF(ISNUMBER(E50),E50,90)</f>
        <v>90</v>
      </c>
      <c r="I50" s="113">
        <v>27.75</v>
      </c>
      <c r="J50" s="44">
        <f>IF(ISNUMBER(I50),RANK(I50,I$3:I$203,1),"")</f>
        <v>47</v>
      </c>
      <c r="K50" s="45" t="str">
        <f>IF(ISNUMBER(J50),IF(11-J50&lt;=0,"",11-J50-(COUNTIF(J:J,J50)-1)/2),"")</f>
        <v/>
      </c>
      <c r="L50" s="56">
        <f>IF(ISNUMBER(I50),I50,90)</f>
        <v>27.75</v>
      </c>
      <c r="M50" s="41">
        <f>H50+L50</f>
        <v>117.75</v>
      </c>
      <c r="N50" s="44">
        <f>RANK(M50,M$3:M$203,1)</f>
        <v>65</v>
      </c>
      <c r="O50" s="150"/>
      <c r="Q50" s="16"/>
      <c r="R50" s="16"/>
    </row>
    <row r="51" spans="1:18" ht="13" x14ac:dyDescent="0.3">
      <c r="A51" s="91">
        <v>48</v>
      </c>
      <c r="B51" s="91">
        <v>31</v>
      </c>
      <c r="C51" s="34" t="s">
        <v>56</v>
      </c>
      <c r="D51" s="35" t="s">
        <v>343</v>
      </c>
      <c r="E51" s="113" t="s">
        <v>446</v>
      </c>
      <c r="F51" s="44" t="str">
        <f>IF(ISNUMBER(E51),RANK(E51,E$3:E$203,1),"")</f>
        <v/>
      </c>
      <c r="G51" s="45" t="str">
        <f>IF(ISNUMBER(F51),IF(11-F51&lt;=0,"",11-F51-(COUNTIF(F:F,F51)-1)/2),"")</f>
        <v/>
      </c>
      <c r="H51" s="56">
        <f>IF(ISNUMBER(E51),E51,90)</f>
        <v>90</v>
      </c>
      <c r="I51" s="113">
        <v>28.68</v>
      </c>
      <c r="J51" s="44">
        <f>IF(ISNUMBER(I51),RANK(I51,I$3:I$203,1),"")</f>
        <v>49</v>
      </c>
      <c r="K51" s="45" t="str">
        <f>IF(ISNUMBER(J51),IF(11-J51&lt;=0,"",11-J51-(COUNTIF(J:J,J51)-1)/2),"")</f>
        <v/>
      </c>
      <c r="L51" s="56">
        <f>IF(ISNUMBER(I51),I51,90)</f>
        <v>28.68</v>
      </c>
      <c r="M51" s="41">
        <f>H51+L51</f>
        <v>118.68</v>
      </c>
      <c r="N51" s="44">
        <f>RANK(M51,M$3:M$203,1)</f>
        <v>68</v>
      </c>
      <c r="O51" s="150"/>
      <c r="Q51" s="16"/>
      <c r="R51" s="16"/>
    </row>
    <row r="52" spans="1:18" ht="13" x14ac:dyDescent="0.3">
      <c r="A52" s="91">
        <v>35</v>
      </c>
      <c r="B52" s="91">
        <v>39</v>
      </c>
      <c r="C52" s="34" t="s">
        <v>54</v>
      </c>
      <c r="D52" s="35" t="s">
        <v>79</v>
      </c>
      <c r="E52" s="112" t="s">
        <v>446</v>
      </c>
      <c r="F52" s="44" t="str">
        <f>IF(ISNUMBER(E52),RANK(E52,E$3:E$203,1),"")</f>
        <v/>
      </c>
      <c r="G52" s="45" t="str">
        <f>IF(ISNUMBER(F52),IF(11-F52&lt;=0,"",11-F52-(COUNTIF(F:F,F52)-1)/2),"")</f>
        <v/>
      </c>
      <c r="H52" s="56">
        <f>IF(ISNUMBER(E52),E52,90)</f>
        <v>90</v>
      </c>
      <c r="I52" s="113">
        <v>38.39</v>
      </c>
      <c r="J52" s="44">
        <f>IF(ISNUMBER(I52),RANK(I52,I$3:I$203,1),"")</f>
        <v>50</v>
      </c>
      <c r="K52" s="45" t="str">
        <f>IF(ISNUMBER(J52),IF(11-J52&lt;=0,"",11-J52-(COUNTIF(J:J,J52)-1)/2),"")</f>
        <v/>
      </c>
      <c r="L52" s="56">
        <f>IF(ISNUMBER(I52),I52,90)</f>
        <v>38.39</v>
      </c>
      <c r="M52" s="41">
        <f>H52+L52</f>
        <v>128.38999999999999</v>
      </c>
      <c r="N52" s="44">
        <f>RANK(M52,M$3:M$203,1)</f>
        <v>70</v>
      </c>
      <c r="O52" s="151">
        <v>2</v>
      </c>
      <c r="P52" s="147">
        <v>6</v>
      </c>
      <c r="Q52" s="16"/>
      <c r="R52" s="16"/>
    </row>
    <row r="53" spans="1:18" ht="13" x14ac:dyDescent="0.3">
      <c r="A53" s="91">
        <v>52</v>
      </c>
      <c r="B53" s="91">
        <v>6</v>
      </c>
      <c r="C53" s="34" t="s">
        <v>57</v>
      </c>
      <c r="D53" s="35" t="s">
        <v>318</v>
      </c>
      <c r="E53" s="112">
        <v>9.85</v>
      </c>
      <c r="F53" s="44">
        <f>IF(ISNUMBER(E53),RANK(E53,E$3:E$203,1),"")</f>
        <v>4</v>
      </c>
      <c r="G53" s="45">
        <f>IF(ISNUMBER(F53),IF(11-F53&lt;=0,"",11-F53-(COUNTIF(F:F,F53)-1)/2),"")</f>
        <v>7</v>
      </c>
      <c r="H53" s="56">
        <f>IF(ISNUMBER(E53),E53,90)</f>
        <v>9.85</v>
      </c>
      <c r="I53" s="113" t="s">
        <v>446</v>
      </c>
      <c r="J53" s="44" t="str">
        <f>IF(ISNUMBER(I53),RANK(I53,I$3:I$203,1),"")</f>
        <v/>
      </c>
      <c r="K53" s="45" t="str">
        <f>IF(ISNUMBER(J53),IF(11-J53&lt;=0,"",11-J53-(COUNTIF(J:J,J53)-1)/2),"")</f>
        <v/>
      </c>
      <c r="L53" s="56">
        <f>IF(ISNUMBER(I53),I53,90)</f>
        <v>90</v>
      </c>
      <c r="M53" s="41">
        <f>H53+L53</f>
        <v>99.85</v>
      </c>
      <c r="N53" s="44">
        <f>RANK(M53,M$3:M$203,1)</f>
        <v>34</v>
      </c>
      <c r="O53" s="151"/>
      <c r="Q53" s="16"/>
      <c r="R53" s="16"/>
    </row>
    <row r="54" spans="1:18" ht="13" x14ac:dyDescent="0.3">
      <c r="A54" s="91">
        <v>62</v>
      </c>
      <c r="B54" s="91">
        <v>78</v>
      </c>
      <c r="C54" s="34" t="s">
        <v>57</v>
      </c>
      <c r="D54" s="35" t="s">
        <v>89</v>
      </c>
      <c r="E54" s="112">
        <v>11.07</v>
      </c>
      <c r="F54" s="44">
        <f>IF(ISNUMBER(E54),RANK(E54,E$3:E$203,1),"")</f>
        <v>9</v>
      </c>
      <c r="G54" s="45">
        <f>IF(ISNUMBER(F54),IF(11-F54&lt;=0,"",11-F54-(COUNTIF(F:F,F54)-1)/2),"")</f>
        <v>2</v>
      </c>
      <c r="H54" s="56">
        <f>IF(ISNUMBER(E54),E54,90)</f>
        <v>11.07</v>
      </c>
      <c r="I54" s="113" t="s">
        <v>446</v>
      </c>
      <c r="J54" s="44" t="str">
        <f>IF(ISNUMBER(I54),RANK(I54,I$3:I$203,1),"")</f>
        <v/>
      </c>
      <c r="K54" s="45" t="str">
        <f>IF(ISNUMBER(J54),IF(11-J54&lt;=0,"",11-J54-(COUNTIF(J:J,J54)-1)/2),"")</f>
        <v/>
      </c>
      <c r="L54" s="56">
        <f>IF(ISNUMBER(I54),I54,90)</f>
        <v>90</v>
      </c>
      <c r="M54" s="41">
        <f>H54+L54</f>
        <v>101.07</v>
      </c>
      <c r="N54" s="44">
        <f>RANK(M54,M$3:M$203,1)</f>
        <v>37</v>
      </c>
      <c r="O54" s="150"/>
      <c r="Q54" s="16"/>
      <c r="R54" s="16"/>
    </row>
    <row r="55" spans="1:18" ht="13" x14ac:dyDescent="0.3">
      <c r="A55" s="91">
        <v>37</v>
      </c>
      <c r="B55" s="91">
        <v>68</v>
      </c>
      <c r="C55" s="34" t="s">
        <v>54</v>
      </c>
      <c r="D55" s="35" t="s">
        <v>303</v>
      </c>
      <c r="E55" s="112">
        <v>11.27</v>
      </c>
      <c r="F55" s="44">
        <f>IF(ISNUMBER(E55),RANK(E55,E$3:E$203,1),"")</f>
        <v>11</v>
      </c>
      <c r="G55" s="45" t="str">
        <f>IF(ISNUMBER(F55),IF(11-F55&lt;=0,"",11-F55-(COUNTIF(F:F,F55)-1)/2),"")</f>
        <v/>
      </c>
      <c r="H55" s="56">
        <f>IF(ISNUMBER(E55),E55,90)</f>
        <v>11.27</v>
      </c>
      <c r="I55" s="113" t="s">
        <v>446</v>
      </c>
      <c r="J55" s="44" t="str">
        <f>IF(ISNUMBER(I55),RANK(I55,I$3:I$203,1),"")</f>
        <v/>
      </c>
      <c r="K55" s="45" t="str">
        <f>IF(ISNUMBER(J55),IF(11-J55&lt;=0,"",11-J55-(COUNTIF(J:J,J55)-1)/2),"")</f>
        <v/>
      </c>
      <c r="L55" s="56">
        <f>IF(ISNUMBER(I55),I55,90)</f>
        <v>90</v>
      </c>
      <c r="M55" s="41">
        <f>H55+L55</f>
        <v>101.27</v>
      </c>
      <c r="N55" s="44">
        <f>RANK(M55,M$3:M$203,1)</f>
        <v>38</v>
      </c>
      <c r="O55" s="150">
        <v>9</v>
      </c>
      <c r="Q55" s="16"/>
      <c r="R55" s="16"/>
    </row>
    <row r="56" spans="1:18" ht="13" x14ac:dyDescent="0.3">
      <c r="A56" s="91">
        <v>80</v>
      </c>
      <c r="B56" s="91">
        <v>51</v>
      </c>
      <c r="C56" s="34" t="s">
        <v>56</v>
      </c>
      <c r="D56" s="38" t="s">
        <v>259</v>
      </c>
      <c r="E56" s="112">
        <v>12.53</v>
      </c>
      <c r="F56" s="44">
        <f>IF(ISNUMBER(E56),RANK(E56,E$3:E$203,1),"")</f>
        <v>14</v>
      </c>
      <c r="G56" s="45" t="str">
        <f>IF(ISNUMBER(F56),IF(11-F56&lt;=0,"",11-F56-(COUNTIF(F:F,F56)-1)/2),"")</f>
        <v/>
      </c>
      <c r="H56" s="56">
        <f>IF(ISNUMBER(E56),E56,90)</f>
        <v>12.53</v>
      </c>
      <c r="I56" s="113" t="s">
        <v>446</v>
      </c>
      <c r="J56" s="44" t="str">
        <f>IF(ISNUMBER(I56),RANK(I56,I$3:I$203,1),"")</f>
        <v/>
      </c>
      <c r="K56" s="45" t="str">
        <f>IF(ISNUMBER(J56),IF(11-J56&lt;=0,"",11-J56-(COUNTIF(J:J,J56)-1)/2),"")</f>
        <v/>
      </c>
      <c r="L56" s="56">
        <f>IF(ISNUMBER(I56),I56,90)</f>
        <v>90</v>
      </c>
      <c r="M56" s="41">
        <f>H56+L56</f>
        <v>102.53</v>
      </c>
      <c r="N56" s="44">
        <f>RANK(M56,M$3:M$203,1)</f>
        <v>42</v>
      </c>
      <c r="O56" s="151"/>
      <c r="Q56" s="16"/>
      <c r="R56" s="16"/>
    </row>
    <row r="57" spans="1:18" ht="13" x14ac:dyDescent="0.3">
      <c r="A57" s="91">
        <v>1</v>
      </c>
      <c r="B57" s="91">
        <v>47</v>
      </c>
      <c r="C57" s="34" t="s">
        <v>57</v>
      </c>
      <c r="D57" s="35" t="s">
        <v>141</v>
      </c>
      <c r="E57" s="112">
        <v>13.13</v>
      </c>
      <c r="F57" s="44">
        <f>IF(ISNUMBER(E57),RANK(E57,E$3:E$203,1),"")</f>
        <v>17</v>
      </c>
      <c r="G57" s="45" t="str">
        <f>IF(ISNUMBER(F57),IF(11-F57&lt;=0,"",11-F57-(COUNTIF(F:F,F57)-1)/2),"")</f>
        <v/>
      </c>
      <c r="H57" s="56">
        <f>IF(ISNUMBER(E57),E57,90)</f>
        <v>13.13</v>
      </c>
      <c r="I57" s="113" t="s">
        <v>446</v>
      </c>
      <c r="J57" s="44" t="str">
        <f>IF(ISNUMBER(I57),RANK(I57,I$3:I$203,1),"")</f>
        <v/>
      </c>
      <c r="K57" s="45" t="str">
        <f>IF(ISNUMBER(J57),IF(11-J57&lt;=0,"",11-J57-(COUNTIF(J:J,J57)-1)/2),"")</f>
        <v/>
      </c>
      <c r="L57" s="56">
        <f>IF(ISNUMBER(I57),I57,90)</f>
        <v>90</v>
      </c>
      <c r="M57" s="41">
        <f>H57+L57</f>
        <v>103.13</v>
      </c>
      <c r="N57" s="44">
        <f>RANK(M57,M$3:M$203,1)</f>
        <v>45</v>
      </c>
      <c r="O57" s="150"/>
      <c r="Q57" s="16"/>
      <c r="R57" s="16"/>
    </row>
    <row r="58" spans="1:18" ht="13" x14ac:dyDescent="0.3">
      <c r="A58" s="91">
        <v>63</v>
      </c>
      <c r="B58" s="91">
        <v>34</v>
      </c>
      <c r="C58" s="34" t="s">
        <v>55</v>
      </c>
      <c r="D58" s="35" t="s">
        <v>83</v>
      </c>
      <c r="E58" s="112">
        <v>13.46</v>
      </c>
      <c r="F58" s="44">
        <f>IF(ISNUMBER(E58),RANK(E58,E$3:E$203,1),"")</f>
        <v>20</v>
      </c>
      <c r="G58" s="45" t="str">
        <f>IF(ISNUMBER(F58),IF(11-F58&lt;=0,"",11-F58-(COUNTIF(F:F,F58)-1)/2),"")</f>
        <v/>
      </c>
      <c r="H58" s="56">
        <f>IF(ISNUMBER(E58),E58,90)</f>
        <v>13.46</v>
      </c>
      <c r="I58" s="113" t="s">
        <v>446</v>
      </c>
      <c r="J58" s="44" t="str">
        <f>IF(ISNUMBER(I58),RANK(I58,I$3:I$203,1),"")</f>
        <v/>
      </c>
      <c r="K58" s="45" t="str">
        <f>IF(ISNUMBER(J58),IF(11-J58&lt;=0,"",11-J58-(COUNTIF(J:J,J58)-1)/2),"")</f>
        <v/>
      </c>
      <c r="L58" s="56">
        <f>IF(ISNUMBER(I58),I58,90)</f>
        <v>90</v>
      </c>
      <c r="M58" s="41">
        <f>H58+L58</f>
        <v>103.46000000000001</v>
      </c>
      <c r="N58" s="44">
        <f>RANK(M58,M$3:M$203,1)</f>
        <v>46</v>
      </c>
      <c r="O58" s="150"/>
      <c r="Q58" s="16"/>
      <c r="R58" s="16"/>
    </row>
    <row r="59" spans="1:18" ht="13" x14ac:dyDescent="0.3">
      <c r="A59" s="91">
        <v>56</v>
      </c>
      <c r="B59" s="91">
        <v>11</v>
      </c>
      <c r="C59" s="34" t="s">
        <v>55</v>
      </c>
      <c r="D59" s="35" t="s">
        <v>332</v>
      </c>
      <c r="E59" s="112">
        <v>13.67</v>
      </c>
      <c r="F59" s="44">
        <f>IF(ISNUMBER(E59),RANK(E59,E$3:E$203,1),"")</f>
        <v>21</v>
      </c>
      <c r="G59" s="45" t="str">
        <f>IF(ISNUMBER(F59),IF(11-F59&lt;=0,"",11-F59-(COUNTIF(F:F,F59)-1)/2),"")</f>
        <v/>
      </c>
      <c r="H59" s="56">
        <f>IF(ISNUMBER(E59),E59,90)</f>
        <v>13.67</v>
      </c>
      <c r="I59" s="113" t="s">
        <v>446</v>
      </c>
      <c r="J59" s="44" t="str">
        <f>IF(ISNUMBER(I59),RANK(I59,I$3:I$203,1),"")</f>
        <v/>
      </c>
      <c r="K59" s="45" t="str">
        <f>IF(ISNUMBER(J59),IF(11-J59&lt;=0,"",11-J59-(COUNTIF(J:J,J59)-1)/2),"")</f>
        <v/>
      </c>
      <c r="L59" s="56">
        <f>IF(ISNUMBER(I59),I59,90)</f>
        <v>90</v>
      </c>
      <c r="M59" s="41">
        <f>H59+L59</f>
        <v>103.67</v>
      </c>
      <c r="N59" s="44">
        <f>RANK(M59,M$3:M$203,1)</f>
        <v>47</v>
      </c>
      <c r="O59" s="150"/>
      <c r="Q59" s="16"/>
      <c r="R59" s="16"/>
    </row>
    <row r="60" spans="1:18" ht="13" x14ac:dyDescent="0.3">
      <c r="A60" s="91">
        <v>69</v>
      </c>
      <c r="B60" s="91">
        <v>76</v>
      </c>
      <c r="C60" s="34" t="s">
        <v>55</v>
      </c>
      <c r="D60" s="37" t="s">
        <v>304</v>
      </c>
      <c r="E60" s="112">
        <v>14.17</v>
      </c>
      <c r="F60" s="44">
        <f>IF(ISNUMBER(E60),RANK(E60,E$3:E$203,1),"")</f>
        <v>24</v>
      </c>
      <c r="G60" s="45" t="str">
        <f>IF(ISNUMBER(F60),IF(11-F60&lt;=0,"",11-F60-(COUNTIF(F:F,F60)-1)/2),"")</f>
        <v/>
      </c>
      <c r="H60" s="56">
        <f>IF(ISNUMBER(E60),E60,90)</f>
        <v>14.17</v>
      </c>
      <c r="I60" s="113" t="s">
        <v>446</v>
      </c>
      <c r="J60" s="44" t="str">
        <f>IF(ISNUMBER(I60),RANK(I60,I$3:I$203,1),"")</f>
        <v/>
      </c>
      <c r="K60" s="45" t="str">
        <f>IF(ISNUMBER(J60),IF(11-J60&lt;=0,"",11-J60-(COUNTIF(J:J,J60)-1)/2),"")</f>
        <v/>
      </c>
      <c r="L60" s="56">
        <f>IF(ISNUMBER(I60),I60,90)</f>
        <v>90</v>
      </c>
      <c r="M60" s="41">
        <f>H60+L60</f>
        <v>104.17</v>
      </c>
      <c r="N60" s="44">
        <f>RANK(M60,M$3:M$203,1)</f>
        <v>48</v>
      </c>
      <c r="O60" s="150"/>
      <c r="Q60" s="16"/>
      <c r="R60" s="16"/>
    </row>
    <row r="61" spans="1:18" ht="13" x14ac:dyDescent="0.3">
      <c r="A61" s="91">
        <v>9</v>
      </c>
      <c r="B61" s="91">
        <v>20</v>
      </c>
      <c r="C61" s="34" t="s">
        <v>61</v>
      </c>
      <c r="D61" s="37" t="s">
        <v>91</v>
      </c>
      <c r="E61" s="112">
        <v>14.36</v>
      </c>
      <c r="F61" s="44">
        <f>IF(ISNUMBER(E61),RANK(E61,E$3:E$203,1),"")</f>
        <v>26</v>
      </c>
      <c r="G61" s="45" t="str">
        <f>IF(ISNUMBER(F61),IF(11-F61&lt;=0,"",11-F61-(COUNTIF(F:F,F61)-1)/2),"")</f>
        <v/>
      </c>
      <c r="H61" s="56">
        <f>IF(ISNUMBER(E61),E61,90)</f>
        <v>14.36</v>
      </c>
      <c r="I61" s="113" t="s">
        <v>446</v>
      </c>
      <c r="J61" s="44" t="str">
        <f>IF(ISNUMBER(I61),RANK(I61,I$3:I$203,1),"")</f>
        <v/>
      </c>
      <c r="K61" s="45" t="str">
        <f>IF(ISNUMBER(J61),IF(11-J61&lt;=0,"",11-J61-(COUNTIF(J:J,J61)-1)/2),"")</f>
        <v/>
      </c>
      <c r="L61" s="56">
        <f>IF(ISNUMBER(I61),I61,90)</f>
        <v>90</v>
      </c>
      <c r="M61" s="41">
        <f>H61+L61</f>
        <v>104.36</v>
      </c>
      <c r="N61" s="44">
        <f>RANK(M61,M$3:M$203,1)</f>
        <v>49</v>
      </c>
      <c r="O61" s="150"/>
      <c r="Q61" s="16"/>
      <c r="R61" s="16"/>
    </row>
    <row r="62" spans="1:18" ht="13" x14ac:dyDescent="0.3">
      <c r="A62" s="91">
        <v>18</v>
      </c>
      <c r="B62" s="91">
        <v>80</v>
      </c>
      <c r="C62" s="34" t="s">
        <v>54</v>
      </c>
      <c r="D62" s="35" t="s">
        <v>155</v>
      </c>
      <c r="E62" s="112">
        <v>15.03</v>
      </c>
      <c r="F62" s="44">
        <f>IF(ISNUMBER(E62),RANK(E62,E$3:E$203,1),"")</f>
        <v>27</v>
      </c>
      <c r="G62" s="45" t="str">
        <f>IF(ISNUMBER(F62),IF(11-F62&lt;=0,"",11-F62-(COUNTIF(F:F,F62)-1)/2),"")</f>
        <v/>
      </c>
      <c r="H62" s="56">
        <f>IF(ISNUMBER(E62),E62,90)</f>
        <v>15.03</v>
      </c>
      <c r="I62" s="113" t="s">
        <v>446</v>
      </c>
      <c r="J62" s="44" t="str">
        <f>IF(ISNUMBER(I62),RANK(I62,I$3:I$203,1),"")</f>
        <v/>
      </c>
      <c r="K62" s="45" t="str">
        <f>IF(ISNUMBER(J62),IF(11-J62&lt;=0,"",11-J62-(COUNTIF(J:J,J62)-1)/2),"")</f>
        <v/>
      </c>
      <c r="L62" s="56">
        <f>IF(ISNUMBER(I62),I62,90)</f>
        <v>90</v>
      </c>
      <c r="M62" s="41">
        <f>H62+L62</f>
        <v>105.03</v>
      </c>
      <c r="N62" s="44">
        <f>RANK(M62,M$3:M$203,1)</f>
        <v>51</v>
      </c>
      <c r="O62" s="150">
        <v>8</v>
      </c>
      <c r="Q62" s="16"/>
      <c r="R62" s="16"/>
    </row>
    <row r="63" spans="1:18" ht="13" x14ac:dyDescent="0.3">
      <c r="A63" s="91">
        <v>77</v>
      </c>
      <c r="B63" s="91">
        <v>44</v>
      </c>
      <c r="C63" s="34" t="s">
        <v>56</v>
      </c>
      <c r="D63" s="35" t="s">
        <v>314</v>
      </c>
      <c r="E63" s="112">
        <v>15.46</v>
      </c>
      <c r="F63" s="44">
        <f>IF(ISNUMBER(E63),RANK(E63,E$3:E$203,1),"")</f>
        <v>29</v>
      </c>
      <c r="G63" s="45" t="str">
        <f>IF(ISNUMBER(F63),IF(11-F63&lt;=0,"",11-F63-(COUNTIF(F:F,F63)-1)/2),"")</f>
        <v/>
      </c>
      <c r="H63" s="56">
        <f>IF(ISNUMBER(E63),E63,90)</f>
        <v>15.46</v>
      </c>
      <c r="I63" s="113" t="s">
        <v>446</v>
      </c>
      <c r="J63" s="44" t="str">
        <f>IF(ISNUMBER(I63),RANK(I63,I$3:I$203,1),"")</f>
        <v/>
      </c>
      <c r="K63" s="45" t="str">
        <f>IF(ISNUMBER(J63),IF(11-J63&lt;=0,"",11-J63-(COUNTIF(J:J,J63)-1)/2),"")</f>
        <v/>
      </c>
      <c r="L63" s="56">
        <f>IF(ISNUMBER(I63),I63,90)</f>
        <v>90</v>
      </c>
      <c r="M63" s="41">
        <f>H63+L63</f>
        <v>105.46000000000001</v>
      </c>
      <c r="N63" s="44">
        <f>RANK(M63,M$3:M$203,1)</f>
        <v>52</v>
      </c>
      <c r="O63" s="150"/>
      <c r="Q63" s="16"/>
      <c r="R63" s="16"/>
    </row>
    <row r="64" spans="1:18" ht="13" x14ac:dyDescent="0.3">
      <c r="A64" s="91">
        <v>45</v>
      </c>
      <c r="B64" s="91">
        <v>25</v>
      </c>
      <c r="C64" s="34" t="s">
        <v>57</v>
      </c>
      <c r="D64" s="35" t="s">
        <v>302</v>
      </c>
      <c r="E64" s="112">
        <v>15.79</v>
      </c>
      <c r="F64" s="44">
        <f>IF(ISNUMBER(E64),RANK(E64,E$3:E$203,1),"")</f>
        <v>31</v>
      </c>
      <c r="G64" s="45" t="str">
        <f>IF(ISNUMBER(F64),IF(11-F64&lt;=0,"",11-F64-(COUNTIF(F:F,F64)-1)/2),"")</f>
        <v/>
      </c>
      <c r="H64" s="56">
        <f>IF(ISNUMBER(E64),E64,90)</f>
        <v>15.79</v>
      </c>
      <c r="I64" s="113" t="s">
        <v>446</v>
      </c>
      <c r="J64" s="44" t="str">
        <f>IF(ISNUMBER(I64),RANK(I64,I$3:I$203,1),"")</f>
        <v/>
      </c>
      <c r="K64" s="45" t="str">
        <f>IF(ISNUMBER(J64),IF(11-J64&lt;=0,"",11-J64-(COUNTIF(J:J,J64)-1)/2),"")</f>
        <v/>
      </c>
      <c r="L64" s="56">
        <f>IF(ISNUMBER(I64),I64,90)</f>
        <v>90</v>
      </c>
      <c r="M64" s="41">
        <f>H64+L64</f>
        <v>105.78999999999999</v>
      </c>
      <c r="N64" s="44">
        <f>RANK(M64,M$3:M$203,1)</f>
        <v>53</v>
      </c>
      <c r="O64" s="150"/>
      <c r="Q64" s="16"/>
      <c r="R64" s="16"/>
    </row>
    <row r="65" spans="1:18" ht="13" x14ac:dyDescent="0.3">
      <c r="A65" s="91">
        <v>84</v>
      </c>
      <c r="B65" s="91">
        <v>24</v>
      </c>
      <c r="C65" s="34" t="s">
        <v>56</v>
      </c>
      <c r="D65" s="37" t="s">
        <v>345</v>
      </c>
      <c r="E65" s="112">
        <v>16.98</v>
      </c>
      <c r="F65" s="44">
        <f>IF(ISNUMBER(E65),RANK(E65,E$3:E$203,1),"")</f>
        <v>32</v>
      </c>
      <c r="G65" s="45" t="str">
        <f>IF(ISNUMBER(F65),IF(11-F65&lt;=0,"",11-F65-(COUNTIF(F:F,F65)-1)/2),"")</f>
        <v/>
      </c>
      <c r="H65" s="56">
        <f>IF(ISNUMBER(E65),E65,90)</f>
        <v>16.98</v>
      </c>
      <c r="I65" s="113" t="s">
        <v>446</v>
      </c>
      <c r="J65" s="44" t="str">
        <f>IF(ISNUMBER(I65),RANK(I65,I$3:I$203,1),"")</f>
        <v/>
      </c>
      <c r="K65" s="45" t="str">
        <f>IF(ISNUMBER(J65),IF(11-J65&lt;=0,"",11-J65-(COUNTIF(J:J,J65)-1)/2),"")</f>
        <v/>
      </c>
      <c r="L65" s="56">
        <f>IF(ISNUMBER(I65),I65,90)</f>
        <v>90</v>
      </c>
      <c r="M65" s="41">
        <f>H65+L65</f>
        <v>106.98</v>
      </c>
      <c r="N65" s="44">
        <f>RANK(M65,M$3:M$203,1)</f>
        <v>55</v>
      </c>
      <c r="O65" s="150"/>
      <c r="Q65" s="16"/>
      <c r="R65" s="16"/>
    </row>
    <row r="66" spans="1:18" ht="13" x14ac:dyDescent="0.3">
      <c r="A66" s="91">
        <v>16</v>
      </c>
      <c r="B66" s="91">
        <v>64</v>
      </c>
      <c r="C66" s="34" t="s">
        <v>54</v>
      </c>
      <c r="D66" s="38" t="s">
        <v>153</v>
      </c>
      <c r="E66" s="112">
        <v>17.190000000000001</v>
      </c>
      <c r="F66" s="44">
        <f>IF(ISNUMBER(E66),RANK(E66,E$3:E$203,1),"")</f>
        <v>33</v>
      </c>
      <c r="G66" s="45" t="str">
        <f>IF(ISNUMBER(F66),IF(11-F66&lt;=0,"",11-F66-(COUNTIF(F:F,F66)-1)/2),"")</f>
        <v/>
      </c>
      <c r="H66" s="56">
        <f>IF(ISNUMBER(E66),E66,90)</f>
        <v>17.190000000000001</v>
      </c>
      <c r="I66" s="113" t="s">
        <v>446</v>
      </c>
      <c r="J66" s="44" t="str">
        <f>IF(ISNUMBER(I66),RANK(I66,I$3:I$203,1),"")</f>
        <v/>
      </c>
      <c r="K66" s="45" t="str">
        <f>IF(ISNUMBER(J66),IF(11-J66&lt;=0,"",11-J66-(COUNTIF(J:J,J66)-1)/2),"")</f>
        <v/>
      </c>
      <c r="L66" s="56">
        <f>IF(ISNUMBER(I66),I66,90)</f>
        <v>90</v>
      </c>
      <c r="M66" s="41">
        <f>H66+L66</f>
        <v>107.19</v>
      </c>
      <c r="N66" s="44">
        <f>RANK(M66,M$3:M$203,1)</f>
        <v>56</v>
      </c>
      <c r="O66" s="150">
        <v>7</v>
      </c>
      <c r="Q66" s="16"/>
      <c r="R66" s="16"/>
    </row>
    <row r="67" spans="1:18" ht="13" x14ac:dyDescent="0.3">
      <c r="A67" s="91">
        <v>32</v>
      </c>
      <c r="B67" s="91">
        <v>83</v>
      </c>
      <c r="C67" s="34" t="s">
        <v>55</v>
      </c>
      <c r="D67" s="35" t="s">
        <v>334</v>
      </c>
      <c r="E67" s="112">
        <v>19.2</v>
      </c>
      <c r="F67" s="44">
        <f>IF(ISNUMBER(E67),RANK(E67,E$3:E$203,1),"")</f>
        <v>38</v>
      </c>
      <c r="G67" s="45" t="str">
        <f>IF(ISNUMBER(F67),IF(11-F67&lt;=0,"",11-F67-(COUNTIF(F:F,F67)-1)/2),"")</f>
        <v/>
      </c>
      <c r="H67" s="56">
        <f>IF(ISNUMBER(E67),E67,90)</f>
        <v>19.2</v>
      </c>
      <c r="I67" s="113" t="s">
        <v>446</v>
      </c>
      <c r="J67" s="44" t="str">
        <f>IF(ISNUMBER(I67),RANK(I67,I$3:I$203,1),"")</f>
        <v/>
      </c>
      <c r="K67" s="45" t="str">
        <f>IF(ISNUMBER(J67),IF(11-J67&lt;=0,"",11-J67-(COUNTIF(J:J,J67)-1)/2),"")</f>
        <v/>
      </c>
      <c r="L67" s="56">
        <f>IF(ISNUMBER(I67),I67,90)</f>
        <v>90</v>
      </c>
      <c r="M67" s="41">
        <f>H67+L67</f>
        <v>109.2</v>
      </c>
      <c r="N67" s="44">
        <f>RANK(M67,M$3:M$203,1)</f>
        <v>59</v>
      </c>
      <c r="O67" s="150"/>
      <c r="Q67" s="16"/>
      <c r="R67" s="16"/>
    </row>
    <row r="68" spans="1:18" ht="13" x14ac:dyDescent="0.3">
      <c r="A68" s="91">
        <v>81</v>
      </c>
      <c r="B68" s="91">
        <v>35</v>
      </c>
      <c r="C68" s="34" t="s">
        <v>61</v>
      </c>
      <c r="D68" s="35" t="s">
        <v>331</v>
      </c>
      <c r="E68" s="112">
        <v>20.37</v>
      </c>
      <c r="F68" s="44">
        <f>IF(ISNUMBER(E68),RANK(E68,E$3:E$203,1),"")</f>
        <v>39</v>
      </c>
      <c r="G68" s="45" t="str">
        <f>IF(ISNUMBER(F68),IF(11-F68&lt;=0,"",11-F68-(COUNTIF(F:F,F68)-1)/2),"")</f>
        <v/>
      </c>
      <c r="H68" s="56">
        <f>IF(ISNUMBER(E68),E68,90)</f>
        <v>20.37</v>
      </c>
      <c r="I68" s="113" t="s">
        <v>446</v>
      </c>
      <c r="J68" s="44" t="str">
        <f>IF(ISNUMBER(I68),RANK(I68,I$3:I$203,1),"")</f>
        <v/>
      </c>
      <c r="K68" s="45" t="str">
        <f>IF(ISNUMBER(J68),IF(11-J68&lt;=0,"",11-J68-(COUNTIF(J:J,J68)-1)/2),"")</f>
        <v/>
      </c>
      <c r="L68" s="56">
        <f>IF(ISNUMBER(I68),I68,90)</f>
        <v>90</v>
      </c>
      <c r="M68" s="41">
        <f>H68+L68</f>
        <v>110.37</v>
      </c>
      <c r="N68" s="44">
        <f>RANK(M68,M$3:M$203,1)</f>
        <v>60</v>
      </c>
      <c r="O68" s="150"/>
      <c r="Q68" s="16"/>
      <c r="R68" s="16"/>
    </row>
    <row r="69" spans="1:18" ht="13" x14ac:dyDescent="0.3">
      <c r="A69" s="91">
        <v>21</v>
      </c>
      <c r="B69" s="91">
        <v>41</v>
      </c>
      <c r="C69" s="34" t="s">
        <v>59</v>
      </c>
      <c r="D69" s="35" t="s">
        <v>158</v>
      </c>
      <c r="E69" s="112">
        <v>26.79</v>
      </c>
      <c r="F69" s="44">
        <f>IF(ISNUMBER(E69),RANK(E69,E$3:E$203,1),"")</f>
        <v>47</v>
      </c>
      <c r="G69" s="45" t="str">
        <f>IF(ISNUMBER(F69),IF(11-F69&lt;=0,"",11-F69-(COUNTIF(F:F,F69)-1)/2),"")</f>
        <v/>
      </c>
      <c r="H69" s="56">
        <f>IF(ISNUMBER(E69),E69,90)</f>
        <v>26.79</v>
      </c>
      <c r="I69" s="113" t="s">
        <v>446</v>
      </c>
      <c r="J69" s="44" t="str">
        <f>IF(ISNUMBER(I69),RANK(I69,I$3:I$203,1),"")</f>
        <v/>
      </c>
      <c r="K69" s="45" t="str">
        <f>IF(ISNUMBER(J69),IF(11-J69&lt;=0,"",11-J69-(COUNTIF(J:J,J69)-1)/2),"")</f>
        <v/>
      </c>
      <c r="L69" s="56">
        <f>IF(ISNUMBER(I69),I69,90)</f>
        <v>90</v>
      </c>
      <c r="M69" s="41">
        <f>H69+L69</f>
        <v>116.78999999999999</v>
      </c>
      <c r="N69" s="44">
        <f>RANK(M69,M$3:M$203,1)</f>
        <v>63</v>
      </c>
      <c r="O69" s="150"/>
      <c r="Q69" s="16"/>
      <c r="R69" s="16"/>
    </row>
    <row r="70" spans="1:18" ht="13" x14ac:dyDescent="0.3">
      <c r="A70" s="91">
        <v>11</v>
      </c>
      <c r="B70" s="91">
        <v>36</v>
      </c>
      <c r="C70" s="34" t="s">
        <v>54</v>
      </c>
      <c r="D70" s="35" t="s">
        <v>149</v>
      </c>
      <c r="E70" s="112">
        <v>27.67</v>
      </c>
      <c r="F70" s="44">
        <f>IF(ISNUMBER(E70),RANK(E70,E$3:E$203,1),"")</f>
        <v>49</v>
      </c>
      <c r="G70" s="45" t="str">
        <f>IF(ISNUMBER(F70),IF(11-F70&lt;=0,"",11-F70-(COUNTIF(F:F,F70)-1)/2),"")</f>
        <v/>
      </c>
      <c r="H70" s="56">
        <f>IF(ISNUMBER(E70),E70,90)</f>
        <v>27.67</v>
      </c>
      <c r="I70" s="113" t="s">
        <v>446</v>
      </c>
      <c r="J70" s="44" t="str">
        <f>IF(ISNUMBER(I70),RANK(I70,I$3:I$203,1),"")</f>
        <v/>
      </c>
      <c r="K70" s="45" t="str">
        <f>IF(ISNUMBER(J70),IF(11-J70&lt;=0,"",11-J70-(COUNTIF(J:J,J70)-1)/2),"")</f>
        <v/>
      </c>
      <c r="L70" s="56">
        <f>IF(ISNUMBER(I70),I70,90)</f>
        <v>90</v>
      </c>
      <c r="M70" s="41">
        <f>H70+L70</f>
        <v>117.67</v>
      </c>
      <c r="N70" s="44">
        <f>RANK(M70,M$3:M$203,1)</f>
        <v>64</v>
      </c>
      <c r="O70" s="150">
        <v>3</v>
      </c>
      <c r="Q70" s="16"/>
      <c r="R70" s="16"/>
    </row>
    <row r="71" spans="1:18" ht="13" x14ac:dyDescent="0.3">
      <c r="A71" s="91">
        <v>51</v>
      </c>
      <c r="B71" s="91">
        <v>89</v>
      </c>
      <c r="C71" s="34" t="s">
        <v>56</v>
      </c>
      <c r="D71" s="35" t="s">
        <v>305</v>
      </c>
      <c r="E71" s="112">
        <v>28.21</v>
      </c>
      <c r="F71" s="44">
        <f>IF(ISNUMBER(E71),RANK(E71,E$3:E$203,1),"")</f>
        <v>50</v>
      </c>
      <c r="G71" s="45" t="str">
        <f>IF(ISNUMBER(F71),IF(11-F71&lt;=0,"",11-F71-(COUNTIF(F:F,F71)-1)/2),"")</f>
        <v/>
      </c>
      <c r="H71" s="56">
        <f>IF(ISNUMBER(E71),E71,90)</f>
        <v>28.21</v>
      </c>
      <c r="I71" s="113" t="s">
        <v>446</v>
      </c>
      <c r="J71" s="44" t="str">
        <f>IF(ISNUMBER(I71),RANK(I71,I$3:I$203,1),"")</f>
        <v/>
      </c>
      <c r="K71" s="45" t="str">
        <f>IF(ISNUMBER(J71),IF(11-J71&lt;=0,"",11-J71-(COUNTIF(J:J,J71)-1)/2),"")</f>
        <v/>
      </c>
      <c r="L71" s="56">
        <f>IF(ISNUMBER(I71),I71,90)</f>
        <v>90</v>
      </c>
      <c r="M71" s="41">
        <f>H71+L71</f>
        <v>118.21000000000001</v>
      </c>
      <c r="N71" s="44">
        <f>RANK(M71,M$3:M$203,1)</f>
        <v>67</v>
      </c>
      <c r="O71" s="150"/>
      <c r="Q71" s="16"/>
      <c r="R71" s="16"/>
    </row>
    <row r="72" spans="1:18" ht="13" x14ac:dyDescent="0.3">
      <c r="A72" s="91">
        <v>15</v>
      </c>
      <c r="B72" s="91">
        <v>55</v>
      </c>
      <c r="C72" s="34" t="s">
        <v>59</v>
      </c>
      <c r="D72" s="35" t="s">
        <v>152</v>
      </c>
      <c r="E72" s="112">
        <v>29.14</v>
      </c>
      <c r="F72" s="44">
        <f>IF(ISNUMBER(E72),RANK(E72,E$3:E$203,1),"")</f>
        <v>53</v>
      </c>
      <c r="G72" s="45" t="str">
        <f>IF(ISNUMBER(F72),IF(11-F72&lt;=0,"",11-F72-(COUNTIF(F:F,F72)-1)/2),"")</f>
        <v/>
      </c>
      <c r="H72" s="56">
        <f>IF(ISNUMBER(E72),E72,90)</f>
        <v>29.14</v>
      </c>
      <c r="I72" s="113" t="s">
        <v>446</v>
      </c>
      <c r="J72" s="44" t="str">
        <f>IF(ISNUMBER(I72),RANK(I72,I$3:I$203,1),"")</f>
        <v/>
      </c>
      <c r="K72" s="45" t="str">
        <f>IF(ISNUMBER(J72),IF(11-J72&lt;=0,"",11-J72-(COUNTIF(J:J,J72)-1)/2),"")</f>
        <v/>
      </c>
      <c r="L72" s="56">
        <f>IF(ISNUMBER(I72),I72,90)</f>
        <v>90</v>
      </c>
      <c r="M72" s="41">
        <f>H72+L72</f>
        <v>119.14</v>
      </c>
      <c r="N72" s="44">
        <f>RANK(M72,M$3:M$203,1)</f>
        <v>69</v>
      </c>
      <c r="O72" s="150"/>
      <c r="Q72" s="16"/>
      <c r="R72" s="16"/>
    </row>
    <row r="73" spans="1:18" ht="13" x14ac:dyDescent="0.3">
      <c r="A73" s="91">
        <v>39</v>
      </c>
      <c r="B73" s="91">
        <v>1</v>
      </c>
      <c r="C73" s="34" t="s">
        <v>59</v>
      </c>
      <c r="D73" s="35" t="s">
        <v>308</v>
      </c>
      <c r="E73" s="112" t="s">
        <v>446</v>
      </c>
      <c r="F73" s="44" t="str">
        <f>IF(ISNUMBER(E73),RANK(E73,E$3:E$203,1),"")</f>
        <v/>
      </c>
      <c r="G73" s="45" t="str">
        <f>IF(ISNUMBER(F73),IF(11-F73&lt;=0,"",11-F73-(COUNTIF(F:F,F73)-1)/2),"")</f>
        <v/>
      </c>
      <c r="H73" s="56">
        <f>IF(ISNUMBER(E73),E73,90)</f>
        <v>90</v>
      </c>
      <c r="I73" s="113" t="s">
        <v>446</v>
      </c>
      <c r="J73" s="44" t="str">
        <f>IF(ISNUMBER(I73),RANK(I73,I$3:I$203,1),"")</f>
        <v/>
      </c>
      <c r="K73" s="45" t="str">
        <f>IF(ISNUMBER(J73),IF(11-J73&lt;=0,"",11-J73-(COUNTIF(J:J,J73)-1)/2),"")</f>
        <v/>
      </c>
      <c r="L73" s="56">
        <f>IF(ISNUMBER(I73),I73,90)</f>
        <v>90</v>
      </c>
      <c r="M73" s="41">
        <f>H73+L73</f>
        <v>180</v>
      </c>
      <c r="N73" s="44">
        <f>RANK(M73,M$3:M$203,1)</f>
        <v>71</v>
      </c>
    </row>
    <row r="74" spans="1:18" ht="13" x14ac:dyDescent="0.3">
      <c r="A74" s="91">
        <v>67</v>
      </c>
      <c r="B74" s="91">
        <v>5</v>
      </c>
      <c r="C74" s="34" t="s">
        <v>54</v>
      </c>
      <c r="D74" s="35" t="s">
        <v>333</v>
      </c>
      <c r="E74" s="113" t="s">
        <v>446</v>
      </c>
      <c r="F74" s="44" t="str">
        <f>IF(ISNUMBER(E74),RANK(E74,E$3:E$203,1),"")</f>
        <v/>
      </c>
      <c r="G74" s="45" t="str">
        <f>IF(ISNUMBER(F74),IF(11-F74&lt;=0,"",11-F74-(COUNTIF(F:F,F74)-1)/2),"")</f>
        <v/>
      </c>
      <c r="H74" s="56">
        <f>IF(ISNUMBER(E74),E74,90)</f>
        <v>90</v>
      </c>
      <c r="I74" s="113" t="s">
        <v>446</v>
      </c>
      <c r="J74" s="44" t="str">
        <f>IF(ISNUMBER(I74),RANK(I74,I$3:I$203,1),"")</f>
        <v/>
      </c>
      <c r="K74" s="45" t="str">
        <f>IF(ISNUMBER(J74),IF(11-J74&lt;=0,"",11-J74-(COUNTIF(J:J,J74)-1)/2),"")</f>
        <v/>
      </c>
      <c r="L74" s="56">
        <f>IF(ISNUMBER(I74),I74,90)</f>
        <v>90</v>
      </c>
      <c r="M74" s="41">
        <f>H74+L74</f>
        <v>180</v>
      </c>
      <c r="N74" s="44">
        <f>RANK(M74,M$3:M$203,1)</f>
        <v>71</v>
      </c>
    </row>
    <row r="75" spans="1:18" ht="13" x14ac:dyDescent="0.3">
      <c r="A75" s="91">
        <v>38</v>
      </c>
      <c r="B75" s="91">
        <v>10</v>
      </c>
      <c r="C75" s="34" t="s">
        <v>58</v>
      </c>
      <c r="D75" s="37" t="s">
        <v>311</v>
      </c>
      <c r="E75" s="112" t="s">
        <v>446</v>
      </c>
      <c r="F75" s="44" t="str">
        <f>IF(ISNUMBER(E75),RANK(E75,E$3:E$203,1),"")</f>
        <v/>
      </c>
      <c r="G75" s="45" t="str">
        <f>IF(ISNUMBER(F75),IF(11-F75&lt;=0,"",11-F75-(COUNTIF(F:F,F75)-1)/2),"")</f>
        <v/>
      </c>
      <c r="H75" s="56">
        <f>IF(ISNUMBER(E75),E75,90)</f>
        <v>90</v>
      </c>
      <c r="I75" s="113" t="s">
        <v>446</v>
      </c>
      <c r="J75" s="44" t="str">
        <f>IF(ISNUMBER(I75),RANK(I75,I$3:I$203,1),"")</f>
        <v/>
      </c>
      <c r="K75" s="45" t="str">
        <f>IF(ISNUMBER(J75),IF(11-J75&lt;=0,"",11-J75-(COUNTIF(J:J,J75)-1)/2),"")</f>
        <v/>
      </c>
      <c r="L75" s="56">
        <f>IF(ISNUMBER(I75),I75,90)</f>
        <v>90</v>
      </c>
      <c r="M75" s="41">
        <f>H75+L75</f>
        <v>180</v>
      </c>
      <c r="N75" s="44">
        <f>RANK(M75,M$3:M$203,1)</f>
        <v>71</v>
      </c>
    </row>
    <row r="76" spans="1:18" ht="13" x14ac:dyDescent="0.3">
      <c r="A76" s="91">
        <v>36</v>
      </c>
      <c r="B76" s="91">
        <v>17</v>
      </c>
      <c r="C76" s="34" t="s">
        <v>58</v>
      </c>
      <c r="D76" s="35" t="s">
        <v>315</v>
      </c>
      <c r="E76" s="112" t="s">
        <v>446</v>
      </c>
      <c r="F76" s="44" t="str">
        <f>IF(ISNUMBER(E76),RANK(E76,E$3:E$203,1),"")</f>
        <v/>
      </c>
      <c r="G76" s="45" t="str">
        <f>IF(ISNUMBER(F76),IF(11-F76&lt;=0,"",11-F76-(COUNTIF(F:F,F76)-1)/2),"")</f>
        <v/>
      </c>
      <c r="H76" s="56">
        <f>IF(ISNUMBER(E76),E76,90)</f>
        <v>90</v>
      </c>
      <c r="I76" s="113" t="s">
        <v>446</v>
      </c>
      <c r="J76" s="44" t="str">
        <f>IF(ISNUMBER(I76),RANK(I76,I$3:I$203,1),"")</f>
        <v/>
      </c>
      <c r="K76" s="45" t="str">
        <f>IF(ISNUMBER(J76),IF(11-J76&lt;=0,"",11-J76-(COUNTIF(J:J,J76)-1)/2),"")</f>
        <v/>
      </c>
      <c r="L76" s="56">
        <f>IF(ISNUMBER(I76),I76,90)</f>
        <v>90</v>
      </c>
      <c r="M76" s="41">
        <f>H76+L76</f>
        <v>180</v>
      </c>
      <c r="N76" s="44">
        <f>RANK(M76,M$3:M$203,1)</f>
        <v>71</v>
      </c>
    </row>
    <row r="77" spans="1:18" ht="13" x14ac:dyDescent="0.3">
      <c r="A77" s="91">
        <v>42</v>
      </c>
      <c r="B77" s="91">
        <v>19</v>
      </c>
      <c r="C77" s="34" t="s">
        <v>196</v>
      </c>
      <c r="D77" s="35" t="s">
        <v>326</v>
      </c>
      <c r="E77" s="112" t="s">
        <v>446</v>
      </c>
      <c r="F77" s="44" t="str">
        <f>IF(ISNUMBER(E77),RANK(E77,E$3:E$203,1),"")</f>
        <v/>
      </c>
      <c r="G77" s="45" t="str">
        <f>IF(ISNUMBER(F77),IF(11-F77&lt;=0,"",11-F77-(COUNTIF(F:F,F77)-1)/2),"")</f>
        <v/>
      </c>
      <c r="H77" s="56">
        <f>IF(ISNUMBER(E77),E77,90)</f>
        <v>90</v>
      </c>
      <c r="I77" s="113" t="s">
        <v>446</v>
      </c>
      <c r="J77" s="44" t="str">
        <f>IF(ISNUMBER(I77),RANK(I77,I$3:I$203,1),"")</f>
        <v/>
      </c>
      <c r="K77" s="45" t="str">
        <f>IF(ISNUMBER(J77),IF(11-J77&lt;=0,"",11-J77-(COUNTIF(J:J,J77)-1)/2),"")</f>
        <v/>
      </c>
      <c r="L77" s="56">
        <f>IF(ISNUMBER(I77),I77,90)</f>
        <v>90</v>
      </c>
      <c r="M77" s="41">
        <f>H77+L77</f>
        <v>180</v>
      </c>
      <c r="N77" s="44">
        <f>RANK(M77,M$3:M$203,1)</f>
        <v>71</v>
      </c>
    </row>
    <row r="78" spans="1:18" ht="13" x14ac:dyDescent="0.3">
      <c r="A78" s="91">
        <v>19</v>
      </c>
      <c r="B78" s="91">
        <v>26</v>
      </c>
      <c r="C78" s="34" t="s">
        <v>59</v>
      </c>
      <c r="D78" s="35" t="s">
        <v>156</v>
      </c>
      <c r="E78" s="112" t="s">
        <v>446</v>
      </c>
      <c r="F78" s="44" t="str">
        <f>IF(ISNUMBER(E78),RANK(E78,E$3:E$203,1),"")</f>
        <v/>
      </c>
      <c r="G78" s="45" t="str">
        <f>IF(ISNUMBER(F78),IF(11-F78&lt;=0,"",11-F78-(COUNTIF(F:F,F78)-1)/2),"")</f>
        <v/>
      </c>
      <c r="H78" s="56">
        <f>IF(ISNUMBER(E78),E78,90)</f>
        <v>90</v>
      </c>
      <c r="I78" s="113" t="s">
        <v>446</v>
      </c>
      <c r="J78" s="44" t="str">
        <f>IF(ISNUMBER(I78),RANK(I78,I$3:I$203,1),"")</f>
        <v/>
      </c>
      <c r="K78" s="45" t="str">
        <f>IF(ISNUMBER(J78),IF(11-J78&lt;=0,"",11-J78-(COUNTIF(J:J,J78)-1)/2),"")</f>
        <v/>
      </c>
      <c r="L78" s="56">
        <f>IF(ISNUMBER(I78),I78,90)</f>
        <v>90</v>
      </c>
      <c r="M78" s="41">
        <f>H78+L78</f>
        <v>180</v>
      </c>
      <c r="N78" s="44">
        <f>RANK(M78,M$3:M$203,1)</f>
        <v>71</v>
      </c>
    </row>
    <row r="79" spans="1:18" ht="13" x14ac:dyDescent="0.3">
      <c r="A79" s="91">
        <v>5</v>
      </c>
      <c r="B79" s="91">
        <v>29</v>
      </c>
      <c r="C79" s="34" t="s">
        <v>54</v>
      </c>
      <c r="D79" s="35" t="s">
        <v>145</v>
      </c>
      <c r="E79" s="112" t="s">
        <v>446</v>
      </c>
      <c r="F79" s="44" t="str">
        <f>IF(ISNUMBER(E79),RANK(E79,E$3:E$203,1),"")</f>
        <v/>
      </c>
      <c r="G79" s="45" t="str">
        <f>IF(ISNUMBER(F79),IF(11-F79&lt;=0,"",11-F79-(COUNTIF(F:F,F79)-1)/2),"")</f>
        <v/>
      </c>
      <c r="H79" s="56">
        <f>IF(ISNUMBER(E79),E79,90)</f>
        <v>90</v>
      </c>
      <c r="I79" s="113" t="s">
        <v>446</v>
      </c>
      <c r="J79" s="44" t="str">
        <f>IF(ISNUMBER(I79),RANK(I79,I$3:I$203,1),"")</f>
        <v/>
      </c>
      <c r="K79" s="45" t="str">
        <f>IF(ISNUMBER(J79),IF(11-J79&lt;=0,"",11-J79-(COUNTIF(J:J,J79)-1)/2),"")</f>
        <v/>
      </c>
      <c r="L79" s="56">
        <f>IF(ISNUMBER(I79),I79,90)</f>
        <v>90</v>
      </c>
      <c r="M79" s="41">
        <f>H79+L79</f>
        <v>180</v>
      </c>
      <c r="N79" s="44">
        <f>RANK(M79,M$3:M$203,1)</f>
        <v>71</v>
      </c>
    </row>
    <row r="80" spans="1:18" ht="13" x14ac:dyDescent="0.3">
      <c r="A80" s="91">
        <v>2</v>
      </c>
      <c r="B80" s="91">
        <v>30</v>
      </c>
      <c r="C80" s="34" t="s">
        <v>54</v>
      </c>
      <c r="D80" s="35" t="s">
        <v>142</v>
      </c>
      <c r="E80" s="112" t="s">
        <v>446</v>
      </c>
      <c r="F80" s="44" t="str">
        <f>IF(ISNUMBER(E80),RANK(E80,E$3:E$203,1),"")</f>
        <v/>
      </c>
      <c r="G80" s="45" t="str">
        <f>IF(ISNUMBER(F80),IF(11-F80&lt;=0,"",11-F80-(COUNTIF(F:F,F80)-1)/2),"")</f>
        <v/>
      </c>
      <c r="H80" s="56">
        <f>IF(ISNUMBER(E80),E80,90)</f>
        <v>90</v>
      </c>
      <c r="I80" s="113" t="s">
        <v>446</v>
      </c>
      <c r="J80" s="44" t="str">
        <f>IF(ISNUMBER(I80),RANK(I80,I$3:I$203,1),"")</f>
        <v/>
      </c>
      <c r="K80" s="45" t="str">
        <f>IF(ISNUMBER(J80),IF(11-J80&lt;=0,"",11-J80-(COUNTIF(J:J,J80)-1)/2),"")</f>
        <v/>
      </c>
      <c r="L80" s="56">
        <f>IF(ISNUMBER(I80),I80,90)</f>
        <v>90</v>
      </c>
      <c r="M80" s="41">
        <f>H80+L80</f>
        <v>180</v>
      </c>
      <c r="N80" s="44">
        <f>RANK(M80,M$3:M$203,1)</f>
        <v>71</v>
      </c>
    </row>
    <row r="81" spans="1:14" ht="13" x14ac:dyDescent="0.3">
      <c r="A81" s="91">
        <v>3</v>
      </c>
      <c r="B81" s="91">
        <v>33</v>
      </c>
      <c r="C81" s="34" t="s">
        <v>54</v>
      </c>
      <c r="D81" s="35" t="s">
        <v>143</v>
      </c>
      <c r="E81" s="112" t="s">
        <v>446</v>
      </c>
      <c r="F81" s="44" t="str">
        <f>IF(ISNUMBER(E81),RANK(E81,E$3:E$203,1),"")</f>
        <v/>
      </c>
      <c r="G81" s="45" t="str">
        <f>IF(ISNUMBER(F81),IF(11-F81&lt;=0,"",11-F81-(COUNTIF(F:F,F81)-1)/2),"")</f>
        <v/>
      </c>
      <c r="H81" s="56">
        <f>IF(ISNUMBER(E81),E81,90)</f>
        <v>90</v>
      </c>
      <c r="I81" s="113" t="s">
        <v>446</v>
      </c>
      <c r="J81" s="44" t="str">
        <f>IF(ISNUMBER(I81),RANK(I81,I$3:I$203,1),"")</f>
        <v/>
      </c>
      <c r="K81" s="45" t="str">
        <f>IF(ISNUMBER(J81),IF(11-J81&lt;=0,"",11-J81-(COUNTIF(J:J,J81)-1)/2),"")</f>
        <v/>
      </c>
      <c r="L81" s="56">
        <f>IF(ISNUMBER(I81),I81,90)</f>
        <v>90</v>
      </c>
      <c r="M81" s="41">
        <f>H81+L81</f>
        <v>180</v>
      </c>
      <c r="N81" s="44">
        <f>RANK(M81,M$3:M$203,1)</f>
        <v>71</v>
      </c>
    </row>
    <row r="82" spans="1:14" ht="13" x14ac:dyDescent="0.3">
      <c r="A82" s="91">
        <v>57</v>
      </c>
      <c r="B82" s="91">
        <v>45</v>
      </c>
      <c r="C82" s="34" t="s">
        <v>56</v>
      </c>
      <c r="D82" s="35" t="s">
        <v>327</v>
      </c>
      <c r="E82" s="113" t="s">
        <v>446</v>
      </c>
      <c r="F82" s="44" t="str">
        <f>IF(ISNUMBER(E82),RANK(E82,E$3:E$203,1),"")</f>
        <v/>
      </c>
      <c r="G82" s="45" t="str">
        <f>IF(ISNUMBER(F82),IF(11-F82&lt;=0,"",11-F82-(COUNTIF(F:F,F82)-1)/2),"")</f>
        <v/>
      </c>
      <c r="H82" s="56">
        <f>IF(ISNUMBER(E82),E82,90)</f>
        <v>90</v>
      </c>
      <c r="I82" s="113" t="s">
        <v>446</v>
      </c>
      <c r="J82" s="44" t="str">
        <f>IF(ISNUMBER(I82),RANK(I82,I$3:I$203,1),"")</f>
        <v/>
      </c>
      <c r="K82" s="45" t="str">
        <f>IF(ISNUMBER(J82),IF(11-J82&lt;=0,"",11-J82-(COUNTIF(J:J,J82)-1)/2),"")</f>
        <v/>
      </c>
      <c r="L82" s="56">
        <f>IF(ISNUMBER(I82),I82,90)</f>
        <v>90</v>
      </c>
      <c r="M82" s="41">
        <f>H82+L82</f>
        <v>180</v>
      </c>
      <c r="N82" s="44">
        <f>RANK(M82,M$3:M$203,1)</f>
        <v>71</v>
      </c>
    </row>
    <row r="83" spans="1:14" ht="13" x14ac:dyDescent="0.3">
      <c r="A83" s="91">
        <v>46</v>
      </c>
      <c r="B83" s="91">
        <v>46</v>
      </c>
      <c r="C83" s="34" t="s">
        <v>54</v>
      </c>
      <c r="D83" s="35" t="s">
        <v>324</v>
      </c>
      <c r="E83" s="113" t="s">
        <v>446</v>
      </c>
      <c r="F83" s="44" t="str">
        <f>IF(ISNUMBER(E83),RANK(E83,E$3:E$203,1),"")</f>
        <v/>
      </c>
      <c r="G83" s="45" t="str">
        <f>IF(ISNUMBER(F83),IF(11-F83&lt;=0,"",11-F83-(COUNTIF(F:F,F83)-1)/2),"")</f>
        <v/>
      </c>
      <c r="H83" s="56">
        <f>IF(ISNUMBER(E83),E83,90)</f>
        <v>90</v>
      </c>
      <c r="I83" s="113" t="s">
        <v>446</v>
      </c>
      <c r="J83" s="44" t="str">
        <f>IF(ISNUMBER(I83),RANK(I83,I$3:I$203,1),"")</f>
        <v/>
      </c>
      <c r="K83" s="45" t="str">
        <f>IF(ISNUMBER(J83),IF(11-J83&lt;=0,"",11-J83-(COUNTIF(J:J,J83)-1)/2),"")</f>
        <v/>
      </c>
      <c r="L83" s="56">
        <f>IF(ISNUMBER(I83),I83,90)</f>
        <v>90</v>
      </c>
      <c r="M83" s="41">
        <f>H83+L83</f>
        <v>180</v>
      </c>
      <c r="N83" s="44">
        <f>RANK(M83,M$3:M$203,1)</f>
        <v>71</v>
      </c>
    </row>
    <row r="84" spans="1:14" ht="13" x14ac:dyDescent="0.3">
      <c r="A84" s="91">
        <v>10</v>
      </c>
      <c r="B84" s="91">
        <v>48</v>
      </c>
      <c r="C84" s="34" t="s">
        <v>55</v>
      </c>
      <c r="D84" s="35" t="s">
        <v>148</v>
      </c>
      <c r="E84" s="112" t="s">
        <v>446</v>
      </c>
      <c r="F84" s="44" t="str">
        <f>IF(ISNUMBER(E84),RANK(E84,E$3:E$203,1),"")</f>
        <v/>
      </c>
      <c r="G84" s="45" t="str">
        <f>IF(ISNUMBER(F84),IF(11-F84&lt;=0,"",11-F84-(COUNTIF(F:F,F84)-1)/2),"")</f>
        <v/>
      </c>
      <c r="H84" s="56">
        <f>IF(ISNUMBER(E84),E84,90)</f>
        <v>90</v>
      </c>
      <c r="I84" s="113" t="s">
        <v>446</v>
      </c>
      <c r="J84" s="44" t="str">
        <f>IF(ISNUMBER(I84),RANK(I84,I$3:I$203,1),"")</f>
        <v/>
      </c>
      <c r="K84" s="45" t="str">
        <f>IF(ISNUMBER(J84),IF(11-J84&lt;=0,"",11-J84-(COUNTIF(J:J,J84)-1)/2),"")</f>
        <v/>
      </c>
      <c r="L84" s="56">
        <f>IF(ISNUMBER(I84),I84,90)</f>
        <v>90</v>
      </c>
      <c r="M84" s="41">
        <f>H84+L84</f>
        <v>180</v>
      </c>
      <c r="N84" s="44">
        <f>RANK(M84,M$3:M$203,1)</f>
        <v>71</v>
      </c>
    </row>
    <row r="85" spans="1:14" ht="13" x14ac:dyDescent="0.3">
      <c r="A85" s="91">
        <v>20</v>
      </c>
      <c r="B85" s="91">
        <v>53</v>
      </c>
      <c r="C85" s="34" t="s">
        <v>61</v>
      </c>
      <c r="D85" s="35" t="s">
        <v>157</v>
      </c>
      <c r="E85" s="112" t="s">
        <v>446</v>
      </c>
      <c r="F85" s="44" t="str">
        <f>IF(ISNUMBER(E85),RANK(E85,E$3:E$203,1),"")</f>
        <v/>
      </c>
      <c r="G85" s="45" t="str">
        <f>IF(ISNUMBER(F85),IF(11-F85&lt;=0,"",11-F85-(COUNTIF(F:F,F85)-1)/2),"")</f>
        <v/>
      </c>
      <c r="H85" s="56">
        <f>IF(ISNUMBER(E85),E85,90)</f>
        <v>90</v>
      </c>
      <c r="I85" s="113" t="s">
        <v>446</v>
      </c>
      <c r="J85" s="44" t="str">
        <f>IF(ISNUMBER(I85),RANK(I85,I$3:I$203,1),"")</f>
        <v/>
      </c>
      <c r="K85" s="45" t="str">
        <f>IF(ISNUMBER(J85),IF(11-J85&lt;=0,"",11-J85-(COUNTIF(J:J,J85)-1)/2),"")</f>
        <v/>
      </c>
      <c r="L85" s="56">
        <f>IF(ISNUMBER(I85),I85,90)</f>
        <v>90</v>
      </c>
      <c r="M85" s="41">
        <f>H85+L85</f>
        <v>180</v>
      </c>
      <c r="N85" s="44">
        <f>RANK(M85,M$3:M$203,1)</f>
        <v>71</v>
      </c>
    </row>
    <row r="86" spans="1:14" ht="13" x14ac:dyDescent="0.3">
      <c r="A86" s="91">
        <v>25</v>
      </c>
      <c r="B86" s="91">
        <v>58</v>
      </c>
      <c r="C86" s="34" t="s">
        <v>59</v>
      </c>
      <c r="D86" s="35" t="s">
        <v>162</v>
      </c>
      <c r="E86" s="112" t="s">
        <v>446</v>
      </c>
      <c r="F86" s="44" t="str">
        <f>IF(ISNUMBER(E86),RANK(E86,E$3:E$203,1),"")</f>
        <v/>
      </c>
      <c r="G86" s="45" t="str">
        <f>IF(ISNUMBER(F86),IF(11-F86&lt;=0,"",11-F86-(COUNTIF(F:F,F86)-1)/2),"")</f>
        <v/>
      </c>
      <c r="H86" s="56">
        <f>IF(ISNUMBER(E86),E86,90)</f>
        <v>90</v>
      </c>
      <c r="I86" s="113" t="s">
        <v>446</v>
      </c>
      <c r="J86" s="44" t="str">
        <f>IF(ISNUMBER(I86),RANK(I86,I$3:I$203,1),"")</f>
        <v/>
      </c>
      <c r="K86" s="45" t="str">
        <f>IF(ISNUMBER(J86),IF(11-J86&lt;=0,"",11-J86-(COUNTIF(J:J,J86)-1)/2),"")</f>
        <v/>
      </c>
      <c r="L86" s="56">
        <f>IF(ISNUMBER(I86),I86,90)</f>
        <v>90</v>
      </c>
      <c r="M86" s="41">
        <f>H86+L86</f>
        <v>180</v>
      </c>
      <c r="N86" s="44">
        <f>RANK(M86,M$3:M$203,1)</f>
        <v>71</v>
      </c>
    </row>
    <row r="87" spans="1:14" ht="13" x14ac:dyDescent="0.3">
      <c r="A87" s="91">
        <v>50</v>
      </c>
      <c r="B87" s="91">
        <v>61</v>
      </c>
      <c r="C87" s="34" t="s">
        <v>55</v>
      </c>
      <c r="D87" s="37" t="s">
        <v>337</v>
      </c>
      <c r="E87" s="113" t="s">
        <v>446</v>
      </c>
      <c r="F87" s="44" t="str">
        <f>IF(ISNUMBER(E87),RANK(E87,E$3:E$203,1),"")</f>
        <v/>
      </c>
      <c r="G87" s="45" t="str">
        <f>IF(ISNUMBER(F87),IF(11-F87&lt;=0,"",11-F87-(COUNTIF(F:F,F87)-1)/2),"")</f>
        <v/>
      </c>
      <c r="H87" s="56">
        <f>IF(ISNUMBER(E87),E87,90)</f>
        <v>90</v>
      </c>
      <c r="I87" s="113" t="s">
        <v>446</v>
      </c>
      <c r="J87" s="44" t="str">
        <f>IF(ISNUMBER(I87),RANK(I87,I$3:I$203,1),"")</f>
        <v/>
      </c>
      <c r="K87" s="45" t="str">
        <f>IF(ISNUMBER(J87),IF(11-J87&lt;=0,"",11-J87-(COUNTIF(J:J,J87)-1)/2),"")</f>
        <v/>
      </c>
      <c r="L87" s="56">
        <f>IF(ISNUMBER(I87),I87,90)</f>
        <v>90</v>
      </c>
      <c r="M87" s="41">
        <f>H87+L87</f>
        <v>180</v>
      </c>
      <c r="N87" s="44">
        <f>RANK(M87,M$3:M$203,1)</f>
        <v>71</v>
      </c>
    </row>
    <row r="88" spans="1:14" ht="13" x14ac:dyDescent="0.3">
      <c r="A88" s="91">
        <v>14</v>
      </c>
      <c r="B88" s="91">
        <v>71</v>
      </c>
      <c r="C88" s="34" t="s">
        <v>55</v>
      </c>
      <c r="D88" s="35" t="s">
        <v>151</v>
      </c>
      <c r="E88" s="112" t="s">
        <v>446</v>
      </c>
      <c r="F88" s="44" t="str">
        <f>IF(ISNUMBER(E88),RANK(E88,E$3:E$203,1),"")</f>
        <v/>
      </c>
      <c r="G88" s="45" t="str">
        <f>IF(ISNUMBER(F88),IF(11-F88&lt;=0,"",11-F88-(COUNTIF(F:F,F88)-1)/2),"")</f>
        <v/>
      </c>
      <c r="H88" s="56">
        <f>IF(ISNUMBER(E88),E88,90)</f>
        <v>90</v>
      </c>
      <c r="I88" s="113" t="s">
        <v>446</v>
      </c>
      <c r="J88" s="44" t="str">
        <f>IF(ISNUMBER(I88),RANK(I88,I$3:I$203,1),"")</f>
        <v/>
      </c>
      <c r="K88" s="45" t="str">
        <f>IF(ISNUMBER(J88),IF(11-J88&lt;=0,"",11-J88-(COUNTIF(J:J,J88)-1)/2),"")</f>
        <v/>
      </c>
      <c r="L88" s="56">
        <f>IF(ISNUMBER(I88),I88,90)</f>
        <v>90</v>
      </c>
      <c r="M88" s="41">
        <f>H88+L88</f>
        <v>180</v>
      </c>
      <c r="N88" s="44">
        <f>RANK(M88,M$3:M$203,1)</f>
        <v>71</v>
      </c>
    </row>
    <row r="89" spans="1:14" ht="13" x14ac:dyDescent="0.3">
      <c r="A89" s="91">
        <v>64</v>
      </c>
      <c r="B89" s="91">
        <v>72</v>
      </c>
      <c r="C89" s="34" t="s">
        <v>56</v>
      </c>
      <c r="D89" s="35" t="s">
        <v>310</v>
      </c>
      <c r="E89" s="113" t="s">
        <v>446</v>
      </c>
      <c r="F89" s="44" t="str">
        <f>IF(ISNUMBER(E89),RANK(E89,E$3:E$203,1),"")</f>
        <v/>
      </c>
      <c r="G89" s="45" t="str">
        <f>IF(ISNUMBER(F89),IF(11-F89&lt;=0,"",11-F89-(COUNTIF(F:F,F89)-1)/2),"")</f>
        <v/>
      </c>
      <c r="H89" s="56">
        <f>IF(ISNUMBER(E89),E89,90)</f>
        <v>90</v>
      </c>
      <c r="I89" s="113" t="s">
        <v>446</v>
      </c>
      <c r="J89" s="44" t="str">
        <f>IF(ISNUMBER(I89),RANK(I89,I$3:I$203,1),"")</f>
        <v/>
      </c>
      <c r="K89" s="45" t="str">
        <f>IF(ISNUMBER(J89),IF(11-J89&lt;=0,"",11-J89-(COUNTIF(J:J,J89)-1)/2),"")</f>
        <v/>
      </c>
      <c r="L89" s="56">
        <f>IF(ISNUMBER(I89),I89,90)</f>
        <v>90</v>
      </c>
      <c r="M89" s="41">
        <f>H89+L89</f>
        <v>180</v>
      </c>
      <c r="N89" s="44">
        <f>RANK(M89,M$3:M$203,1)</f>
        <v>71</v>
      </c>
    </row>
    <row r="90" spans="1:14" ht="13" x14ac:dyDescent="0.3">
      <c r="A90" s="91">
        <v>72</v>
      </c>
      <c r="B90" s="91">
        <v>79</v>
      </c>
      <c r="C90" s="34" t="s">
        <v>54</v>
      </c>
      <c r="D90" s="35" t="s">
        <v>85</v>
      </c>
      <c r="E90" s="113" t="s">
        <v>446</v>
      </c>
      <c r="F90" s="44" t="str">
        <f>IF(ISNUMBER(E90),RANK(E90,E$3:E$203,1),"")</f>
        <v/>
      </c>
      <c r="G90" s="45" t="str">
        <f>IF(ISNUMBER(F90),IF(11-F90&lt;=0,"",11-F90-(COUNTIF(F:F,F90)-1)/2),"")</f>
        <v/>
      </c>
      <c r="H90" s="56">
        <f>IF(ISNUMBER(E90),E90,90)</f>
        <v>90</v>
      </c>
      <c r="I90" s="113" t="s">
        <v>447</v>
      </c>
      <c r="J90" s="44" t="str">
        <f>IF(ISNUMBER(I90),RANK(I90,I$3:I$203,1),"")</f>
        <v/>
      </c>
      <c r="K90" s="45" t="str">
        <f>IF(ISNUMBER(J90),IF(11-J90&lt;=0,"",11-J90-(COUNTIF(J:J,J90)-1)/2),"")</f>
        <v/>
      </c>
      <c r="L90" s="56">
        <f>IF(ISNUMBER(I90),I90,90)</f>
        <v>90</v>
      </c>
      <c r="M90" s="41">
        <f>H90+L90</f>
        <v>180</v>
      </c>
      <c r="N90" s="44">
        <f>RANK(M90,M$3:M$203,1)</f>
        <v>71</v>
      </c>
    </row>
    <row r="91" spans="1:14" ht="13" x14ac:dyDescent="0.3">
      <c r="A91" s="91">
        <v>82</v>
      </c>
      <c r="B91" s="91">
        <v>16</v>
      </c>
      <c r="C91" s="34" t="s">
        <v>56</v>
      </c>
      <c r="D91" s="35" t="s">
        <v>100</v>
      </c>
      <c r="E91" s="113" t="s">
        <v>447</v>
      </c>
      <c r="F91" s="44" t="str">
        <f>IF(ISNUMBER(E91),RANK(E91,E$3:E$203,1),"")</f>
        <v/>
      </c>
      <c r="G91" s="45" t="str">
        <f>IF(ISNUMBER(F91),IF(11-F91&lt;=0,"",11-F91-(COUNTIF(F:F,F91)-1)/2),"")</f>
        <v/>
      </c>
      <c r="H91" s="56">
        <f>IF(ISNUMBER(E91),E91,90)</f>
        <v>90</v>
      </c>
      <c r="I91" s="113" t="s">
        <v>447</v>
      </c>
      <c r="J91" s="44" t="str">
        <f>IF(ISNUMBER(I91),RANK(I91,I$3:I$203,1),"")</f>
        <v/>
      </c>
      <c r="K91" s="45" t="str">
        <f>IF(ISNUMBER(J91),IF(11-J91&lt;=0,"",11-J91-(COUNTIF(J:J,J91)-1)/2),"")</f>
        <v/>
      </c>
      <c r="L91" s="56">
        <f>IF(ISNUMBER(I91),I91,90)</f>
        <v>90</v>
      </c>
      <c r="M91" s="41">
        <f>H91+L91</f>
        <v>180</v>
      </c>
      <c r="N91" s="44">
        <f>RANK(M91,M$3:M$203,1)</f>
        <v>71</v>
      </c>
    </row>
    <row r="92" spans="1:14" ht="13" x14ac:dyDescent="0.3">
      <c r="A92" s="37"/>
      <c r="B92" s="111"/>
      <c r="C92" s="34"/>
      <c r="D92" s="38"/>
      <c r="E92" s="112"/>
      <c r="F92" s="44" t="str">
        <f t="shared" ref="F92:F130" si="0">IF(ISNUMBER(E92),RANK(E92,E$3:E$203,1),"")</f>
        <v/>
      </c>
      <c r="G92" s="45" t="str">
        <f t="shared" ref="G92:G130" si="1">IF(ISNUMBER(F92),IF(11-F92&lt;=0,"",11-F92-(COUNTIF(F:F,F92)-1)/2),"")</f>
        <v/>
      </c>
      <c r="H92" s="56">
        <f t="shared" ref="H92:H130" si="2">IF(ISNUMBER(E92),E92,90)</f>
        <v>90</v>
      </c>
      <c r="I92" s="113"/>
      <c r="J92" s="44" t="str">
        <f t="shared" ref="J92:J130" si="3">IF(ISNUMBER(I92),RANK(I92,I$3:I$203,1),"")</f>
        <v/>
      </c>
      <c r="K92" s="45" t="str">
        <f t="shared" ref="K92:K130" si="4">IF(ISNUMBER(J92),IF(11-J92&lt;=0,"",11-J92-(COUNTIF(J:J,J92)-1)/2),"")</f>
        <v/>
      </c>
      <c r="L92" s="56">
        <f t="shared" ref="L92:L130" si="5">IF(ISNUMBER(I92),I92,90)</f>
        <v>90</v>
      </c>
      <c r="M92" s="41">
        <f t="shared" ref="M92:M130" si="6">H92+L92</f>
        <v>180</v>
      </c>
      <c r="N92" s="44">
        <f t="shared" ref="N92:N130" si="7">RANK(M92,M$3:M$203,1)</f>
        <v>71</v>
      </c>
    </row>
    <row r="93" spans="1:14" ht="13" x14ac:dyDescent="0.3">
      <c r="A93" s="37"/>
      <c r="B93" s="111"/>
      <c r="C93" s="34"/>
      <c r="D93" s="38"/>
      <c r="E93" s="112"/>
      <c r="F93" s="44" t="str">
        <f t="shared" si="0"/>
        <v/>
      </c>
      <c r="G93" s="45" t="str">
        <f t="shared" si="1"/>
        <v/>
      </c>
      <c r="H93" s="56">
        <f t="shared" si="2"/>
        <v>90</v>
      </c>
      <c r="I93" s="113"/>
      <c r="J93" s="44" t="str">
        <f t="shared" si="3"/>
        <v/>
      </c>
      <c r="K93" s="45" t="str">
        <f t="shared" si="4"/>
        <v/>
      </c>
      <c r="L93" s="56">
        <f t="shared" si="5"/>
        <v>90</v>
      </c>
      <c r="M93" s="41">
        <f t="shared" si="6"/>
        <v>180</v>
      </c>
      <c r="N93" s="44">
        <f t="shared" si="7"/>
        <v>71</v>
      </c>
    </row>
    <row r="94" spans="1:14" ht="13" x14ac:dyDescent="0.3">
      <c r="A94" s="37"/>
      <c r="B94" s="111"/>
      <c r="C94" s="34"/>
      <c r="D94" s="38"/>
      <c r="E94" s="112"/>
      <c r="F94" s="44" t="str">
        <f t="shared" si="0"/>
        <v/>
      </c>
      <c r="G94" s="45" t="str">
        <f t="shared" si="1"/>
        <v/>
      </c>
      <c r="H94" s="56">
        <f t="shared" si="2"/>
        <v>90</v>
      </c>
      <c r="I94" s="113"/>
      <c r="J94" s="44" t="str">
        <f t="shared" si="3"/>
        <v/>
      </c>
      <c r="K94" s="45" t="str">
        <f t="shared" si="4"/>
        <v/>
      </c>
      <c r="L94" s="56">
        <f t="shared" si="5"/>
        <v>90</v>
      </c>
      <c r="M94" s="41">
        <f t="shared" si="6"/>
        <v>180</v>
      </c>
      <c r="N94" s="44">
        <f t="shared" si="7"/>
        <v>71</v>
      </c>
    </row>
    <row r="95" spans="1:14" ht="13" x14ac:dyDescent="0.3">
      <c r="A95" s="37"/>
      <c r="B95" s="111"/>
      <c r="C95" s="34"/>
      <c r="D95" s="38"/>
      <c r="E95" s="112"/>
      <c r="F95" s="44" t="str">
        <f t="shared" si="0"/>
        <v/>
      </c>
      <c r="G95" s="45" t="str">
        <f t="shared" si="1"/>
        <v/>
      </c>
      <c r="H95" s="56">
        <f t="shared" si="2"/>
        <v>90</v>
      </c>
      <c r="I95" s="113"/>
      <c r="J95" s="44" t="str">
        <f t="shared" si="3"/>
        <v/>
      </c>
      <c r="K95" s="45" t="str">
        <f t="shared" si="4"/>
        <v/>
      </c>
      <c r="L95" s="56">
        <f t="shared" si="5"/>
        <v>90</v>
      </c>
      <c r="M95" s="41">
        <f t="shared" si="6"/>
        <v>180</v>
      </c>
      <c r="N95" s="44">
        <f t="shared" si="7"/>
        <v>71</v>
      </c>
    </row>
    <row r="96" spans="1:14" ht="13" x14ac:dyDescent="0.3">
      <c r="A96" s="37"/>
      <c r="B96" s="111"/>
      <c r="C96" s="34"/>
      <c r="D96" s="38"/>
      <c r="E96" s="112"/>
      <c r="F96" s="44" t="str">
        <f t="shared" si="0"/>
        <v/>
      </c>
      <c r="G96" s="45" t="str">
        <f t="shared" si="1"/>
        <v/>
      </c>
      <c r="H96" s="56">
        <f t="shared" si="2"/>
        <v>90</v>
      </c>
      <c r="I96" s="113"/>
      <c r="J96" s="44" t="str">
        <f t="shared" si="3"/>
        <v/>
      </c>
      <c r="K96" s="45" t="str">
        <f t="shared" si="4"/>
        <v/>
      </c>
      <c r="L96" s="56">
        <f t="shared" si="5"/>
        <v>90</v>
      </c>
      <c r="M96" s="41">
        <f t="shared" si="6"/>
        <v>180</v>
      </c>
      <c r="N96" s="44">
        <f t="shared" si="7"/>
        <v>71</v>
      </c>
    </row>
    <row r="97" spans="1:14" ht="13" x14ac:dyDescent="0.3">
      <c r="A97" s="37"/>
      <c r="B97" s="111"/>
      <c r="C97" s="34"/>
      <c r="D97" s="38"/>
      <c r="E97" s="112"/>
      <c r="F97" s="44" t="str">
        <f t="shared" si="0"/>
        <v/>
      </c>
      <c r="G97" s="45" t="str">
        <f t="shared" si="1"/>
        <v/>
      </c>
      <c r="H97" s="56">
        <f t="shared" si="2"/>
        <v>90</v>
      </c>
      <c r="I97" s="113"/>
      <c r="J97" s="44" t="str">
        <f t="shared" si="3"/>
        <v/>
      </c>
      <c r="K97" s="45" t="str">
        <f t="shared" si="4"/>
        <v/>
      </c>
      <c r="L97" s="56">
        <f t="shared" si="5"/>
        <v>90</v>
      </c>
      <c r="M97" s="41">
        <f t="shared" si="6"/>
        <v>180</v>
      </c>
      <c r="N97" s="44">
        <f t="shared" si="7"/>
        <v>71</v>
      </c>
    </row>
    <row r="98" spans="1:14" ht="13" x14ac:dyDescent="0.3">
      <c r="A98" s="37"/>
      <c r="B98" s="111"/>
      <c r="C98" s="34"/>
      <c r="D98" s="38"/>
      <c r="E98" s="112"/>
      <c r="F98" s="44" t="str">
        <f t="shared" si="0"/>
        <v/>
      </c>
      <c r="G98" s="45" t="str">
        <f t="shared" si="1"/>
        <v/>
      </c>
      <c r="H98" s="56">
        <f t="shared" si="2"/>
        <v>90</v>
      </c>
      <c r="I98" s="113"/>
      <c r="J98" s="44" t="str">
        <f t="shared" si="3"/>
        <v/>
      </c>
      <c r="K98" s="45" t="str">
        <f t="shared" si="4"/>
        <v/>
      </c>
      <c r="L98" s="56">
        <f t="shared" si="5"/>
        <v>90</v>
      </c>
      <c r="M98" s="41">
        <f t="shared" si="6"/>
        <v>180</v>
      </c>
      <c r="N98" s="44">
        <f t="shared" si="7"/>
        <v>71</v>
      </c>
    </row>
    <row r="99" spans="1:14" ht="13" x14ac:dyDescent="0.3">
      <c r="A99" s="37"/>
      <c r="B99" s="111"/>
      <c r="C99" s="34"/>
      <c r="D99" s="38"/>
      <c r="E99" s="112"/>
      <c r="F99" s="44" t="str">
        <f t="shared" si="0"/>
        <v/>
      </c>
      <c r="G99" s="45" t="str">
        <f t="shared" si="1"/>
        <v/>
      </c>
      <c r="H99" s="56">
        <f t="shared" si="2"/>
        <v>90</v>
      </c>
      <c r="I99" s="113"/>
      <c r="J99" s="44" t="str">
        <f t="shared" si="3"/>
        <v/>
      </c>
      <c r="K99" s="45" t="str">
        <f t="shared" si="4"/>
        <v/>
      </c>
      <c r="L99" s="56">
        <f t="shared" si="5"/>
        <v>90</v>
      </c>
      <c r="M99" s="41">
        <f t="shared" si="6"/>
        <v>180</v>
      </c>
      <c r="N99" s="44">
        <f t="shared" si="7"/>
        <v>71</v>
      </c>
    </row>
    <row r="100" spans="1:14" ht="13" x14ac:dyDescent="0.3">
      <c r="A100" s="37"/>
      <c r="B100" s="111"/>
      <c r="C100" s="34"/>
      <c r="D100" s="38"/>
      <c r="E100" s="112"/>
      <c r="F100" s="44" t="str">
        <f t="shared" si="0"/>
        <v/>
      </c>
      <c r="G100" s="45" t="str">
        <f t="shared" si="1"/>
        <v/>
      </c>
      <c r="H100" s="56">
        <f t="shared" si="2"/>
        <v>90</v>
      </c>
      <c r="I100" s="113"/>
      <c r="J100" s="44" t="str">
        <f t="shared" si="3"/>
        <v/>
      </c>
      <c r="K100" s="45" t="str">
        <f t="shared" si="4"/>
        <v/>
      </c>
      <c r="L100" s="56">
        <f t="shared" si="5"/>
        <v>90</v>
      </c>
      <c r="M100" s="41">
        <f t="shared" si="6"/>
        <v>180</v>
      </c>
      <c r="N100" s="44">
        <f t="shared" si="7"/>
        <v>71</v>
      </c>
    </row>
    <row r="101" spans="1:14" ht="13" x14ac:dyDescent="0.3">
      <c r="A101" s="37"/>
      <c r="B101" s="111"/>
      <c r="C101" s="34"/>
      <c r="D101" s="38"/>
      <c r="E101" s="112"/>
      <c r="F101" s="44" t="str">
        <f t="shared" si="0"/>
        <v/>
      </c>
      <c r="G101" s="45" t="str">
        <f t="shared" si="1"/>
        <v/>
      </c>
      <c r="H101" s="56">
        <f t="shared" si="2"/>
        <v>90</v>
      </c>
      <c r="I101" s="113"/>
      <c r="J101" s="44" t="str">
        <f t="shared" si="3"/>
        <v/>
      </c>
      <c r="K101" s="45" t="str">
        <f t="shared" si="4"/>
        <v/>
      </c>
      <c r="L101" s="56">
        <f t="shared" si="5"/>
        <v>90</v>
      </c>
      <c r="M101" s="41">
        <f t="shared" si="6"/>
        <v>180</v>
      </c>
      <c r="N101" s="44">
        <f t="shared" si="7"/>
        <v>71</v>
      </c>
    </row>
    <row r="102" spans="1:14" ht="13" x14ac:dyDescent="0.3">
      <c r="A102" s="37"/>
      <c r="B102" s="111"/>
      <c r="C102" s="34"/>
      <c r="D102" s="38"/>
      <c r="E102" s="112"/>
      <c r="F102" s="44" t="str">
        <f t="shared" si="0"/>
        <v/>
      </c>
      <c r="G102" s="45" t="str">
        <f t="shared" si="1"/>
        <v/>
      </c>
      <c r="H102" s="56">
        <f t="shared" si="2"/>
        <v>90</v>
      </c>
      <c r="I102" s="113"/>
      <c r="J102" s="44" t="str">
        <f t="shared" si="3"/>
        <v/>
      </c>
      <c r="K102" s="45" t="str">
        <f t="shared" si="4"/>
        <v/>
      </c>
      <c r="L102" s="56">
        <f t="shared" si="5"/>
        <v>90</v>
      </c>
      <c r="M102" s="41">
        <f t="shared" si="6"/>
        <v>180</v>
      </c>
      <c r="N102" s="44">
        <f t="shared" si="7"/>
        <v>71</v>
      </c>
    </row>
    <row r="103" spans="1:14" ht="13" x14ac:dyDescent="0.3">
      <c r="A103" s="37"/>
      <c r="B103" s="111"/>
      <c r="C103" s="34"/>
      <c r="D103" s="38"/>
      <c r="E103" s="112"/>
      <c r="F103" s="44" t="str">
        <f t="shared" si="0"/>
        <v/>
      </c>
      <c r="G103" s="45" t="str">
        <f t="shared" si="1"/>
        <v/>
      </c>
      <c r="H103" s="56">
        <f t="shared" si="2"/>
        <v>90</v>
      </c>
      <c r="I103" s="113"/>
      <c r="J103" s="44" t="str">
        <f t="shared" si="3"/>
        <v/>
      </c>
      <c r="K103" s="45" t="str">
        <f t="shared" si="4"/>
        <v/>
      </c>
      <c r="L103" s="56">
        <f t="shared" si="5"/>
        <v>90</v>
      </c>
      <c r="M103" s="41">
        <f t="shared" si="6"/>
        <v>180</v>
      </c>
      <c r="N103" s="44">
        <f t="shared" si="7"/>
        <v>71</v>
      </c>
    </row>
    <row r="104" spans="1:14" ht="13" x14ac:dyDescent="0.3">
      <c r="A104" s="37"/>
      <c r="B104" s="111"/>
      <c r="C104" s="34"/>
      <c r="D104" s="38"/>
      <c r="E104" s="112"/>
      <c r="F104" s="44" t="str">
        <f t="shared" si="0"/>
        <v/>
      </c>
      <c r="G104" s="45" t="str">
        <f t="shared" si="1"/>
        <v/>
      </c>
      <c r="H104" s="56">
        <f t="shared" si="2"/>
        <v>90</v>
      </c>
      <c r="I104" s="113"/>
      <c r="J104" s="44" t="str">
        <f t="shared" si="3"/>
        <v/>
      </c>
      <c r="K104" s="45" t="str">
        <f t="shared" si="4"/>
        <v/>
      </c>
      <c r="L104" s="56">
        <f t="shared" si="5"/>
        <v>90</v>
      </c>
      <c r="M104" s="41">
        <f t="shared" si="6"/>
        <v>180</v>
      </c>
      <c r="N104" s="44">
        <f t="shared" si="7"/>
        <v>71</v>
      </c>
    </row>
    <row r="105" spans="1:14" ht="13" x14ac:dyDescent="0.3">
      <c r="A105" s="37"/>
      <c r="B105" s="111"/>
      <c r="C105" s="34"/>
      <c r="D105" s="38"/>
      <c r="E105" s="112"/>
      <c r="F105" s="44" t="str">
        <f t="shared" si="0"/>
        <v/>
      </c>
      <c r="G105" s="45" t="str">
        <f t="shared" si="1"/>
        <v/>
      </c>
      <c r="H105" s="56">
        <f t="shared" si="2"/>
        <v>90</v>
      </c>
      <c r="I105" s="113"/>
      <c r="J105" s="44" t="str">
        <f t="shared" si="3"/>
        <v/>
      </c>
      <c r="K105" s="45" t="str">
        <f t="shared" si="4"/>
        <v/>
      </c>
      <c r="L105" s="56">
        <f t="shared" si="5"/>
        <v>90</v>
      </c>
      <c r="M105" s="41">
        <f t="shared" si="6"/>
        <v>180</v>
      </c>
      <c r="N105" s="44">
        <f t="shared" si="7"/>
        <v>71</v>
      </c>
    </row>
    <row r="106" spans="1:14" ht="13" x14ac:dyDescent="0.3">
      <c r="A106" s="37"/>
      <c r="B106" s="111"/>
      <c r="C106" s="34"/>
      <c r="D106" s="38"/>
      <c r="E106" s="112"/>
      <c r="F106" s="44" t="str">
        <f t="shared" si="0"/>
        <v/>
      </c>
      <c r="G106" s="45" t="str">
        <f t="shared" si="1"/>
        <v/>
      </c>
      <c r="H106" s="56">
        <f t="shared" si="2"/>
        <v>90</v>
      </c>
      <c r="I106" s="113"/>
      <c r="J106" s="44" t="str">
        <f t="shared" si="3"/>
        <v/>
      </c>
      <c r="K106" s="45" t="str">
        <f t="shared" si="4"/>
        <v/>
      </c>
      <c r="L106" s="56">
        <f t="shared" si="5"/>
        <v>90</v>
      </c>
      <c r="M106" s="41">
        <f t="shared" si="6"/>
        <v>180</v>
      </c>
      <c r="N106" s="44">
        <f t="shared" si="7"/>
        <v>71</v>
      </c>
    </row>
    <row r="107" spans="1:14" ht="13" x14ac:dyDescent="0.3">
      <c r="A107" s="37"/>
      <c r="B107" s="111"/>
      <c r="C107" s="34"/>
      <c r="D107" s="38"/>
      <c r="E107" s="112"/>
      <c r="F107" s="44" t="str">
        <f t="shared" si="0"/>
        <v/>
      </c>
      <c r="G107" s="45" t="str">
        <f t="shared" si="1"/>
        <v/>
      </c>
      <c r="H107" s="56">
        <f t="shared" si="2"/>
        <v>90</v>
      </c>
      <c r="I107" s="113"/>
      <c r="J107" s="44" t="str">
        <f t="shared" si="3"/>
        <v/>
      </c>
      <c r="K107" s="45" t="str">
        <f t="shared" si="4"/>
        <v/>
      </c>
      <c r="L107" s="56">
        <f t="shared" si="5"/>
        <v>90</v>
      </c>
      <c r="M107" s="41">
        <f t="shared" si="6"/>
        <v>180</v>
      </c>
      <c r="N107" s="44">
        <f t="shared" si="7"/>
        <v>71</v>
      </c>
    </row>
    <row r="108" spans="1:14" ht="13" x14ac:dyDescent="0.3">
      <c r="A108" s="37"/>
      <c r="B108" s="111"/>
      <c r="C108" s="34"/>
      <c r="D108" s="38"/>
      <c r="E108" s="112"/>
      <c r="F108" s="44" t="str">
        <f t="shared" si="0"/>
        <v/>
      </c>
      <c r="G108" s="45" t="str">
        <f t="shared" si="1"/>
        <v/>
      </c>
      <c r="H108" s="56">
        <f t="shared" si="2"/>
        <v>90</v>
      </c>
      <c r="I108" s="113"/>
      <c r="J108" s="44" t="str">
        <f t="shared" si="3"/>
        <v/>
      </c>
      <c r="K108" s="45" t="str">
        <f t="shared" si="4"/>
        <v/>
      </c>
      <c r="L108" s="56">
        <f t="shared" si="5"/>
        <v>90</v>
      </c>
      <c r="M108" s="41">
        <f t="shared" si="6"/>
        <v>180</v>
      </c>
      <c r="N108" s="44">
        <f t="shared" si="7"/>
        <v>71</v>
      </c>
    </row>
    <row r="109" spans="1:14" ht="13" x14ac:dyDescent="0.3">
      <c r="A109" s="37"/>
      <c r="B109" s="111"/>
      <c r="C109" s="34"/>
      <c r="D109" s="38"/>
      <c r="E109" s="112"/>
      <c r="F109" s="44" t="str">
        <f t="shared" si="0"/>
        <v/>
      </c>
      <c r="G109" s="45" t="str">
        <f t="shared" si="1"/>
        <v/>
      </c>
      <c r="H109" s="56">
        <f t="shared" si="2"/>
        <v>90</v>
      </c>
      <c r="I109" s="113"/>
      <c r="J109" s="44" t="str">
        <f t="shared" si="3"/>
        <v/>
      </c>
      <c r="K109" s="45" t="str">
        <f t="shared" si="4"/>
        <v/>
      </c>
      <c r="L109" s="56">
        <f t="shared" si="5"/>
        <v>90</v>
      </c>
      <c r="M109" s="41">
        <f t="shared" si="6"/>
        <v>180</v>
      </c>
      <c r="N109" s="44">
        <f t="shared" si="7"/>
        <v>71</v>
      </c>
    </row>
    <row r="110" spans="1:14" ht="13" x14ac:dyDescent="0.3">
      <c r="A110" s="37"/>
      <c r="B110" s="111"/>
      <c r="C110" s="34"/>
      <c r="D110" s="38"/>
      <c r="E110" s="112"/>
      <c r="F110" s="44" t="str">
        <f t="shared" si="0"/>
        <v/>
      </c>
      <c r="G110" s="45" t="str">
        <f t="shared" si="1"/>
        <v/>
      </c>
      <c r="H110" s="56">
        <f t="shared" si="2"/>
        <v>90</v>
      </c>
      <c r="I110" s="113"/>
      <c r="J110" s="44" t="str">
        <f t="shared" si="3"/>
        <v/>
      </c>
      <c r="K110" s="45" t="str">
        <f t="shared" si="4"/>
        <v/>
      </c>
      <c r="L110" s="56">
        <f t="shared" si="5"/>
        <v>90</v>
      </c>
      <c r="M110" s="41">
        <f t="shared" si="6"/>
        <v>180</v>
      </c>
      <c r="N110" s="44">
        <f t="shared" si="7"/>
        <v>71</v>
      </c>
    </row>
    <row r="111" spans="1:14" ht="13" x14ac:dyDescent="0.3">
      <c r="A111" s="37"/>
      <c r="B111" s="111"/>
      <c r="C111" s="34"/>
      <c r="D111" s="38"/>
      <c r="E111" s="112"/>
      <c r="F111" s="44" t="str">
        <f t="shared" si="0"/>
        <v/>
      </c>
      <c r="G111" s="45" t="str">
        <f t="shared" si="1"/>
        <v/>
      </c>
      <c r="H111" s="56">
        <f t="shared" si="2"/>
        <v>90</v>
      </c>
      <c r="I111" s="113"/>
      <c r="J111" s="44" t="str">
        <f t="shared" si="3"/>
        <v/>
      </c>
      <c r="K111" s="45" t="str">
        <f t="shared" si="4"/>
        <v/>
      </c>
      <c r="L111" s="56">
        <f t="shared" si="5"/>
        <v>90</v>
      </c>
      <c r="M111" s="41">
        <f t="shared" si="6"/>
        <v>180</v>
      </c>
      <c r="N111" s="44">
        <f t="shared" si="7"/>
        <v>71</v>
      </c>
    </row>
    <row r="112" spans="1:14" ht="13" x14ac:dyDescent="0.3">
      <c r="A112" s="37"/>
      <c r="B112" s="111"/>
      <c r="C112" s="34"/>
      <c r="D112" s="38"/>
      <c r="E112" s="112"/>
      <c r="F112" s="44" t="str">
        <f t="shared" si="0"/>
        <v/>
      </c>
      <c r="G112" s="45" t="str">
        <f t="shared" si="1"/>
        <v/>
      </c>
      <c r="H112" s="56">
        <f t="shared" si="2"/>
        <v>90</v>
      </c>
      <c r="I112" s="113"/>
      <c r="J112" s="44" t="str">
        <f t="shared" si="3"/>
        <v/>
      </c>
      <c r="K112" s="45" t="str">
        <f t="shared" si="4"/>
        <v/>
      </c>
      <c r="L112" s="56">
        <f t="shared" si="5"/>
        <v>90</v>
      </c>
      <c r="M112" s="41">
        <f t="shared" si="6"/>
        <v>180</v>
      </c>
      <c r="N112" s="44">
        <f t="shared" si="7"/>
        <v>71</v>
      </c>
    </row>
    <row r="113" spans="1:14" ht="13" x14ac:dyDescent="0.3">
      <c r="A113" s="37"/>
      <c r="B113" s="111"/>
      <c r="C113" s="34"/>
      <c r="D113" s="38"/>
      <c r="E113" s="112"/>
      <c r="F113" s="44" t="str">
        <f t="shared" si="0"/>
        <v/>
      </c>
      <c r="G113" s="45" t="str">
        <f t="shared" si="1"/>
        <v/>
      </c>
      <c r="H113" s="56">
        <f t="shared" si="2"/>
        <v>90</v>
      </c>
      <c r="I113" s="113"/>
      <c r="J113" s="44" t="str">
        <f t="shared" si="3"/>
        <v/>
      </c>
      <c r="K113" s="45" t="str">
        <f t="shared" si="4"/>
        <v/>
      </c>
      <c r="L113" s="56">
        <f t="shared" si="5"/>
        <v>90</v>
      </c>
      <c r="M113" s="41">
        <f t="shared" si="6"/>
        <v>180</v>
      </c>
      <c r="N113" s="44">
        <f t="shared" si="7"/>
        <v>71</v>
      </c>
    </row>
    <row r="114" spans="1:14" ht="13" x14ac:dyDescent="0.3">
      <c r="A114" s="37"/>
      <c r="B114" s="111"/>
      <c r="C114" s="34"/>
      <c r="D114" s="38"/>
      <c r="E114" s="112"/>
      <c r="F114" s="44" t="str">
        <f t="shared" si="0"/>
        <v/>
      </c>
      <c r="G114" s="45" t="str">
        <f t="shared" si="1"/>
        <v/>
      </c>
      <c r="H114" s="56">
        <f t="shared" si="2"/>
        <v>90</v>
      </c>
      <c r="I114" s="113"/>
      <c r="J114" s="44" t="str">
        <f t="shared" si="3"/>
        <v/>
      </c>
      <c r="K114" s="45" t="str">
        <f t="shared" si="4"/>
        <v/>
      </c>
      <c r="L114" s="56">
        <f t="shared" si="5"/>
        <v>90</v>
      </c>
      <c r="M114" s="41">
        <f t="shared" si="6"/>
        <v>180</v>
      </c>
      <c r="N114" s="44">
        <f t="shared" si="7"/>
        <v>71</v>
      </c>
    </row>
    <row r="115" spans="1:14" ht="13" x14ac:dyDescent="0.3">
      <c r="A115" s="37"/>
      <c r="B115" s="111"/>
      <c r="C115" s="34"/>
      <c r="D115" s="38"/>
      <c r="E115" s="112"/>
      <c r="F115" s="44" t="str">
        <f t="shared" si="0"/>
        <v/>
      </c>
      <c r="G115" s="45" t="str">
        <f t="shared" si="1"/>
        <v/>
      </c>
      <c r="H115" s="56">
        <f t="shared" si="2"/>
        <v>90</v>
      </c>
      <c r="I115" s="113"/>
      <c r="J115" s="44" t="str">
        <f t="shared" si="3"/>
        <v/>
      </c>
      <c r="K115" s="45" t="str">
        <f t="shared" si="4"/>
        <v/>
      </c>
      <c r="L115" s="56">
        <f t="shared" si="5"/>
        <v>90</v>
      </c>
      <c r="M115" s="41">
        <f t="shared" si="6"/>
        <v>180</v>
      </c>
      <c r="N115" s="44">
        <f t="shared" si="7"/>
        <v>71</v>
      </c>
    </row>
    <row r="116" spans="1:14" ht="13" x14ac:dyDescent="0.3">
      <c r="A116" s="37"/>
      <c r="B116" s="111"/>
      <c r="C116" s="34"/>
      <c r="D116" s="38"/>
      <c r="E116" s="112"/>
      <c r="F116" s="44" t="str">
        <f t="shared" si="0"/>
        <v/>
      </c>
      <c r="G116" s="45" t="str">
        <f t="shared" si="1"/>
        <v/>
      </c>
      <c r="H116" s="56">
        <f t="shared" si="2"/>
        <v>90</v>
      </c>
      <c r="I116" s="113"/>
      <c r="J116" s="44" t="str">
        <f t="shared" si="3"/>
        <v/>
      </c>
      <c r="K116" s="45" t="str">
        <f t="shared" si="4"/>
        <v/>
      </c>
      <c r="L116" s="56">
        <f t="shared" si="5"/>
        <v>90</v>
      </c>
      <c r="M116" s="41">
        <f t="shared" si="6"/>
        <v>180</v>
      </c>
      <c r="N116" s="44">
        <f t="shared" si="7"/>
        <v>71</v>
      </c>
    </row>
    <row r="117" spans="1:14" ht="13" x14ac:dyDescent="0.3">
      <c r="A117" s="37"/>
      <c r="B117" s="111"/>
      <c r="C117" s="34"/>
      <c r="D117" s="38"/>
      <c r="E117" s="112"/>
      <c r="F117" s="44" t="str">
        <f t="shared" si="0"/>
        <v/>
      </c>
      <c r="G117" s="45" t="str">
        <f t="shared" si="1"/>
        <v/>
      </c>
      <c r="H117" s="56">
        <f t="shared" si="2"/>
        <v>90</v>
      </c>
      <c r="I117" s="113"/>
      <c r="J117" s="44" t="str">
        <f t="shared" si="3"/>
        <v/>
      </c>
      <c r="K117" s="45" t="str">
        <f t="shared" si="4"/>
        <v/>
      </c>
      <c r="L117" s="56">
        <f t="shared" si="5"/>
        <v>90</v>
      </c>
      <c r="M117" s="41">
        <f t="shared" si="6"/>
        <v>180</v>
      </c>
      <c r="N117" s="44">
        <f t="shared" si="7"/>
        <v>71</v>
      </c>
    </row>
    <row r="118" spans="1:14" ht="13" x14ac:dyDescent="0.3">
      <c r="A118" s="37"/>
      <c r="B118" s="111"/>
      <c r="C118" s="34"/>
      <c r="D118" s="38"/>
      <c r="E118" s="112"/>
      <c r="F118" s="44" t="str">
        <f t="shared" si="0"/>
        <v/>
      </c>
      <c r="G118" s="45" t="str">
        <f t="shared" si="1"/>
        <v/>
      </c>
      <c r="H118" s="56">
        <f t="shared" si="2"/>
        <v>90</v>
      </c>
      <c r="I118" s="113"/>
      <c r="J118" s="44" t="str">
        <f t="shared" si="3"/>
        <v/>
      </c>
      <c r="K118" s="45" t="str">
        <f t="shared" si="4"/>
        <v/>
      </c>
      <c r="L118" s="56">
        <f t="shared" si="5"/>
        <v>90</v>
      </c>
      <c r="M118" s="41">
        <f t="shared" si="6"/>
        <v>180</v>
      </c>
      <c r="N118" s="44">
        <f t="shared" si="7"/>
        <v>71</v>
      </c>
    </row>
    <row r="119" spans="1:14" ht="13" x14ac:dyDescent="0.3">
      <c r="A119" s="37"/>
      <c r="B119" s="111"/>
      <c r="C119" s="34"/>
      <c r="D119" s="38"/>
      <c r="E119" s="112"/>
      <c r="F119" s="44" t="str">
        <f t="shared" si="0"/>
        <v/>
      </c>
      <c r="G119" s="45" t="str">
        <f t="shared" si="1"/>
        <v/>
      </c>
      <c r="H119" s="56">
        <f t="shared" si="2"/>
        <v>90</v>
      </c>
      <c r="I119" s="113"/>
      <c r="J119" s="44" t="str">
        <f t="shared" si="3"/>
        <v/>
      </c>
      <c r="K119" s="45" t="str">
        <f t="shared" si="4"/>
        <v/>
      </c>
      <c r="L119" s="56">
        <f t="shared" si="5"/>
        <v>90</v>
      </c>
      <c r="M119" s="41">
        <f t="shared" si="6"/>
        <v>180</v>
      </c>
      <c r="N119" s="44">
        <f t="shared" si="7"/>
        <v>71</v>
      </c>
    </row>
    <row r="120" spans="1:14" ht="13" x14ac:dyDescent="0.3">
      <c r="A120" s="37"/>
      <c r="B120" s="111"/>
      <c r="C120" s="34"/>
      <c r="D120" s="38"/>
      <c r="E120" s="112"/>
      <c r="F120" s="44" t="str">
        <f t="shared" si="0"/>
        <v/>
      </c>
      <c r="G120" s="45" t="str">
        <f t="shared" si="1"/>
        <v/>
      </c>
      <c r="H120" s="56">
        <f t="shared" si="2"/>
        <v>90</v>
      </c>
      <c r="I120" s="113"/>
      <c r="J120" s="44" t="str">
        <f t="shared" si="3"/>
        <v/>
      </c>
      <c r="K120" s="45" t="str">
        <f t="shared" si="4"/>
        <v/>
      </c>
      <c r="L120" s="56">
        <f t="shared" si="5"/>
        <v>90</v>
      </c>
      <c r="M120" s="41">
        <f t="shared" si="6"/>
        <v>180</v>
      </c>
      <c r="N120" s="44">
        <f t="shared" si="7"/>
        <v>71</v>
      </c>
    </row>
    <row r="121" spans="1:14" ht="13" x14ac:dyDescent="0.3">
      <c r="A121" s="37"/>
      <c r="B121" s="111"/>
      <c r="C121" s="34"/>
      <c r="D121" s="38"/>
      <c r="E121" s="112"/>
      <c r="F121" s="44" t="str">
        <f t="shared" si="0"/>
        <v/>
      </c>
      <c r="G121" s="45" t="str">
        <f t="shared" si="1"/>
        <v/>
      </c>
      <c r="H121" s="56">
        <f t="shared" si="2"/>
        <v>90</v>
      </c>
      <c r="I121" s="113"/>
      <c r="J121" s="44" t="str">
        <f t="shared" si="3"/>
        <v/>
      </c>
      <c r="K121" s="45" t="str">
        <f t="shared" si="4"/>
        <v/>
      </c>
      <c r="L121" s="56">
        <f t="shared" si="5"/>
        <v>90</v>
      </c>
      <c r="M121" s="41">
        <f t="shared" si="6"/>
        <v>180</v>
      </c>
      <c r="N121" s="44">
        <f t="shared" si="7"/>
        <v>71</v>
      </c>
    </row>
    <row r="122" spans="1:14" ht="13" x14ac:dyDescent="0.3">
      <c r="A122" s="37"/>
      <c r="B122" s="111"/>
      <c r="C122" s="34"/>
      <c r="D122" s="38"/>
      <c r="E122" s="112"/>
      <c r="F122" s="44" t="str">
        <f t="shared" si="0"/>
        <v/>
      </c>
      <c r="G122" s="45" t="str">
        <f t="shared" si="1"/>
        <v/>
      </c>
      <c r="H122" s="56">
        <f t="shared" si="2"/>
        <v>90</v>
      </c>
      <c r="I122" s="113"/>
      <c r="J122" s="44" t="str">
        <f t="shared" si="3"/>
        <v/>
      </c>
      <c r="K122" s="45" t="str">
        <f t="shared" si="4"/>
        <v/>
      </c>
      <c r="L122" s="56">
        <f t="shared" si="5"/>
        <v>90</v>
      </c>
      <c r="M122" s="41">
        <f t="shared" si="6"/>
        <v>180</v>
      </c>
      <c r="N122" s="44">
        <f t="shared" si="7"/>
        <v>71</v>
      </c>
    </row>
    <row r="123" spans="1:14" ht="13" x14ac:dyDescent="0.3">
      <c r="A123" s="37"/>
      <c r="B123" s="111"/>
      <c r="C123" s="34"/>
      <c r="D123" s="38"/>
      <c r="E123" s="112"/>
      <c r="F123" s="44" t="str">
        <f t="shared" si="0"/>
        <v/>
      </c>
      <c r="G123" s="45" t="str">
        <f t="shared" si="1"/>
        <v/>
      </c>
      <c r="H123" s="56">
        <f t="shared" si="2"/>
        <v>90</v>
      </c>
      <c r="I123" s="113"/>
      <c r="J123" s="44" t="str">
        <f t="shared" si="3"/>
        <v/>
      </c>
      <c r="K123" s="45" t="str">
        <f t="shared" si="4"/>
        <v/>
      </c>
      <c r="L123" s="56">
        <f t="shared" si="5"/>
        <v>90</v>
      </c>
      <c r="M123" s="41">
        <f t="shared" si="6"/>
        <v>180</v>
      </c>
      <c r="N123" s="44">
        <f t="shared" si="7"/>
        <v>71</v>
      </c>
    </row>
    <row r="124" spans="1:14" ht="13" x14ac:dyDescent="0.3">
      <c r="A124" s="37"/>
      <c r="B124" s="111"/>
      <c r="C124" s="34"/>
      <c r="D124" s="38"/>
      <c r="E124" s="112"/>
      <c r="F124" s="44" t="str">
        <f t="shared" si="0"/>
        <v/>
      </c>
      <c r="G124" s="45" t="str">
        <f t="shared" si="1"/>
        <v/>
      </c>
      <c r="H124" s="56">
        <f t="shared" si="2"/>
        <v>90</v>
      </c>
      <c r="I124" s="113"/>
      <c r="J124" s="44" t="str">
        <f t="shared" si="3"/>
        <v/>
      </c>
      <c r="K124" s="45" t="str">
        <f t="shared" si="4"/>
        <v/>
      </c>
      <c r="L124" s="56">
        <f t="shared" si="5"/>
        <v>90</v>
      </c>
      <c r="M124" s="41">
        <f t="shared" si="6"/>
        <v>180</v>
      </c>
      <c r="N124" s="44">
        <f t="shared" si="7"/>
        <v>71</v>
      </c>
    </row>
    <row r="125" spans="1:14" ht="13" x14ac:dyDescent="0.3">
      <c r="A125" s="37"/>
      <c r="B125" s="111"/>
      <c r="C125" s="34"/>
      <c r="D125" s="38"/>
      <c r="E125" s="112"/>
      <c r="F125" s="44" t="str">
        <f t="shared" si="0"/>
        <v/>
      </c>
      <c r="G125" s="45" t="str">
        <f t="shared" si="1"/>
        <v/>
      </c>
      <c r="H125" s="56">
        <f t="shared" si="2"/>
        <v>90</v>
      </c>
      <c r="I125" s="113"/>
      <c r="J125" s="44" t="str">
        <f t="shared" si="3"/>
        <v/>
      </c>
      <c r="K125" s="45" t="str">
        <f t="shared" si="4"/>
        <v/>
      </c>
      <c r="L125" s="56">
        <f t="shared" si="5"/>
        <v>90</v>
      </c>
      <c r="M125" s="41">
        <f t="shared" si="6"/>
        <v>180</v>
      </c>
      <c r="N125" s="44">
        <f t="shared" si="7"/>
        <v>71</v>
      </c>
    </row>
    <row r="126" spans="1:14" ht="13" x14ac:dyDescent="0.3">
      <c r="A126" s="37"/>
      <c r="B126" s="111"/>
      <c r="C126" s="34"/>
      <c r="D126" s="38"/>
      <c r="E126" s="112"/>
      <c r="F126" s="44" t="str">
        <f t="shared" si="0"/>
        <v/>
      </c>
      <c r="G126" s="45" t="str">
        <f t="shared" si="1"/>
        <v/>
      </c>
      <c r="H126" s="56">
        <f t="shared" si="2"/>
        <v>90</v>
      </c>
      <c r="I126" s="113"/>
      <c r="J126" s="44" t="str">
        <f t="shared" si="3"/>
        <v/>
      </c>
      <c r="K126" s="45" t="str">
        <f t="shared" si="4"/>
        <v/>
      </c>
      <c r="L126" s="56">
        <f t="shared" si="5"/>
        <v>90</v>
      </c>
      <c r="M126" s="41">
        <f t="shared" si="6"/>
        <v>180</v>
      </c>
      <c r="N126" s="44">
        <f t="shared" si="7"/>
        <v>71</v>
      </c>
    </row>
    <row r="127" spans="1:14" ht="13" x14ac:dyDescent="0.3">
      <c r="A127" s="37"/>
      <c r="B127" s="111"/>
      <c r="C127" s="34"/>
      <c r="D127" s="38"/>
      <c r="E127" s="112"/>
      <c r="F127" s="44" t="str">
        <f t="shared" si="0"/>
        <v/>
      </c>
      <c r="G127" s="45" t="str">
        <f t="shared" si="1"/>
        <v/>
      </c>
      <c r="H127" s="56">
        <f t="shared" si="2"/>
        <v>90</v>
      </c>
      <c r="I127" s="113"/>
      <c r="J127" s="44" t="str">
        <f t="shared" si="3"/>
        <v/>
      </c>
      <c r="K127" s="45" t="str">
        <f t="shared" si="4"/>
        <v/>
      </c>
      <c r="L127" s="56">
        <f t="shared" si="5"/>
        <v>90</v>
      </c>
      <c r="M127" s="41">
        <f t="shared" si="6"/>
        <v>180</v>
      </c>
      <c r="N127" s="44">
        <f t="shared" si="7"/>
        <v>71</v>
      </c>
    </row>
    <row r="128" spans="1:14" ht="13" x14ac:dyDescent="0.3">
      <c r="A128" s="37"/>
      <c r="B128" s="111"/>
      <c r="C128" s="34"/>
      <c r="D128" s="38"/>
      <c r="E128" s="112"/>
      <c r="F128" s="44" t="str">
        <f t="shared" si="0"/>
        <v/>
      </c>
      <c r="G128" s="45" t="str">
        <f t="shared" si="1"/>
        <v/>
      </c>
      <c r="H128" s="56">
        <f t="shared" si="2"/>
        <v>90</v>
      </c>
      <c r="I128" s="113"/>
      <c r="J128" s="44" t="str">
        <f t="shared" si="3"/>
        <v/>
      </c>
      <c r="K128" s="45" t="str">
        <f t="shared" si="4"/>
        <v/>
      </c>
      <c r="L128" s="56">
        <f t="shared" si="5"/>
        <v>90</v>
      </c>
      <c r="M128" s="41">
        <f t="shared" si="6"/>
        <v>180</v>
      </c>
      <c r="N128" s="44">
        <f t="shared" si="7"/>
        <v>71</v>
      </c>
    </row>
    <row r="129" spans="1:14" ht="13" x14ac:dyDescent="0.3">
      <c r="A129" s="37"/>
      <c r="B129" s="111"/>
      <c r="C129" s="34"/>
      <c r="D129" s="38"/>
      <c r="E129" s="112"/>
      <c r="F129" s="44" t="str">
        <f t="shared" si="0"/>
        <v/>
      </c>
      <c r="G129" s="45" t="str">
        <f t="shared" si="1"/>
        <v/>
      </c>
      <c r="H129" s="56">
        <f t="shared" si="2"/>
        <v>90</v>
      </c>
      <c r="I129" s="113"/>
      <c r="J129" s="44" t="str">
        <f t="shared" si="3"/>
        <v/>
      </c>
      <c r="K129" s="45" t="str">
        <f t="shared" si="4"/>
        <v/>
      </c>
      <c r="L129" s="56">
        <f t="shared" si="5"/>
        <v>90</v>
      </c>
      <c r="M129" s="41">
        <f t="shared" si="6"/>
        <v>180</v>
      </c>
      <c r="N129" s="44">
        <f t="shared" si="7"/>
        <v>71</v>
      </c>
    </row>
    <row r="130" spans="1:14" ht="13" x14ac:dyDescent="0.3">
      <c r="A130" s="37"/>
      <c r="B130" s="111"/>
      <c r="C130" s="34"/>
      <c r="D130" s="38"/>
      <c r="E130" s="112"/>
      <c r="F130" s="44" t="str">
        <f t="shared" si="0"/>
        <v/>
      </c>
      <c r="G130" s="45" t="str">
        <f t="shared" si="1"/>
        <v/>
      </c>
      <c r="H130" s="56">
        <f t="shared" si="2"/>
        <v>90</v>
      </c>
      <c r="I130" s="113"/>
      <c r="J130" s="44" t="str">
        <f t="shared" si="3"/>
        <v/>
      </c>
      <c r="K130" s="45" t="str">
        <f t="shared" si="4"/>
        <v/>
      </c>
      <c r="L130" s="56">
        <f t="shared" si="5"/>
        <v>90</v>
      </c>
      <c r="M130" s="41">
        <f t="shared" si="6"/>
        <v>180</v>
      </c>
      <c r="N130" s="44">
        <f t="shared" si="7"/>
        <v>71</v>
      </c>
    </row>
    <row r="131" spans="1:14" ht="13" x14ac:dyDescent="0.3">
      <c r="A131" s="37"/>
      <c r="B131" s="111"/>
      <c r="C131" s="34"/>
      <c r="D131" s="38"/>
      <c r="E131" s="112"/>
      <c r="F131" s="44" t="str">
        <f t="shared" ref="F131:F194" si="8">IF(ISNUMBER(E131),RANK(E131,E$3:E$203,1),"")</f>
        <v/>
      </c>
      <c r="G131" s="45" t="str">
        <f t="shared" ref="G131:G194" si="9">IF(ISNUMBER(F131),IF(11-F131&lt;=0,"",11-F131-(COUNTIF(F:F,F131)-1)/2),"")</f>
        <v/>
      </c>
      <c r="H131" s="56">
        <f t="shared" ref="H131:H194" si="10">IF(ISNUMBER(E131),E131,90)</f>
        <v>90</v>
      </c>
      <c r="I131" s="113"/>
      <c r="J131" s="44" t="str">
        <f t="shared" ref="J131:J194" si="11">IF(ISNUMBER(I131),RANK(I131,I$3:I$203,1),"")</f>
        <v/>
      </c>
      <c r="K131" s="45" t="str">
        <f t="shared" ref="K131:K194" si="12">IF(ISNUMBER(J131),IF(11-J131&lt;=0,"",11-J131-(COUNTIF(J:J,J131)-1)/2),"")</f>
        <v/>
      </c>
      <c r="L131" s="56">
        <f t="shared" ref="L131:L194" si="13">IF(ISNUMBER(I131),I131,90)</f>
        <v>90</v>
      </c>
      <c r="M131" s="41">
        <f t="shared" ref="M131:M194" si="14">H131+L131</f>
        <v>180</v>
      </c>
      <c r="N131" s="44">
        <f t="shared" ref="N131:N194" si="15">RANK(M131,M$3:M$203,1)</f>
        <v>71</v>
      </c>
    </row>
    <row r="132" spans="1:14" ht="13" x14ac:dyDescent="0.3">
      <c r="A132" s="37"/>
      <c r="B132" s="111"/>
      <c r="C132" s="34"/>
      <c r="D132" s="38"/>
      <c r="E132" s="112"/>
      <c r="F132" s="44" t="str">
        <f t="shared" si="8"/>
        <v/>
      </c>
      <c r="G132" s="45" t="str">
        <f t="shared" si="9"/>
        <v/>
      </c>
      <c r="H132" s="56">
        <f t="shared" si="10"/>
        <v>90</v>
      </c>
      <c r="I132" s="113"/>
      <c r="J132" s="44" t="str">
        <f t="shared" si="11"/>
        <v/>
      </c>
      <c r="K132" s="45" t="str">
        <f t="shared" si="12"/>
        <v/>
      </c>
      <c r="L132" s="56">
        <f t="shared" si="13"/>
        <v>90</v>
      </c>
      <c r="M132" s="41">
        <f t="shared" si="14"/>
        <v>180</v>
      </c>
      <c r="N132" s="44">
        <f t="shared" si="15"/>
        <v>71</v>
      </c>
    </row>
    <row r="133" spans="1:14" ht="13" x14ac:dyDescent="0.3">
      <c r="A133" s="37"/>
      <c r="B133" s="111"/>
      <c r="C133" s="34"/>
      <c r="D133" s="38"/>
      <c r="E133" s="112"/>
      <c r="F133" s="44" t="str">
        <f t="shared" si="8"/>
        <v/>
      </c>
      <c r="G133" s="45" t="str">
        <f t="shared" si="9"/>
        <v/>
      </c>
      <c r="H133" s="56">
        <f t="shared" si="10"/>
        <v>90</v>
      </c>
      <c r="I133" s="113"/>
      <c r="J133" s="44" t="str">
        <f t="shared" si="11"/>
        <v/>
      </c>
      <c r="K133" s="45" t="str">
        <f t="shared" si="12"/>
        <v/>
      </c>
      <c r="L133" s="56">
        <f t="shared" si="13"/>
        <v>90</v>
      </c>
      <c r="M133" s="41">
        <f t="shared" si="14"/>
        <v>180</v>
      </c>
      <c r="N133" s="44">
        <f t="shared" si="15"/>
        <v>71</v>
      </c>
    </row>
    <row r="134" spans="1:14" ht="13" x14ac:dyDescent="0.3">
      <c r="A134" s="37"/>
      <c r="B134" s="111"/>
      <c r="C134" s="34"/>
      <c r="D134" s="38"/>
      <c r="E134" s="112"/>
      <c r="F134" s="44" t="str">
        <f t="shared" si="8"/>
        <v/>
      </c>
      <c r="G134" s="45" t="str">
        <f t="shared" si="9"/>
        <v/>
      </c>
      <c r="H134" s="56">
        <f t="shared" si="10"/>
        <v>90</v>
      </c>
      <c r="I134" s="113"/>
      <c r="J134" s="44" t="str">
        <f t="shared" si="11"/>
        <v/>
      </c>
      <c r="K134" s="45" t="str">
        <f t="shared" si="12"/>
        <v/>
      </c>
      <c r="L134" s="56">
        <f t="shared" si="13"/>
        <v>90</v>
      </c>
      <c r="M134" s="41">
        <f t="shared" si="14"/>
        <v>180</v>
      </c>
      <c r="N134" s="44">
        <f t="shared" si="15"/>
        <v>71</v>
      </c>
    </row>
    <row r="135" spans="1:14" ht="13" x14ac:dyDescent="0.3">
      <c r="A135" s="37"/>
      <c r="B135" s="111"/>
      <c r="C135" s="34"/>
      <c r="D135" s="38"/>
      <c r="E135" s="112"/>
      <c r="F135" s="44" t="str">
        <f t="shared" si="8"/>
        <v/>
      </c>
      <c r="G135" s="45" t="str">
        <f t="shared" si="9"/>
        <v/>
      </c>
      <c r="H135" s="56">
        <f t="shared" si="10"/>
        <v>90</v>
      </c>
      <c r="I135" s="113"/>
      <c r="J135" s="44" t="str">
        <f t="shared" si="11"/>
        <v/>
      </c>
      <c r="K135" s="45" t="str">
        <f t="shared" si="12"/>
        <v/>
      </c>
      <c r="L135" s="56">
        <f t="shared" si="13"/>
        <v>90</v>
      </c>
      <c r="M135" s="41">
        <f t="shared" si="14"/>
        <v>180</v>
      </c>
      <c r="N135" s="44">
        <f t="shared" si="15"/>
        <v>71</v>
      </c>
    </row>
    <row r="136" spans="1:14" ht="13" x14ac:dyDescent="0.3">
      <c r="A136" s="37"/>
      <c r="B136" s="111"/>
      <c r="C136" s="34"/>
      <c r="D136" s="38"/>
      <c r="E136" s="112"/>
      <c r="F136" s="44" t="str">
        <f t="shared" si="8"/>
        <v/>
      </c>
      <c r="G136" s="45" t="str">
        <f t="shared" si="9"/>
        <v/>
      </c>
      <c r="H136" s="56">
        <f t="shared" si="10"/>
        <v>90</v>
      </c>
      <c r="I136" s="113"/>
      <c r="J136" s="44" t="str">
        <f t="shared" si="11"/>
        <v/>
      </c>
      <c r="K136" s="45" t="str">
        <f t="shared" si="12"/>
        <v/>
      </c>
      <c r="L136" s="56">
        <f t="shared" si="13"/>
        <v>90</v>
      </c>
      <c r="M136" s="41">
        <f t="shared" si="14"/>
        <v>180</v>
      </c>
      <c r="N136" s="44">
        <f t="shared" si="15"/>
        <v>71</v>
      </c>
    </row>
    <row r="137" spans="1:14" ht="13" x14ac:dyDescent="0.3">
      <c r="A137" s="37"/>
      <c r="B137" s="111"/>
      <c r="C137" s="34"/>
      <c r="D137" s="38"/>
      <c r="E137" s="112"/>
      <c r="F137" s="44" t="str">
        <f t="shared" si="8"/>
        <v/>
      </c>
      <c r="G137" s="45" t="str">
        <f t="shared" si="9"/>
        <v/>
      </c>
      <c r="H137" s="56">
        <f t="shared" si="10"/>
        <v>90</v>
      </c>
      <c r="I137" s="113"/>
      <c r="J137" s="44" t="str">
        <f t="shared" si="11"/>
        <v/>
      </c>
      <c r="K137" s="45" t="str">
        <f t="shared" si="12"/>
        <v/>
      </c>
      <c r="L137" s="56">
        <f t="shared" si="13"/>
        <v>90</v>
      </c>
      <c r="M137" s="41">
        <f t="shared" si="14"/>
        <v>180</v>
      </c>
      <c r="N137" s="44">
        <f t="shared" si="15"/>
        <v>71</v>
      </c>
    </row>
    <row r="138" spans="1:14" ht="13" x14ac:dyDescent="0.3">
      <c r="A138" s="37"/>
      <c r="B138" s="111"/>
      <c r="C138" s="34"/>
      <c r="D138" s="38"/>
      <c r="E138" s="112"/>
      <c r="F138" s="44" t="str">
        <f t="shared" si="8"/>
        <v/>
      </c>
      <c r="G138" s="45" t="str">
        <f t="shared" si="9"/>
        <v/>
      </c>
      <c r="H138" s="56">
        <f t="shared" si="10"/>
        <v>90</v>
      </c>
      <c r="I138" s="113"/>
      <c r="J138" s="44" t="str">
        <f t="shared" si="11"/>
        <v/>
      </c>
      <c r="K138" s="45" t="str">
        <f t="shared" si="12"/>
        <v/>
      </c>
      <c r="L138" s="56">
        <f t="shared" si="13"/>
        <v>90</v>
      </c>
      <c r="M138" s="41">
        <f t="shared" si="14"/>
        <v>180</v>
      </c>
      <c r="N138" s="44">
        <f t="shared" si="15"/>
        <v>71</v>
      </c>
    </row>
    <row r="139" spans="1:14" ht="13" x14ac:dyDescent="0.3">
      <c r="A139" s="37"/>
      <c r="B139" s="111"/>
      <c r="C139" s="34"/>
      <c r="D139" s="38"/>
      <c r="E139" s="112"/>
      <c r="F139" s="44" t="str">
        <f t="shared" si="8"/>
        <v/>
      </c>
      <c r="G139" s="45" t="str">
        <f t="shared" si="9"/>
        <v/>
      </c>
      <c r="H139" s="56">
        <f t="shared" si="10"/>
        <v>90</v>
      </c>
      <c r="I139" s="113"/>
      <c r="J139" s="44" t="str">
        <f t="shared" si="11"/>
        <v/>
      </c>
      <c r="K139" s="45" t="str">
        <f t="shared" si="12"/>
        <v/>
      </c>
      <c r="L139" s="56">
        <f t="shared" si="13"/>
        <v>90</v>
      </c>
      <c r="M139" s="41">
        <f t="shared" si="14"/>
        <v>180</v>
      </c>
      <c r="N139" s="44">
        <f t="shared" si="15"/>
        <v>71</v>
      </c>
    </row>
    <row r="140" spans="1:14" ht="13" x14ac:dyDescent="0.3">
      <c r="A140" s="37"/>
      <c r="B140" s="111"/>
      <c r="C140" s="34"/>
      <c r="D140" s="38"/>
      <c r="E140" s="112"/>
      <c r="F140" s="44" t="str">
        <f t="shared" si="8"/>
        <v/>
      </c>
      <c r="G140" s="45" t="str">
        <f t="shared" si="9"/>
        <v/>
      </c>
      <c r="H140" s="56">
        <f t="shared" si="10"/>
        <v>90</v>
      </c>
      <c r="I140" s="113"/>
      <c r="J140" s="44" t="str">
        <f t="shared" si="11"/>
        <v/>
      </c>
      <c r="K140" s="45" t="str">
        <f t="shared" si="12"/>
        <v/>
      </c>
      <c r="L140" s="56">
        <f t="shared" si="13"/>
        <v>90</v>
      </c>
      <c r="M140" s="41">
        <f t="shared" si="14"/>
        <v>180</v>
      </c>
      <c r="N140" s="44">
        <f t="shared" si="15"/>
        <v>71</v>
      </c>
    </row>
    <row r="141" spans="1:14" ht="13" x14ac:dyDescent="0.3">
      <c r="A141" s="37"/>
      <c r="B141" s="111"/>
      <c r="C141" s="34"/>
      <c r="D141" s="38"/>
      <c r="E141" s="112"/>
      <c r="F141" s="44" t="str">
        <f t="shared" si="8"/>
        <v/>
      </c>
      <c r="G141" s="45" t="str">
        <f t="shared" si="9"/>
        <v/>
      </c>
      <c r="H141" s="56">
        <f t="shared" si="10"/>
        <v>90</v>
      </c>
      <c r="I141" s="113"/>
      <c r="J141" s="44" t="str">
        <f t="shared" si="11"/>
        <v/>
      </c>
      <c r="K141" s="45" t="str">
        <f t="shared" si="12"/>
        <v/>
      </c>
      <c r="L141" s="56">
        <f t="shared" si="13"/>
        <v>90</v>
      </c>
      <c r="M141" s="41">
        <f t="shared" si="14"/>
        <v>180</v>
      </c>
      <c r="N141" s="44">
        <f t="shared" si="15"/>
        <v>71</v>
      </c>
    </row>
    <row r="142" spans="1:14" ht="13" x14ac:dyDescent="0.3">
      <c r="A142" s="37"/>
      <c r="B142" s="111"/>
      <c r="C142" s="34"/>
      <c r="D142" s="38"/>
      <c r="E142" s="112"/>
      <c r="F142" s="44" t="str">
        <f t="shared" si="8"/>
        <v/>
      </c>
      <c r="G142" s="45" t="str">
        <f t="shared" si="9"/>
        <v/>
      </c>
      <c r="H142" s="56">
        <f t="shared" si="10"/>
        <v>90</v>
      </c>
      <c r="I142" s="113"/>
      <c r="J142" s="44" t="str">
        <f t="shared" si="11"/>
        <v/>
      </c>
      <c r="K142" s="45" t="str">
        <f t="shared" si="12"/>
        <v/>
      </c>
      <c r="L142" s="56">
        <f t="shared" si="13"/>
        <v>90</v>
      </c>
      <c r="M142" s="41">
        <f t="shared" si="14"/>
        <v>180</v>
      </c>
      <c r="N142" s="44">
        <f t="shared" si="15"/>
        <v>71</v>
      </c>
    </row>
    <row r="143" spans="1:14" ht="13" x14ac:dyDescent="0.3">
      <c r="A143" s="37"/>
      <c r="B143" s="111"/>
      <c r="C143" s="34"/>
      <c r="D143" s="38"/>
      <c r="E143" s="112"/>
      <c r="F143" s="44" t="str">
        <f t="shared" si="8"/>
        <v/>
      </c>
      <c r="G143" s="45" t="str">
        <f t="shared" si="9"/>
        <v/>
      </c>
      <c r="H143" s="56">
        <f t="shared" si="10"/>
        <v>90</v>
      </c>
      <c r="I143" s="113"/>
      <c r="J143" s="44" t="str">
        <f t="shared" si="11"/>
        <v/>
      </c>
      <c r="K143" s="45" t="str">
        <f t="shared" si="12"/>
        <v/>
      </c>
      <c r="L143" s="56">
        <f t="shared" si="13"/>
        <v>90</v>
      </c>
      <c r="M143" s="41">
        <f t="shared" si="14"/>
        <v>180</v>
      </c>
      <c r="N143" s="44">
        <f t="shared" si="15"/>
        <v>71</v>
      </c>
    </row>
    <row r="144" spans="1:14" ht="13" x14ac:dyDescent="0.3">
      <c r="A144" s="37"/>
      <c r="B144" s="111"/>
      <c r="C144" s="34"/>
      <c r="D144" s="38"/>
      <c r="E144" s="112"/>
      <c r="F144" s="44" t="str">
        <f t="shared" si="8"/>
        <v/>
      </c>
      <c r="G144" s="45" t="str">
        <f t="shared" si="9"/>
        <v/>
      </c>
      <c r="H144" s="56">
        <f t="shared" si="10"/>
        <v>90</v>
      </c>
      <c r="I144" s="113"/>
      <c r="J144" s="44" t="str">
        <f t="shared" si="11"/>
        <v/>
      </c>
      <c r="K144" s="45" t="str">
        <f t="shared" si="12"/>
        <v/>
      </c>
      <c r="L144" s="56">
        <f t="shared" si="13"/>
        <v>90</v>
      </c>
      <c r="M144" s="41">
        <f t="shared" si="14"/>
        <v>180</v>
      </c>
      <c r="N144" s="44">
        <f t="shared" si="15"/>
        <v>71</v>
      </c>
    </row>
    <row r="145" spans="1:14" ht="13" x14ac:dyDescent="0.3">
      <c r="A145" s="37"/>
      <c r="B145" s="111"/>
      <c r="C145" s="34"/>
      <c r="D145" s="38"/>
      <c r="E145" s="112"/>
      <c r="F145" s="44" t="str">
        <f t="shared" si="8"/>
        <v/>
      </c>
      <c r="G145" s="45" t="str">
        <f t="shared" si="9"/>
        <v/>
      </c>
      <c r="H145" s="56">
        <f t="shared" si="10"/>
        <v>90</v>
      </c>
      <c r="I145" s="113"/>
      <c r="J145" s="44" t="str">
        <f t="shared" si="11"/>
        <v/>
      </c>
      <c r="K145" s="45" t="str">
        <f t="shared" si="12"/>
        <v/>
      </c>
      <c r="L145" s="56">
        <f t="shared" si="13"/>
        <v>90</v>
      </c>
      <c r="M145" s="41">
        <f t="shared" si="14"/>
        <v>180</v>
      </c>
      <c r="N145" s="44">
        <f t="shared" si="15"/>
        <v>71</v>
      </c>
    </row>
    <row r="146" spans="1:14" ht="13" x14ac:dyDescent="0.3">
      <c r="A146" s="37"/>
      <c r="B146" s="111"/>
      <c r="C146" s="34"/>
      <c r="D146" s="38"/>
      <c r="E146" s="112"/>
      <c r="F146" s="44" t="str">
        <f t="shared" si="8"/>
        <v/>
      </c>
      <c r="G146" s="45" t="str">
        <f t="shared" si="9"/>
        <v/>
      </c>
      <c r="H146" s="56">
        <f t="shared" si="10"/>
        <v>90</v>
      </c>
      <c r="I146" s="113"/>
      <c r="J146" s="44" t="str">
        <f t="shared" si="11"/>
        <v/>
      </c>
      <c r="K146" s="45" t="str">
        <f t="shared" si="12"/>
        <v/>
      </c>
      <c r="L146" s="56">
        <f t="shared" si="13"/>
        <v>90</v>
      </c>
      <c r="M146" s="41">
        <f t="shared" si="14"/>
        <v>180</v>
      </c>
      <c r="N146" s="44">
        <f t="shared" si="15"/>
        <v>71</v>
      </c>
    </row>
    <row r="147" spans="1:14" ht="13" x14ac:dyDescent="0.3">
      <c r="A147" s="37"/>
      <c r="B147" s="111"/>
      <c r="C147" s="34"/>
      <c r="D147" s="38"/>
      <c r="E147" s="112"/>
      <c r="F147" s="44" t="str">
        <f t="shared" si="8"/>
        <v/>
      </c>
      <c r="G147" s="45" t="str">
        <f t="shared" si="9"/>
        <v/>
      </c>
      <c r="H147" s="56">
        <f t="shared" si="10"/>
        <v>90</v>
      </c>
      <c r="I147" s="113"/>
      <c r="J147" s="44" t="str">
        <f t="shared" si="11"/>
        <v/>
      </c>
      <c r="K147" s="45" t="str">
        <f t="shared" si="12"/>
        <v/>
      </c>
      <c r="L147" s="56">
        <f t="shared" si="13"/>
        <v>90</v>
      </c>
      <c r="M147" s="41">
        <f t="shared" si="14"/>
        <v>180</v>
      </c>
      <c r="N147" s="44">
        <f t="shared" si="15"/>
        <v>71</v>
      </c>
    </row>
    <row r="148" spans="1:14" ht="13" x14ac:dyDescent="0.3">
      <c r="A148" s="37"/>
      <c r="B148" s="111"/>
      <c r="C148" s="34"/>
      <c r="D148" s="38"/>
      <c r="E148" s="112"/>
      <c r="F148" s="44" t="str">
        <f t="shared" si="8"/>
        <v/>
      </c>
      <c r="G148" s="45" t="str">
        <f t="shared" si="9"/>
        <v/>
      </c>
      <c r="H148" s="56">
        <f t="shared" si="10"/>
        <v>90</v>
      </c>
      <c r="I148" s="113"/>
      <c r="J148" s="44" t="str">
        <f t="shared" si="11"/>
        <v/>
      </c>
      <c r="K148" s="45" t="str">
        <f t="shared" si="12"/>
        <v/>
      </c>
      <c r="L148" s="56">
        <f t="shared" si="13"/>
        <v>90</v>
      </c>
      <c r="M148" s="41">
        <f t="shared" si="14"/>
        <v>180</v>
      </c>
      <c r="N148" s="44">
        <f t="shared" si="15"/>
        <v>71</v>
      </c>
    </row>
    <row r="149" spans="1:14" ht="13" x14ac:dyDescent="0.3">
      <c r="A149" s="37"/>
      <c r="B149" s="111"/>
      <c r="C149" s="34"/>
      <c r="D149" s="38"/>
      <c r="E149" s="112"/>
      <c r="F149" s="44" t="str">
        <f t="shared" si="8"/>
        <v/>
      </c>
      <c r="G149" s="45" t="str">
        <f t="shared" si="9"/>
        <v/>
      </c>
      <c r="H149" s="56">
        <f t="shared" si="10"/>
        <v>90</v>
      </c>
      <c r="I149" s="113"/>
      <c r="J149" s="44" t="str">
        <f t="shared" si="11"/>
        <v/>
      </c>
      <c r="K149" s="45" t="str">
        <f t="shared" si="12"/>
        <v/>
      </c>
      <c r="L149" s="56">
        <f t="shared" si="13"/>
        <v>90</v>
      </c>
      <c r="M149" s="41">
        <f t="shared" si="14"/>
        <v>180</v>
      </c>
      <c r="N149" s="44">
        <f t="shared" si="15"/>
        <v>71</v>
      </c>
    </row>
    <row r="150" spans="1:14" ht="13" x14ac:dyDescent="0.3">
      <c r="A150" s="37"/>
      <c r="B150" s="111"/>
      <c r="C150" s="34"/>
      <c r="D150" s="38"/>
      <c r="E150" s="112"/>
      <c r="F150" s="44" t="str">
        <f t="shared" si="8"/>
        <v/>
      </c>
      <c r="G150" s="45" t="str">
        <f t="shared" si="9"/>
        <v/>
      </c>
      <c r="H150" s="56">
        <f t="shared" si="10"/>
        <v>90</v>
      </c>
      <c r="I150" s="113"/>
      <c r="J150" s="44" t="str">
        <f t="shared" si="11"/>
        <v/>
      </c>
      <c r="K150" s="45" t="str">
        <f t="shared" si="12"/>
        <v/>
      </c>
      <c r="L150" s="56">
        <f t="shared" si="13"/>
        <v>90</v>
      </c>
      <c r="M150" s="41">
        <f t="shared" si="14"/>
        <v>180</v>
      </c>
      <c r="N150" s="44">
        <f t="shared" si="15"/>
        <v>71</v>
      </c>
    </row>
    <row r="151" spans="1:14" ht="13" x14ac:dyDescent="0.3">
      <c r="A151" s="37"/>
      <c r="B151" s="111"/>
      <c r="C151" s="34"/>
      <c r="D151" s="38"/>
      <c r="E151" s="112"/>
      <c r="F151" s="44" t="str">
        <f t="shared" si="8"/>
        <v/>
      </c>
      <c r="G151" s="45" t="str">
        <f t="shared" si="9"/>
        <v/>
      </c>
      <c r="H151" s="56">
        <f t="shared" si="10"/>
        <v>90</v>
      </c>
      <c r="I151" s="113"/>
      <c r="J151" s="44" t="str">
        <f t="shared" si="11"/>
        <v/>
      </c>
      <c r="K151" s="45" t="str">
        <f t="shared" si="12"/>
        <v/>
      </c>
      <c r="L151" s="56">
        <f t="shared" si="13"/>
        <v>90</v>
      </c>
      <c r="M151" s="41">
        <f t="shared" si="14"/>
        <v>180</v>
      </c>
      <c r="N151" s="44">
        <f t="shared" si="15"/>
        <v>71</v>
      </c>
    </row>
    <row r="152" spans="1:14" ht="13" x14ac:dyDescent="0.3">
      <c r="A152" s="37"/>
      <c r="B152" s="111"/>
      <c r="C152" s="34"/>
      <c r="D152" s="38"/>
      <c r="E152" s="112"/>
      <c r="F152" s="44" t="str">
        <f t="shared" si="8"/>
        <v/>
      </c>
      <c r="G152" s="45" t="str">
        <f t="shared" si="9"/>
        <v/>
      </c>
      <c r="H152" s="56">
        <f t="shared" si="10"/>
        <v>90</v>
      </c>
      <c r="I152" s="113"/>
      <c r="J152" s="44" t="str">
        <f t="shared" si="11"/>
        <v/>
      </c>
      <c r="K152" s="45" t="str">
        <f t="shared" si="12"/>
        <v/>
      </c>
      <c r="L152" s="56">
        <f t="shared" si="13"/>
        <v>90</v>
      </c>
      <c r="M152" s="41">
        <f t="shared" si="14"/>
        <v>180</v>
      </c>
      <c r="N152" s="44">
        <f t="shared" si="15"/>
        <v>71</v>
      </c>
    </row>
    <row r="153" spans="1:14" ht="13" x14ac:dyDescent="0.3">
      <c r="A153" s="37"/>
      <c r="B153" s="111"/>
      <c r="C153" s="34"/>
      <c r="D153" s="38"/>
      <c r="E153" s="112"/>
      <c r="F153" s="44" t="str">
        <f t="shared" si="8"/>
        <v/>
      </c>
      <c r="G153" s="45" t="str">
        <f t="shared" si="9"/>
        <v/>
      </c>
      <c r="H153" s="56">
        <f t="shared" si="10"/>
        <v>90</v>
      </c>
      <c r="I153" s="113"/>
      <c r="J153" s="44" t="str">
        <f t="shared" si="11"/>
        <v/>
      </c>
      <c r="K153" s="45" t="str">
        <f t="shared" si="12"/>
        <v/>
      </c>
      <c r="L153" s="56">
        <f t="shared" si="13"/>
        <v>90</v>
      </c>
      <c r="M153" s="41">
        <f t="shared" si="14"/>
        <v>180</v>
      </c>
      <c r="N153" s="44">
        <f t="shared" si="15"/>
        <v>71</v>
      </c>
    </row>
    <row r="154" spans="1:14" ht="13" x14ac:dyDescent="0.3">
      <c r="A154" s="37"/>
      <c r="B154" s="111"/>
      <c r="C154" s="34"/>
      <c r="D154" s="38"/>
      <c r="E154" s="112"/>
      <c r="F154" s="44" t="str">
        <f t="shared" si="8"/>
        <v/>
      </c>
      <c r="G154" s="45" t="str">
        <f t="shared" si="9"/>
        <v/>
      </c>
      <c r="H154" s="56">
        <f t="shared" si="10"/>
        <v>90</v>
      </c>
      <c r="I154" s="113"/>
      <c r="J154" s="44" t="str">
        <f t="shared" si="11"/>
        <v/>
      </c>
      <c r="K154" s="45" t="str">
        <f t="shared" si="12"/>
        <v/>
      </c>
      <c r="L154" s="56">
        <f t="shared" si="13"/>
        <v>90</v>
      </c>
      <c r="M154" s="41">
        <f t="shared" si="14"/>
        <v>180</v>
      </c>
      <c r="N154" s="44">
        <f t="shared" si="15"/>
        <v>71</v>
      </c>
    </row>
    <row r="155" spans="1:14" ht="13" x14ac:dyDescent="0.3">
      <c r="A155" s="37"/>
      <c r="B155" s="111"/>
      <c r="C155" s="34"/>
      <c r="D155" s="38"/>
      <c r="E155" s="112"/>
      <c r="F155" s="44" t="str">
        <f t="shared" si="8"/>
        <v/>
      </c>
      <c r="G155" s="45" t="str">
        <f t="shared" si="9"/>
        <v/>
      </c>
      <c r="H155" s="56">
        <f t="shared" si="10"/>
        <v>90</v>
      </c>
      <c r="I155" s="113"/>
      <c r="J155" s="44" t="str">
        <f t="shared" si="11"/>
        <v/>
      </c>
      <c r="K155" s="45" t="str">
        <f t="shared" si="12"/>
        <v/>
      </c>
      <c r="L155" s="56">
        <f t="shared" si="13"/>
        <v>90</v>
      </c>
      <c r="M155" s="41">
        <f t="shared" si="14"/>
        <v>180</v>
      </c>
      <c r="N155" s="44">
        <f t="shared" si="15"/>
        <v>71</v>
      </c>
    </row>
    <row r="156" spans="1:14" ht="13" x14ac:dyDescent="0.3">
      <c r="A156" s="37"/>
      <c r="B156" s="111"/>
      <c r="C156" s="34"/>
      <c r="D156" s="38"/>
      <c r="E156" s="112"/>
      <c r="F156" s="44" t="str">
        <f t="shared" si="8"/>
        <v/>
      </c>
      <c r="G156" s="45" t="str">
        <f t="shared" si="9"/>
        <v/>
      </c>
      <c r="H156" s="56">
        <f t="shared" si="10"/>
        <v>90</v>
      </c>
      <c r="I156" s="113"/>
      <c r="J156" s="44" t="str">
        <f t="shared" si="11"/>
        <v/>
      </c>
      <c r="K156" s="45" t="str">
        <f t="shared" si="12"/>
        <v/>
      </c>
      <c r="L156" s="56">
        <f t="shared" si="13"/>
        <v>90</v>
      </c>
      <c r="M156" s="41">
        <f t="shared" si="14"/>
        <v>180</v>
      </c>
      <c r="N156" s="44">
        <f t="shared" si="15"/>
        <v>71</v>
      </c>
    </row>
    <row r="157" spans="1:14" ht="13" x14ac:dyDescent="0.3">
      <c r="A157" s="37"/>
      <c r="B157" s="111"/>
      <c r="C157" s="34"/>
      <c r="D157" s="38"/>
      <c r="E157" s="112"/>
      <c r="F157" s="44" t="str">
        <f t="shared" si="8"/>
        <v/>
      </c>
      <c r="G157" s="45" t="str">
        <f t="shared" si="9"/>
        <v/>
      </c>
      <c r="H157" s="56">
        <f t="shared" si="10"/>
        <v>90</v>
      </c>
      <c r="I157" s="113"/>
      <c r="J157" s="44" t="str">
        <f t="shared" si="11"/>
        <v/>
      </c>
      <c r="K157" s="45" t="str">
        <f t="shared" si="12"/>
        <v/>
      </c>
      <c r="L157" s="56">
        <f t="shared" si="13"/>
        <v>90</v>
      </c>
      <c r="M157" s="41">
        <f t="shared" si="14"/>
        <v>180</v>
      </c>
      <c r="N157" s="44">
        <f t="shared" si="15"/>
        <v>71</v>
      </c>
    </row>
    <row r="158" spans="1:14" ht="13" x14ac:dyDescent="0.3">
      <c r="A158" s="37"/>
      <c r="B158" s="111"/>
      <c r="C158" s="34"/>
      <c r="D158" s="38"/>
      <c r="E158" s="112"/>
      <c r="F158" s="44" t="str">
        <f t="shared" si="8"/>
        <v/>
      </c>
      <c r="G158" s="45" t="str">
        <f t="shared" si="9"/>
        <v/>
      </c>
      <c r="H158" s="56">
        <f t="shared" si="10"/>
        <v>90</v>
      </c>
      <c r="I158" s="113"/>
      <c r="J158" s="44" t="str">
        <f t="shared" si="11"/>
        <v/>
      </c>
      <c r="K158" s="45" t="str">
        <f t="shared" si="12"/>
        <v/>
      </c>
      <c r="L158" s="56">
        <f t="shared" si="13"/>
        <v>90</v>
      </c>
      <c r="M158" s="41">
        <f t="shared" si="14"/>
        <v>180</v>
      </c>
      <c r="N158" s="44">
        <f t="shared" si="15"/>
        <v>71</v>
      </c>
    </row>
    <row r="159" spans="1:14" ht="13" x14ac:dyDescent="0.3">
      <c r="A159" s="37"/>
      <c r="B159" s="111"/>
      <c r="C159" s="34"/>
      <c r="D159" s="38"/>
      <c r="E159" s="112"/>
      <c r="F159" s="44" t="str">
        <f t="shared" si="8"/>
        <v/>
      </c>
      <c r="G159" s="45" t="str">
        <f t="shared" si="9"/>
        <v/>
      </c>
      <c r="H159" s="56">
        <f t="shared" si="10"/>
        <v>90</v>
      </c>
      <c r="I159" s="113"/>
      <c r="J159" s="44" t="str">
        <f t="shared" si="11"/>
        <v/>
      </c>
      <c r="K159" s="45" t="str">
        <f t="shared" si="12"/>
        <v/>
      </c>
      <c r="L159" s="56">
        <f t="shared" si="13"/>
        <v>90</v>
      </c>
      <c r="M159" s="41">
        <f t="shared" si="14"/>
        <v>180</v>
      </c>
      <c r="N159" s="44">
        <f t="shared" si="15"/>
        <v>71</v>
      </c>
    </row>
    <row r="160" spans="1:14" ht="13" x14ac:dyDescent="0.3">
      <c r="A160" s="37"/>
      <c r="B160" s="111"/>
      <c r="C160" s="34"/>
      <c r="D160" s="38"/>
      <c r="E160" s="112"/>
      <c r="F160" s="44" t="str">
        <f t="shared" si="8"/>
        <v/>
      </c>
      <c r="G160" s="45" t="str">
        <f t="shared" si="9"/>
        <v/>
      </c>
      <c r="H160" s="56">
        <f t="shared" si="10"/>
        <v>90</v>
      </c>
      <c r="I160" s="113"/>
      <c r="J160" s="44" t="str">
        <f t="shared" si="11"/>
        <v/>
      </c>
      <c r="K160" s="45" t="str">
        <f t="shared" si="12"/>
        <v/>
      </c>
      <c r="L160" s="56">
        <f t="shared" si="13"/>
        <v>90</v>
      </c>
      <c r="M160" s="41">
        <f t="shared" si="14"/>
        <v>180</v>
      </c>
      <c r="N160" s="44">
        <f t="shared" si="15"/>
        <v>71</v>
      </c>
    </row>
    <row r="161" spans="1:14" ht="13" x14ac:dyDescent="0.3">
      <c r="A161" s="37"/>
      <c r="B161" s="111"/>
      <c r="C161" s="34"/>
      <c r="D161" s="38"/>
      <c r="E161" s="112"/>
      <c r="F161" s="44" t="str">
        <f t="shared" si="8"/>
        <v/>
      </c>
      <c r="G161" s="45" t="str">
        <f t="shared" si="9"/>
        <v/>
      </c>
      <c r="H161" s="56">
        <f t="shared" si="10"/>
        <v>90</v>
      </c>
      <c r="I161" s="113"/>
      <c r="J161" s="44" t="str">
        <f t="shared" si="11"/>
        <v/>
      </c>
      <c r="K161" s="45" t="str">
        <f t="shared" si="12"/>
        <v/>
      </c>
      <c r="L161" s="56">
        <f t="shared" si="13"/>
        <v>90</v>
      </c>
      <c r="M161" s="41">
        <f t="shared" si="14"/>
        <v>180</v>
      </c>
      <c r="N161" s="44">
        <f t="shared" si="15"/>
        <v>71</v>
      </c>
    </row>
    <row r="162" spans="1:14" ht="13" x14ac:dyDescent="0.3">
      <c r="A162" s="37"/>
      <c r="B162" s="111"/>
      <c r="C162" s="34"/>
      <c r="D162" s="38"/>
      <c r="E162" s="112"/>
      <c r="F162" s="44" t="str">
        <f t="shared" si="8"/>
        <v/>
      </c>
      <c r="G162" s="45" t="str">
        <f t="shared" si="9"/>
        <v/>
      </c>
      <c r="H162" s="56">
        <f t="shared" si="10"/>
        <v>90</v>
      </c>
      <c r="I162" s="113"/>
      <c r="J162" s="44" t="str">
        <f t="shared" si="11"/>
        <v/>
      </c>
      <c r="K162" s="45" t="str">
        <f t="shared" si="12"/>
        <v/>
      </c>
      <c r="L162" s="56">
        <f t="shared" si="13"/>
        <v>90</v>
      </c>
      <c r="M162" s="41">
        <f t="shared" si="14"/>
        <v>180</v>
      </c>
      <c r="N162" s="44">
        <f t="shared" si="15"/>
        <v>71</v>
      </c>
    </row>
    <row r="163" spans="1:14" ht="13" x14ac:dyDescent="0.3">
      <c r="A163" s="37"/>
      <c r="B163" s="111"/>
      <c r="C163" s="34"/>
      <c r="D163" s="38"/>
      <c r="E163" s="112"/>
      <c r="F163" s="44" t="str">
        <f t="shared" si="8"/>
        <v/>
      </c>
      <c r="G163" s="45" t="str">
        <f t="shared" si="9"/>
        <v/>
      </c>
      <c r="H163" s="56">
        <f t="shared" si="10"/>
        <v>90</v>
      </c>
      <c r="I163" s="113"/>
      <c r="J163" s="44" t="str">
        <f t="shared" si="11"/>
        <v/>
      </c>
      <c r="K163" s="45" t="str">
        <f t="shared" si="12"/>
        <v/>
      </c>
      <c r="L163" s="56">
        <f t="shared" si="13"/>
        <v>90</v>
      </c>
      <c r="M163" s="41">
        <f t="shared" si="14"/>
        <v>180</v>
      </c>
      <c r="N163" s="44">
        <f t="shared" si="15"/>
        <v>71</v>
      </c>
    </row>
    <row r="164" spans="1:14" ht="13" x14ac:dyDescent="0.3">
      <c r="A164" s="37"/>
      <c r="B164" s="111"/>
      <c r="C164" s="34"/>
      <c r="D164" s="38"/>
      <c r="E164" s="112"/>
      <c r="F164" s="44" t="str">
        <f t="shared" si="8"/>
        <v/>
      </c>
      <c r="G164" s="45" t="str">
        <f t="shared" si="9"/>
        <v/>
      </c>
      <c r="H164" s="56">
        <f t="shared" si="10"/>
        <v>90</v>
      </c>
      <c r="I164" s="113"/>
      <c r="J164" s="44" t="str">
        <f t="shared" si="11"/>
        <v/>
      </c>
      <c r="K164" s="45" t="str">
        <f t="shared" si="12"/>
        <v/>
      </c>
      <c r="L164" s="56">
        <f t="shared" si="13"/>
        <v>90</v>
      </c>
      <c r="M164" s="41">
        <f t="shared" si="14"/>
        <v>180</v>
      </c>
      <c r="N164" s="44">
        <f t="shared" si="15"/>
        <v>71</v>
      </c>
    </row>
    <row r="165" spans="1:14" ht="13" x14ac:dyDescent="0.3">
      <c r="A165" s="37"/>
      <c r="B165" s="111"/>
      <c r="C165" s="34"/>
      <c r="D165" s="38"/>
      <c r="E165" s="112"/>
      <c r="F165" s="44" t="str">
        <f t="shared" si="8"/>
        <v/>
      </c>
      <c r="G165" s="45" t="str">
        <f t="shared" si="9"/>
        <v/>
      </c>
      <c r="H165" s="56">
        <f t="shared" si="10"/>
        <v>90</v>
      </c>
      <c r="I165" s="113"/>
      <c r="J165" s="44" t="str">
        <f t="shared" si="11"/>
        <v/>
      </c>
      <c r="K165" s="45" t="str">
        <f t="shared" si="12"/>
        <v/>
      </c>
      <c r="L165" s="56">
        <f t="shared" si="13"/>
        <v>90</v>
      </c>
      <c r="M165" s="41">
        <f t="shared" si="14"/>
        <v>180</v>
      </c>
      <c r="N165" s="44">
        <f t="shared" si="15"/>
        <v>71</v>
      </c>
    </row>
    <row r="166" spans="1:14" ht="13" x14ac:dyDescent="0.3">
      <c r="A166" s="37"/>
      <c r="B166" s="111"/>
      <c r="C166" s="34"/>
      <c r="D166" s="38"/>
      <c r="E166" s="112"/>
      <c r="F166" s="44" t="str">
        <f t="shared" si="8"/>
        <v/>
      </c>
      <c r="G166" s="45" t="str">
        <f t="shared" si="9"/>
        <v/>
      </c>
      <c r="H166" s="56">
        <f t="shared" si="10"/>
        <v>90</v>
      </c>
      <c r="I166" s="113"/>
      <c r="J166" s="44" t="str">
        <f t="shared" si="11"/>
        <v/>
      </c>
      <c r="K166" s="45" t="str">
        <f t="shared" si="12"/>
        <v/>
      </c>
      <c r="L166" s="56">
        <f t="shared" si="13"/>
        <v>90</v>
      </c>
      <c r="M166" s="41">
        <f t="shared" si="14"/>
        <v>180</v>
      </c>
      <c r="N166" s="44">
        <f t="shared" si="15"/>
        <v>71</v>
      </c>
    </row>
    <row r="167" spans="1:14" ht="13" x14ac:dyDescent="0.3">
      <c r="A167" s="37"/>
      <c r="B167" s="111"/>
      <c r="C167" s="34"/>
      <c r="D167" s="38"/>
      <c r="E167" s="112"/>
      <c r="F167" s="44" t="str">
        <f t="shared" si="8"/>
        <v/>
      </c>
      <c r="G167" s="45" t="str">
        <f t="shared" si="9"/>
        <v/>
      </c>
      <c r="H167" s="56">
        <f t="shared" si="10"/>
        <v>90</v>
      </c>
      <c r="I167" s="113"/>
      <c r="J167" s="44" t="str">
        <f t="shared" si="11"/>
        <v/>
      </c>
      <c r="K167" s="45" t="str">
        <f t="shared" si="12"/>
        <v/>
      </c>
      <c r="L167" s="56">
        <f t="shared" si="13"/>
        <v>90</v>
      </c>
      <c r="M167" s="41">
        <f t="shared" si="14"/>
        <v>180</v>
      </c>
      <c r="N167" s="44">
        <f t="shared" si="15"/>
        <v>71</v>
      </c>
    </row>
    <row r="168" spans="1:14" ht="13" x14ac:dyDescent="0.3">
      <c r="A168" s="37"/>
      <c r="B168" s="111"/>
      <c r="C168" s="34"/>
      <c r="D168" s="38"/>
      <c r="E168" s="112"/>
      <c r="F168" s="44" t="str">
        <f t="shared" si="8"/>
        <v/>
      </c>
      <c r="G168" s="45" t="str">
        <f t="shared" si="9"/>
        <v/>
      </c>
      <c r="H168" s="56">
        <f t="shared" si="10"/>
        <v>90</v>
      </c>
      <c r="I168" s="113"/>
      <c r="J168" s="44" t="str">
        <f t="shared" si="11"/>
        <v/>
      </c>
      <c r="K168" s="45" t="str">
        <f t="shared" si="12"/>
        <v/>
      </c>
      <c r="L168" s="56">
        <f t="shared" si="13"/>
        <v>90</v>
      </c>
      <c r="M168" s="41">
        <f t="shared" si="14"/>
        <v>180</v>
      </c>
      <c r="N168" s="44">
        <f t="shared" si="15"/>
        <v>71</v>
      </c>
    </row>
    <row r="169" spans="1:14" ht="13" x14ac:dyDescent="0.3">
      <c r="A169" s="37"/>
      <c r="B169" s="111"/>
      <c r="C169" s="34"/>
      <c r="D169" s="38"/>
      <c r="E169" s="112"/>
      <c r="F169" s="44" t="str">
        <f t="shared" si="8"/>
        <v/>
      </c>
      <c r="G169" s="45" t="str">
        <f t="shared" si="9"/>
        <v/>
      </c>
      <c r="H169" s="56">
        <f t="shared" si="10"/>
        <v>90</v>
      </c>
      <c r="I169" s="113"/>
      <c r="J169" s="44" t="str">
        <f t="shared" si="11"/>
        <v/>
      </c>
      <c r="K169" s="45" t="str">
        <f t="shared" si="12"/>
        <v/>
      </c>
      <c r="L169" s="56">
        <f t="shared" si="13"/>
        <v>90</v>
      </c>
      <c r="M169" s="41">
        <f t="shared" si="14"/>
        <v>180</v>
      </c>
      <c r="N169" s="44">
        <f t="shared" si="15"/>
        <v>71</v>
      </c>
    </row>
    <row r="170" spans="1:14" ht="13" x14ac:dyDescent="0.3">
      <c r="A170" s="37"/>
      <c r="B170" s="111"/>
      <c r="C170" s="34"/>
      <c r="D170" s="38"/>
      <c r="E170" s="112"/>
      <c r="F170" s="44" t="str">
        <f t="shared" si="8"/>
        <v/>
      </c>
      <c r="G170" s="45" t="str">
        <f t="shared" si="9"/>
        <v/>
      </c>
      <c r="H170" s="56">
        <f t="shared" si="10"/>
        <v>90</v>
      </c>
      <c r="I170" s="113"/>
      <c r="J170" s="44" t="str">
        <f t="shared" si="11"/>
        <v/>
      </c>
      <c r="K170" s="45" t="str">
        <f t="shared" si="12"/>
        <v/>
      </c>
      <c r="L170" s="56">
        <f t="shared" si="13"/>
        <v>90</v>
      </c>
      <c r="M170" s="41">
        <f t="shared" si="14"/>
        <v>180</v>
      </c>
      <c r="N170" s="44">
        <f t="shared" si="15"/>
        <v>71</v>
      </c>
    </row>
    <row r="171" spans="1:14" ht="13" x14ac:dyDescent="0.3">
      <c r="A171" s="37"/>
      <c r="B171" s="111"/>
      <c r="C171" s="34"/>
      <c r="D171" s="38"/>
      <c r="E171" s="112"/>
      <c r="F171" s="44" t="str">
        <f t="shared" si="8"/>
        <v/>
      </c>
      <c r="G171" s="45" t="str">
        <f t="shared" si="9"/>
        <v/>
      </c>
      <c r="H171" s="56">
        <f t="shared" si="10"/>
        <v>90</v>
      </c>
      <c r="I171" s="113"/>
      <c r="J171" s="44" t="str">
        <f t="shared" si="11"/>
        <v/>
      </c>
      <c r="K171" s="45" t="str">
        <f t="shared" si="12"/>
        <v/>
      </c>
      <c r="L171" s="56">
        <f t="shared" si="13"/>
        <v>90</v>
      </c>
      <c r="M171" s="41">
        <f t="shared" si="14"/>
        <v>180</v>
      </c>
      <c r="N171" s="44">
        <f t="shared" si="15"/>
        <v>71</v>
      </c>
    </row>
    <row r="172" spans="1:14" ht="13" x14ac:dyDescent="0.3">
      <c r="A172" s="37"/>
      <c r="B172" s="111"/>
      <c r="C172" s="34"/>
      <c r="D172" s="38"/>
      <c r="E172" s="112"/>
      <c r="F172" s="44" t="str">
        <f t="shared" si="8"/>
        <v/>
      </c>
      <c r="G172" s="45" t="str">
        <f t="shared" si="9"/>
        <v/>
      </c>
      <c r="H172" s="56">
        <f t="shared" si="10"/>
        <v>90</v>
      </c>
      <c r="I172" s="113"/>
      <c r="J172" s="44" t="str">
        <f t="shared" si="11"/>
        <v/>
      </c>
      <c r="K172" s="45" t="str">
        <f t="shared" si="12"/>
        <v/>
      </c>
      <c r="L172" s="56">
        <f t="shared" si="13"/>
        <v>90</v>
      </c>
      <c r="M172" s="41">
        <f t="shared" si="14"/>
        <v>180</v>
      </c>
      <c r="N172" s="44">
        <f t="shared" si="15"/>
        <v>71</v>
      </c>
    </row>
    <row r="173" spans="1:14" ht="13" x14ac:dyDescent="0.3">
      <c r="A173" s="37"/>
      <c r="B173" s="111"/>
      <c r="C173" s="34"/>
      <c r="D173" s="38"/>
      <c r="E173" s="112"/>
      <c r="F173" s="44" t="str">
        <f t="shared" si="8"/>
        <v/>
      </c>
      <c r="G173" s="45" t="str">
        <f t="shared" si="9"/>
        <v/>
      </c>
      <c r="H173" s="56">
        <f t="shared" si="10"/>
        <v>90</v>
      </c>
      <c r="I173" s="113"/>
      <c r="J173" s="44" t="str">
        <f t="shared" si="11"/>
        <v/>
      </c>
      <c r="K173" s="45" t="str">
        <f t="shared" si="12"/>
        <v/>
      </c>
      <c r="L173" s="56">
        <f t="shared" si="13"/>
        <v>90</v>
      </c>
      <c r="M173" s="41">
        <f t="shared" si="14"/>
        <v>180</v>
      </c>
      <c r="N173" s="44">
        <f t="shared" si="15"/>
        <v>71</v>
      </c>
    </row>
    <row r="174" spans="1:14" ht="13" x14ac:dyDescent="0.3">
      <c r="A174" s="37"/>
      <c r="B174" s="111"/>
      <c r="C174" s="34"/>
      <c r="D174" s="38"/>
      <c r="E174" s="112"/>
      <c r="F174" s="44" t="str">
        <f t="shared" si="8"/>
        <v/>
      </c>
      <c r="G174" s="45" t="str">
        <f t="shared" si="9"/>
        <v/>
      </c>
      <c r="H174" s="56">
        <f t="shared" si="10"/>
        <v>90</v>
      </c>
      <c r="I174" s="113"/>
      <c r="J174" s="44" t="str">
        <f t="shared" si="11"/>
        <v/>
      </c>
      <c r="K174" s="45" t="str">
        <f t="shared" si="12"/>
        <v/>
      </c>
      <c r="L174" s="56">
        <f t="shared" si="13"/>
        <v>90</v>
      </c>
      <c r="M174" s="41">
        <f t="shared" si="14"/>
        <v>180</v>
      </c>
      <c r="N174" s="44">
        <f t="shared" si="15"/>
        <v>71</v>
      </c>
    </row>
    <row r="175" spans="1:14" ht="13" x14ac:dyDescent="0.3">
      <c r="A175" s="37"/>
      <c r="B175" s="111"/>
      <c r="C175" s="34"/>
      <c r="D175" s="38"/>
      <c r="E175" s="112"/>
      <c r="F175" s="44" t="str">
        <f t="shared" si="8"/>
        <v/>
      </c>
      <c r="G175" s="45" t="str">
        <f t="shared" si="9"/>
        <v/>
      </c>
      <c r="H175" s="56">
        <f t="shared" si="10"/>
        <v>90</v>
      </c>
      <c r="I175" s="113"/>
      <c r="J175" s="44" t="str">
        <f t="shared" si="11"/>
        <v/>
      </c>
      <c r="K175" s="45" t="str">
        <f t="shared" si="12"/>
        <v/>
      </c>
      <c r="L175" s="56">
        <f t="shared" si="13"/>
        <v>90</v>
      </c>
      <c r="M175" s="41">
        <f t="shared" si="14"/>
        <v>180</v>
      </c>
      <c r="N175" s="44">
        <f t="shared" si="15"/>
        <v>71</v>
      </c>
    </row>
    <row r="176" spans="1:14" ht="13" x14ac:dyDescent="0.3">
      <c r="A176" s="37"/>
      <c r="B176" s="111"/>
      <c r="C176" s="34"/>
      <c r="D176" s="38"/>
      <c r="E176" s="112"/>
      <c r="F176" s="44" t="str">
        <f t="shared" si="8"/>
        <v/>
      </c>
      <c r="G176" s="45" t="str">
        <f t="shared" si="9"/>
        <v/>
      </c>
      <c r="H176" s="56">
        <f t="shared" si="10"/>
        <v>90</v>
      </c>
      <c r="I176" s="113"/>
      <c r="J176" s="44" t="str">
        <f t="shared" si="11"/>
        <v/>
      </c>
      <c r="K176" s="45" t="str">
        <f t="shared" si="12"/>
        <v/>
      </c>
      <c r="L176" s="56">
        <f t="shared" si="13"/>
        <v>90</v>
      </c>
      <c r="M176" s="41">
        <f t="shared" si="14"/>
        <v>180</v>
      </c>
      <c r="N176" s="44">
        <f t="shared" si="15"/>
        <v>71</v>
      </c>
    </row>
    <row r="177" spans="1:14" ht="13" x14ac:dyDescent="0.3">
      <c r="A177" s="37"/>
      <c r="B177" s="111"/>
      <c r="C177" s="34"/>
      <c r="D177" s="38"/>
      <c r="E177" s="112"/>
      <c r="F177" s="44" t="str">
        <f t="shared" si="8"/>
        <v/>
      </c>
      <c r="G177" s="45" t="str">
        <f t="shared" si="9"/>
        <v/>
      </c>
      <c r="H177" s="56">
        <f t="shared" si="10"/>
        <v>90</v>
      </c>
      <c r="I177" s="113"/>
      <c r="J177" s="44" t="str">
        <f t="shared" si="11"/>
        <v/>
      </c>
      <c r="K177" s="45" t="str">
        <f t="shared" si="12"/>
        <v/>
      </c>
      <c r="L177" s="56">
        <f t="shared" si="13"/>
        <v>90</v>
      </c>
      <c r="M177" s="41">
        <f t="shared" si="14"/>
        <v>180</v>
      </c>
      <c r="N177" s="44">
        <f t="shared" si="15"/>
        <v>71</v>
      </c>
    </row>
    <row r="178" spans="1:14" ht="13" x14ac:dyDescent="0.3">
      <c r="A178" s="37"/>
      <c r="B178" s="111"/>
      <c r="C178" s="34"/>
      <c r="D178" s="38"/>
      <c r="E178" s="112"/>
      <c r="F178" s="44" t="str">
        <f t="shared" si="8"/>
        <v/>
      </c>
      <c r="G178" s="45" t="str">
        <f t="shared" si="9"/>
        <v/>
      </c>
      <c r="H178" s="56">
        <f t="shared" si="10"/>
        <v>90</v>
      </c>
      <c r="I178" s="113"/>
      <c r="J178" s="44" t="str">
        <f t="shared" si="11"/>
        <v/>
      </c>
      <c r="K178" s="45" t="str">
        <f t="shared" si="12"/>
        <v/>
      </c>
      <c r="L178" s="56">
        <f t="shared" si="13"/>
        <v>90</v>
      </c>
      <c r="M178" s="41">
        <f t="shared" si="14"/>
        <v>180</v>
      </c>
      <c r="N178" s="44">
        <f t="shared" si="15"/>
        <v>71</v>
      </c>
    </row>
    <row r="179" spans="1:14" ht="13" x14ac:dyDescent="0.3">
      <c r="A179" s="37"/>
      <c r="B179" s="111"/>
      <c r="C179" s="34"/>
      <c r="D179" s="38"/>
      <c r="E179" s="112"/>
      <c r="F179" s="44" t="str">
        <f t="shared" si="8"/>
        <v/>
      </c>
      <c r="G179" s="45" t="str">
        <f t="shared" si="9"/>
        <v/>
      </c>
      <c r="H179" s="56">
        <f t="shared" si="10"/>
        <v>90</v>
      </c>
      <c r="I179" s="113"/>
      <c r="J179" s="44" t="str">
        <f t="shared" si="11"/>
        <v/>
      </c>
      <c r="K179" s="45" t="str">
        <f t="shared" si="12"/>
        <v/>
      </c>
      <c r="L179" s="56">
        <f t="shared" si="13"/>
        <v>90</v>
      </c>
      <c r="M179" s="41">
        <f t="shared" si="14"/>
        <v>180</v>
      </c>
      <c r="N179" s="44">
        <f t="shared" si="15"/>
        <v>71</v>
      </c>
    </row>
    <row r="180" spans="1:14" ht="13" x14ac:dyDescent="0.3">
      <c r="A180" s="37"/>
      <c r="B180" s="111"/>
      <c r="C180" s="34"/>
      <c r="D180" s="38"/>
      <c r="E180" s="112"/>
      <c r="F180" s="44" t="str">
        <f t="shared" si="8"/>
        <v/>
      </c>
      <c r="G180" s="45" t="str">
        <f t="shared" si="9"/>
        <v/>
      </c>
      <c r="H180" s="56">
        <f t="shared" si="10"/>
        <v>90</v>
      </c>
      <c r="I180" s="113"/>
      <c r="J180" s="44" t="str">
        <f t="shared" si="11"/>
        <v/>
      </c>
      <c r="K180" s="45" t="str">
        <f t="shared" si="12"/>
        <v/>
      </c>
      <c r="L180" s="56">
        <f t="shared" si="13"/>
        <v>90</v>
      </c>
      <c r="M180" s="41">
        <f t="shared" si="14"/>
        <v>180</v>
      </c>
      <c r="N180" s="44">
        <f t="shared" si="15"/>
        <v>71</v>
      </c>
    </row>
    <row r="181" spans="1:14" ht="13" x14ac:dyDescent="0.3">
      <c r="A181" s="37"/>
      <c r="B181" s="111"/>
      <c r="C181" s="34"/>
      <c r="D181" s="38"/>
      <c r="E181" s="112"/>
      <c r="F181" s="44" t="str">
        <f t="shared" si="8"/>
        <v/>
      </c>
      <c r="G181" s="45" t="str">
        <f t="shared" si="9"/>
        <v/>
      </c>
      <c r="H181" s="56">
        <f t="shared" si="10"/>
        <v>90</v>
      </c>
      <c r="I181" s="113"/>
      <c r="J181" s="44" t="str">
        <f t="shared" si="11"/>
        <v/>
      </c>
      <c r="K181" s="45" t="str">
        <f t="shared" si="12"/>
        <v/>
      </c>
      <c r="L181" s="56">
        <f t="shared" si="13"/>
        <v>90</v>
      </c>
      <c r="M181" s="41">
        <f t="shared" si="14"/>
        <v>180</v>
      </c>
      <c r="N181" s="44">
        <f t="shared" si="15"/>
        <v>71</v>
      </c>
    </row>
    <row r="182" spans="1:14" ht="13" x14ac:dyDescent="0.3">
      <c r="A182" s="37"/>
      <c r="B182" s="111"/>
      <c r="C182" s="34"/>
      <c r="D182" s="38"/>
      <c r="E182" s="112"/>
      <c r="F182" s="44" t="str">
        <f t="shared" si="8"/>
        <v/>
      </c>
      <c r="G182" s="45" t="str">
        <f t="shared" si="9"/>
        <v/>
      </c>
      <c r="H182" s="56">
        <f t="shared" si="10"/>
        <v>90</v>
      </c>
      <c r="I182" s="113"/>
      <c r="J182" s="44" t="str">
        <f t="shared" si="11"/>
        <v/>
      </c>
      <c r="K182" s="45" t="str">
        <f t="shared" si="12"/>
        <v/>
      </c>
      <c r="L182" s="56">
        <f t="shared" si="13"/>
        <v>90</v>
      </c>
      <c r="M182" s="41">
        <f t="shared" si="14"/>
        <v>180</v>
      </c>
      <c r="N182" s="44">
        <f t="shared" si="15"/>
        <v>71</v>
      </c>
    </row>
    <row r="183" spans="1:14" ht="13" x14ac:dyDescent="0.3">
      <c r="A183" s="37"/>
      <c r="B183" s="111"/>
      <c r="C183" s="34"/>
      <c r="D183" s="38"/>
      <c r="E183" s="112"/>
      <c r="F183" s="44" t="str">
        <f t="shared" si="8"/>
        <v/>
      </c>
      <c r="G183" s="45" t="str">
        <f t="shared" si="9"/>
        <v/>
      </c>
      <c r="H183" s="56">
        <f t="shared" si="10"/>
        <v>90</v>
      </c>
      <c r="I183" s="113"/>
      <c r="J183" s="44" t="str">
        <f t="shared" si="11"/>
        <v/>
      </c>
      <c r="K183" s="45" t="str">
        <f t="shared" si="12"/>
        <v/>
      </c>
      <c r="L183" s="56">
        <f t="shared" si="13"/>
        <v>90</v>
      </c>
      <c r="M183" s="41">
        <f t="shared" si="14"/>
        <v>180</v>
      </c>
      <c r="N183" s="44">
        <f t="shared" si="15"/>
        <v>71</v>
      </c>
    </row>
    <row r="184" spans="1:14" ht="13" x14ac:dyDescent="0.3">
      <c r="A184" s="37"/>
      <c r="B184" s="111"/>
      <c r="C184" s="34"/>
      <c r="D184" s="38"/>
      <c r="E184" s="112"/>
      <c r="F184" s="44" t="str">
        <f t="shared" si="8"/>
        <v/>
      </c>
      <c r="G184" s="45" t="str">
        <f t="shared" si="9"/>
        <v/>
      </c>
      <c r="H184" s="56">
        <f t="shared" si="10"/>
        <v>90</v>
      </c>
      <c r="I184" s="113"/>
      <c r="J184" s="44" t="str">
        <f t="shared" si="11"/>
        <v/>
      </c>
      <c r="K184" s="45" t="str">
        <f t="shared" si="12"/>
        <v/>
      </c>
      <c r="L184" s="56">
        <f t="shared" si="13"/>
        <v>90</v>
      </c>
      <c r="M184" s="41">
        <f t="shared" si="14"/>
        <v>180</v>
      </c>
      <c r="N184" s="44">
        <f t="shared" si="15"/>
        <v>71</v>
      </c>
    </row>
    <row r="185" spans="1:14" ht="13" x14ac:dyDescent="0.3">
      <c r="A185" s="37"/>
      <c r="B185" s="111"/>
      <c r="C185" s="34"/>
      <c r="D185" s="38"/>
      <c r="E185" s="112"/>
      <c r="F185" s="44" t="str">
        <f t="shared" si="8"/>
        <v/>
      </c>
      <c r="G185" s="45" t="str">
        <f t="shared" si="9"/>
        <v/>
      </c>
      <c r="H185" s="56">
        <f t="shared" si="10"/>
        <v>90</v>
      </c>
      <c r="I185" s="113"/>
      <c r="J185" s="44" t="str">
        <f t="shared" si="11"/>
        <v/>
      </c>
      <c r="K185" s="45" t="str">
        <f t="shared" si="12"/>
        <v/>
      </c>
      <c r="L185" s="56">
        <f t="shared" si="13"/>
        <v>90</v>
      </c>
      <c r="M185" s="41">
        <f t="shared" si="14"/>
        <v>180</v>
      </c>
      <c r="N185" s="44">
        <f t="shared" si="15"/>
        <v>71</v>
      </c>
    </row>
    <row r="186" spans="1:14" ht="13" x14ac:dyDescent="0.3">
      <c r="A186" s="37"/>
      <c r="B186" s="111"/>
      <c r="C186" s="34"/>
      <c r="D186" s="38"/>
      <c r="E186" s="112"/>
      <c r="F186" s="44" t="str">
        <f t="shared" si="8"/>
        <v/>
      </c>
      <c r="G186" s="45" t="str">
        <f t="shared" si="9"/>
        <v/>
      </c>
      <c r="H186" s="56">
        <f t="shared" si="10"/>
        <v>90</v>
      </c>
      <c r="I186" s="113"/>
      <c r="J186" s="44" t="str">
        <f t="shared" si="11"/>
        <v/>
      </c>
      <c r="K186" s="45" t="str">
        <f t="shared" si="12"/>
        <v/>
      </c>
      <c r="L186" s="56">
        <f t="shared" si="13"/>
        <v>90</v>
      </c>
      <c r="M186" s="41">
        <f t="shared" si="14"/>
        <v>180</v>
      </c>
      <c r="N186" s="44">
        <f t="shared" si="15"/>
        <v>71</v>
      </c>
    </row>
    <row r="187" spans="1:14" ht="13" x14ac:dyDescent="0.3">
      <c r="A187" s="37"/>
      <c r="B187" s="111"/>
      <c r="C187" s="34"/>
      <c r="D187" s="38"/>
      <c r="E187" s="112"/>
      <c r="F187" s="44" t="str">
        <f t="shared" si="8"/>
        <v/>
      </c>
      <c r="G187" s="45" t="str">
        <f t="shared" si="9"/>
        <v/>
      </c>
      <c r="H187" s="56">
        <f t="shared" si="10"/>
        <v>90</v>
      </c>
      <c r="I187" s="113"/>
      <c r="J187" s="44" t="str">
        <f t="shared" si="11"/>
        <v/>
      </c>
      <c r="K187" s="45" t="str">
        <f t="shared" si="12"/>
        <v/>
      </c>
      <c r="L187" s="56">
        <f t="shared" si="13"/>
        <v>90</v>
      </c>
      <c r="M187" s="41">
        <f t="shared" si="14"/>
        <v>180</v>
      </c>
      <c r="N187" s="44">
        <f t="shared" si="15"/>
        <v>71</v>
      </c>
    </row>
    <row r="188" spans="1:14" ht="13" x14ac:dyDescent="0.3">
      <c r="A188" s="37"/>
      <c r="B188" s="111"/>
      <c r="C188" s="34"/>
      <c r="D188" s="38"/>
      <c r="E188" s="112"/>
      <c r="F188" s="44" t="str">
        <f t="shared" si="8"/>
        <v/>
      </c>
      <c r="G188" s="45" t="str">
        <f t="shared" si="9"/>
        <v/>
      </c>
      <c r="H188" s="56">
        <f t="shared" si="10"/>
        <v>90</v>
      </c>
      <c r="I188" s="113"/>
      <c r="J188" s="44" t="str">
        <f t="shared" si="11"/>
        <v/>
      </c>
      <c r="K188" s="45" t="str">
        <f t="shared" si="12"/>
        <v/>
      </c>
      <c r="L188" s="56">
        <f t="shared" si="13"/>
        <v>90</v>
      </c>
      <c r="M188" s="41">
        <f t="shared" si="14"/>
        <v>180</v>
      </c>
      <c r="N188" s="44">
        <f t="shared" si="15"/>
        <v>71</v>
      </c>
    </row>
    <row r="189" spans="1:14" ht="13" x14ac:dyDescent="0.3">
      <c r="A189" s="37"/>
      <c r="B189" s="111"/>
      <c r="C189" s="34"/>
      <c r="D189" s="38"/>
      <c r="E189" s="112"/>
      <c r="F189" s="44" t="str">
        <f t="shared" si="8"/>
        <v/>
      </c>
      <c r="G189" s="45" t="str">
        <f t="shared" si="9"/>
        <v/>
      </c>
      <c r="H189" s="56">
        <f t="shared" si="10"/>
        <v>90</v>
      </c>
      <c r="I189" s="113"/>
      <c r="J189" s="44" t="str">
        <f t="shared" si="11"/>
        <v/>
      </c>
      <c r="K189" s="45" t="str">
        <f t="shared" si="12"/>
        <v/>
      </c>
      <c r="L189" s="56">
        <f t="shared" si="13"/>
        <v>90</v>
      </c>
      <c r="M189" s="41">
        <f t="shared" si="14"/>
        <v>180</v>
      </c>
      <c r="N189" s="44">
        <f t="shared" si="15"/>
        <v>71</v>
      </c>
    </row>
    <row r="190" spans="1:14" ht="13" x14ac:dyDescent="0.3">
      <c r="A190" s="37"/>
      <c r="B190" s="111"/>
      <c r="C190" s="34"/>
      <c r="D190" s="38"/>
      <c r="E190" s="112"/>
      <c r="F190" s="44" t="str">
        <f t="shared" si="8"/>
        <v/>
      </c>
      <c r="G190" s="45" t="str">
        <f t="shared" si="9"/>
        <v/>
      </c>
      <c r="H190" s="56">
        <f t="shared" si="10"/>
        <v>90</v>
      </c>
      <c r="I190" s="113"/>
      <c r="J190" s="44" t="str">
        <f t="shared" si="11"/>
        <v/>
      </c>
      <c r="K190" s="45" t="str">
        <f t="shared" si="12"/>
        <v/>
      </c>
      <c r="L190" s="56">
        <f t="shared" si="13"/>
        <v>90</v>
      </c>
      <c r="M190" s="41">
        <f t="shared" si="14"/>
        <v>180</v>
      </c>
      <c r="N190" s="44">
        <f t="shared" si="15"/>
        <v>71</v>
      </c>
    </row>
    <row r="191" spans="1:14" ht="13" x14ac:dyDescent="0.3">
      <c r="A191" s="37"/>
      <c r="B191" s="111"/>
      <c r="C191" s="34"/>
      <c r="D191" s="38"/>
      <c r="E191" s="112"/>
      <c r="F191" s="44" t="str">
        <f t="shared" si="8"/>
        <v/>
      </c>
      <c r="G191" s="45" t="str">
        <f t="shared" si="9"/>
        <v/>
      </c>
      <c r="H191" s="56">
        <f t="shared" si="10"/>
        <v>90</v>
      </c>
      <c r="I191" s="113"/>
      <c r="J191" s="44" t="str">
        <f t="shared" si="11"/>
        <v/>
      </c>
      <c r="K191" s="45" t="str">
        <f t="shared" si="12"/>
        <v/>
      </c>
      <c r="L191" s="56">
        <f t="shared" si="13"/>
        <v>90</v>
      </c>
      <c r="M191" s="41">
        <f t="shared" si="14"/>
        <v>180</v>
      </c>
      <c r="N191" s="44">
        <f t="shared" si="15"/>
        <v>71</v>
      </c>
    </row>
    <row r="192" spans="1:14" ht="13" x14ac:dyDescent="0.3">
      <c r="A192" s="37"/>
      <c r="B192" s="111"/>
      <c r="C192" s="34"/>
      <c r="D192" s="38"/>
      <c r="E192" s="112"/>
      <c r="F192" s="44" t="str">
        <f t="shared" si="8"/>
        <v/>
      </c>
      <c r="G192" s="45" t="str">
        <f t="shared" si="9"/>
        <v/>
      </c>
      <c r="H192" s="56">
        <f t="shared" si="10"/>
        <v>90</v>
      </c>
      <c r="I192" s="113"/>
      <c r="J192" s="44" t="str">
        <f t="shared" si="11"/>
        <v/>
      </c>
      <c r="K192" s="45" t="str">
        <f t="shared" si="12"/>
        <v/>
      </c>
      <c r="L192" s="56">
        <f t="shared" si="13"/>
        <v>90</v>
      </c>
      <c r="M192" s="41">
        <f t="shared" si="14"/>
        <v>180</v>
      </c>
      <c r="N192" s="44">
        <f t="shared" si="15"/>
        <v>71</v>
      </c>
    </row>
    <row r="193" spans="1:14" ht="13" x14ac:dyDescent="0.3">
      <c r="A193" s="37"/>
      <c r="B193" s="111"/>
      <c r="C193" s="34"/>
      <c r="D193" s="38"/>
      <c r="E193" s="112"/>
      <c r="F193" s="44" t="str">
        <f t="shared" si="8"/>
        <v/>
      </c>
      <c r="G193" s="45" t="str">
        <f t="shared" si="9"/>
        <v/>
      </c>
      <c r="H193" s="56">
        <f t="shared" si="10"/>
        <v>90</v>
      </c>
      <c r="I193" s="113"/>
      <c r="J193" s="44" t="str">
        <f t="shared" si="11"/>
        <v/>
      </c>
      <c r="K193" s="45" t="str">
        <f t="shared" si="12"/>
        <v/>
      </c>
      <c r="L193" s="56">
        <f t="shared" si="13"/>
        <v>90</v>
      </c>
      <c r="M193" s="41">
        <f t="shared" si="14"/>
        <v>180</v>
      </c>
      <c r="N193" s="44">
        <f t="shared" si="15"/>
        <v>71</v>
      </c>
    </row>
    <row r="194" spans="1:14" ht="13" x14ac:dyDescent="0.3">
      <c r="A194" s="37"/>
      <c r="B194" s="111"/>
      <c r="C194" s="34"/>
      <c r="D194" s="38"/>
      <c r="E194" s="112"/>
      <c r="F194" s="44" t="str">
        <f t="shared" si="8"/>
        <v/>
      </c>
      <c r="G194" s="45" t="str">
        <f t="shared" si="9"/>
        <v/>
      </c>
      <c r="H194" s="56">
        <f t="shared" si="10"/>
        <v>90</v>
      </c>
      <c r="I194" s="113"/>
      <c r="J194" s="44" t="str">
        <f t="shared" si="11"/>
        <v/>
      </c>
      <c r="K194" s="45" t="str">
        <f t="shared" si="12"/>
        <v/>
      </c>
      <c r="L194" s="56">
        <f t="shared" si="13"/>
        <v>90</v>
      </c>
      <c r="M194" s="41">
        <f t="shared" si="14"/>
        <v>180</v>
      </c>
      <c r="N194" s="44">
        <f t="shared" si="15"/>
        <v>71</v>
      </c>
    </row>
    <row r="195" spans="1:14" ht="13" x14ac:dyDescent="0.3">
      <c r="A195" s="37"/>
      <c r="B195" s="111"/>
      <c r="C195" s="34"/>
      <c r="D195" s="38"/>
      <c r="E195" s="112"/>
      <c r="F195" s="44" t="str">
        <f t="shared" ref="F195:F203" si="16">IF(ISNUMBER(E195),RANK(E195,E$3:E$203,1),"")</f>
        <v/>
      </c>
      <c r="G195" s="45" t="str">
        <f t="shared" ref="G195:G203" si="17">IF(ISNUMBER(F195),IF(11-F195&lt;=0,"",11-F195-(COUNTIF(F:F,F195)-1)/2),"")</f>
        <v/>
      </c>
      <c r="H195" s="56">
        <f t="shared" ref="H195:H203" si="18">IF(ISNUMBER(E195),E195,90)</f>
        <v>90</v>
      </c>
      <c r="I195" s="113"/>
      <c r="J195" s="44" t="str">
        <f t="shared" ref="J195:J203" si="19">IF(ISNUMBER(I195),RANK(I195,I$3:I$203,1),"")</f>
        <v/>
      </c>
      <c r="K195" s="45" t="str">
        <f t="shared" ref="K195:K203" si="20">IF(ISNUMBER(J195),IF(11-J195&lt;=0,"",11-J195-(COUNTIF(J:J,J195)-1)/2),"")</f>
        <v/>
      </c>
      <c r="L195" s="56">
        <f t="shared" ref="L195:L203" si="21">IF(ISNUMBER(I195),I195,90)</f>
        <v>90</v>
      </c>
      <c r="M195" s="41">
        <f t="shared" ref="M195:M203" si="22">H195+L195</f>
        <v>180</v>
      </c>
      <c r="N195" s="44">
        <f t="shared" ref="N195:N203" si="23">RANK(M195,M$3:M$203,1)</f>
        <v>71</v>
      </c>
    </row>
    <row r="196" spans="1:14" ht="13" x14ac:dyDescent="0.3">
      <c r="A196" s="37"/>
      <c r="B196" s="111"/>
      <c r="C196" s="34"/>
      <c r="D196" s="38"/>
      <c r="E196" s="112"/>
      <c r="F196" s="44" t="str">
        <f t="shared" si="16"/>
        <v/>
      </c>
      <c r="G196" s="45" t="str">
        <f t="shared" si="17"/>
        <v/>
      </c>
      <c r="H196" s="56">
        <f t="shared" si="18"/>
        <v>90</v>
      </c>
      <c r="I196" s="113"/>
      <c r="J196" s="44" t="str">
        <f t="shared" si="19"/>
        <v/>
      </c>
      <c r="K196" s="45" t="str">
        <f t="shared" si="20"/>
        <v/>
      </c>
      <c r="L196" s="56">
        <f t="shared" si="21"/>
        <v>90</v>
      </c>
      <c r="M196" s="41">
        <f t="shared" si="22"/>
        <v>180</v>
      </c>
      <c r="N196" s="44">
        <f t="shared" si="23"/>
        <v>71</v>
      </c>
    </row>
    <row r="197" spans="1:14" ht="13" x14ac:dyDescent="0.3">
      <c r="A197" s="37"/>
      <c r="B197" s="111"/>
      <c r="C197" s="34"/>
      <c r="D197" s="38"/>
      <c r="E197" s="112"/>
      <c r="F197" s="44" t="str">
        <f t="shared" si="16"/>
        <v/>
      </c>
      <c r="G197" s="45" t="str">
        <f t="shared" si="17"/>
        <v/>
      </c>
      <c r="H197" s="56">
        <f t="shared" si="18"/>
        <v>90</v>
      </c>
      <c r="I197" s="113"/>
      <c r="J197" s="44" t="str">
        <f t="shared" si="19"/>
        <v/>
      </c>
      <c r="K197" s="45" t="str">
        <f t="shared" si="20"/>
        <v/>
      </c>
      <c r="L197" s="56">
        <f t="shared" si="21"/>
        <v>90</v>
      </c>
      <c r="M197" s="41">
        <f t="shared" si="22"/>
        <v>180</v>
      </c>
      <c r="N197" s="44">
        <f t="shared" si="23"/>
        <v>71</v>
      </c>
    </row>
    <row r="198" spans="1:14" ht="13" x14ac:dyDescent="0.3">
      <c r="A198" s="37"/>
      <c r="B198" s="111"/>
      <c r="C198" s="34"/>
      <c r="D198" s="38"/>
      <c r="E198" s="112"/>
      <c r="F198" s="44" t="str">
        <f t="shared" si="16"/>
        <v/>
      </c>
      <c r="G198" s="45" t="str">
        <f t="shared" si="17"/>
        <v/>
      </c>
      <c r="H198" s="56">
        <f t="shared" si="18"/>
        <v>90</v>
      </c>
      <c r="I198" s="113"/>
      <c r="J198" s="44" t="str">
        <f t="shared" si="19"/>
        <v/>
      </c>
      <c r="K198" s="45" t="str">
        <f t="shared" si="20"/>
        <v/>
      </c>
      <c r="L198" s="56">
        <f t="shared" si="21"/>
        <v>90</v>
      </c>
      <c r="M198" s="41">
        <f t="shared" si="22"/>
        <v>180</v>
      </c>
      <c r="N198" s="44">
        <f t="shared" si="23"/>
        <v>71</v>
      </c>
    </row>
    <row r="199" spans="1:14" ht="13" x14ac:dyDescent="0.3">
      <c r="A199" s="37"/>
      <c r="B199" s="111"/>
      <c r="C199" s="34"/>
      <c r="D199" s="38"/>
      <c r="E199" s="112"/>
      <c r="F199" s="44" t="str">
        <f t="shared" si="16"/>
        <v/>
      </c>
      <c r="G199" s="45" t="str">
        <f t="shared" si="17"/>
        <v/>
      </c>
      <c r="H199" s="56">
        <f t="shared" si="18"/>
        <v>90</v>
      </c>
      <c r="I199" s="113"/>
      <c r="J199" s="44" t="str">
        <f t="shared" si="19"/>
        <v/>
      </c>
      <c r="K199" s="45" t="str">
        <f t="shared" si="20"/>
        <v/>
      </c>
      <c r="L199" s="56">
        <f t="shared" si="21"/>
        <v>90</v>
      </c>
      <c r="M199" s="41">
        <f t="shared" si="22"/>
        <v>180</v>
      </c>
      <c r="N199" s="44">
        <f t="shared" si="23"/>
        <v>71</v>
      </c>
    </row>
    <row r="200" spans="1:14" ht="13" x14ac:dyDescent="0.3">
      <c r="A200" s="37"/>
      <c r="B200" s="111"/>
      <c r="C200" s="34"/>
      <c r="D200" s="38"/>
      <c r="E200" s="112"/>
      <c r="F200" s="44" t="str">
        <f t="shared" si="16"/>
        <v/>
      </c>
      <c r="G200" s="45" t="str">
        <f t="shared" si="17"/>
        <v/>
      </c>
      <c r="H200" s="56">
        <f t="shared" si="18"/>
        <v>90</v>
      </c>
      <c r="I200" s="113"/>
      <c r="J200" s="44" t="str">
        <f t="shared" si="19"/>
        <v/>
      </c>
      <c r="K200" s="45" t="str">
        <f t="shared" si="20"/>
        <v/>
      </c>
      <c r="L200" s="56">
        <f t="shared" si="21"/>
        <v>90</v>
      </c>
      <c r="M200" s="41">
        <f t="shared" si="22"/>
        <v>180</v>
      </c>
      <c r="N200" s="44">
        <f t="shared" si="23"/>
        <v>71</v>
      </c>
    </row>
    <row r="201" spans="1:14" ht="13" x14ac:dyDescent="0.3">
      <c r="A201" s="37"/>
      <c r="B201" s="111"/>
      <c r="C201" s="34"/>
      <c r="D201" s="38"/>
      <c r="E201" s="112"/>
      <c r="F201" s="44" t="str">
        <f t="shared" si="16"/>
        <v/>
      </c>
      <c r="G201" s="45" t="str">
        <f t="shared" si="17"/>
        <v/>
      </c>
      <c r="H201" s="56">
        <f t="shared" si="18"/>
        <v>90</v>
      </c>
      <c r="I201" s="113"/>
      <c r="J201" s="44" t="str">
        <f t="shared" si="19"/>
        <v/>
      </c>
      <c r="K201" s="45" t="str">
        <f t="shared" si="20"/>
        <v/>
      </c>
      <c r="L201" s="56">
        <f t="shared" si="21"/>
        <v>90</v>
      </c>
      <c r="M201" s="41">
        <f t="shared" si="22"/>
        <v>180</v>
      </c>
      <c r="N201" s="44">
        <f t="shared" si="23"/>
        <v>71</v>
      </c>
    </row>
    <row r="202" spans="1:14" ht="13" x14ac:dyDescent="0.3">
      <c r="A202" s="37"/>
      <c r="B202" s="111"/>
      <c r="C202" s="34"/>
      <c r="D202" s="38"/>
      <c r="E202" s="112"/>
      <c r="F202" s="44" t="str">
        <f t="shared" si="16"/>
        <v/>
      </c>
      <c r="G202" s="45" t="str">
        <f t="shared" si="17"/>
        <v/>
      </c>
      <c r="H202" s="56">
        <f t="shared" si="18"/>
        <v>90</v>
      </c>
      <c r="I202" s="113"/>
      <c r="J202" s="44" t="str">
        <f t="shared" si="19"/>
        <v/>
      </c>
      <c r="K202" s="45" t="str">
        <f t="shared" si="20"/>
        <v/>
      </c>
      <c r="L202" s="56">
        <f t="shared" si="21"/>
        <v>90</v>
      </c>
      <c r="M202" s="41">
        <f t="shared" si="22"/>
        <v>180</v>
      </c>
      <c r="N202" s="44">
        <f t="shared" si="23"/>
        <v>71</v>
      </c>
    </row>
    <row r="203" spans="1:14" ht="13" x14ac:dyDescent="0.3">
      <c r="A203" s="37"/>
      <c r="B203" s="111"/>
      <c r="C203" s="34"/>
      <c r="D203" s="38"/>
      <c r="E203" s="112"/>
      <c r="F203" s="44" t="str">
        <f t="shared" si="16"/>
        <v/>
      </c>
      <c r="G203" s="45" t="str">
        <f t="shared" si="17"/>
        <v/>
      </c>
      <c r="H203" s="56">
        <f t="shared" si="18"/>
        <v>90</v>
      </c>
      <c r="I203" s="113"/>
      <c r="J203" s="44" t="str">
        <f t="shared" si="19"/>
        <v/>
      </c>
      <c r="K203" s="45" t="str">
        <f t="shared" si="20"/>
        <v/>
      </c>
      <c r="L203" s="56">
        <f t="shared" si="21"/>
        <v>90</v>
      </c>
      <c r="M203" s="41">
        <f t="shared" si="22"/>
        <v>180</v>
      </c>
      <c r="N203" s="44">
        <f t="shared" si="23"/>
        <v>71</v>
      </c>
    </row>
  </sheetData>
  <sortState ref="A3:O91">
    <sortCondition ref="L3:L91"/>
  </sortState>
  <mergeCells count="3">
    <mergeCell ref="E1:G1"/>
    <mergeCell ref="I1:K1"/>
    <mergeCell ref="M1:N1"/>
  </mergeCells>
  <phoneticPr fontId="0" type="noConversion"/>
  <printOptions horizontalCentered="1"/>
  <pageMargins left="0.25" right="0" top="1" bottom="0.5" header="0.5" footer="0.5"/>
  <pageSetup scale="98" fitToHeight="0" orientation="landscape" horizontalDpi="4294967293" verticalDpi="4294967293" r:id="rId1"/>
  <headerFooter alignWithMargins="0">
    <oddHeader xml:space="preserve">&amp;C&amp;"Arial,Bold"&amp;20TIE-DOWN CALF ROPING&amp;"Arial,Regular"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3"/>
  <sheetViews>
    <sheetView zoomScale="130" zoomScaleNormal="130" workbookViewId="0">
      <pane xSplit="4" ySplit="2" topLeftCell="E99" activePane="bottomRight" state="frozen"/>
      <selection activeCell="I3" activeCellId="1" sqref="E3:E17 I3:I17"/>
      <selection pane="topRight" activeCell="I3" activeCellId="1" sqref="E3:E17 I3:I17"/>
      <selection pane="bottomLeft" activeCell="I3" activeCellId="1" sqref="E3:E17 I3:I17"/>
      <selection pane="bottomRight" activeCell="P18" sqref="P18"/>
    </sheetView>
  </sheetViews>
  <sheetFormatPr defaultRowHeight="12.5" x14ac:dyDescent="0.25"/>
  <cols>
    <col min="1" max="1" width="5" style="2" bestFit="1" customWidth="1"/>
    <col min="2" max="2" width="5.81640625" style="2" bestFit="1" customWidth="1"/>
    <col min="3" max="3" width="3.54296875" style="28" customWidth="1"/>
    <col min="4" max="4" width="20.1796875" customWidth="1"/>
    <col min="5" max="12" width="7" style="8" customWidth="1"/>
    <col min="13" max="13" width="7" style="17" customWidth="1"/>
    <col min="14" max="14" width="7" style="8" customWidth="1"/>
    <col min="15" max="16" width="8.7265625" style="147"/>
  </cols>
  <sheetData>
    <row r="1" spans="1:18" ht="13" x14ac:dyDescent="0.3">
      <c r="D1" s="1" t="s">
        <v>69</v>
      </c>
      <c r="E1" s="138" t="s">
        <v>19</v>
      </c>
      <c r="F1" s="138"/>
      <c r="G1" s="138"/>
      <c r="H1" s="3"/>
      <c r="I1" s="138" t="s">
        <v>20</v>
      </c>
      <c r="J1" s="138"/>
      <c r="K1" s="138"/>
      <c r="L1" s="3"/>
      <c r="M1" s="138" t="s">
        <v>21</v>
      </c>
      <c r="N1" s="138"/>
      <c r="O1" s="143" t="s">
        <v>453</v>
      </c>
      <c r="P1" s="144" t="s">
        <v>454</v>
      </c>
    </row>
    <row r="2" spans="1:18" ht="13" x14ac:dyDescent="0.3">
      <c r="A2" s="52" t="s">
        <v>47</v>
      </c>
      <c r="B2" s="52" t="s">
        <v>48</v>
      </c>
      <c r="C2" s="52" t="s">
        <v>39</v>
      </c>
      <c r="D2" s="52" t="s">
        <v>5</v>
      </c>
      <c r="E2" s="79" t="s">
        <v>1</v>
      </c>
      <c r="F2" s="55" t="s">
        <v>2</v>
      </c>
      <c r="G2" s="55" t="s">
        <v>3</v>
      </c>
      <c r="H2" s="80" t="s">
        <v>36</v>
      </c>
      <c r="I2" s="81" t="s">
        <v>1</v>
      </c>
      <c r="J2" s="55" t="s">
        <v>2</v>
      </c>
      <c r="K2" s="55" t="s">
        <v>3</v>
      </c>
      <c r="L2" s="80" t="s">
        <v>36</v>
      </c>
      <c r="M2" s="81" t="s">
        <v>38</v>
      </c>
      <c r="N2" s="55" t="s">
        <v>2</v>
      </c>
      <c r="O2" s="143" t="s">
        <v>455</v>
      </c>
      <c r="P2" s="145" t="s">
        <v>455</v>
      </c>
    </row>
    <row r="3" spans="1:18" s="16" customFormat="1" ht="13" x14ac:dyDescent="0.3">
      <c r="A3" s="91">
        <v>64</v>
      </c>
      <c r="B3" s="91">
        <v>15</v>
      </c>
      <c r="C3" s="34" t="s">
        <v>196</v>
      </c>
      <c r="D3" s="35" t="s">
        <v>237</v>
      </c>
      <c r="E3" s="87" t="s">
        <v>446</v>
      </c>
      <c r="F3" s="44" t="str">
        <f>IF(ISNUMBER(E3),RANK(E3,E$3:E$203,1),"")</f>
        <v/>
      </c>
      <c r="G3" s="45" t="str">
        <f>IF(ISNUMBER(F3),IF(11-F3&lt;=0,"",11-F3-(COUNTIF(F:F,F3)-1)/2),"")</f>
        <v/>
      </c>
      <c r="H3" s="43">
        <f>IF(ISNUMBER(E3),E3,90)</f>
        <v>90</v>
      </c>
      <c r="I3" s="61">
        <v>2.08</v>
      </c>
      <c r="J3" s="44">
        <f>IF(ISNUMBER(I3),RANK(I3,I$3:I$203,1),"")</f>
        <v>1</v>
      </c>
      <c r="K3" s="45">
        <f>IF(ISNUMBER(J3),IF(11-J3&lt;=0,"",11-J3-(COUNTIF(J:J,J3)-1)/2),"")</f>
        <v>10</v>
      </c>
      <c r="L3" s="43">
        <f>IF(ISNUMBER(I3),I3,90)</f>
        <v>2.08</v>
      </c>
      <c r="M3" s="22">
        <f>H3+L3</f>
        <v>92.08</v>
      </c>
      <c r="N3" s="44">
        <f>RANK(M3,M$3:M$203,1)</f>
        <v>25</v>
      </c>
      <c r="O3" s="149"/>
      <c r="P3" s="148"/>
    </row>
    <row r="4" spans="1:18" s="16" customFormat="1" ht="13" x14ac:dyDescent="0.3">
      <c r="A4" s="91">
        <v>44</v>
      </c>
      <c r="B4" s="91">
        <v>99</v>
      </c>
      <c r="C4" s="34" t="s">
        <v>57</v>
      </c>
      <c r="D4" s="35" t="s">
        <v>362</v>
      </c>
      <c r="E4" s="87">
        <v>2.5</v>
      </c>
      <c r="F4" s="44">
        <f>IF(ISNUMBER(E4),RANK(E4,E$3:E$203,1),"")</f>
        <v>2</v>
      </c>
      <c r="G4" s="45">
        <f>IF(ISNUMBER(F4),IF(11-F4&lt;=0,"",11-F4-(COUNTIF(F:F,F4)-1)/2),"")</f>
        <v>9</v>
      </c>
      <c r="H4" s="43">
        <f>IF(ISNUMBER(E4),E4,90)</f>
        <v>2.5</v>
      </c>
      <c r="I4" s="61">
        <v>2.2799999999999998</v>
      </c>
      <c r="J4" s="44">
        <f>IF(ISNUMBER(I4),RANK(I4,I$3:I$203,1),"")</f>
        <v>2</v>
      </c>
      <c r="K4" s="45">
        <f>IF(ISNUMBER(J4),IF(11-J4&lt;=0,"",11-J4-(COUNTIF(J:J,J4)-1)/2),"")</f>
        <v>9</v>
      </c>
      <c r="L4" s="43">
        <f>IF(ISNUMBER(I4),I4,90)</f>
        <v>2.2799999999999998</v>
      </c>
      <c r="M4" s="22">
        <f>H4+L4</f>
        <v>4.7799999999999994</v>
      </c>
      <c r="N4" s="44">
        <f>RANK(M4,M$3:M$203,1)</f>
        <v>1</v>
      </c>
      <c r="O4" s="149"/>
      <c r="P4" s="148"/>
    </row>
    <row r="5" spans="1:18" s="16" customFormat="1" ht="13" x14ac:dyDescent="0.3">
      <c r="A5" s="91">
        <v>11</v>
      </c>
      <c r="B5" s="91">
        <v>100</v>
      </c>
      <c r="C5" s="34" t="s">
        <v>76</v>
      </c>
      <c r="D5" s="37" t="s">
        <v>170</v>
      </c>
      <c r="E5" s="87">
        <v>3</v>
      </c>
      <c r="F5" s="44">
        <f>IF(ISNUMBER(E5),RANK(E5,E$3:E$203,1),"")</f>
        <v>11</v>
      </c>
      <c r="G5" s="45" t="str">
        <f>IF(ISNUMBER(F5),IF(11-F5&lt;=0,"",11-F5-(COUNTIF(F:F,F5)-1)/2),"")</f>
        <v/>
      </c>
      <c r="H5" s="43">
        <f>IF(ISNUMBER(E5),E5,90)</f>
        <v>3</v>
      </c>
      <c r="I5" s="61">
        <v>2.31</v>
      </c>
      <c r="J5" s="44">
        <f>IF(ISNUMBER(I5),RANK(I5,I$3:I$203,1),"")</f>
        <v>3</v>
      </c>
      <c r="K5" s="45">
        <f>IF(ISNUMBER(J5),IF(11-J5&lt;=0,"",11-J5-(COUNTIF(J:J,J5)-1)/2),"")</f>
        <v>8</v>
      </c>
      <c r="L5" s="43">
        <f>IF(ISNUMBER(I5),I5,90)</f>
        <v>2.31</v>
      </c>
      <c r="M5" s="22">
        <f>H5+L5</f>
        <v>5.3100000000000005</v>
      </c>
      <c r="N5" s="44">
        <f>RANK(M5,M$3:M$203,1)</f>
        <v>2</v>
      </c>
      <c r="O5" s="149"/>
      <c r="P5" s="148"/>
    </row>
    <row r="6" spans="1:18" s="16" customFormat="1" ht="13" x14ac:dyDescent="0.3">
      <c r="A6" s="91">
        <v>73</v>
      </c>
      <c r="B6" s="91">
        <v>84</v>
      </c>
      <c r="C6" s="34" t="s">
        <v>57</v>
      </c>
      <c r="D6" s="35" t="s">
        <v>240</v>
      </c>
      <c r="E6" s="87" t="s">
        <v>446</v>
      </c>
      <c r="F6" s="44" t="str">
        <f>IF(ISNUMBER(E6),RANK(E6,E$3:E$203,1),"")</f>
        <v/>
      </c>
      <c r="G6" s="45" t="str">
        <f>IF(ISNUMBER(F6),IF(11-F6&lt;=0,"",11-F6-(COUNTIF(F:F,F6)-1)/2),"")</f>
        <v/>
      </c>
      <c r="H6" s="43">
        <f>IF(ISNUMBER(E6),E6,90)</f>
        <v>90</v>
      </c>
      <c r="I6" s="61">
        <v>2.38</v>
      </c>
      <c r="J6" s="44">
        <f>IF(ISNUMBER(I6),RANK(I6,I$3:I$203,1),"")</f>
        <v>4</v>
      </c>
      <c r="K6" s="45">
        <f>IF(ISNUMBER(J6),IF(11-J6&lt;=0,"",11-J6-(COUNTIF(J:J,J6)-1)/2),"")</f>
        <v>7</v>
      </c>
      <c r="L6" s="43">
        <f>IF(ISNUMBER(I6),I6,90)</f>
        <v>2.38</v>
      </c>
      <c r="M6" s="22">
        <f>H6+L6</f>
        <v>92.38</v>
      </c>
      <c r="N6" s="44">
        <f>RANK(M6,M$3:M$203,1)</f>
        <v>26</v>
      </c>
      <c r="O6" s="149"/>
      <c r="P6" s="148"/>
    </row>
    <row r="7" spans="1:18" s="16" customFormat="1" ht="13" x14ac:dyDescent="0.3">
      <c r="A7" s="91">
        <v>25</v>
      </c>
      <c r="B7" s="91">
        <v>64</v>
      </c>
      <c r="C7" s="34" t="s">
        <v>57</v>
      </c>
      <c r="D7" s="37" t="s">
        <v>179</v>
      </c>
      <c r="E7" s="87" t="s">
        <v>446</v>
      </c>
      <c r="F7" s="44" t="str">
        <f>IF(ISNUMBER(E7),RANK(E7,E$3:E$203,1),"")</f>
        <v/>
      </c>
      <c r="G7" s="45" t="str">
        <f>IF(ISNUMBER(F7),IF(11-F7&lt;=0,"",11-F7-(COUNTIF(F:F,F7)-1)/2),"")</f>
        <v/>
      </c>
      <c r="H7" s="43">
        <f>IF(ISNUMBER(E7),E7,90)</f>
        <v>90</v>
      </c>
      <c r="I7" s="61">
        <v>2.5299999999999998</v>
      </c>
      <c r="J7" s="44">
        <f>IF(ISNUMBER(I7),RANK(I7,I$3:I$203,1),"")</f>
        <v>5</v>
      </c>
      <c r="K7" s="45">
        <f>IF(ISNUMBER(J7),IF(11-J7&lt;=0,"",11-J7-(COUNTIF(J:J,J7)-1)/2),"")</f>
        <v>6</v>
      </c>
      <c r="L7" s="43">
        <f>IF(ISNUMBER(I7),I7,90)</f>
        <v>2.5299999999999998</v>
      </c>
      <c r="M7" s="22">
        <f>H7+L7</f>
        <v>92.53</v>
      </c>
      <c r="N7" s="44">
        <f>RANK(M7,M$3:M$203,1)</f>
        <v>27</v>
      </c>
      <c r="O7" s="149"/>
      <c r="P7" s="148"/>
    </row>
    <row r="8" spans="1:18" s="16" customFormat="1" ht="13" x14ac:dyDescent="0.3">
      <c r="A8" s="91">
        <v>88</v>
      </c>
      <c r="B8" s="91">
        <v>117</v>
      </c>
      <c r="C8" s="34" t="s">
        <v>57</v>
      </c>
      <c r="D8" s="35" t="s">
        <v>296</v>
      </c>
      <c r="E8" s="87" t="s">
        <v>446</v>
      </c>
      <c r="F8" s="44" t="str">
        <f>IF(ISNUMBER(E8),RANK(E8,E$3:E$203,1),"")</f>
        <v/>
      </c>
      <c r="G8" s="45" t="str">
        <f>IF(ISNUMBER(F8),IF(11-F8&lt;=0,"",11-F8-(COUNTIF(F:F,F8)-1)/2),"")</f>
        <v/>
      </c>
      <c r="H8" s="43">
        <f>IF(ISNUMBER(E8),E8,90)</f>
        <v>90</v>
      </c>
      <c r="I8" s="61">
        <v>2.69</v>
      </c>
      <c r="J8" s="44">
        <f>IF(ISNUMBER(I8),RANK(I8,I$3:I$203,1),"")</f>
        <v>6</v>
      </c>
      <c r="K8" s="45">
        <f>IF(ISNUMBER(J8),IF(11-J8&lt;=0,"",11-J8-(COUNTIF(J:J,J8)-1)/2),"")</f>
        <v>5</v>
      </c>
      <c r="L8" s="43">
        <f>IF(ISNUMBER(I8),I8,90)</f>
        <v>2.69</v>
      </c>
      <c r="M8" s="22">
        <f>H8+L8</f>
        <v>92.69</v>
      </c>
      <c r="N8" s="44">
        <f>RANK(M8,M$3:M$203,1)</f>
        <v>31</v>
      </c>
      <c r="O8" s="149"/>
      <c r="P8" s="148"/>
    </row>
    <row r="9" spans="1:18" s="16" customFormat="1" ht="13" x14ac:dyDescent="0.3">
      <c r="A9" s="91">
        <v>49</v>
      </c>
      <c r="B9" s="91">
        <v>28</v>
      </c>
      <c r="C9" s="34" t="s">
        <v>61</v>
      </c>
      <c r="D9" s="35" t="s">
        <v>357</v>
      </c>
      <c r="E9" s="87" t="s">
        <v>446</v>
      </c>
      <c r="F9" s="44" t="str">
        <f>IF(ISNUMBER(E9),RANK(E9,E$3:E$203,1),"")</f>
        <v/>
      </c>
      <c r="G9" s="45" t="str">
        <f>IF(ISNUMBER(F9),IF(11-F9&lt;=0,"",11-F9-(COUNTIF(F:F,F9)-1)/2),"")</f>
        <v/>
      </c>
      <c r="H9" s="43">
        <f>IF(ISNUMBER(E9),E9,90)</f>
        <v>90</v>
      </c>
      <c r="I9" s="61">
        <v>2.78</v>
      </c>
      <c r="J9" s="44">
        <f>IF(ISNUMBER(I9),RANK(I9,I$3:I$203,1),"")</f>
        <v>7</v>
      </c>
      <c r="K9" s="45">
        <f>IF(ISNUMBER(J9),IF(11-J9&lt;=0,"",11-J9-(COUNTIF(J:J,J9)-1)/2),"")</f>
        <v>4</v>
      </c>
      <c r="L9" s="43">
        <f>IF(ISNUMBER(I9),I9,90)</f>
        <v>2.78</v>
      </c>
      <c r="M9" s="22">
        <f>H9+L9</f>
        <v>92.78</v>
      </c>
      <c r="N9" s="44">
        <f>RANK(M9,M$3:M$203,1)</f>
        <v>33</v>
      </c>
      <c r="O9" s="149"/>
      <c r="P9" s="148"/>
    </row>
    <row r="10" spans="1:18" s="16" customFormat="1" ht="13" x14ac:dyDescent="0.3">
      <c r="A10" s="91">
        <v>113</v>
      </c>
      <c r="B10" s="91">
        <v>115</v>
      </c>
      <c r="C10" s="34" t="s">
        <v>54</v>
      </c>
      <c r="D10" s="37" t="s">
        <v>236</v>
      </c>
      <c r="E10" s="87" t="s">
        <v>446</v>
      </c>
      <c r="F10" s="44" t="str">
        <f>IF(ISNUMBER(E10),RANK(E10,E$3:E$203,1),"")</f>
        <v/>
      </c>
      <c r="G10" s="45" t="str">
        <f>IF(ISNUMBER(F10),IF(11-F10&lt;=0,"",11-F10-(COUNTIF(F:F,F10)-1)/2),"")</f>
        <v/>
      </c>
      <c r="H10" s="43">
        <f>IF(ISNUMBER(E10),E10,90)</f>
        <v>90</v>
      </c>
      <c r="I10" s="61">
        <v>2.91</v>
      </c>
      <c r="J10" s="44">
        <f>IF(ISNUMBER(I10),RANK(I10,I$3:I$203,1),"")</f>
        <v>8</v>
      </c>
      <c r="K10" s="45">
        <f>IF(ISNUMBER(J10),IF(11-J10&lt;=0,"",11-J10-(COUNTIF(J:J,J10)-1)/2),"")</f>
        <v>3</v>
      </c>
      <c r="L10" s="43">
        <f>IF(ISNUMBER(I10),I10,90)</f>
        <v>2.91</v>
      </c>
      <c r="M10" s="22">
        <f>H10+L10</f>
        <v>92.91</v>
      </c>
      <c r="N10" s="44">
        <f>RANK(M10,M$3:M$203,1)</f>
        <v>34</v>
      </c>
      <c r="O10" s="149"/>
      <c r="P10" s="148">
        <v>10</v>
      </c>
    </row>
    <row r="11" spans="1:18" s="16" customFormat="1" ht="13" x14ac:dyDescent="0.3">
      <c r="A11" s="91">
        <v>57</v>
      </c>
      <c r="B11" s="91">
        <v>43</v>
      </c>
      <c r="C11" s="34" t="s">
        <v>55</v>
      </c>
      <c r="D11" s="35" t="s">
        <v>348</v>
      </c>
      <c r="E11" s="87">
        <v>3.33</v>
      </c>
      <c r="F11" s="44">
        <f>IF(ISNUMBER(E11),RANK(E11,E$3:E$203,1),"")</f>
        <v>17</v>
      </c>
      <c r="G11" s="45" t="str">
        <f>IF(ISNUMBER(F11),IF(11-F11&lt;=0,"",11-F11-(COUNTIF(F:F,F11)-1)/2),"")</f>
        <v/>
      </c>
      <c r="H11" s="43">
        <f>IF(ISNUMBER(E11),E11,90)</f>
        <v>3.33</v>
      </c>
      <c r="I11" s="61">
        <v>2.92</v>
      </c>
      <c r="J11" s="44">
        <f>IF(ISNUMBER(I11),RANK(I11,I$3:I$203,1),"")</f>
        <v>9</v>
      </c>
      <c r="K11" s="45">
        <f>IF(ISNUMBER(J11),IF(11-J11&lt;=0,"",11-J11-(COUNTIF(J:J,J11)-1)/2),"")</f>
        <v>2</v>
      </c>
      <c r="L11" s="43">
        <f>IF(ISNUMBER(I11),I11,90)</f>
        <v>2.92</v>
      </c>
      <c r="M11" s="22">
        <f>H11+L11</f>
        <v>6.25</v>
      </c>
      <c r="N11" s="44">
        <f>RANK(M11,M$3:M$203,1)</f>
        <v>6</v>
      </c>
      <c r="O11" s="149"/>
      <c r="P11" s="148"/>
    </row>
    <row r="12" spans="1:18" s="16" customFormat="1" ht="13" x14ac:dyDescent="0.3">
      <c r="A12" s="91">
        <v>102</v>
      </c>
      <c r="B12" s="91">
        <v>45</v>
      </c>
      <c r="C12" s="34" t="s">
        <v>56</v>
      </c>
      <c r="D12" s="37" t="s">
        <v>290</v>
      </c>
      <c r="E12" s="87">
        <v>3.19</v>
      </c>
      <c r="F12" s="44">
        <f>IF(ISNUMBER(E12),RANK(E12,E$3:E$203,1),"")</f>
        <v>13</v>
      </c>
      <c r="G12" s="45" t="str">
        <f>IF(ISNUMBER(F12),IF(11-F12&lt;=0,"",11-F12-(COUNTIF(F:F,F12)-1)/2),"")</f>
        <v/>
      </c>
      <c r="H12" s="43">
        <f>IF(ISNUMBER(E12),E12,90)</f>
        <v>3.19</v>
      </c>
      <c r="I12" s="61">
        <v>2.93</v>
      </c>
      <c r="J12" s="44">
        <f>IF(ISNUMBER(I12),RANK(I12,I$3:I$203,1),"")</f>
        <v>10</v>
      </c>
      <c r="K12" s="45">
        <f>IF(ISNUMBER(J12),IF(11-J12&lt;=0,"",11-J12-(COUNTIF(J:J,J12)-1)/2),"")</f>
        <v>1</v>
      </c>
      <c r="L12" s="43">
        <f>IF(ISNUMBER(I12),I12,90)</f>
        <v>2.93</v>
      </c>
      <c r="M12" s="22">
        <f>H12+L12</f>
        <v>6.12</v>
      </c>
      <c r="N12" s="44">
        <f>RANK(M12,M$3:M$203,1)</f>
        <v>5</v>
      </c>
      <c r="O12" s="146"/>
      <c r="P12" s="148"/>
    </row>
    <row r="13" spans="1:18" s="16" customFormat="1" ht="13" x14ac:dyDescent="0.3">
      <c r="A13" s="91">
        <v>24</v>
      </c>
      <c r="B13" s="91">
        <v>25</v>
      </c>
      <c r="C13" s="34" t="s">
        <v>55</v>
      </c>
      <c r="D13" s="37" t="s">
        <v>178</v>
      </c>
      <c r="E13" s="87">
        <v>3.56</v>
      </c>
      <c r="F13" s="44">
        <f>IF(ISNUMBER(E13),RANK(E13,E$3:E$203,1),"")</f>
        <v>20</v>
      </c>
      <c r="G13" s="45" t="str">
        <f>IF(ISNUMBER(F13),IF(11-F13&lt;=0,"",11-F13-(COUNTIF(F:F,F13)-1)/2),"")</f>
        <v/>
      </c>
      <c r="H13" s="43">
        <f>IF(ISNUMBER(E13),E13,90)</f>
        <v>3.56</v>
      </c>
      <c r="I13" s="61">
        <v>2.94</v>
      </c>
      <c r="J13" s="44">
        <f>IF(ISNUMBER(I13),RANK(I13,I$3:I$203,1),"")</f>
        <v>11</v>
      </c>
      <c r="K13" s="45" t="str">
        <f>IF(ISNUMBER(J13),IF(11-J13&lt;=0,"",11-J13-(COUNTIF(J:J,J13)-1)/2),"")</f>
        <v/>
      </c>
      <c r="L13" s="43">
        <f>IF(ISNUMBER(I13),I13,90)</f>
        <v>2.94</v>
      </c>
      <c r="M13" s="22">
        <f>H13+L13</f>
        <v>6.5</v>
      </c>
      <c r="N13" s="44">
        <f>RANK(M13,M$3:M$203,1)</f>
        <v>8</v>
      </c>
      <c r="O13" s="149"/>
      <c r="P13" s="148"/>
    </row>
    <row r="14" spans="1:18" s="16" customFormat="1" ht="13" x14ac:dyDescent="0.3">
      <c r="A14" s="91">
        <v>65</v>
      </c>
      <c r="B14" s="91">
        <v>88</v>
      </c>
      <c r="C14" s="34" t="s">
        <v>54</v>
      </c>
      <c r="D14" s="37" t="s">
        <v>191</v>
      </c>
      <c r="E14" s="87">
        <v>3.76</v>
      </c>
      <c r="F14" s="44">
        <f>IF(ISNUMBER(E14),RANK(E14,E$3:E$203,1),"")</f>
        <v>28</v>
      </c>
      <c r="G14" s="45" t="str">
        <f>IF(ISNUMBER(F14),IF(11-F14&lt;=0,"",11-F14-(COUNTIF(F:F,F14)-1)/2),"")</f>
        <v/>
      </c>
      <c r="H14" s="43">
        <f>IF(ISNUMBER(E14),E14,90)</f>
        <v>3.76</v>
      </c>
      <c r="I14" s="61">
        <v>2.97</v>
      </c>
      <c r="J14" s="44">
        <f>IF(ISNUMBER(I14),RANK(I14,I$3:I$203,1),"")</f>
        <v>12</v>
      </c>
      <c r="K14" s="45" t="str">
        <f>IF(ISNUMBER(J14),IF(11-J14&lt;=0,"",11-J14-(COUNTIF(J:J,J14)-1)/2),"")</f>
        <v/>
      </c>
      <c r="L14" s="43">
        <f>IF(ISNUMBER(I14),I14,90)</f>
        <v>2.97</v>
      </c>
      <c r="M14" s="22">
        <f>H14+L14</f>
        <v>6.73</v>
      </c>
      <c r="N14" s="44">
        <f>RANK(M14,M$3:M$203,1)</f>
        <v>9</v>
      </c>
      <c r="O14" s="149">
        <v>6</v>
      </c>
      <c r="P14" s="148">
        <v>9</v>
      </c>
    </row>
    <row r="15" spans="1:18" s="16" customFormat="1" ht="13" x14ac:dyDescent="0.3">
      <c r="A15" s="91">
        <v>27</v>
      </c>
      <c r="B15" s="91">
        <v>3</v>
      </c>
      <c r="C15" s="34" t="s">
        <v>76</v>
      </c>
      <c r="D15" s="37" t="s">
        <v>181</v>
      </c>
      <c r="E15" s="87">
        <v>3.04</v>
      </c>
      <c r="F15" s="44">
        <f>IF(ISNUMBER(E15),RANK(E15,E$3:E$203,1),"")</f>
        <v>12</v>
      </c>
      <c r="G15" s="45" t="str">
        <f>IF(ISNUMBER(F15),IF(11-F15&lt;=0,"",11-F15-(COUNTIF(F:F,F15)-1)/2),"")</f>
        <v/>
      </c>
      <c r="H15" s="43">
        <f>IF(ISNUMBER(E15),E15,90)</f>
        <v>3.04</v>
      </c>
      <c r="I15" s="61">
        <v>3.06</v>
      </c>
      <c r="J15" s="44">
        <f>IF(ISNUMBER(I15),RANK(I15,I$3:I$203,1),"")</f>
        <v>13</v>
      </c>
      <c r="K15" s="45" t="str">
        <f>IF(ISNUMBER(J15),IF(11-J15&lt;=0,"",11-J15-(COUNTIF(J:J,J15)-1)/2),"")</f>
        <v/>
      </c>
      <c r="L15" s="43">
        <f>IF(ISNUMBER(I15),I15,90)</f>
        <v>3.06</v>
      </c>
      <c r="M15" s="22">
        <f>H15+L15</f>
        <v>6.1</v>
      </c>
      <c r="N15" s="44">
        <f>RANK(M15,M$3:M$203,1)</f>
        <v>4</v>
      </c>
      <c r="O15" s="149"/>
      <c r="P15" s="147"/>
      <c r="Q15"/>
      <c r="R15"/>
    </row>
    <row r="16" spans="1:18" s="16" customFormat="1" ht="13" x14ac:dyDescent="0.3">
      <c r="A16" s="91">
        <v>84</v>
      </c>
      <c r="B16" s="91">
        <v>97</v>
      </c>
      <c r="C16" s="34" t="s">
        <v>55</v>
      </c>
      <c r="D16" s="37" t="s">
        <v>238</v>
      </c>
      <c r="E16" s="87">
        <v>3.69</v>
      </c>
      <c r="F16" s="44">
        <f>IF(ISNUMBER(E16),RANK(E16,E$3:E$203,1),"")</f>
        <v>24</v>
      </c>
      <c r="G16" s="45" t="str">
        <f>IF(ISNUMBER(F16),IF(11-F16&lt;=0,"",11-F16-(COUNTIF(F:F,F16)-1)/2),"")</f>
        <v/>
      </c>
      <c r="H16" s="43">
        <f>IF(ISNUMBER(E16),E16,90)</f>
        <v>3.69</v>
      </c>
      <c r="I16" s="61">
        <v>3.06</v>
      </c>
      <c r="J16" s="44">
        <f>IF(ISNUMBER(I16),RANK(I16,I$3:I$203,1),"")</f>
        <v>13</v>
      </c>
      <c r="K16" s="45" t="str">
        <f>IF(ISNUMBER(J16),IF(11-J16&lt;=0,"",11-J16-(COUNTIF(J:J,J16)-1)/2),"")</f>
        <v/>
      </c>
      <c r="L16" s="43">
        <f>IF(ISNUMBER(I16),I16,90)</f>
        <v>3.06</v>
      </c>
      <c r="M16" s="22">
        <f>H16+L16</f>
        <v>6.75</v>
      </c>
      <c r="N16" s="44">
        <f>RANK(M16,M$3:M$203,1)</f>
        <v>10</v>
      </c>
      <c r="O16" s="149"/>
      <c r="P16" s="148"/>
    </row>
    <row r="17" spans="1:18" s="16" customFormat="1" ht="13" x14ac:dyDescent="0.3">
      <c r="A17" s="91">
        <v>62</v>
      </c>
      <c r="B17" s="91">
        <v>6</v>
      </c>
      <c r="C17" s="34" t="s">
        <v>61</v>
      </c>
      <c r="D17" s="37" t="s">
        <v>271</v>
      </c>
      <c r="E17" s="87" t="s">
        <v>446</v>
      </c>
      <c r="F17" s="44" t="str">
        <f>IF(ISNUMBER(E17),RANK(E17,E$3:E$203,1),"")</f>
        <v/>
      </c>
      <c r="G17" s="45" t="str">
        <f>IF(ISNUMBER(F17),IF(11-F17&lt;=0,"",11-F17-(COUNTIF(F:F,F17)-1)/2),"")</f>
        <v/>
      </c>
      <c r="H17" s="43">
        <f>IF(ISNUMBER(E17),E17,90)</f>
        <v>90</v>
      </c>
      <c r="I17" s="61">
        <v>3.08</v>
      </c>
      <c r="J17" s="44">
        <f>IF(ISNUMBER(I17),RANK(I17,I$3:I$203,1),"")</f>
        <v>15</v>
      </c>
      <c r="K17" s="45" t="str">
        <f>IF(ISNUMBER(J17),IF(11-J17&lt;=0,"",11-J17-(COUNTIF(J:J,J17)-1)/2),"")</f>
        <v/>
      </c>
      <c r="L17" s="43">
        <f>IF(ISNUMBER(I17),I17,90)</f>
        <v>3.08</v>
      </c>
      <c r="M17" s="22">
        <f>H17+L17</f>
        <v>93.08</v>
      </c>
      <c r="N17" s="44">
        <f>RANK(M17,M$3:M$203,1)</f>
        <v>38</v>
      </c>
      <c r="O17" s="149"/>
      <c r="P17" s="148"/>
    </row>
    <row r="18" spans="1:18" s="16" customFormat="1" ht="13" x14ac:dyDescent="0.3">
      <c r="A18" s="91">
        <v>60</v>
      </c>
      <c r="B18" s="91">
        <v>51</v>
      </c>
      <c r="C18" s="34" t="s">
        <v>54</v>
      </c>
      <c r="D18" s="35" t="s">
        <v>132</v>
      </c>
      <c r="E18" s="87">
        <v>3.84</v>
      </c>
      <c r="F18" s="44">
        <f>IF(ISNUMBER(E18),RANK(E18,E$3:E$203,1),"")</f>
        <v>30</v>
      </c>
      <c r="G18" s="45" t="str">
        <f>IF(ISNUMBER(F18),IF(11-F18&lt;=0,"",11-F18-(COUNTIF(F:F,F18)-1)/2),"")</f>
        <v/>
      </c>
      <c r="H18" s="43">
        <f>IF(ISNUMBER(E18),E18,90)</f>
        <v>3.84</v>
      </c>
      <c r="I18" s="61">
        <v>3.11</v>
      </c>
      <c r="J18" s="44">
        <f>IF(ISNUMBER(I18),RANK(I18,I$3:I$203,1),"")</f>
        <v>16</v>
      </c>
      <c r="K18" s="45" t="str">
        <f>IF(ISNUMBER(J18),IF(11-J18&lt;=0,"",11-J18-(COUNTIF(J:J,J18)-1)/2),"")</f>
        <v/>
      </c>
      <c r="L18" s="43">
        <f>IF(ISNUMBER(I18),I18,90)</f>
        <v>3.11</v>
      </c>
      <c r="M18" s="22">
        <f>H18+L18</f>
        <v>6.9499999999999993</v>
      </c>
      <c r="N18" s="44">
        <f>RANK(M18,M$3:M$203,1)</f>
        <v>13</v>
      </c>
      <c r="O18" s="149">
        <v>5</v>
      </c>
      <c r="P18" s="148">
        <v>8</v>
      </c>
    </row>
    <row r="19" spans="1:18" s="16" customFormat="1" ht="13" x14ac:dyDescent="0.3">
      <c r="A19" s="91">
        <v>107</v>
      </c>
      <c r="B19" s="91">
        <v>74</v>
      </c>
      <c r="C19" s="34" t="s">
        <v>55</v>
      </c>
      <c r="D19" s="37" t="s">
        <v>124</v>
      </c>
      <c r="E19" s="87">
        <v>3.7</v>
      </c>
      <c r="F19" s="44">
        <f>IF(ISNUMBER(E19),RANK(E19,E$3:E$203,1),"")</f>
        <v>26</v>
      </c>
      <c r="G19" s="45" t="str">
        <f>IF(ISNUMBER(F19),IF(11-F19&lt;=0,"",11-F19-(COUNTIF(F:F,F19)-1)/2),"")</f>
        <v/>
      </c>
      <c r="H19" s="43">
        <f>IF(ISNUMBER(E19),E19,90)</f>
        <v>3.7</v>
      </c>
      <c r="I19" s="61">
        <v>3.18</v>
      </c>
      <c r="J19" s="44">
        <f>IF(ISNUMBER(I19),RANK(I19,I$3:I$203,1),"")</f>
        <v>17</v>
      </c>
      <c r="K19" s="45" t="str">
        <f>IF(ISNUMBER(J19),IF(11-J19&lt;=0,"",11-J19-(COUNTIF(J:J,J19)-1)/2),"")</f>
        <v/>
      </c>
      <c r="L19" s="43">
        <f>IF(ISNUMBER(I19),I19,90)</f>
        <v>3.18</v>
      </c>
      <c r="M19" s="22">
        <f>H19+L19</f>
        <v>6.8800000000000008</v>
      </c>
      <c r="N19" s="44">
        <f>RANK(M19,M$3:M$203,1)</f>
        <v>11</v>
      </c>
      <c r="O19" s="149"/>
      <c r="P19" s="148"/>
    </row>
    <row r="20" spans="1:18" s="16" customFormat="1" ht="13" x14ac:dyDescent="0.3">
      <c r="A20" s="91">
        <v>22</v>
      </c>
      <c r="B20" s="91">
        <v>96</v>
      </c>
      <c r="C20" s="34" t="s">
        <v>55</v>
      </c>
      <c r="D20" s="35" t="s">
        <v>118</v>
      </c>
      <c r="E20" s="87">
        <v>3.7</v>
      </c>
      <c r="F20" s="44">
        <f>IF(ISNUMBER(E20),RANK(E20,E$3:E$203,1),"")</f>
        <v>26</v>
      </c>
      <c r="G20" s="45" t="str">
        <f>IF(ISNUMBER(F20),IF(11-F20&lt;=0,"",11-F20-(COUNTIF(F:F,F20)-1)/2),"")</f>
        <v/>
      </c>
      <c r="H20" s="43">
        <f>IF(ISNUMBER(E20),E20,90)</f>
        <v>3.7</v>
      </c>
      <c r="I20" s="61">
        <v>3.21</v>
      </c>
      <c r="J20" s="44">
        <f>IF(ISNUMBER(I20),RANK(I20,I$3:I$203,1),"")</f>
        <v>18</v>
      </c>
      <c r="K20" s="45" t="str">
        <f>IF(ISNUMBER(J20),IF(11-J20&lt;=0,"",11-J20-(COUNTIF(J:J,J20)-1)/2),"")</f>
        <v/>
      </c>
      <c r="L20" s="43">
        <f>IF(ISNUMBER(I20),I20,90)</f>
        <v>3.21</v>
      </c>
      <c r="M20" s="22">
        <f>H20+L20</f>
        <v>6.91</v>
      </c>
      <c r="N20" s="44">
        <f>RANK(M20,M$3:M$203,1)</f>
        <v>12</v>
      </c>
      <c r="O20" s="149"/>
      <c r="P20" s="148"/>
    </row>
    <row r="21" spans="1:18" ht="13" x14ac:dyDescent="0.3">
      <c r="A21" s="91">
        <v>114</v>
      </c>
      <c r="B21" s="91">
        <v>94</v>
      </c>
      <c r="C21" s="34" t="s">
        <v>55</v>
      </c>
      <c r="D21" s="37" t="s">
        <v>278</v>
      </c>
      <c r="E21" s="87">
        <v>2.64</v>
      </c>
      <c r="F21" s="44">
        <f>IF(ISNUMBER(E21),RANK(E21,E$3:E$203,1),"")</f>
        <v>5</v>
      </c>
      <c r="G21" s="45">
        <f>IF(ISNUMBER(F21),IF(11-F21&lt;=0,"",11-F21-(COUNTIF(F:F,F21)-1)/2),"")</f>
        <v>5.5</v>
      </c>
      <c r="H21" s="43">
        <f>IF(ISNUMBER(E21),E21,90)</f>
        <v>2.64</v>
      </c>
      <c r="I21" s="61">
        <v>3.23</v>
      </c>
      <c r="J21" s="44">
        <f>IF(ISNUMBER(I21),RANK(I21,I$3:I$203,1),"")</f>
        <v>19</v>
      </c>
      <c r="K21" s="45" t="str">
        <f>IF(ISNUMBER(J21),IF(11-J21&lt;=0,"",11-J21-(COUNTIF(J:J,J21)-1)/2),"")</f>
        <v/>
      </c>
      <c r="L21" s="43">
        <f>IF(ISNUMBER(I21),I21,90)</f>
        <v>3.23</v>
      </c>
      <c r="M21" s="22">
        <f>H21+L21</f>
        <v>5.87</v>
      </c>
      <c r="N21" s="44">
        <f>RANK(M21,M$3:M$203,1)</f>
        <v>3</v>
      </c>
      <c r="O21" s="149"/>
      <c r="P21" s="148"/>
      <c r="Q21" s="16"/>
      <c r="R21" s="16"/>
    </row>
    <row r="22" spans="1:18" ht="13" x14ac:dyDescent="0.3">
      <c r="A22" s="91">
        <v>97</v>
      </c>
      <c r="B22" s="91">
        <v>4</v>
      </c>
      <c r="C22" s="34" t="s">
        <v>196</v>
      </c>
      <c r="D22" s="37" t="s">
        <v>228</v>
      </c>
      <c r="E22" s="87">
        <v>13.43</v>
      </c>
      <c r="F22" s="44">
        <f>IF(ISNUMBER(E22),RANK(E22,E$3:E$203,1),"")</f>
        <v>50</v>
      </c>
      <c r="G22" s="45" t="str">
        <f>IF(ISNUMBER(F22),IF(11-F22&lt;=0,"",11-F22-(COUNTIF(F:F,F22)-1)/2),"")</f>
        <v/>
      </c>
      <c r="H22" s="43">
        <f>IF(ISNUMBER(E22),E22,90)</f>
        <v>13.43</v>
      </c>
      <c r="I22" s="61">
        <v>3.26</v>
      </c>
      <c r="J22" s="44">
        <f>IF(ISNUMBER(I22),RANK(I22,I$3:I$203,1),"")</f>
        <v>20</v>
      </c>
      <c r="K22" s="45" t="str">
        <f>IF(ISNUMBER(J22),IF(11-J22&lt;=0,"",11-J22-(COUNTIF(J:J,J22)-1)/2),"")</f>
        <v/>
      </c>
      <c r="L22" s="43">
        <f>IF(ISNUMBER(I22),I22,90)</f>
        <v>3.26</v>
      </c>
      <c r="M22" s="22">
        <f>H22+L22</f>
        <v>16.689999999999998</v>
      </c>
      <c r="N22" s="44">
        <f>RANK(M22,M$3:M$203,1)</f>
        <v>21</v>
      </c>
      <c r="O22" s="149"/>
      <c r="P22" s="148"/>
      <c r="Q22" s="16"/>
      <c r="R22" s="16"/>
    </row>
    <row r="23" spans="1:18" ht="13" x14ac:dyDescent="0.3">
      <c r="A23" s="91">
        <v>19</v>
      </c>
      <c r="B23" s="91">
        <v>9</v>
      </c>
      <c r="C23" s="34" t="s">
        <v>57</v>
      </c>
      <c r="D23" s="37" t="s">
        <v>176</v>
      </c>
      <c r="E23" s="87" t="s">
        <v>446</v>
      </c>
      <c r="F23" s="44" t="str">
        <f>IF(ISNUMBER(E23),RANK(E23,E$3:E$203,1),"")</f>
        <v/>
      </c>
      <c r="G23" s="45" t="str">
        <f>IF(ISNUMBER(F23),IF(11-F23&lt;=0,"",11-F23-(COUNTIF(F:F,F23)-1)/2),"")</f>
        <v/>
      </c>
      <c r="H23" s="43">
        <f>IF(ISNUMBER(E23),E23,90)</f>
        <v>90</v>
      </c>
      <c r="I23" s="61">
        <v>3.27</v>
      </c>
      <c r="J23" s="44">
        <f>IF(ISNUMBER(I23),RANK(I23,I$3:I$203,1),"")</f>
        <v>21</v>
      </c>
      <c r="K23" s="45" t="str">
        <f>IF(ISNUMBER(J23),IF(11-J23&lt;=0,"",11-J23-(COUNTIF(J:J,J23)-1)/2),"")</f>
        <v/>
      </c>
      <c r="L23" s="43">
        <f>IF(ISNUMBER(I23),I23,90)</f>
        <v>3.27</v>
      </c>
      <c r="M23" s="22">
        <f>H23+L23</f>
        <v>93.27</v>
      </c>
      <c r="N23" s="44">
        <f>RANK(M23,M$3:M$203,1)</f>
        <v>40</v>
      </c>
      <c r="O23" s="149"/>
      <c r="P23" s="148"/>
      <c r="Q23" s="16"/>
      <c r="R23" s="16"/>
    </row>
    <row r="24" spans="1:18" ht="13" x14ac:dyDescent="0.3">
      <c r="A24" s="91">
        <v>36</v>
      </c>
      <c r="B24" s="91">
        <v>77</v>
      </c>
      <c r="C24" s="34" t="s">
        <v>57</v>
      </c>
      <c r="D24" s="37" t="s">
        <v>123</v>
      </c>
      <c r="E24" s="87" t="s">
        <v>446</v>
      </c>
      <c r="F24" s="44" t="str">
        <f>IF(ISNUMBER(E24),RANK(E24,E$3:E$203,1),"")</f>
        <v/>
      </c>
      <c r="G24" s="45" t="str">
        <f>IF(ISNUMBER(F24),IF(11-F24&lt;=0,"",11-F24-(COUNTIF(F:F,F24)-1)/2),"")</f>
        <v/>
      </c>
      <c r="H24" s="43">
        <f>IF(ISNUMBER(E24),E24,90)</f>
        <v>90</v>
      </c>
      <c r="I24" s="61">
        <v>3.27</v>
      </c>
      <c r="J24" s="44">
        <f>IF(ISNUMBER(I24),RANK(I24,I$3:I$203,1),"")</f>
        <v>21</v>
      </c>
      <c r="K24" s="45" t="str">
        <f>IF(ISNUMBER(J24),IF(11-J24&lt;=0,"",11-J24-(COUNTIF(J:J,J24)-1)/2),"")</f>
        <v/>
      </c>
      <c r="L24" s="43">
        <f>IF(ISNUMBER(I24),I24,90)</f>
        <v>3.27</v>
      </c>
      <c r="M24" s="22">
        <f>H24+L24</f>
        <v>93.27</v>
      </c>
      <c r="N24" s="44">
        <f>RANK(M24,M$3:M$203,1)</f>
        <v>40</v>
      </c>
      <c r="O24" s="149"/>
      <c r="P24" s="148"/>
      <c r="Q24" s="16"/>
      <c r="R24" s="16"/>
    </row>
    <row r="25" spans="1:18" ht="13" x14ac:dyDescent="0.3">
      <c r="A25" s="91">
        <v>106</v>
      </c>
      <c r="B25" s="91">
        <v>70</v>
      </c>
      <c r="C25" s="34" t="s">
        <v>57</v>
      </c>
      <c r="D25" s="35" t="s">
        <v>270</v>
      </c>
      <c r="E25" s="87" t="s">
        <v>446</v>
      </c>
      <c r="F25" s="44" t="str">
        <f>IF(ISNUMBER(E25),RANK(E25,E$3:E$203,1),"")</f>
        <v/>
      </c>
      <c r="G25" s="45" t="str">
        <f>IF(ISNUMBER(F25),IF(11-F25&lt;=0,"",11-F25-(COUNTIF(F:F,F25)-1)/2),"")</f>
        <v/>
      </c>
      <c r="H25" s="43">
        <f>IF(ISNUMBER(E25),E25,90)</f>
        <v>90</v>
      </c>
      <c r="I25" s="61">
        <v>3.39</v>
      </c>
      <c r="J25" s="44">
        <f>IF(ISNUMBER(I25),RANK(I25,I$3:I$203,1),"")</f>
        <v>23</v>
      </c>
      <c r="K25" s="45" t="str">
        <f>IF(ISNUMBER(J25),IF(11-J25&lt;=0,"",11-J25-(COUNTIF(J:J,J25)-1)/2),"")</f>
        <v/>
      </c>
      <c r="L25" s="43">
        <f>IF(ISNUMBER(I25),I25,90)</f>
        <v>3.39</v>
      </c>
      <c r="M25" s="22">
        <f>H25+L25</f>
        <v>93.39</v>
      </c>
      <c r="N25" s="44">
        <f>RANK(M25,M$3:M$203,1)</f>
        <v>44</v>
      </c>
      <c r="O25" s="149"/>
      <c r="P25" s="148"/>
      <c r="Q25" s="16"/>
      <c r="R25" s="16"/>
    </row>
    <row r="26" spans="1:18" ht="13" x14ac:dyDescent="0.3">
      <c r="A26" s="91">
        <v>61</v>
      </c>
      <c r="B26" s="91">
        <v>118</v>
      </c>
      <c r="C26" s="34" t="s">
        <v>76</v>
      </c>
      <c r="D26" s="37" t="s">
        <v>356</v>
      </c>
      <c r="E26" s="87" t="s">
        <v>446</v>
      </c>
      <c r="F26" s="44" t="str">
        <f>IF(ISNUMBER(E26),RANK(E26,E$3:E$203,1),"")</f>
        <v/>
      </c>
      <c r="G26" s="45" t="str">
        <f>IF(ISNUMBER(F26),IF(11-F26&lt;=0,"",11-F26-(COUNTIF(F:F,F26)-1)/2),"")</f>
        <v/>
      </c>
      <c r="H26" s="43">
        <f>IF(ISNUMBER(E26),E26,90)</f>
        <v>90</v>
      </c>
      <c r="I26" s="61">
        <v>3.4</v>
      </c>
      <c r="J26" s="44">
        <f>IF(ISNUMBER(I26),RANK(I26,I$3:I$203,1),"")</f>
        <v>24</v>
      </c>
      <c r="K26" s="45" t="str">
        <f>IF(ISNUMBER(J26),IF(11-J26&lt;=0,"",11-J26-(COUNTIF(J:J,J26)-1)/2),"")</f>
        <v/>
      </c>
      <c r="L26" s="43">
        <f>IF(ISNUMBER(I26),I26,90)</f>
        <v>3.4</v>
      </c>
      <c r="M26" s="22">
        <f>H26+L26</f>
        <v>93.4</v>
      </c>
      <c r="N26" s="44">
        <f>RANK(M26,M$3:M$203,1)</f>
        <v>45</v>
      </c>
      <c r="O26" s="149"/>
      <c r="P26" s="148"/>
      <c r="Q26" s="16"/>
      <c r="R26" s="16"/>
    </row>
    <row r="27" spans="1:18" ht="13" x14ac:dyDescent="0.3">
      <c r="A27" s="91">
        <v>14</v>
      </c>
      <c r="B27" s="91">
        <v>13</v>
      </c>
      <c r="C27" s="117" t="s">
        <v>57</v>
      </c>
      <c r="D27" s="37" t="s">
        <v>103</v>
      </c>
      <c r="E27" s="87">
        <v>4.24</v>
      </c>
      <c r="F27" s="44">
        <f>IF(ISNUMBER(E27),RANK(E27,E$3:E$203,1),"")</f>
        <v>34</v>
      </c>
      <c r="G27" s="45" t="str">
        <f>IF(ISNUMBER(F27),IF(11-F27&lt;=0,"",11-F27-(COUNTIF(F:F,F27)-1)/2),"")</f>
        <v/>
      </c>
      <c r="H27" s="43">
        <f>IF(ISNUMBER(E27),E27,90)</f>
        <v>4.24</v>
      </c>
      <c r="I27" s="61">
        <v>3.55</v>
      </c>
      <c r="J27" s="44">
        <f>IF(ISNUMBER(I27),RANK(I27,I$3:I$203,1),"")</f>
        <v>25</v>
      </c>
      <c r="K27" s="45" t="str">
        <f>IF(ISNUMBER(J27),IF(11-J27&lt;=0,"",11-J27-(COUNTIF(J:J,J27)-1)/2),"")</f>
        <v/>
      </c>
      <c r="L27" s="43">
        <f>IF(ISNUMBER(I27),I27,90)</f>
        <v>3.55</v>
      </c>
      <c r="M27" s="22">
        <f>H27+L27</f>
        <v>7.79</v>
      </c>
      <c r="N27" s="44">
        <f>RANK(M27,M$3:M$203,1)</f>
        <v>15</v>
      </c>
      <c r="O27" s="149"/>
      <c r="P27" s="148"/>
      <c r="Q27" s="16"/>
      <c r="R27" s="16"/>
    </row>
    <row r="28" spans="1:18" ht="13" x14ac:dyDescent="0.3">
      <c r="A28" s="91">
        <v>66</v>
      </c>
      <c r="B28" s="91">
        <v>36</v>
      </c>
      <c r="C28" s="34" t="s">
        <v>56</v>
      </c>
      <c r="D28" s="37" t="s">
        <v>370</v>
      </c>
      <c r="E28" s="87">
        <v>4.8499999999999996</v>
      </c>
      <c r="F28" s="44">
        <f>IF(ISNUMBER(E28),RANK(E28,E$3:E$203,1),"")</f>
        <v>40</v>
      </c>
      <c r="G28" s="45" t="str">
        <f>IF(ISNUMBER(F28),IF(11-F28&lt;=0,"",11-F28-(COUNTIF(F:F,F28)-1)/2),"")</f>
        <v/>
      </c>
      <c r="H28" s="43">
        <f>IF(ISNUMBER(E28),E28,90)</f>
        <v>4.8499999999999996</v>
      </c>
      <c r="I28" s="61">
        <v>3.73</v>
      </c>
      <c r="J28" s="44">
        <f>IF(ISNUMBER(I28),RANK(I28,I$3:I$203,1),"")</f>
        <v>26</v>
      </c>
      <c r="K28" s="45" t="str">
        <f>IF(ISNUMBER(J28),IF(11-J28&lt;=0,"",11-J28-(COUNTIF(J:J,J28)-1)/2),"")</f>
        <v/>
      </c>
      <c r="L28" s="43">
        <f>IF(ISNUMBER(I28),I28,90)</f>
        <v>3.73</v>
      </c>
      <c r="M28" s="22">
        <f>H28+L28</f>
        <v>8.58</v>
      </c>
      <c r="N28" s="44">
        <f>RANK(M28,M$3:M$203,1)</f>
        <v>17</v>
      </c>
      <c r="O28" s="146"/>
      <c r="P28" s="148"/>
      <c r="Q28" s="16"/>
      <c r="R28" s="16"/>
    </row>
    <row r="29" spans="1:18" ht="13" x14ac:dyDescent="0.3">
      <c r="A29" s="91">
        <v>104</v>
      </c>
      <c r="B29" s="91">
        <v>98</v>
      </c>
      <c r="C29" s="34" t="s">
        <v>55</v>
      </c>
      <c r="D29" s="37" t="s">
        <v>112</v>
      </c>
      <c r="E29" s="87" t="s">
        <v>446</v>
      </c>
      <c r="F29" s="44" t="str">
        <f>IF(ISNUMBER(E29),RANK(E29,E$3:E$203,1),"")</f>
        <v/>
      </c>
      <c r="G29" s="45" t="str">
        <f>IF(ISNUMBER(F29),IF(11-F29&lt;=0,"",11-F29-(COUNTIF(F:F,F29)-1)/2),"")</f>
        <v/>
      </c>
      <c r="H29" s="43">
        <f>IF(ISNUMBER(E29),E29,90)</f>
        <v>90</v>
      </c>
      <c r="I29" s="61">
        <v>3.88</v>
      </c>
      <c r="J29" s="44">
        <f>IF(ISNUMBER(I29),RANK(I29,I$3:I$203,1),"")</f>
        <v>27</v>
      </c>
      <c r="K29" s="45" t="str">
        <f>IF(ISNUMBER(J29),IF(11-J29&lt;=0,"",11-J29-(COUNTIF(J:J,J29)-1)/2),"")</f>
        <v/>
      </c>
      <c r="L29" s="43">
        <f>IF(ISNUMBER(I29),I29,90)</f>
        <v>3.88</v>
      </c>
      <c r="M29" s="22">
        <f>H29+L29</f>
        <v>93.88</v>
      </c>
      <c r="N29" s="44">
        <f>RANK(M29,M$3:M$203,1)</f>
        <v>50</v>
      </c>
      <c r="O29" s="149"/>
      <c r="P29" s="148"/>
      <c r="Q29" s="16"/>
      <c r="R29" s="16"/>
    </row>
    <row r="30" spans="1:18" ht="13" x14ac:dyDescent="0.3">
      <c r="A30" s="91">
        <v>90</v>
      </c>
      <c r="B30" s="91">
        <v>33</v>
      </c>
      <c r="C30" s="34" t="s">
        <v>55</v>
      </c>
      <c r="D30" s="37" t="s">
        <v>279</v>
      </c>
      <c r="E30" s="87" t="s">
        <v>446</v>
      </c>
      <c r="F30" s="44" t="str">
        <f>IF(ISNUMBER(E30),RANK(E30,E$3:E$203,1),"")</f>
        <v/>
      </c>
      <c r="G30" s="45" t="str">
        <f>IF(ISNUMBER(F30),IF(11-F30&lt;=0,"",11-F30-(COUNTIF(F:F,F30)-1)/2),"")</f>
        <v/>
      </c>
      <c r="H30" s="43">
        <f>IF(ISNUMBER(E30),E30,90)</f>
        <v>90</v>
      </c>
      <c r="I30" s="61">
        <v>3.98</v>
      </c>
      <c r="J30" s="44">
        <f>IF(ISNUMBER(I30),RANK(I30,I$3:I$203,1),"")</f>
        <v>28</v>
      </c>
      <c r="K30" s="45" t="str">
        <f>IF(ISNUMBER(J30),IF(11-J30&lt;=0,"",11-J30-(COUNTIF(J:J,J30)-1)/2),"")</f>
        <v/>
      </c>
      <c r="L30" s="43">
        <f>IF(ISNUMBER(I30),I30,90)</f>
        <v>3.98</v>
      </c>
      <c r="M30" s="22">
        <f>H30+L30</f>
        <v>93.98</v>
      </c>
      <c r="N30" s="44">
        <f>RANK(M30,M$3:M$203,1)</f>
        <v>53</v>
      </c>
      <c r="O30" s="149"/>
    </row>
    <row r="31" spans="1:18" ht="13" x14ac:dyDescent="0.3">
      <c r="A31" s="91">
        <v>101</v>
      </c>
      <c r="B31" s="91">
        <v>82</v>
      </c>
      <c r="C31" s="34" t="s">
        <v>54</v>
      </c>
      <c r="D31" s="37" t="s">
        <v>127</v>
      </c>
      <c r="E31" s="87">
        <v>2.48</v>
      </c>
      <c r="F31" s="44">
        <f>IF(ISNUMBER(E31),RANK(E31,E$3:E$203,1),"")</f>
        <v>1</v>
      </c>
      <c r="G31" s="45">
        <f>IF(ISNUMBER(F31),IF(11-F31&lt;=0,"",11-F31-(COUNTIF(F:F,F31)-1)/2),"")</f>
        <v>10</v>
      </c>
      <c r="H31" s="43">
        <f>IF(ISNUMBER(E31),E31,90)</f>
        <v>2.48</v>
      </c>
      <c r="I31" s="61">
        <v>4</v>
      </c>
      <c r="J31" s="44">
        <f>IF(ISNUMBER(I31),RANK(I31,I$3:I$203,1),"")</f>
        <v>29</v>
      </c>
      <c r="K31" s="45" t="str">
        <f>IF(ISNUMBER(J31),IF(11-J31&lt;=0,"",11-J31-(COUNTIF(J:J,J31)-1)/2),"")</f>
        <v/>
      </c>
      <c r="L31" s="43">
        <f>IF(ISNUMBER(I31),I31,90)</f>
        <v>4</v>
      </c>
      <c r="M31" s="22">
        <f>H31+L31</f>
        <v>6.48</v>
      </c>
      <c r="N31" s="44">
        <f>RANK(M31,M$3:M$203,1)</f>
        <v>7</v>
      </c>
      <c r="O31" s="146">
        <v>10</v>
      </c>
      <c r="P31" s="148">
        <v>7</v>
      </c>
      <c r="Q31" s="16"/>
      <c r="R31" s="16"/>
    </row>
    <row r="32" spans="1:18" ht="13" x14ac:dyDescent="0.3">
      <c r="A32" s="91">
        <v>51</v>
      </c>
      <c r="B32" s="91">
        <v>72</v>
      </c>
      <c r="C32" s="34" t="s">
        <v>57</v>
      </c>
      <c r="D32" s="37" t="s">
        <v>369</v>
      </c>
      <c r="E32" s="87">
        <v>3.24</v>
      </c>
      <c r="F32" s="44">
        <f>IF(ISNUMBER(E32),RANK(E32,E$3:E$203,1),"")</f>
        <v>15</v>
      </c>
      <c r="G32" s="45" t="str">
        <f>IF(ISNUMBER(F32),IF(11-F32&lt;=0,"",11-F32-(COUNTIF(F:F,F32)-1)/2),"")</f>
        <v/>
      </c>
      <c r="H32" s="43">
        <f>IF(ISNUMBER(E32),E32,90)</f>
        <v>3.24</v>
      </c>
      <c r="I32" s="61">
        <v>4.3499999999999996</v>
      </c>
      <c r="J32" s="44">
        <f>IF(ISNUMBER(I32),RANK(I32,I$3:I$203,1),"")</f>
        <v>30</v>
      </c>
      <c r="K32" s="45" t="str">
        <f>IF(ISNUMBER(J32),IF(11-J32&lt;=0,"",11-J32-(COUNTIF(J:J,J32)-1)/2),"")</f>
        <v/>
      </c>
      <c r="L32" s="43">
        <f>IF(ISNUMBER(I32),I32,90)</f>
        <v>4.3499999999999996</v>
      </c>
      <c r="M32" s="22">
        <f>H32+L32</f>
        <v>7.59</v>
      </c>
      <c r="N32" s="44">
        <f>RANK(M32,M$3:M$203,1)</f>
        <v>14</v>
      </c>
      <c r="O32" s="149"/>
      <c r="P32" s="148"/>
      <c r="Q32" s="16"/>
      <c r="R32" s="16"/>
    </row>
    <row r="33" spans="1:18" ht="13" x14ac:dyDescent="0.3">
      <c r="A33" s="91">
        <v>81</v>
      </c>
      <c r="B33" s="91">
        <v>114</v>
      </c>
      <c r="C33" s="34" t="s">
        <v>55</v>
      </c>
      <c r="D33" s="35" t="s">
        <v>351</v>
      </c>
      <c r="E33" s="87">
        <v>19.77</v>
      </c>
      <c r="F33" s="44">
        <f>IF(ISNUMBER(E33),RANK(E33,E$3:E$203,1),"")</f>
        <v>53</v>
      </c>
      <c r="G33" s="45" t="str">
        <f>IF(ISNUMBER(F33),IF(11-F33&lt;=0,"",11-F33-(COUNTIF(F:F,F33)-1)/2),"")</f>
        <v/>
      </c>
      <c r="H33" s="43">
        <f>IF(ISNUMBER(E33),E33,90)</f>
        <v>19.77</v>
      </c>
      <c r="I33" s="61">
        <v>4.4000000000000004</v>
      </c>
      <c r="J33" s="44">
        <f>IF(ISNUMBER(I33),RANK(I33,I$3:I$203,1),"")</f>
        <v>31</v>
      </c>
      <c r="K33" s="45" t="str">
        <f>IF(ISNUMBER(J33),IF(11-J33&lt;=0,"",11-J33-(COUNTIF(J:J,J33)-1)/2),"")</f>
        <v/>
      </c>
      <c r="L33" s="43">
        <f>IF(ISNUMBER(I33),I33,90)</f>
        <v>4.4000000000000004</v>
      </c>
      <c r="M33" s="22">
        <f>H33+L33</f>
        <v>24.17</v>
      </c>
      <c r="N33" s="44">
        <f>RANK(M33,M$3:M$203,1)</f>
        <v>23</v>
      </c>
      <c r="O33" s="149"/>
      <c r="P33" s="148"/>
      <c r="Q33" s="16"/>
      <c r="R33" s="16"/>
    </row>
    <row r="34" spans="1:18" ht="13" x14ac:dyDescent="0.3">
      <c r="A34" s="91">
        <v>79</v>
      </c>
      <c r="B34" s="91">
        <v>112</v>
      </c>
      <c r="C34" s="34" t="s">
        <v>56</v>
      </c>
      <c r="D34" s="37" t="s">
        <v>277</v>
      </c>
      <c r="E34" s="87">
        <v>4.26</v>
      </c>
      <c r="F34" s="44">
        <f>IF(ISNUMBER(E34),RANK(E34,E$3:E$203,1),"")</f>
        <v>35</v>
      </c>
      <c r="G34" s="45" t="str">
        <f>IF(ISNUMBER(F34),IF(11-F34&lt;=0,"",11-F34-(COUNTIF(F:F,F34)-1)/2),"")</f>
        <v/>
      </c>
      <c r="H34" s="43">
        <f>IF(ISNUMBER(E34),E34,90)</f>
        <v>4.26</v>
      </c>
      <c r="I34" s="61">
        <v>4.51</v>
      </c>
      <c r="J34" s="44">
        <f>IF(ISNUMBER(I34),RANK(I34,I$3:I$203,1),"")</f>
        <v>32</v>
      </c>
      <c r="K34" s="45" t="str">
        <f>IF(ISNUMBER(J34),IF(11-J34&lt;=0,"",11-J34-(COUNTIF(J:J,J34)-1)/2),"")</f>
        <v/>
      </c>
      <c r="L34" s="43">
        <f>IF(ISNUMBER(I34),I34,90)</f>
        <v>4.51</v>
      </c>
      <c r="M34" s="22">
        <f>H34+L34</f>
        <v>8.77</v>
      </c>
      <c r="N34" s="44">
        <f>RANK(M34,M$3:M$203,1)</f>
        <v>18</v>
      </c>
      <c r="O34" s="149"/>
      <c r="P34" s="148"/>
      <c r="Q34" s="16"/>
      <c r="R34" s="16"/>
    </row>
    <row r="35" spans="1:18" ht="13" x14ac:dyDescent="0.3">
      <c r="A35" s="91">
        <v>12</v>
      </c>
      <c r="B35" s="91">
        <v>39</v>
      </c>
      <c r="C35" s="34" t="s">
        <v>55</v>
      </c>
      <c r="D35" s="37" t="s">
        <v>171</v>
      </c>
      <c r="E35" s="87" t="s">
        <v>446</v>
      </c>
      <c r="F35" s="44" t="str">
        <f>IF(ISNUMBER(E35),RANK(E35,E$3:E$203,1),"")</f>
        <v/>
      </c>
      <c r="G35" s="45" t="str">
        <f>IF(ISNUMBER(F35),IF(11-F35&lt;=0,"",11-F35-(COUNTIF(F:F,F35)-1)/2),"")</f>
        <v/>
      </c>
      <c r="H35" s="43">
        <f>IF(ISNUMBER(E35),E35,90)</f>
        <v>90</v>
      </c>
      <c r="I35" s="61">
        <v>4.62</v>
      </c>
      <c r="J35" s="44">
        <f>IF(ISNUMBER(I35),RANK(I35,I$3:I$203,1),"")</f>
        <v>33</v>
      </c>
      <c r="K35" s="45" t="str">
        <f>IF(ISNUMBER(J35),IF(11-J35&lt;=0,"",11-J35-(COUNTIF(J:J,J35)-1)/2),"")</f>
        <v/>
      </c>
      <c r="L35" s="43">
        <f>IF(ISNUMBER(I35),I35,90)</f>
        <v>4.62</v>
      </c>
      <c r="M35" s="22">
        <f>H35+L35</f>
        <v>94.62</v>
      </c>
      <c r="N35" s="44">
        <f>RANK(M35,M$3:M$203,1)</f>
        <v>57</v>
      </c>
      <c r="O35" s="149"/>
      <c r="P35" s="148"/>
      <c r="Q35" s="16"/>
      <c r="R35" s="16"/>
    </row>
    <row r="36" spans="1:18" ht="13" x14ac:dyDescent="0.3">
      <c r="A36" s="91">
        <v>100</v>
      </c>
      <c r="B36" s="91">
        <v>93</v>
      </c>
      <c r="C36" s="34" t="s">
        <v>55</v>
      </c>
      <c r="D36" s="37" t="s">
        <v>134</v>
      </c>
      <c r="E36" s="87">
        <v>3.65</v>
      </c>
      <c r="F36" s="44">
        <f>IF(ISNUMBER(E36),RANK(E36,E$3:E$203,1),"")</f>
        <v>22</v>
      </c>
      <c r="G36" s="45" t="str">
        <f>IF(ISNUMBER(F36),IF(11-F36&lt;=0,"",11-F36-(COUNTIF(F:F,F36)-1)/2),"")</f>
        <v/>
      </c>
      <c r="H36" s="43">
        <f>IF(ISNUMBER(E36),E36,90)</f>
        <v>3.65</v>
      </c>
      <c r="I36" s="61">
        <v>4.71</v>
      </c>
      <c r="J36" s="44">
        <f>IF(ISNUMBER(I36),RANK(I36,I$3:I$203,1),"")</f>
        <v>34</v>
      </c>
      <c r="K36" s="45" t="str">
        <f>IF(ISNUMBER(J36),IF(11-J36&lt;=0,"",11-J36-(COUNTIF(J:J,J36)-1)/2),"")</f>
        <v/>
      </c>
      <c r="L36" s="43">
        <f>IF(ISNUMBER(I36),I36,90)</f>
        <v>4.71</v>
      </c>
      <c r="M36" s="22">
        <f>H36+L36</f>
        <v>8.36</v>
      </c>
      <c r="N36" s="44">
        <f>RANK(M36,M$3:M$203,1)</f>
        <v>16</v>
      </c>
      <c r="O36" s="149"/>
      <c r="P36" s="148"/>
      <c r="Q36" s="16"/>
      <c r="R36" s="16"/>
    </row>
    <row r="37" spans="1:18" ht="13" x14ac:dyDescent="0.3">
      <c r="A37" s="91">
        <v>2</v>
      </c>
      <c r="B37" s="91">
        <v>87</v>
      </c>
      <c r="C37" s="34" t="s">
        <v>59</v>
      </c>
      <c r="D37" s="37" t="s">
        <v>164</v>
      </c>
      <c r="E37" s="87" t="s">
        <v>446</v>
      </c>
      <c r="F37" s="44" t="str">
        <f>IF(ISNUMBER(E37),RANK(E37,E$3:E$203,1),"")</f>
        <v/>
      </c>
      <c r="G37" s="45" t="str">
        <f>IF(ISNUMBER(F37),IF(11-F37&lt;=0,"",11-F37-(COUNTIF(F:F,F37)-1)/2),"")</f>
        <v/>
      </c>
      <c r="H37" s="43">
        <f>IF(ISNUMBER(E37),E37,90)</f>
        <v>90</v>
      </c>
      <c r="I37" s="61">
        <v>4.82</v>
      </c>
      <c r="J37" s="44">
        <f>IF(ISNUMBER(I37),RANK(I37,I$3:I$203,1),"")</f>
        <v>35</v>
      </c>
      <c r="K37" s="45" t="str">
        <f>IF(ISNUMBER(J37),IF(11-J37&lt;=0,"",11-J37-(COUNTIF(J:J,J37)-1)/2),"")</f>
        <v/>
      </c>
      <c r="L37" s="43">
        <f>IF(ISNUMBER(I37),I37,90)</f>
        <v>4.82</v>
      </c>
      <c r="M37" s="22">
        <f>H37+L37</f>
        <v>94.82</v>
      </c>
      <c r="N37" s="44">
        <f>RANK(M37,M$3:M$203,1)</f>
        <v>59</v>
      </c>
      <c r="O37" s="149"/>
      <c r="P37" s="148"/>
      <c r="Q37" s="16"/>
      <c r="R37" s="16"/>
    </row>
    <row r="38" spans="1:18" ht="13" x14ac:dyDescent="0.3">
      <c r="A38" s="91">
        <v>75</v>
      </c>
      <c r="B38" s="91">
        <v>61</v>
      </c>
      <c r="C38" s="34" t="s">
        <v>55</v>
      </c>
      <c r="D38" s="37" t="s">
        <v>227</v>
      </c>
      <c r="E38" s="87" t="s">
        <v>446</v>
      </c>
      <c r="F38" s="44" t="str">
        <f>IF(ISNUMBER(E38),RANK(E38,E$3:E$203,1),"")</f>
        <v/>
      </c>
      <c r="G38" s="45" t="str">
        <f>IF(ISNUMBER(F38),IF(11-F38&lt;=0,"",11-F38-(COUNTIF(F:F,F38)-1)/2),"")</f>
        <v/>
      </c>
      <c r="H38" s="43">
        <f>IF(ISNUMBER(E38),E38,90)</f>
        <v>90</v>
      </c>
      <c r="I38" s="61">
        <v>5.38</v>
      </c>
      <c r="J38" s="44">
        <f>IF(ISNUMBER(I38),RANK(I38,I$3:I$203,1),"")</f>
        <v>36</v>
      </c>
      <c r="K38" s="45" t="str">
        <f>IF(ISNUMBER(J38),IF(11-J38&lt;=0,"",11-J38-(COUNTIF(J:J,J38)-1)/2),"")</f>
        <v/>
      </c>
      <c r="L38" s="43">
        <f>IF(ISNUMBER(I38),I38,90)</f>
        <v>5.38</v>
      </c>
      <c r="M38" s="22">
        <f>H38+L38</f>
        <v>95.38</v>
      </c>
      <c r="N38" s="44">
        <f>RANK(M38,M$3:M$203,1)</f>
        <v>64</v>
      </c>
      <c r="O38" s="149"/>
      <c r="P38" s="148"/>
      <c r="Q38" s="16"/>
      <c r="R38" s="16"/>
    </row>
    <row r="39" spans="1:18" ht="13" x14ac:dyDescent="0.3">
      <c r="A39" s="91">
        <v>108</v>
      </c>
      <c r="B39" s="91">
        <v>55</v>
      </c>
      <c r="C39" s="34" t="s">
        <v>56</v>
      </c>
      <c r="D39" s="35" t="s">
        <v>284</v>
      </c>
      <c r="E39" s="87">
        <v>6.6</v>
      </c>
      <c r="F39" s="44">
        <f>IF(ISNUMBER(E39),RANK(E39,E$3:E$203,1),"")</f>
        <v>45</v>
      </c>
      <c r="G39" s="45" t="str">
        <f>IF(ISNUMBER(F39),IF(11-F39&lt;=0,"",11-F39-(COUNTIF(F:F,F39)-1)/2),"")</f>
        <v/>
      </c>
      <c r="H39" s="43">
        <f>IF(ISNUMBER(E39),E39,90)</f>
        <v>6.6</v>
      </c>
      <c r="I39" s="61">
        <v>5.85</v>
      </c>
      <c r="J39" s="44">
        <f>IF(ISNUMBER(I39),RANK(I39,I$3:I$203,1),"")</f>
        <v>37</v>
      </c>
      <c r="K39" s="45" t="str">
        <f>IF(ISNUMBER(J39),IF(11-J39&lt;=0,"",11-J39-(COUNTIF(J:J,J39)-1)/2),"")</f>
        <v/>
      </c>
      <c r="L39" s="43">
        <f>IF(ISNUMBER(I39),I39,90)</f>
        <v>5.85</v>
      </c>
      <c r="M39" s="22">
        <f>H39+L39</f>
        <v>12.45</v>
      </c>
      <c r="N39" s="44">
        <f>RANK(M39,M$3:M$203,1)</f>
        <v>20</v>
      </c>
      <c r="O39" s="149"/>
      <c r="P39" s="148"/>
      <c r="Q39" s="16"/>
      <c r="R39" s="16"/>
    </row>
    <row r="40" spans="1:18" ht="13" x14ac:dyDescent="0.3">
      <c r="A40" s="91">
        <v>109</v>
      </c>
      <c r="B40" s="91">
        <v>47</v>
      </c>
      <c r="C40" s="34" t="s">
        <v>56</v>
      </c>
      <c r="D40" s="37" t="s">
        <v>280</v>
      </c>
      <c r="E40" s="87">
        <v>4.76</v>
      </c>
      <c r="F40" s="44">
        <f>IF(ISNUMBER(E40),RANK(E40,E$3:E$203,1),"")</f>
        <v>39</v>
      </c>
      <c r="G40" s="45" t="str">
        <f>IF(ISNUMBER(F40),IF(11-F40&lt;=0,"",11-F40-(COUNTIF(F:F,F40)-1)/2),"")</f>
        <v/>
      </c>
      <c r="H40" s="43">
        <f>IF(ISNUMBER(E40),E40,90)</f>
        <v>4.76</v>
      </c>
      <c r="I40" s="61">
        <v>5.91</v>
      </c>
      <c r="J40" s="44">
        <f>IF(ISNUMBER(I40),RANK(I40,I$3:I$203,1),"")</f>
        <v>38</v>
      </c>
      <c r="K40" s="45" t="str">
        <f>IF(ISNUMBER(J40),IF(11-J40&lt;=0,"",11-J40-(COUNTIF(J:J,J40)-1)/2),"")</f>
        <v/>
      </c>
      <c r="L40" s="43">
        <f>IF(ISNUMBER(I40),I40,90)</f>
        <v>5.91</v>
      </c>
      <c r="M40" s="22">
        <f>H40+L40</f>
        <v>10.67</v>
      </c>
      <c r="N40" s="44">
        <f>RANK(M40,M$3:M$203,1)</f>
        <v>19</v>
      </c>
      <c r="O40" s="149"/>
      <c r="P40" s="148"/>
      <c r="Q40" s="16"/>
      <c r="R40" s="16"/>
    </row>
    <row r="41" spans="1:18" ht="13" x14ac:dyDescent="0.3">
      <c r="A41" s="91">
        <v>59</v>
      </c>
      <c r="B41" s="91">
        <v>109</v>
      </c>
      <c r="C41" s="34" t="s">
        <v>196</v>
      </c>
      <c r="D41" s="35" t="s">
        <v>211</v>
      </c>
      <c r="E41" s="87" t="s">
        <v>446</v>
      </c>
      <c r="F41" s="44" t="str">
        <f>IF(ISNUMBER(E41),RANK(E41,E$3:E$203,1),"")</f>
        <v/>
      </c>
      <c r="G41" s="45" t="str">
        <f>IF(ISNUMBER(F41),IF(11-F41&lt;=0,"",11-F41-(COUNTIF(F:F,F41)-1)/2),"")</f>
        <v/>
      </c>
      <c r="H41" s="43">
        <f>IF(ISNUMBER(E41),E41,90)</f>
        <v>90</v>
      </c>
      <c r="I41" s="61">
        <v>12.56</v>
      </c>
      <c r="J41" s="44">
        <f>IF(ISNUMBER(I41),RANK(I41,I$3:I$203,1),"")</f>
        <v>39</v>
      </c>
      <c r="K41" s="45" t="str">
        <f>IF(ISNUMBER(J41),IF(11-J41&lt;=0,"",11-J41-(COUNTIF(J:J,J41)-1)/2),"")</f>
        <v/>
      </c>
      <c r="L41" s="43">
        <f>IF(ISNUMBER(I41),I41,90)</f>
        <v>12.56</v>
      </c>
      <c r="M41" s="22">
        <f>H41+L41</f>
        <v>102.56</v>
      </c>
      <c r="N41" s="44">
        <f>RANK(M41,M$3:M$203,1)</f>
        <v>68</v>
      </c>
      <c r="O41" s="149"/>
      <c r="P41" s="148"/>
      <c r="Q41" s="16"/>
      <c r="R41" s="16"/>
    </row>
    <row r="42" spans="1:18" ht="13" x14ac:dyDescent="0.3">
      <c r="A42" s="91">
        <v>46</v>
      </c>
      <c r="B42" s="91">
        <v>91</v>
      </c>
      <c r="C42" s="34" t="s">
        <v>54</v>
      </c>
      <c r="D42" s="35" t="s">
        <v>194</v>
      </c>
      <c r="E42" s="87">
        <v>3.69</v>
      </c>
      <c r="F42" s="44">
        <f>IF(ISNUMBER(E42),RANK(E42,E$3:E$203,1),"")</f>
        <v>24</v>
      </c>
      <c r="G42" s="45" t="str">
        <f>IF(ISNUMBER(F42),IF(11-F42&lt;=0,"",11-F42-(COUNTIF(F:F,F42)-1)/2),"")</f>
        <v/>
      </c>
      <c r="H42" s="43">
        <f>IF(ISNUMBER(E42),E42,90)</f>
        <v>3.69</v>
      </c>
      <c r="I42" s="61">
        <v>13.02</v>
      </c>
      <c r="J42" s="44">
        <f>IF(ISNUMBER(I42),RANK(I42,I$3:I$203,1),"")</f>
        <v>40</v>
      </c>
      <c r="K42" s="45" t="str">
        <f>IF(ISNUMBER(J42),IF(11-J42&lt;=0,"",11-J42-(COUNTIF(J:J,J42)-1)/2),"")</f>
        <v/>
      </c>
      <c r="L42" s="43">
        <f>IF(ISNUMBER(I42),I42,90)</f>
        <v>13.02</v>
      </c>
      <c r="M42" s="22">
        <f>H42+L42</f>
        <v>16.71</v>
      </c>
      <c r="N42" s="44">
        <f>RANK(M42,M$3:M$203,1)</f>
        <v>22</v>
      </c>
      <c r="O42" s="149">
        <v>7</v>
      </c>
      <c r="P42" s="148">
        <v>6</v>
      </c>
      <c r="Q42" s="16"/>
      <c r="R42" s="16"/>
    </row>
    <row r="43" spans="1:18" ht="13" x14ac:dyDescent="0.3">
      <c r="A43" s="91">
        <v>23</v>
      </c>
      <c r="B43" s="91">
        <v>41</v>
      </c>
      <c r="C43" s="132" t="s">
        <v>59</v>
      </c>
      <c r="D43" s="93" t="s">
        <v>131</v>
      </c>
      <c r="E43" s="87" t="s">
        <v>446</v>
      </c>
      <c r="F43" s="44" t="str">
        <f>IF(ISNUMBER(E43),RANK(E43,E$3:E$203,1),"")</f>
        <v/>
      </c>
      <c r="G43" s="45" t="str">
        <f>IF(ISNUMBER(F43),IF(11-F43&lt;=0,"",11-F43-(COUNTIF(F:F,F43)-1)/2),"")</f>
        <v/>
      </c>
      <c r="H43" s="43">
        <f>IF(ISNUMBER(E43),E43,90)</f>
        <v>90</v>
      </c>
      <c r="I43" s="61">
        <v>13.3</v>
      </c>
      <c r="J43" s="44">
        <f>IF(ISNUMBER(I43),RANK(I43,I$3:I$203,1),"")</f>
        <v>41</v>
      </c>
      <c r="K43" s="45" t="str">
        <f>IF(ISNUMBER(J43),IF(11-J43&lt;=0,"",11-J43-(COUNTIF(J:J,J43)-1)/2),"")</f>
        <v/>
      </c>
      <c r="L43" s="43">
        <f>IF(ISNUMBER(I43),I43,90)</f>
        <v>13.3</v>
      </c>
      <c r="M43" s="22">
        <f>H43+L43</f>
        <v>103.3</v>
      </c>
      <c r="N43" s="44">
        <f>RANK(M43,M$3:M$203,1)</f>
        <v>70</v>
      </c>
      <c r="O43" s="149"/>
      <c r="P43" s="148"/>
      <c r="Q43" s="16"/>
      <c r="R43" s="16"/>
    </row>
    <row r="44" spans="1:18" ht="13" x14ac:dyDescent="0.3">
      <c r="A44" s="91">
        <v>33</v>
      </c>
      <c r="B44" s="91">
        <v>42</v>
      </c>
      <c r="C44" s="34" t="s">
        <v>55</v>
      </c>
      <c r="D44" s="37" t="s">
        <v>128</v>
      </c>
      <c r="E44" s="87">
        <v>14.37</v>
      </c>
      <c r="F44" s="44">
        <f>IF(ISNUMBER(E44),RANK(E44,E$3:E$203,1),"")</f>
        <v>51</v>
      </c>
      <c r="G44" s="45" t="str">
        <f>IF(ISNUMBER(F44),IF(11-F44&lt;=0,"",11-F44-(COUNTIF(F:F,F44)-1)/2),"")</f>
        <v/>
      </c>
      <c r="H44" s="43">
        <f>IF(ISNUMBER(E44),E44,90)</f>
        <v>14.37</v>
      </c>
      <c r="I44" s="61">
        <v>13.64</v>
      </c>
      <c r="J44" s="44">
        <f>IF(ISNUMBER(I44),RANK(I44,I$3:I$203,1),"")</f>
        <v>42</v>
      </c>
      <c r="K44" s="45" t="str">
        <f>IF(ISNUMBER(J44),IF(11-J44&lt;=0,"",11-J44-(COUNTIF(J:J,J44)-1)/2),"")</f>
        <v/>
      </c>
      <c r="L44" s="43">
        <f>IF(ISNUMBER(I44),I44,90)</f>
        <v>13.64</v>
      </c>
      <c r="M44" s="22">
        <f>H44+L44</f>
        <v>28.009999999999998</v>
      </c>
      <c r="N44" s="44">
        <f>RANK(M44,M$3:M$203,1)</f>
        <v>24</v>
      </c>
      <c r="O44" s="149"/>
      <c r="P44" s="148"/>
      <c r="Q44" s="16"/>
      <c r="R44" s="16"/>
    </row>
    <row r="45" spans="1:18" ht="13" x14ac:dyDescent="0.3">
      <c r="A45" s="91">
        <v>105</v>
      </c>
      <c r="B45" s="91">
        <v>57</v>
      </c>
      <c r="C45" s="34" t="s">
        <v>54</v>
      </c>
      <c r="D45" s="37" t="s">
        <v>371</v>
      </c>
      <c r="E45" s="87" t="s">
        <v>446</v>
      </c>
      <c r="F45" s="44" t="str">
        <f>IF(ISNUMBER(E45),RANK(E45,E$3:E$203,1),"")</f>
        <v/>
      </c>
      <c r="G45" s="45" t="str">
        <f>IF(ISNUMBER(F45),IF(11-F45&lt;=0,"",11-F45-(COUNTIF(F:F,F45)-1)/2),"")</f>
        <v/>
      </c>
      <c r="H45" s="43">
        <f>IF(ISNUMBER(E45),E45,90)</f>
        <v>90</v>
      </c>
      <c r="I45" s="61">
        <v>14.51</v>
      </c>
      <c r="J45" s="44">
        <f>IF(ISNUMBER(I45),RANK(I45,I$3:I$203,1),"")</f>
        <v>43</v>
      </c>
      <c r="K45" s="45" t="str">
        <f>IF(ISNUMBER(J45),IF(11-J45&lt;=0,"",11-J45-(COUNTIF(J:J,J45)-1)/2),"")</f>
        <v/>
      </c>
      <c r="L45" s="43">
        <f>IF(ISNUMBER(I45),I45,90)</f>
        <v>14.51</v>
      </c>
      <c r="M45" s="22">
        <f>H45+L45</f>
        <v>104.51</v>
      </c>
      <c r="N45" s="44">
        <f>RANK(M45,M$3:M$203,1)</f>
        <v>71</v>
      </c>
      <c r="O45" s="146"/>
      <c r="P45" s="148">
        <v>5</v>
      </c>
      <c r="Q45" s="16"/>
      <c r="R45" s="16"/>
    </row>
    <row r="46" spans="1:18" ht="13" x14ac:dyDescent="0.3">
      <c r="A46" s="91">
        <v>89</v>
      </c>
      <c r="B46" s="91">
        <v>19</v>
      </c>
      <c r="C46" s="34" t="s">
        <v>60</v>
      </c>
      <c r="D46" s="37" t="s">
        <v>364</v>
      </c>
      <c r="E46" s="87">
        <v>2.63</v>
      </c>
      <c r="F46" s="44">
        <f>IF(ISNUMBER(E46),RANK(E46,E$3:E$203,1),"")</f>
        <v>3</v>
      </c>
      <c r="G46" s="45">
        <f>IF(ISNUMBER(F46),IF(11-F46&lt;=0,"",11-F46-(COUNTIF(F:F,F46)-1)/2),"")</f>
        <v>7.5</v>
      </c>
      <c r="H46" s="43">
        <f>IF(ISNUMBER(E46),E46,90)</f>
        <v>2.63</v>
      </c>
      <c r="I46" s="61" t="s">
        <v>446</v>
      </c>
      <c r="J46" s="44" t="str">
        <f>IF(ISNUMBER(I46),RANK(I46,I$3:I$203,1),"")</f>
        <v/>
      </c>
      <c r="K46" s="45" t="str">
        <f>IF(ISNUMBER(J46),IF(11-J46&lt;=0,"",11-J46-(COUNTIF(J:J,J46)-1)/2),"")</f>
        <v/>
      </c>
      <c r="L46" s="43">
        <f>IF(ISNUMBER(I46),I46,90)</f>
        <v>90</v>
      </c>
      <c r="M46" s="22">
        <f>H46+L46</f>
        <v>92.63</v>
      </c>
      <c r="N46" s="44">
        <f>RANK(M46,M$3:M$203,1)</f>
        <v>28</v>
      </c>
      <c r="O46" s="149"/>
    </row>
    <row r="47" spans="1:18" ht="13" x14ac:dyDescent="0.3">
      <c r="A47" s="91">
        <v>91</v>
      </c>
      <c r="B47" s="91">
        <v>44</v>
      </c>
      <c r="C47" s="34" t="s">
        <v>57</v>
      </c>
      <c r="D47" s="37" t="s">
        <v>115</v>
      </c>
      <c r="E47" s="87">
        <v>2.63</v>
      </c>
      <c r="F47" s="44">
        <f>IF(ISNUMBER(E47),RANK(E47,E$3:E$203,1),"")</f>
        <v>3</v>
      </c>
      <c r="G47" s="45">
        <f>IF(ISNUMBER(F47),IF(11-F47&lt;=0,"",11-F47-(COUNTIF(F:F,F47)-1)/2),"")</f>
        <v>7.5</v>
      </c>
      <c r="H47" s="43">
        <f>IF(ISNUMBER(E47),E47,90)</f>
        <v>2.63</v>
      </c>
      <c r="I47" s="61" t="s">
        <v>446</v>
      </c>
      <c r="J47" s="44" t="str">
        <f>IF(ISNUMBER(I47),RANK(I47,I$3:I$203,1),"")</f>
        <v/>
      </c>
      <c r="K47" s="45" t="str">
        <f>IF(ISNUMBER(J47),IF(11-J47&lt;=0,"",11-J47-(COUNTIF(J:J,J47)-1)/2),"")</f>
        <v/>
      </c>
      <c r="L47" s="43">
        <f>IF(ISNUMBER(I47),I47,90)</f>
        <v>90</v>
      </c>
      <c r="M47" s="22">
        <f>H47+L47</f>
        <v>92.63</v>
      </c>
      <c r="N47" s="44">
        <f>RANK(M47,M$3:M$203,1)</f>
        <v>28</v>
      </c>
      <c r="O47" s="149"/>
      <c r="P47" s="148"/>
      <c r="Q47" s="16"/>
      <c r="R47" s="16"/>
    </row>
    <row r="48" spans="1:18" ht="13" x14ac:dyDescent="0.3">
      <c r="A48" s="91">
        <v>94</v>
      </c>
      <c r="B48" s="91">
        <v>76</v>
      </c>
      <c r="C48" s="34" t="s">
        <v>76</v>
      </c>
      <c r="D48" s="35" t="s">
        <v>349</v>
      </c>
      <c r="E48" s="87">
        <v>2.64</v>
      </c>
      <c r="F48" s="44">
        <f>IF(ISNUMBER(E48),RANK(E48,E$3:E$203,1),"")</f>
        <v>5</v>
      </c>
      <c r="G48" s="45">
        <f>IF(ISNUMBER(F48),IF(11-F48&lt;=0,"",11-F48-(COUNTIF(F:F,F48)-1)/2),"")</f>
        <v>5.5</v>
      </c>
      <c r="H48" s="43">
        <f>IF(ISNUMBER(E48),E48,90)</f>
        <v>2.64</v>
      </c>
      <c r="I48" s="61" t="s">
        <v>446</v>
      </c>
      <c r="J48" s="44" t="str">
        <f>IF(ISNUMBER(I48),RANK(I48,I$3:I$203,1),"")</f>
        <v/>
      </c>
      <c r="K48" s="45" t="str">
        <f>IF(ISNUMBER(J48),IF(11-J48&lt;=0,"",11-J48-(COUNTIF(J:J,J48)-1)/2),"")</f>
        <v/>
      </c>
      <c r="L48" s="43">
        <f>IF(ISNUMBER(I48),I48,90)</f>
        <v>90</v>
      </c>
      <c r="M48" s="22">
        <f>H48+L48</f>
        <v>92.64</v>
      </c>
      <c r="N48" s="44">
        <f>RANK(M48,M$3:M$203,1)</f>
        <v>30</v>
      </c>
      <c r="O48" s="149"/>
    </row>
    <row r="49" spans="1:18" ht="13" x14ac:dyDescent="0.3">
      <c r="A49" s="91">
        <v>50</v>
      </c>
      <c r="B49" s="91">
        <v>16</v>
      </c>
      <c r="C49" s="34" t="s">
        <v>56</v>
      </c>
      <c r="D49" s="37" t="s">
        <v>269</v>
      </c>
      <c r="E49" s="87">
        <v>2.74</v>
      </c>
      <c r="F49" s="44">
        <f>IF(ISNUMBER(E49),RANK(E49,E$3:E$203,1),"")</f>
        <v>7</v>
      </c>
      <c r="G49" s="45">
        <f>IF(ISNUMBER(F49),IF(11-F49&lt;=0,"",11-F49-(COUNTIF(F:F,F49)-1)/2),"")</f>
        <v>4</v>
      </c>
      <c r="H49" s="43">
        <f>IF(ISNUMBER(E49),E49,90)</f>
        <v>2.74</v>
      </c>
      <c r="I49" s="61" t="s">
        <v>446</v>
      </c>
      <c r="J49" s="44" t="str">
        <f>IF(ISNUMBER(I49),RANK(I49,I$3:I$203,1),"")</f>
        <v/>
      </c>
      <c r="K49" s="45" t="str">
        <f>IF(ISNUMBER(J49),IF(11-J49&lt;=0,"",11-J49-(COUNTIF(J:J,J49)-1)/2),"")</f>
        <v/>
      </c>
      <c r="L49" s="43">
        <f>IF(ISNUMBER(I49),I49,90)</f>
        <v>90</v>
      </c>
      <c r="M49" s="22">
        <f>H49+L49</f>
        <v>92.74</v>
      </c>
      <c r="N49" s="44">
        <f>RANK(M49,M$3:M$203,1)</f>
        <v>32</v>
      </c>
      <c r="O49" s="149"/>
      <c r="P49" s="148"/>
      <c r="Q49" s="16"/>
      <c r="R49" s="16"/>
    </row>
    <row r="50" spans="1:18" ht="13" x14ac:dyDescent="0.3">
      <c r="A50" s="91">
        <v>112</v>
      </c>
      <c r="B50" s="91">
        <v>27</v>
      </c>
      <c r="C50" s="34" t="s">
        <v>54</v>
      </c>
      <c r="D50" s="38" t="s">
        <v>106</v>
      </c>
      <c r="E50" s="87">
        <v>2.91</v>
      </c>
      <c r="F50" s="44">
        <f>IF(ISNUMBER(E50),RANK(E50,E$3:E$203,1),"")</f>
        <v>8</v>
      </c>
      <c r="G50" s="45">
        <f>IF(ISNUMBER(F50),IF(11-F50&lt;=0,"",11-F50-(COUNTIF(F:F,F50)-1)/2),"")</f>
        <v>3</v>
      </c>
      <c r="H50" s="43">
        <f>IF(ISNUMBER(E50),E50,90)</f>
        <v>2.91</v>
      </c>
      <c r="I50" s="61" t="s">
        <v>446</v>
      </c>
      <c r="J50" s="44" t="str">
        <f>IF(ISNUMBER(I50),RANK(I50,I$3:I$203,1),"")</f>
        <v/>
      </c>
      <c r="K50" s="45" t="str">
        <f>IF(ISNUMBER(J50),IF(11-J50&lt;=0,"",11-J50-(COUNTIF(J:J,J50)-1)/2),"")</f>
        <v/>
      </c>
      <c r="L50" s="43">
        <f>IF(ISNUMBER(I50),I50,90)</f>
        <v>90</v>
      </c>
      <c r="M50" s="22">
        <f>H50+L50</f>
        <v>92.91</v>
      </c>
      <c r="N50" s="44">
        <f>RANK(M50,M$3:M$203,1)</f>
        <v>34</v>
      </c>
      <c r="O50" s="149">
        <v>9</v>
      </c>
      <c r="P50" s="148"/>
      <c r="Q50" s="16"/>
      <c r="R50" s="16"/>
    </row>
    <row r="51" spans="1:18" ht="13" x14ac:dyDescent="0.3">
      <c r="A51" s="91">
        <v>115</v>
      </c>
      <c r="B51" s="91">
        <v>50</v>
      </c>
      <c r="C51" s="34" t="s">
        <v>56</v>
      </c>
      <c r="D51" s="35" t="s">
        <v>359</v>
      </c>
      <c r="E51" s="87">
        <v>2.97</v>
      </c>
      <c r="F51" s="44">
        <f>IF(ISNUMBER(E51),RANK(E51,E$3:E$203,1),"")</f>
        <v>9</v>
      </c>
      <c r="G51" s="45">
        <f>IF(ISNUMBER(F51),IF(11-F51&lt;=0,"",11-F51-(COUNTIF(F:F,F51)-1)/2),"")</f>
        <v>2</v>
      </c>
      <c r="H51" s="43">
        <f>IF(ISNUMBER(E51),E51,90)</f>
        <v>2.97</v>
      </c>
      <c r="I51" s="61" t="s">
        <v>446</v>
      </c>
      <c r="J51" s="44" t="str">
        <f>IF(ISNUMBER(I51),RANK(I51,I$3:I$203,1),"")</f>
        <v/>
      </c>
      <c r="K51" s="45" t="str">
        <f>IF(ISNUMBER(J51),IF(11-J51&lt;=0,"",11-J51-(COUNTIF(J:J,J51)-1)/2),"")</f>
        <v/>
      </c>
      <c r="L51" s="43">
        <f>IF(ISNUMBER(I51),I51,90)</f>
        <v>90</v>
      </c>
      <c r="M51" s="22">
        <f>H51+L51</f>
        <v>92.97</v>
      </c>
      <c r="N51" s="44">
        <f>RANK(M51,M$3:M$203,1)</f>
        <v>36</v>
      </c>
      <c r="O51" s="149"/>
      <c r="P51" s="148"/>
      <c r="Q51" s="16"/>
      <c r="R51" s="16"/>
    </row>
    <row r="52" spans="1:18" ht="13" x14ac:dyDescent="0.3">
      <c r="A52" s="91">
        <v>45</v>
      </c>
      <c r="B52" s="91">
        <v>59</v>
      </c>
      <c r="C52" s="34" t="s">
        <v>58</v>
      </c>
      <c r="D52" s="136" t="s">
        <v>208</v>
      </c>
      <c r="E52" s="87">
        <v>2.98</v>
      </c>
      <c r="F52" s="44">
        <f>IF(ISNUMBER(E52),RANK(E52,E$3:E$203,1),"")</f>
        <v>10</v>
      </c>
      <c r="G52" s="45">
        <f>IF(ISNUMBER(F52),IF(11-F52&lt;=0,"",11-F52-(COUNTIF(F:F,F52)-1)/2),"")</f>
        <v>1</v>
      </c>
      <c r="H52" s="43">
        <f>IF(ISNUMBER(E52),E52,90)</f>
        <v>2.98</v>
      </c>
      <c r="I52" s="61" t="s">
        <v>446</v>
      </c>
      <c r="J52" s="44" t="str">
        <f>IF(ISNUMBER(I52),RANK(I52,I$3:I$203,1),"")</f>
        <v/>
      </c>
      <c r="K52" s="45" t="str">
        <f>IF(ISNUMBER(J52),IF(11-J52&lt;=0,"",11-J52-(COUNTIF(J:J,J52)-1)/2),"")</f>
        <v/>
      </c>
      <c r="L52" s="43">
        <f>IF(ISNUMBER(I52),I52,90)</f>
        <v>90</v>
      </c>
      <c r="M52" s="22">
        <f>H52+L52</f>
        <v>92.98</v>
      </c>
      <c r="N52" s="44">
        <f>RANK(M52,M$3:M$203,1)</f>
        <v>37</v>
      </c>
      <c r="O52" s="149"/>
      <c r="P52" s="148"/>
      <c r="Q52" s="16"/>
      <c r="R52" s="16"/>
    </row>
    <row r="53" spans="1:18" ht="13" x14ac:dyDescent="0.3">
      <c r="A53" s="91">
        <v>26</v>
      </c>
      <c r="B53" s="91">
        <v>29</v>
      </c>
      <c r="C53" s="34" t="s">
        <v>57</v>
      </c>
      <c r="D53" s="38" t="s">
        <v>180</v>
      </c>
      <c r="E53" s="87">
        <v>3.22</v>
      </c>
      <c r="F53" s="44">
        <f>IF(ISNUMBER(E53),RANK(E53,E$3:E$203,1),"")</f>
        <v>14</v>
      </c>
      <c r="G53" s="45" t="str">
        <f>IF(ISNUMBER(F53),IF(11-F53&lt;=0,"",11-F53-(COUNTIF(F:F,F53)-1)/2),"")</f>
        <v/>
      </c>
      <c r="H53" s="43">
        <f>IF(ISNUMBER(E53),E53,90)</f>
        <v>3.22</v>
      </c>
      <c r="I53" s="61" t="s">
        <v>446</v>
      </c>
      <c r="J53" s="44" t="str">
        <f>IF(ISNUMBER(I53),RANK(I53,I$3:I$203,1),"")</f>
        <v/>
      </c>
      <c r="K53" s="45" t="str">
        <f>IF(ISNUMBER(J53),IF(11-J53&lt;=0,"",11-J53-(COUNTIF(J:J,J53)-1)/2),"")</f>
        <v/>
      </c>
      <c r="L53" s="43">
        <f>IF(ISNUMBER(I53),I53,90)</f>
        <v>90</v>
      </c>
      <c r="M53" s="22">
        <f>H53+L53</f>
        <v>93.22</v>
      </c>
      <c r="N53" s="44">
        <f>RANK(M53,M$3:M$203,1)</f>
        <v>39</v>
      </c>
      <c r="O53" s="149"/>
      <c r="P53" s="148"/>
      <c r="Q53" s="16"/>
      <c r="R53" s="16"/>
    </row>
    <row r="54" spans="1:18" ht="13" x14ac:dyDescent="0.3">
      <c r="A54" s="91">
        <v>3</v>
      </c>
      <c r="B54" s="91">
        <v>108</v>
      </c>
      <c r="C54" s="34" t="s">
        <v>76</v>
      </c>
      <c r="D54" s="38" t="s">
        <v>165</v>
      </c>
      <c r="E54" s="87">
        <v>3.31</v>
      </c>
      <c r="F54" s="44">
        <f>IF(ISNUMBER(E54),RANK(E54,E$3:E$203,1),"")</f>
        <v>16</v>
      </c>
      <c r="G54" s="45" t="str">
        <f>IF(ISNUMBER(F54),IF(11-F54&lt;=0,"",11-F54-(COUNTIF(F:F,F54)-1)/2),"")</f>
        <v/>
      </c>
      <c r="H54" s="43">
        <f>IF(ISNUMBER(E54),E54,90)</f>
        <v>3.31</v>
      </c>
      <c r="I54" s="61" t="s">
        <v>446</v>
      </c>
      <c r="J54" s="44" t="str">
        <f>IF(ISNUMBER(I54),RANK(I54,I$3:I$203,1),"")</f>
        <v/>
      </c>
      <c r="K54" s="45" t="str">
        <f>IF(ISNUMBER(J54),IF(11-J54&lt;=0,"",11-J54-(COUNTIF(J:J,J54)-1)/2),"")</f>
        <v/>
      </c>
      <c r="L54" s="43">
        <f>IF(ISNUMBER(I54),I54,90)</f>
        <v>90</v>
      </c>
      <c r="M54" s="22">
        <f>H54+L54</f>
        <v>93.31</v>
      </c>
      <c r="N54" s="44">
        <f>RANK(M54,M$3:M$203,1)</f>
        <v>42</v>
      </c>
      <c r="O54" s="149"/>
      <c r="P54" s="148"/>
      <c r="Q54" s="16"/>
      <c r="R54" s="16"/>
    </row>
    <row r="55" spans="1:18" ht="13" x14ac:dyDescent="0.3">
      <c r="A55" s="91">
        <v>10</v>
      </c>
      <c r="B55" s="91">
        <v>73</v>
      </c>
      <c r="C55" s="34" t="s">
        <v>54</v>
      </c>
      <c r="D55" s="37" t="s">
        <v>116</v>
      </c>
      <c r="E55" s="87">
        <v>3.35</v>
      </c>
      <c r="F55" s="44">
        <f>IF(ISNUMBER(E55),RANK(E55,E$3:E$203,1),"")</f>
        <v>18</v>
      </c>
      <c r="G55" s="45" t="str">
        <f>IF(ISNUMBER(F55),IF(11-F55&lt;=0,"",11-F55-(COUNTIF(F:F,F55)-1)/2),"")</f>
        <v/>
      </c>
      <c r="H55" s="43">
        <f>IF(ISNUMBER(E55),E55,90)</f>
        <v>3.35</v>
      </c>
      <c r="I55" s="61" t="s">
        <v>446</v>
      </c>
      <c r="J55" s="44" t="str">
        <f>IF(ISNUMBER(I55),RANK(I55,I$3:I$203,1),"")</f>
        <v/>
      </c>
      <c r="K55" s="45" t="str">
        <f>IF(ISNUMBER(J55),IF(11-J55&lt;=0,"",11-J55-(COUNTIF(J:J,J55)-1)/2),"")</f>
        <v/>
      </c>
      <c r="L55" s="43">
        <f>IF(ISNUMBER(I55),I55,90)</f>
        <v>90</v>
      </c>
      <c r="M55" s="22">
        <f>H55+L55</f>
        <v>93.35</v>
      </c>
      <c r="N55" s="44">
        <f>RANK(M55,M$3:M$203,1)</f>
        <v>43</v>
      </c>
      <c r="O55" s="149">
        <v>8</v>
      </c>
      <c r="P55" s="148"/>
      <c r="Q55" s="16"/>
      <c r="R55" s="16"/>
    </row>
    <row r="56" spans="1:18" ht="13" x14ac:dyDescent="0.3">
      <c r="A56" s="91">
        <v>18</v>
      </c>
      <c r="B56" s="91">
        <v>113</v>
      </c>
      <c r="C56" s="34" t="s">
        <v>59</v>
      </c>
      <c r="D56" s="37" t="s">
        <v>175</v>
      </c>
      <c r="E56" s="87">
        <v>3.47</v>
      </c>
      <c r="F56" s="44">
        <f>IF(ISNUMBER(E56),RANK(E56,E$3:E$203,1),"")</f>
        <v>19</v>
      </c>
      <c r="G56" s="45" t="str">
        <f>IF(ISNUMBER(F56),IF(11-F56&lt;=0,"",11-F56-(COUNTIF(F:F,F56)-1)/2),"")</f>
        <v/>
      </c>
      <c r="H56" s="43">
        <f>IF(ISNUMBER(E56),E56,90)</f>
        <v>3.47</v>
      </c>
      <c r="I56" s="61" t="s">
        <v>446</v>
      </c>
      <c r="J56" s="44" t="str">
        <f>IF(ISNUMBER(I56),RANK(I56,I$3:I$203,1),"")</f>
        <v/>
      </c>
      <c r="K56" s="45" t="str">
        <f>IF(ISNUMBER(J56),IF(11-J56&lt;=0,"",11-J56-(COUNTIF(J:J,J56)-1)/2),"")</f>
        <v/>
      </c>
      <c r="L56" s="43">
        <f>IF(ISNUMBER(I56),I56,90)</f>
        <v>90</v>
      </c>
      <c r="M56" s="22">
        <f>H56+L56</f>
        <v>93.47</v>
      </c>
      <c r="N56" s="44">
        <f>RANK(M56,M$3:M$203,1)</f>
        <v>46</v>
      </c>
      <c r="O56" s="149"/>
      <c r="P56" s="148"/>
      <c r="Q56" s="16"/>
      <c r="R56" s="16"/>
    </row>
    <row r="57" spans="1:18" ht="13" x14ac:dyDescent="0.3">
      <c r="A57" s="91">
        <v>78</v>
      </c>
      <c r="B57" s="91">
        <v>11</v>
      </c>
      <c r="C57" s="34" t="s">
        <v>76</v>
      </c>
      <c r="D57" s="37" t="s">
        <v>355</v>
      </c>
      <c r="E57" s="87">
        <v>3.58</v>
      </c>
      <c r="F57" s="44">
        <f>IF(ISNUMBER(E57),RANK(E57,E$3:E$203,1),"")</f>
        <v>21</v>
      </c>
      <c r="G57" s="45" t="str">
        <f>IF(ISNUMBER(F57),IF(11-F57&lt;=0,"",11-F57-(COUNTIF(F:F,F57)-1)/2),"")</f>
        <v/>
      </c>
      <c r="H57" s="43">
        <f>IF(ISNUMBER(E57),E57,90)</f>
        <v>3.58</v>
      </c>
      <c r="I57" s="61" t="s">
        <v>446</v>
      </c>
      <c r="J57" s="44" t="str">
        <f>IF(ISNUMBER(I57),RANK(I57,I$3:I$203,1),"")</f>
        <v/>
      </c>
      <c r="K57" s="45" t="str">
        <f>IF(ISNUMBER(J57),IF(11-J57&lt;=0,"",11-J57-(COUNTIF(J:J,J57)-1)/2),"")</f>
        <v/>
      </c>
      <c r="L57" s="43">
        <f>IF(ISNUMBER(I57),I57,90)</f>
        <v>90</v>
      </c>
      <c r="M57" s="22">
        <f>H57+L57</f>
        <v>93.58</v>
      </c>
      <c r="N57" s="44">
        <f>RANK(M57,M$3:M$203,1)</f>
        <v>47</v>
      </c>
      <c r="O57" s="149"/>
      <c r="P57" s="148"/>
      <c r="Q57" s="16"/>
      <c r="R57" s="16"/>
    </row>
    <row r="58" spans="1:18" ht="13" x14ac:dyDescent="0.3">
      <c r="A58" s="91">
        <v>74</v>
      </c>
      <c r="B58" s="91">
        <v>66</v>
      </c>
      <c r="C58" s="34" t="s">
        <v>57</v>
      </c>
      <c r="D58" s="35" t="s">
        <v>125</v>
      </c>
      <c r="E58" s="87">
        <v>3.66</v>
      </c>
      <c r="F58" s="44">
        <f>IF(ISNUMBER(E58),RANK(E58,E$3:E$203,1),"")</f>
        <v>23</v>
      </c>
      <c r="G58" s="45" t="str">
        <f>IF(ISNUMBER(F58),IF(11-F58&lt;=0,"",11-F58-(COUNTIF(F:F,F58)-1)/2),"")</f>
        <v/>
      </c>
      <c r="H58" s="43">
        <f>IF(ISNUMBER(E58),E58,90)</f>
        <v>3.66</v>
      </c>
      <c r="I58" s="61" t="s">
        <v>446</v>
      </c>
      <c r="J58" s="44" t="str">
        <f>IF(ISNUMBER(I58),RANK(I58,I$3:I$203,1),"")</f>
        <v/>
      </c>
      <c r="K58" s="45" t="str">
        <f>IF(ISNUMBER(J58),IF(11-J58&lt;=0,"",11-J58-(COUNTIF(J:J,J58)-1)/2),"")</f>
        <v/>
      </c>
      <c r="L58" s="43">
        <f>IF(ISNUMBER(I58),I58,90)</f>
        <v>90</v>
      </c>
      <c r="M58" s="22">
        <f>H58+L58</f>
        <v>93.66</v>
      </c>
      <c r="N58" s="44">
        <f>RANK(M58,M$3:M$203,1)</f>
        <v>48</v>
      </c>
      <c r="O58" s="149"/>
      <c r="P58" s="148"/>
      <c r="Q58" s="16"/>
      <c r="R58" s="16"/>
    </row>
    <row r="59" spans="1:18" ht="13" x14ac:dyDescent="0.3">
      <c r="A59" s="91">
        <v>48</v>
      </c>
      <c r="B59" s="91">
        <v>63</v>
      </c>
      <c r="C59" s="34" t="s">
        <v>196</v>
      </c>
      <c r="D59" s="35" t="s">
        <v>234</v>
      </c>
      <c r="E59" s="87">
        <v>3.82</v>
      </c>
      <c r="F59" s="44">
        <f>IF(ISNUMBER(E59),RANK(E59,E$3:E$203,1),"")</f>
        <v>29</v>
      </c>
      <c r="G59" s="45" t="str">
        <f>IF(ISNUMBER(F59),IF(11-F59&lt;=0,"",11-F59-(COUNTIF(F:F,F59)-1)/2),"")</f>
        <v/>
      </c>
      <c r="H59" s="43">
        <f>IF(ISNUMBER(E59),E59,90)</f>
        <v>3.82</v>
      </c>
      <c r="I59" s="61" t="s">
        <v>446</v>
      </c>
      <c r="J59" s="44" t="str">
        <f>IF(ISNUMBER(I59),RANK(I59,I$3:I$203,1),"")</f>
        <v/>
      </c>
      <c r="K59" s="45" t="str">
        <f>IF(ISNUMBER(J59),IF(11-J59&lt;=0,"",11-J59-(COUNTIF(J:J,J59)-1)/2),"")</f>
        <v/>
      </c>
      <c r="L59" s="43">
        <f>IF(ISNUMBER(I59),I59,90)</f>
        <v>90</v>
      </c>
      <c r="M59" s="22">
        <f>H59+L59</f>
        <v>93.82</v>
      </c>
      <c r="N59" s="44">
        <f>RANK(M59,M$3:M$203,1)</f>
        <v>49</v>
      </c>
      <c r="O59" s="149"/>
      <c r="P59" s="148"/>
      <c r="Q59" s="16"/>
      <c r="R59" s="16"/>
    </row>
    <row r="60" spans="1:18" ht="13" x14ac:dyDescent="0.3">
      <c r="A60" s="91">
        <v>96</v>
      </c>
      <c r="B60" s="91">
        <v>52</v>
      </c>
      <c r="C60" s="34" t="s">
        <v>57</v>
      </c>
      <c r="D60" s="38" t="s">
        <v>120</v>
      </c>
      <c r="E60" s="87">
        <v>3.92</v>
      </c>
      <c r="F60" s="44">
        <f>IF(ISNUMBER(E60),RANK(E60,E$3:E$203,1),"")</f>
        <v>31</v>
      </c>
      <c r="G60" s="45" t="str">
        <f>IF(ISNUMBER(F60),IF(11-F60&lt;=0,"",11-F60-(COUNTIF(F:F,F60)-1)/2),"")</f>
        <v/>
      </c>
      <c r="H60" s="43">
        <f>IF(ISNUMBER(E60),E60,90)</f>
        <v>3.92</v>
      </c>
      <c r="I60" s="61" t="s">
        <v>446</v>
      </c>
      <c r="J60" s="44" t="str">
        <f>IF(ISNUMBER(I60),RANK(I60,I$3:I$203,1),"")</f>
        <v/>
      </c>
      <c r="K60" s="45" t="str">
        <f>IF(ISNUMBER(J60),IF(11-J60&lt;=0,"",11-J60-(COUNTIF(J:J,J60)-1)/2),"")</f>
        <v/>
      </c>
      <c r="L60" s="43">
        <f>IF(ISNUMBER(I60),I60,90)</f>
        <v>90</v>
      </c>
      <c r="M60" s="22">
        <f>H60+L60</f>
        <v>93.92</v>
      </c>
      <c r="N60" s="44">
        <f>RANK(M60,M$3:M$203,1)</f>
        <v>51</v>
      </c>
      <c r="O60" s="149"/>
      <c r="P60" s="148"/>
      <c r="Q60" s="16"/>
      <c r="R60" s="16"/>
    </row>
    <row r="61" spans="1:18" ht="13" x14ac:dyDescent="0.3">
      <c r="A61" s="91">
        <v>87</v>
      </c>
      <c r="B61" s="91">
        <v>35</v>
      </c>
      <c r="C61" s="34" t="s">
        <v>56</v>
      </c>
      <c r="D61" s="37" t="s">
        <v>368</v>
      </c>
      <c r="E61" s="87">
        <v>3.97</v>
      </c>
      <c r="F61" s="44">
        <f>IF(ISNUMBER(E61),RANK(E61,E$3:E$203,1),"")</f>
        <v>32</v>
      </c>
      <c r="G61" s="45" t="str">
        <f>IF(ISNUMBER(F61),IF(11-F61&lt;=0,"",11-F61-(COUNTIF(F:F,F61)-1)/2),"")</f>
        <v/>
      </c>
      <c r="H61" s="43">
        <f>IF(ISNUMBER(E61),E61,90)</f>
        <v>3.97</v>
      </c>
      <c r="I61" s="61" t="s">
        <v>446</v>
      </c>
      <c r="J61" s="44" t="str">
        <f>IF(ISNUMBER(I61),RANK(I61,I$3:I$203,1),"")</f>
        <v/>
      </c>
      <c r="K61" s="45" t="str">
        <f>IF(ISNUMBER(J61),IF(11-J61&lt;=0,"",11-J61-(COUNTIF(J:J,J61)-1)/2),"")</f>
        <v/>
      </c>
      <c r="L61" s="43">
        <f>IF(ISNUMBER(I61),I61,90)</f>
        <v>90</v>
      </c>
      <c r="M61" s="22">
        <f>H61+L61</f>
        <v>93.97</v>
      </c>
      <c r="N61" s="44">
        <f>RANK(M61,M$3:M$203,1)</f>
        <v>52</v>
      </c>
      <c r="O61" s="149"/>
      <c r="P61" s="148"/>
      <c r="Q61" s="16"/>
      <c r="R61" s="16"/>
    </row>
    <row r="62" spans="1:18" ht="13" x14ac:dyDescent="0.3">
      <c r="A62" s="91">
        <v>69</v>
      </c>
      <c r="B62" s="91">
        <v>56</v>
      </c>
      <c r="C62" s="117" t="s">
        <v>56</v>
      </c>
      <c r="D62" s="37" t="s">
        <v>297</v>
      </c>
      <c r="E62" s="87">
        <v>4.05</v>
      </c>
      <c r="F62" s="44">
        <f>IF(ISNUMBER(E62),RANK(E62,E$3:E$203,1),"")</f>
        <v>33</v>
      </c>
      <c r="G62" s="45" t="str">
        <f>IF(ISNUMBER(F62),IF(11-F62&lt;=0,"",11-F62-(COUNTIF(F:F,F62)-1)/2),"")</f>
        <v/>
      </c>
      <c r="H62" s="43">
        <f>IF(ISNUMBER(E62),E62,90)</f>
        <v>4.05</v>
      </c>
      <c r="I62" s="61" t="s">
        <v>446</v>
      </c>
      <c r="J62" s="44" t="str">
        <f>IF(ISNUMBER(I62),RANK(I62,I$3:I$203,1),"")</f>
        <v/>
      </c>
      <c r="K62" s="45" t="str">
        <f>IF(ISNUMBER(J62),IF(11-J62&lt;=0,"",11-J62-(COUNTIF(J:J,J62)-1)/2),"")</f>
        <v/>
      </c>
      <c r="L62" s="43">
        <f>IF(ISNUMBER(I62),I62,90)</f>
        <v>90</v>
      </c>
      <c r="M62" s="22">
        <f>H62+L62</f>
        <v>94.05</v>
      </c>
      <c r="N62" s="44">
        <f>RANK(M62,M$3:M$203,1)</f>
        <v>54</v>
      </c>
      <c r="O62" s="149"/>
      <c r="P62" s="148"/>
      <c r="Q62" s="16"/>
      <c r="R62" s="16"/>
    </row>
    <row r="63" spans="1:18" ht="13" x14ac:dyDescent="0.3">
      <c r="A63" s="91">
        <v>15</v>
      </c>
      <c r="B63" s="91">
        <v>1</v>
      </c>
      <c r="C63" s="34" t="s">
        <v>58</v>
      </c>
      <c r="D63" s="37" t="s">
        <v>172</v>
      </c>
      <c r="E63" s="87">
        <v>4.32</v>
      </c>
      <c r="F63" s="44">
        <f>IF(ISNUMBER(E63),RANK(E63,E$3:E$203,1),"")</f>
        <v>36</v>
      </c>
      <c r="G63" s="45" t="str">
        <f>IF(ISNUMBER(F63),IF(11-F63&lt;=0,"",11-F63-(COUNTIF(F:F,F63)-1)/2),"")</f>
        <v/>
      </c>
      <c r="H63" s="43">
        <f>IF(ISNUMBER(E63),E63,90)</f>
        <v>4.32</v>
      </c>
      <c r="I63" s="61" t="s">
        <v>447</v>
      </c>
      <c r="J63" s="44" t="str">
        <f>IF(ISNUMBER(I63),RANK(I63,I$3:I$203,1),"")</f>
        <v/>
      </c>
      <c r="K63" s="45" t="str">
        <f>IF(ISNUMBER(J63),IF(11-J63&lt;=0,"",11-J63-(COUNTIF(J:J,J63)-1)/2),"")</f>
        <v/>
      </c>
      <c r="L63" s="43">
        <f>IF(ISNUMBER(I63),I63,90)</f>
        <v>90</v>
      </c>
      <c r="M63" s="22">
        <f>H63+L63</f>
        <v>94.32</v>
      </c>
      <c r="N63" s="44">
        <f>RANK(M63,M$3:M$203,1)</f>
        <v>55</v>
      </c>
      <c r="O63" s="149"/>
      <c r="P63" s="148"/>
      <c r="Q63" s="16"/>
      <c r="R63" s="16"/>
    </row>
    <row r="64" spans="1:18" ht="13" x14ac:dyDescent="0.3">
      <c r="A64" s="91">
        <v>7</v>
      </c>
      <c r="B64" s="91">
        <v>21</v>
      </c>
      <c r="C64" s="34" t="s">
        <v>55</v>
      </c>
      <c r="D64" s="37" t="s">
        <v>168</v>
      </c>
      <c r="E64" s="87">
        <v>4.53</v>
      </c>
      <c r="F64" s="44">
        <f>IF(ISNUMBER(E64),RANK(E64,E$3:E$203,1),"")</f>
        <v>37</v>
      </c>
      <c r="G64" s="45" t="str">
        <f>IF(ISNUMBER(F64),IF(11-F64&lt;=0,"",11-F64-(COUNTIF(F:F,F64)-1)/2),"")</f>
        <v/>
      </c>
      <c r="H64" s="43">
        <f>IF(ISNUMBER(E64),E64,90)</f>
        <v>4.53</v>
      </c>
      <c r="I64" s="61" t="s">
        <v>446</v>
      </c>
      <c r="J64" s="44" t="str">
        <f>IF(ISNUMBER(I64),RANK(I64,I$3:I$203,1),"")</f>
        <v/>
      </c>
      <c r="K64" s="45" t="str">
        <f>IF(ISNUMBER(J64),IF(11-J64&lt;=0,"",11-J64-(COUNTIF(J:J,J64)-1)/2),"")</f>
        <v/>
      </c>
      <c r="L64" s="43">
        <f>IF(ISNUMBER(I64),I64,90)</f>
        <v>90</v>
      </c>
      <c r="M64" s="22">
        <f>H64+L64</f>
        <v>94.53</v>
      </c>
      <c r="N64" s="44">
        <f>RANK(M64,M$3:M$203,1)</f>
        <v>56</v>
      </c>
      <c r="O64" s="149"/>
      <c r="P64" s="148"/>
      <c r="Q64" s="16"/>
      <c r="R64" s="16"/>
    </row>
    <row r="65" spans="1:18" ht="13" x14ac:dyDescent="0.3">
      <c r="A65" s="91">
        <v>77</v>
      </c>
      <c r="B65" s="91">
        <v>67</v>
      </c>
      <c r="C65" s="34" t="s">
        <v>57</v>
      </c>
      <c r="D65" s="37" t="s">
        <v>119</v>
      </c>
      <c r="E65" s="87">
        <v>4.63</v>
      </c>
      <c r="F65" s="44">
        <f>IF(ISNUMBER(E65),RANK(E65,E$3:E$203,1),"")</f>
        <v>38</v>
      </c>
      <c r="G65" s="45" t="str">
        <f>IF(ISNUMBER(F65),IF(11-F65&lt;=0,"",11-F65-(COUNTIF(F:F,F65)-1)/2),"")</f>
        <v/>
      </c>
      <c r="H65" s="43">
        <f>IF(ISNUMBER(E65),E65,90)</f>
        <v>4.63</v>
      </c>
      <c r="I65" s="61" t="s">
        <v>446</v>
      </c>
      <c r="J65" s="44" t="str">
        <f>IF(ISNUMBER(I65),RANK(I65,I$3:I$203,1),"")</f>
        <v/>
      </c>
      <c r="K65" s="45" t="str">
        <f>IF(ISNUMBER(J65),IF(11-J65&lt;=0,"",11-J65-(COUNTIF(J:J,J65)-1)/2),"")</f>
        <v/>
      </c>
      <c r="L65" s="43">
        <f>IF(ISNUMBER(I65),I65,90)</f>
        <v>90</v>
      </c>
      <c r="M65" s="22">
        <f>H65+L65</f>
        <v>94.63</v>
      </c>
      <c r="N65" s="44">
        <f>RANK(M65,M$3:M$203,1)</f>
        <v>58</v>
      </c>
      <c r="O65" s="149"/>
      <c r="P65" s="148"/>
      <c r="Q65" s="16"/>
      <c r="R65" s="16"/>
    </row>
    <row r="66" spans="1:18" ht="13" x14ac:dyDescent="0.3">
      <c r="A66" s="91">
        <v>110</v>
      </c>
      <c r="B66" s="91">
        <v>79</v>
      </c>
      <c r="C66" s="34" t="s">
        <v>54</v>
      </c>
      <c r="D66" s="35" t="s">
        <v>117</v>
      </c>
      <c r="E66" s="87">
        <v>4.92</v>
      </c>
      <c r="F66" s="44">
        <f>IF(ISNUMBER(E66),RANK(E66,E$3:E$203,1),"")</f>
        <v>41</v>
      </c>
      <c r="G66" s="45" t="str">
        <f>IF(ISNUMBER(F66),IF(11-F66&lt;=0,"",11-F66-(COUNTIF(F:F,F66)-1)/2),"")</f>
        <v/>
      </c>
      <c r="H66" s="43">
        <f>IF(ISNUMBER(E66),E66,90)</f>
        <v>4.92</v>
      </c>
      <c r="I66" s="61" t="s">
        <v>446</v>
      </c>
      <c r="J66" s="44" t="str">
        <f>IF(ISNUMBER(I66),RANK(I66,I$3:I$203,1),"")</f>
        <v/>
      </c>
      <c r="K66" s="45" t="str">
        <f>IF(ISNUMBER(J66),IF(11-J66&lt;=0,"",11-J66-(COUNTIF(J:J,J66)-1)/2),"")</f>
        <v/>
      </c>
      <c r="L66" s="43">
        <f>IF(ISNUMBER(I66),I66,90)</f>
        <v>90</v>
      </c>
      <c r="M66" s="22">
        <f>H66+L66</f>
        <v>94.92</v>
      </c>
      <c r="N66" s="44">
        <f>RANK(M66,M$3:M$203,1)</f>
        <v>60</v>
      </c>
      <c r="O66" s="149">
        <v>4</v>
      </c>
      <c r="P66" s="148"/>
      <c r="Q66" s="16"/>
      <c r="R66" s="16"/>
    </row>
    <row r="67" spans="1:18" ht="13" x14ac:dyDescent="0.3">
      <c r="A67" s="91">
        <v>103</v>
      </c>
      <c r="B67" s="91">
        <v>32</v>
      </c>
      <c r="C67" s="34" t="s">
        <v>56</v>
      </c>
      <c r="D67" s="37" t="s">
        <v>358</v>
      </c>
      <c r="E67" s="87">
        <v>4.95</v>
      </c>
      <c r="F67" s="44">
        <f>IF(ISNUMBER(E67),RANK(E67,E$3:E$203,1),"")</f>
        <v>42</v>
      </c>
      <c r="G67" s="45" t="str">
        <f>IF(ISNUMBER(F67),IF(11-F67&lt;=0,"",11-F67-(COUNTIF(F:F,F67)-1)/2),"")</f>
        <v/>
      </c>
      <c r="H67" s="43">
        <f>IF(ISNUMBER(E67),E67,90)</f>
        <v>4.95</v>
      </c>
      <c r="I67" s="61" t="s">
        <v>446</v>
      </c>
      <c r="J67" s="44" t="str">
        <f>IF(ISNUMBER(I67),RANK(I67,I$3:I$203,1),"")</f>
        <v/>
      </c>
      <c r="K67" s="45" t="str">
        <f>IF(ISNUMBER(J67),IF(11-J67&lt;=0,"",11-J67-(COUNTIF(J:J,J67)-1)/2),"")</f>
        <v/>
      </c>
      <c r="L67" s="43">
        <f>IF(ISNUMBER(I67),I67,90)</f>
        <v>90</v>
      </c>
      <c r="M67" s="22">
        <f>H67+L67</f>
        <v>94.95</v>
      </c>
      <c r="N67" s="44">
        <f>RANK(M67,M$3:M$203,1)</f>
        <v>61</v>
      </c>
      <c r="O67" s="149"/>
    </row>
    <row r="68" spans="1:18" ht="13" x14ac:dyDescent="0.3">
      <c r="A68" s="91">
        <v>52</v>
      </c>
      <c r="B68" s="91">
        <v>65</v>
      </c>
      <c r="C68" s="34" t="s">
        <v>76</v>
      </c>
      <c r="D68" s="35" t="s">
        <v>138</v>
      </c>
      <c r="E68" s="87">
        <v>4.95</v>
      </c>
      <c r="F68" s="44">
        <f>IF(ISNUMBER(E68),RANK(E68,E$3:E$203,1),"")</f>
        <v>42</v>
      </c>
      <c r="G68" s="45" t="str">
        <f>IF(ISNUMBER(F68),IF(11-F68&lt;=0,"",11-F68-(COUNTIF(F:F,F68)-1)/2),"")</f>
        <v/>
      </c>
      <c r="H68" s="43">
        <f>IF(ISNUMBER(E68),E68,90)</f>
        <v>4.95</v>
      </c>
      <c r="I68" s="61" t="s">
        <v>446</v>
      </c>
      <c r="J68" s="44" t="str">
        <f>IF(ISNUMBER(I68),RANK(I68,I$3:I$203,1),"")</f>
        <v/>
      </c>
      <c r="K68" s="45" t="str">
        <f>IF(ISNUMBER(J68),IF(11-J68&lt;=0,"",11-J68-(COUNTIF(J:J,J68)-1)/2),"")</f>
        <v/>
      </c>
      <c r="L68" s="43">
        <f>IF(ISNUMBER(I68),I68,90)</f>
        <v>90</v>
      </c>
      <c r="M68" s="22">
        <f>H68+L68</f>
        <v>94.95</v>
      </c>
      <c r="N68" s="44">
        <f>RANK(M68,M$3:M$203,1)</f>
        <v>61</v>
      </c>
      <c r="O68" s="149"/>
      <c r="P68" s="148"/>
      <c r="Q68" s="16"/>
      <c r="R68" s="16"/>
    </row>
    <row r="69" spans="1:18" ht="13" x14ac:dyDescent="0.3">
      <c r="A69" s="91">
        <v>53</v>
      </c>
      <c r="B69" s="91">
        <v>2</v>
      </c>
      <c r="C69" s="34" t="s">
        <v>59</v>
      </c>
      <c r="D69" s="35" t="s">
        <v>347</v>
      </c>
      <c r="E69" s="87">
        <v>4.99</v>
      </c>
      <c r="F69" s="44">
        <f>IF(ISNUMBER(E69),RANK(E69,E$3:E$203,1),"")</f>
        <v>44</v>
      </c>
      <c r="G69" s="45" t="str">
        <f>IF(ISNUMBER(F69),IF(11-F69&lt;=0,"",11-F69-(COUNTIF(F:F,F69)-1)/2),"")</f>
        <v/>
      </c>
      <c r="H69" s="43">
        <f>IF(ISNUMBER(E69),E69,90)</f>
        <v>4.99</v>
      </c>
      <c r="I69" s="61" t="s">
        <v>446</v>
      </c>
      <c r="J69" s="44" t="str">
        <f>IF(ISNUMBER(I69),RANK(I69,I$3:I$203,1),"")</f>
        <v/>
      </c>
      <c r="K69" s="45" t="str">
        <f>IF(ISNUMBER(J69),IF(11-J69&lt;=0,"",11-J69-(COUNTIF(J:J,J69)-1)/2),"")</f>
        <v/>
      </c>
      <c r="L69" s="43">
        <f>IF(ISNUMBER(I69),I69,90)</f>
        <v>90</v>
      </c>
      <c r="M69" s="22">
        <f>H69+L69</f>
        <v>94.99</v>
      </c>
      <c r="N69" s="44">
        <f>RANK(M69,M$3:M$203,1)</f>
        <v>63</v>
      </c>
      <c r="O69" s="150"/>
      <c r="P69" s="148"/>
      <c r="Q69" s="16"/>
      <c r="R69" s="16"/>
    </row>
    <row r="70" spans="1:18" ht="13" x14ac:dyDescent="0.3">
      <c r="A70" s="91">
        <v>72</v>
      </c>
      <c r="B70" s="91">
        <v>107</v>
      </c>
      <c r="C70" s="34" t="s">
        <v>57</v>
      </c>
      <c r="D70" s="35" t="s">
        <v>276</v>
      </c>
      <c r="E70" s="87">
        <v>6.65</v>
      </c>
      <c r="F70" s="44">
        <f>IF(ISNUMBER(E70),RANK(E70,E$3:E$203,1),"")</f>
        <v>46</v>
      </c>
      <c r="G70" s="45" t="str">
        <f>IF(ISNUMBER(F70),IF(11-F70&lt;=0,"",11-F70-(COUNTIF(F:F,F70)-1)/2),"")</f>
        <v/>
      </c>
      <c r="H70" s="43">
        <f>IF(ISNUMBER(E70),E70,90)</f>
        <v>6.65</v>
      </c>
      <c r="I70" s="61" t="s">
        <v>446</v>
      </c>
      <c r="J70" s="44" t="str">
        <f>IF(ISNUMBER(I70),RANK(I70,I$3:I$203,1),"")</f>
        <v/>
      </c>
      <c r="K70" s="45" t="str">
        <f>IF(ISNUMBER(J70),IF(11-J70&lt;=0,"",11-J70-(COUNTIF(J:J,J70)-1)/2),"")</f>
        <v/>
      </c>
      <c r="L70" s="43">
        <f>IF(ISNUMBER(I70),I70,90)</f>
        <v>90</v>
      </c>
      <c r="M70" s="22">
        <f>H70+L70</f>
        <v>96.65</v>
      </c>
      <c r="N70" s="44">
        <f>RANK(M70,M$3:M$203,1)</f>
        <v>65</v>
      </c>
      <c r="O70" s="151"/>
      <c r="P70" s="148"/>
      <c r="Q70" s="16"/>
      <c r="R70" s="16"/>
    </row>
    <row r="71" spans="1:18" ht="13" x14ac:dyDescent="0.3">
      <c r="A71" s="91">
        <v>8</v>
      </c>
      <c r="B71" s="91">
        <v>86</v>
      </c>
      <c r="C71" s="34" t="s">
        <v>59</v>
      </c>
      <c r="D71" s="37" t="s">
        <v>102</v>
      </c>
      <c r="E71" s="87">
        <v>12.29</v>
      </c>
      <c r="F71" s="44">
        <f>IF(ISNUMBER(E71),RANK(E71,E$3:E$203,1),"")</f>
        <v>47</v>
      </c>
      <c r="G71" s="45" t="str">
        <f>IF(ISNUMBER(F71),IF(11-F71&lt;=0,"",11-F71-(COUNTIF(F:F,F71)-1)/2),"")</f>
        <v/>
      </c>
      <c r="H71" s="43">
        <f>IF(ISNUMBER(E71),E71,90)</f>
        <v>12.29</v>
      </c>
      <c r="I71" s="61" t="s">
        <v>446</v>
      </c>
      <c r="J71" s="44" t="str">
        <f>IF(ISNUMBER(I71),RANK(I71,I$3:I$203,1),"")</f>
        <v/>
      </c>
      <c r="K71" s="45" t="str">
        <f>IF(ISNUMBER(J71),IF(11-J71&lt;=0,"",11-J71-(COUNTIF(J:J,J71)-1)/2),"")</f>
        <v/>
      </c>
      <c r="L71" s="43">
        <f>IF(ISNUMBER(I71),I71,90)</f>
        <v>90</v>
      </c>
      <c r="M71" s="22">
        <f>H71+L71</f>
        <v>102.28999999999999</v>
      </c>
      <c r="N71" s="44">
        <f>RANK(M71,M$3:M$203,1)</f>
        <v>66</v>
      </c>
      <c r="O71" s="151"/>
      <c r="P71" s="148"/>
      <c r="Q71" s="16"/>
      <c r="R71" s="16"/>
    </row>
    <row r="72" spans="1:18" ht="13" x14ac:dyDescent="0.3">
      <c r="A72" s="91">
        <v>47</v>
      </c>
      <c r="B72" s="91">
        <v>62</v>
      </c>
      <c r="C72" s="34" t="s">
        <v>55</v>
      </c>
      <c r="D72" s="35" t="s">
        <v>350</v>
      </c>
      <c r="E72" s="87">
        <v>12.49</v>
      </c>
      <c r="F72" s="44">
        <f>IF(ISNUMBER(E72),RANK(E72,E$3:E$203,1),"")</f>
        <v>48</v>
      </c>
      <c r="G72" s="45" t="str">
        <f>IF(ISNUMBER(F72),IF(11-F72&lt;=0,"",11-F72-(COUNTIF(F:F,F72)-1)/2),"")</f>
        <v/>
      </c>
      <c r="H72" s="43">
        <f>IF(ISNUMBER(E72),E72,90)</f>
        <v>12.49</v>
      </c>
      <c r="I72" s="61" t="s">
        <v>446</v>
      </c>
      <c r="J72" s="44" t="str">
        <f>IF(ISNUMBER(I72),RANK(I72,I$3:I$203,1),"")</f>
        <v/>
      </c>
      <c r="K72" s="45" t="str">
        <f>IF(ISNUMBER(J72),IF(11-J72&lt;=0,"",11-J72-(COUNTIF(J:J,J72)-1)/2),"")</f>
        <v/>
      </c>
      <c r="L72" s="43">
        <f>IF(ISNUMBER(I72),I72,90)</f>
        <v>90</v>
      </c>
      <c r="M72" s="22">
        <f>H72+L72</f>
        <v>102.49</v>
      </c>
      <c r="N72" s="44">
        <f>RANK(M72,M$3:M$203,1)</f>
        <v>67</v>
      </c>
      <c r="O72" s="151"/>
      <c r="P72" s="148"/>
      <c r="Q72" s="16"/>
      <c r="R72" s="16"/>
    </row>
    <row r="73" spans="1:18" ht="13" x14ac:dyDescent="0.3">
      <c r="A73" s="91">
        <v>55</v>
      </c>
      <c r="B73" s="91">
        <v>78</v>
      </c>
      <c r="C73" s="34" t="s">
        <v>61</v>
      </c>
      <c r="D73" s="35" t="s">
        <v>104</v>
      </c>
      <c r="E73" s="87">
        <v>13.07</v>
      </c>
      <c r="F73" s="44">
        <f>IF(ISNUMBER(E73),RANK(E73,E$3:E$203,1),"")</f>
        <v>49</v>
      </c>
      <c r="G73" s="45" t="str">
        <f>IF(ISNUMBER(F73),IF(11-F73&lt;=0,"",11-F73-(COUNTIF(F:F,F73)-1)/2),"")</f>
        <v/>
      </c>
      <c r="H73" s="43">
        <f>IF(ISNUMBER(E73),E73,90)</f>
        <v>13.07</v>
      </c>
      <c r="I73" s="61" t="s">
        <v>446</v>
      </c>
      <c r="J73" s="44" t="str">
        <f>IF(ISNUMBER(I73),RANK(I73,I$3:I$203,1),"")</f>
        <v/>
      </c>
      <c r="K73" s="45" t="str">
        <f>IF(ISNUMBER(J73),IF(11-J73&lt;=0,"",11-J73-(COUNTIF(J:J,J73)-1)/2),"")</f>
        <v/>
      </c>
      <c r="L73" s="43">
        <f>IF(ISNUMBER(I73),I73,90)</f>
        <v>90</v>
      </c>
      <c r="M73" s="22">
        <f>H73+L73</f>
        <v>103.07</v>
      </c>
      <c r="N73" s="44">
        <f>RANK(M73,M$3:M$203,1)</f>
        <v>69</v>
      </c>
      <c r="O73" s="151"/>
      <c r="P73" s="148"/>
      <c r="Q73" s="16"/>
      <c r="R73" s="16"/>
    </row>
    <row r="74" spans="1:18" ht="13" x14ac:dyDescent="0.3">
      <c r="A74" s="91">
        <v>9</v>
      </c>
      <c r="B74" s="91">
        <v>104</v>
      </c>
      <c r="C74" s="34" t="s">
        <v>57</v>
      </c>
      <c r="D74" s="37" t="s">
        <v>169</v>
      </c>
      <c r="E74" s="87">
        <v>15.83</v>
      </c>
      <c r="F74" s="44">
        <f>IF(ISNUMBER(E74),RANK(E74,E$3:E$203,1),"")</f>
        <v>52</v>
      </c>
      <c r="G74" s="45" t="str">
        <f>IF(ISNUMBER(F74),IF(11-F74&lt;=0,"",11-F74-(COUNTIF(F:F,F74)-1)/2),"")</f>
        <v/>
      </c>
      <c r="H74" s="43">
        <f>IF(ISNUMBER(E74),E74,90)</f>
        <v>15.83</v>
      </c>
      <c r="I74" s="61" t="s">
        <v>446</v>
      </c>
      <c r="J74" s="44" t="str">
        <f>IF(ISNUMBER(I74),RANK(I74,I$3:I$203,1),"")</f>
        <v/>
      </c>
      <c r="K74" s="45" t="str">
        <f>IF(ISNUMBER(J74),IF(11-J74&lt;=0,"",11-J74-(COUNTIF(J:J,J74)-1)/2),"")</f>
        <v/>
      </c>
      <c r="L74" s="43">
        <f>IF(ISNUMBER(I74),I74,90)</f>
        <v>90</v>
      </c>
      <c r="M74" s="22">
        <f>H74+L74</f>
        <v>105.83</v>
      </c>
      <c r="N74" s="44">
        <f>RANK(M74,M$3:M$203,1)</f>
        <v>72</v>
      </c>
      <c r="O74" s="151"/>
    </row>
    <row r="75" spans="1:18" ht="13" x14ac:dyDescent="0.3">
      <c r="A75" s="91">
        <v>42</v>
      </c>
      <c r="B75" s="91">
        <v>7</v>
      </c>
      <c r="C75" s="34" t="s">
        <v>60</v>
      </c>
      <c r="D75" s="35" t="s">
        <v>363</v>
      </c>
      <c r="E75" s="87" t="s">
        <v>446</v>
      </c>
      <c r="F75" s="44" t="str">
        <f>IF(ISNUMBER(E75),RANK(E75,E$3:E$203,1),"")</f>
        <v/>
      </c>
      <c r="G75" s="45" t="str">
        <f>IF(ISNUMBER(F75),IF(11-F75&lt;=0,"",11-F75-(COUNTIF(F:F,F75)-1)/2),"")</f>
        <v/>
      </c>
      <c r="H75" s="43">
        <f>IF(ISNUMBER(E75),E75,90)</f>
        <v>90</v>
      </c>
      <c r="I75" s="61" t="s">
        <v>446</v>
      </c>
      <c r="J75" s="44" t="str">
        <f>IF(ISNUMBER(I75),RANK(I75,I$3:I$203,1),"")</f>
        <v/>
      </c>
      <c r="K75" s="45" t="str">
        <f>IF(ISNUMBER(J75),IF(11-J75&lt;=0,"",11-J75-(COUNTIF(J:J,J75)-1)/2),"")</f>
        <v/>
      </c>
      <c r="L75" s="43">
        <f>IF(ISNUMBER(I75),I75,90)</f>
        <v>90</v>
      </c>
      <c r="M75" s="22">
        <f>H75+L75</f>
        <v>180</v>
      </c>
      <c r="N75" s="44">
        <f>RANK(M75,M$3:M$203,1)</f>
        <v>73</v>
      </c>
    </row>
    <row r="76" spans="1:18" ht="13" x14ac:dyDescent="0.3">
      <c r="A76" s="91">
        <v>71</v>
      </c>
      <c r="B76" s="91">
        <v>8</v>
      </c>
      <c r="C76" s="34" t="s">
        <v>61</v>
      </c>
      <c r="D76" s="37" t="s">
        <v>268</v>
      </c>
      <c r="E76" s="87" t="s">
        <v>446</v>
      </c>
      <c r="F76" s="44" t="str">
        <f>IF(ISNUMBER(E76),RANK(E76,E$3:E$203,1),"")</f>
        <v/>
      </c>
      <c r="G76" s="45" t="str">
        <f>IF(ISNUMBER(F76),IF(11-F76&lt;=0,"",11-F76-(COUNTIF(F:F,F76)-1)/2),"")</f>
        <v/>
      </c>
      <c r="H76" s="43">
        <f>IF(ISNUMBER(E76),E76,90)</f>
        <v>90</v>
      </c>
      <c r="I76" s="61" t="s">
        <v>446</v>
      </c>
      <c r="J76" s="44" t="str">
        <f>IF(ISNUMBER(I76),RANK(I76,I$3:I$203,1),"")</f>
        <v/>
      </c>
      <c r="K76" s="45" t="str">
        <f>IF(ISNUMBER(J76),IF(11-J76&lt;=0,"",11-J76-(COUNTIF(J:J,J76)-1)/2),"")</f>
        <v/>
      </c>
      <c r="L76" s="43">
        <f>IF(ISNUMBER(I76),I76,90)</f>
        <v>90</v>
      </c>
      <c r="M76" s="22">
        <f>H76+L76</f>
        <v>180</v>
      </c>
      <c r="N76" s="44">
        <f>RANK(M76,M$3:M$203,1)</f>
        <v>73</v>
      </c>
    </row>
    <row r="77" spans="1:18" ht="13" x14ac:dyDescent="0.3">
      <c r="A77" s="91">
        <v>93</v>
      </c>
      <c r="B77" s="91">
        <v>10</v>
      </c>
      <c r="C77" s="118" t="s">
        <v>55</v>
      </c>
      <c r="D77" s="119" t="s">
        <v>111</v>
      </c>
      <c r="E77" s="87" t="s">
        <v>446</v>
      </c>
      <c r="F77" s="44" t="str">
        <f>IF(ISNUMBER(E77),RANK(E77,E$3:E$203,1),"")</f>
        <v/>
      </c>
      <c r="G77" s="45" t="str">
        <f>IF(ISNUMBER(F77),IF(11-F77&lt;=0,"",11-F77-(COUNTIF(F:F,F77)-1)/2),"")</f>
        <v/>
      </c>
      <c r="H77" s="43">
        <f>IF(ISNUMBER(E77),E77,90)</f>
        <v>90</v>
      </c>
      <c r="I77" s="61" t="s">
        <v>446</v>
      </c>
      <c r="J77" s="44" t="str">
        <f>IF(ISNUMBER(I77),RANK(I77,I$3:I$203,1),"")</f>
        <v/>
      </c>
      <c r="K77" s="45" t="str">
        <f>IF(ISNUMBER(J77),IF(11-J77&lt;=0,"",11-J77-(COUNTIF(J:J,J77)-1)/2),"")</f>
        <v/>
      </c>
      <c r="L77" s="43">
        <f>IF(ISNUMBER(I77),I77,90)</f>
        <v>90</v>
      </c>
      <c r="M77" s="22">
        <f>H77+L77</f>
        <v>180</v>
      </c>
      <c r="N77" s="44">
        <f>RANK(M77,M$3:M$203,1)</f>
        <v>73</v>
      </c>
    </row>
    <row r="78" spans="1:18" ht="13" x14ac:dyDescent="0.3">
      <c r="A78" s="91">
        <v>85</v>
      </c>
      <c r="B78" s="91">
        <v>12</v>
      </c>
      <c r="C78" s="34" t="s">
        <v>55</v>
      </c>
      <c r="D78" s="35" t="s">
        <v>221</v>
      </c>
      <c r="E78" s="87" t="s">
        <v>446</v>
      </c>
      <c r="F78" s="44" t="str">
        <f>IF(ISNUMBER(E78),RANK(E78,E$3:E$203,1),"")</f>
        <v/>
      </c>
      <c r="G78" s="45" t="str">
        <f>IF(ISNUMBER(F78),IF(11-F78&lt;=0,"",11-F78-(COUNTIF(F:F,F78)-1)/2),"")</f>
        <v/>
      </c>
      <c r="H78" s="43">
        <f>IF(ISNUMBER(E78),E78,90)</f>
        <v>90</v>
      </c>
      <c r="I78" s="61" t="s">
        <v>446</v>
      </c>
      <c r="J78" s="44" t="str">
        <f>IF(ISNUMBER(I78),RANK(I78,I$3:I$203,1),"")</f>
        <v/>
      </c>
      <c r="K78" s="45" t="str">
        <f>IF(ISNUMBER(J78),IF(11-J78&lt;=0,"",11-J78-(COUNTIF(J:J,J78)-1)/2),"")</f>
        <v/>
      </c>
      <c r="L78" s="43">
        <f>IF(ISNUMBER(I78),I78,90)</f>
        <v>90</v>
      </c>
      <c r="M78" s="22">
        <f>H78+L78</f>
        <v>180</v>
      </c>
      <c r="N78" s="44">
        <f>RANK(M78,M$3:M$203,1)</f>
        <v>73</v>
      </c>
    </row>
    <row r="79" spans="1:18" ht="13" x14ac:dyDescent="0.3">
      <c r="A79" s="91">
        <v>54</v>
      </c>
      <c r="B79" s="91">
        <v>14</v>
      </c>
      <c r="C79" s="34" t="s">
        <v>59</v>
      </c>
      <c r="D79" s="37" t="s">
        <v>107</v>
      </c>
      <c r="E79" s="87" t="s">
        <v>446</v>
      </c>
      <c r="F79" s="44" t="str">
        <f>IF(ISNUMBER(E79),RANK(E79,E$3:E$203,1),"")</f>
        <v/>
      </c>
      <c r="G79" s="45" t="str">
        <f>IF(ISNUMBER(F79),IF(11-F79&lt;=0,"",11-F79-(COUNTIF(F:F,F79)-1)/2),"")</f>
        <v/>
      </c>
      <c r="H79" s="43">
        <f>IF(ISNUMBER(E79),E79,90)</f>
        <v>90</v>
      </c>
      <c r="I79" s="61" t="s">
        <v>446</v>
      </c>
      <c r="J79" s="44" t="str">
        <f>IF(ISNUMBER(I79),RANK(I79,I$3:I$203,1),"")</f>
        <v/>
      </c>
      <c r="K79" s="45" t="str">
        <f>IF(ISNUMBER(J79),IF(11-J79&lt;=0,"",11-J79-(COUNTIF(J:J,J79)-1)/2),"")</f>
        <v/>
      </c>
      <c r="L79" s="43">
        <f>IF(ISNUMBER(I79),I79,90)</f>
        <v>90</v>
      </c>
      <c r="M79" s="22">
        <f>H79+L79</f>
        <v>180</v>
      </c>
      <c r="N79" s="44">
        <f>RANK(M79,M$3:M$203,1)</f>
        <v>73</v>
      </c>
    </row>
    <row r="80" spans="1:18" ht="13" x14ac:dyDescent="0.3">
      <c r="A80" s="91">
        <v>67</v>
      </c>
      <c r="B80" s="91">
        <v>17</v>
      </c>
      <c r="C80" s="34" t="s">
        <v>54</v>
      </c>
      <c r="D80" s="37" t="s">
        <v>289</v>
      </c>
      <c r="E80" s="87" t="s">
        <v>446</v>
      </c>
      <c r="F80" s="44" t="str">
        <f>IF(ISNUMBER(E80),RANK(E80,E$3:E$203,1),"")</f>
        <v/>
      </c>
      <c r="G80" s="45" t="str">
        <f>IF(ISNUMBER(F80),IF(11-F80&lt;=0,"",11-F80-(COUNTIF(F:F,F80)-1)/2),"")</f>
        <v/>
      </c>
      <c r="H80" s="43">
        <f>IF(ISNUMBER(E80),E80,90)</f>
        <v>90</v>
      </c>
      <c r="I80" s="61" t="s">
        <v>446</v>
      </c>
      <c r="J80" s="44" t="str">
        <f>IF(ISNUMBER(I80),RANK(I80,I$3:I$203,1),"")</f>
        <v/>
      </c>
      <c r="K80" s="45" t="str">
        <f>IF(ISNUMBER(J80),IF(11-J80&lt;=0,"",11-J80-(COUNTIF(J:J,J80)-1)/2),"")</f>
        <v/>
      </c>
      <c r="L80" s="43">
        <f>IF(ISNUMBER(I80),I80,90)</f>
        <v>90</v>
      </c>
      <c r="M80" s="22">
        <f>H80+L80</f>
        <v>180</v>
      </c>
      <c r="N80" s="44">
        <f>RANK(M80,M$3:M$203,1)</f>
        <v>73</v>
      </c>
    </row>
    <row r="81" spans="1:14" ht="13" x14ac:dyDescent="0.3">
      <c r="A81" s="91">
        <v>30</v>
      </c>
      <c r="B81" s="91">
        <v>18</v>
      </c>
      <c r="C81" s="34" t="s">
        <v>54</v>
      </c>
      <c r="D81" s="38" t="s">
        <v>183</v>
      </c>
      <c r="E81" s="87" t="s">
        <v>446</v>
      </c>
      <c r="F81" s="44" t="str">
        <f>IF(ISNUMBER(E81),RANK(E81,E$3:E$203,1),"")</f>
        <v/>
      </c>
      <c r="G81" s="45" t="str">
        <f>IF(ISNUMBER(F81),IF(11-F81&lt;=0,"",11-F81-(COUNTIF(F:F,F81)-1)/2),"")</f>
        <v/>
      </c>
      <c r="H81" s="43">
        <f>IF(ISNUMBER(E81),E81,90)</f>
        <v>90</v>
      </c>
      <c r="I81" s="61" t="s">
        <v>446</v>
      </c>
      <c r="J81" s="44" t="str">
        <f>IF(ISNUMBER(I81),RANK(I81,I$3:I$203,1),"")</f>
        <v/>
      </c>
      <c r="K81" s="45" t="str">
        <f>IF(ISNUMBER(J81),IF(11-J81&lt;=0,"",11-J81-(COUNTIF(J:J,J81)-1)/2),"")</f>
        <v/>
      </c>
      <c r="L81" s="43">
        <f>IF(ISNUMBER(I81),I81,90)</f>
        <v>90</v>
      </c>
      <c r="M81" s="22">
        <f>H81+L81</f>
        <v>180</v>
      </c>
      <c r="N81" s="44">
        <f>RANK(M81,M$3:M$203,1)</f>
        <v>73</v>
      </c>
    </row>
    <row r="82" spans="1:14" ht="13" x14ac:dyDescent="0.3">
      <c r="A82" s="91">
        <v>43</v>
      </c>
      <c r="B82" s="91">
        <v>20</v>
      </c>
      <c r="C82" s="34" t="s">
        <v>56</v>
      </c>
      <c r="D82" s="37" t="s">
        <v>272</v>
      </c>
      <c r="E82" s="87" t="s">
        <v>446</v>
      </c>
      <c r="F82" s="44" t="str">
        <f>IF(ISNUMBER(E82),RANK(E82,E$3:E$203,1),"")</f>
        <v/>
      </c>
      <c r="G82" s="45" t="str">
        <f>IF(ISNUMBER(F82),IF(11-F82&lt;=0,"",11-F82-(COUNTIF(F:F,F82)-1)/2),"")</f>
        <v/>
      </c>
      <c r="H82" s="43">
        <f>IF(ISNUMBER(E82),E82,90)</f>
        <v>90</v>
      </c>
      <c r="I82" s="61" t="s">
        <v>446</v>
      </c>
      <c r="J82" s="44" t="str">
        <f>IF(ISNUMBER(I82),RANK(I82,I$3:I$203,1),"")</f>
        <v/>
      </c>
      <c r="K82" s="45" t="str">
        <f>IF(ISNUMBER(J82),IF(11-J82&lt;=0,"",11-J82-(COUNTIF(J:J,J82)-1)/2),"")</f>
        <v/>
      </c>
      <c r="L82" s="43">
        <f>IF(ISNUMBER(I82),I82,90)</f>
        <v>90</v>
      </c>
      <c r="M82" s="22">
        <f>H82+L82</f>
        <v>180</v>
      </c>
      <c r="N82" s="44">
        <f>RANK(M82,M$3:M$203,1)</f>
        <v>73</v>
      </c>
    </row>
    <row r="83" spans="1:14" ht="13" x14ac:dyDescent="0.3">
      <c r="A83" s="91">
        <v>34</v>
      </c>
      <c r="B83" s="91">
        <v>22</v>
      </c>
      <c r="C83" s="34" t="s">
        <v>59</v>
      </c>
      <c r="D83" s="35" t="s">
        <v>186</v>
      </c>
      <c r="E83" s="87" t="s">
        <v>446</v>
      </c>
      <c r="F83" s="44" t="str">
        <f>IF(ISNUMBER(E83),RANK(E83,E$3:E$203,1),"")</f>
        <v/>
      </c>
      <c r="G83" s="45" t="str">
        <f>IF(ISNUMBER(F83),IF(11-F83&lt;=0,"",11-F83-(COUNTIF(F:F,F83)-1)/2),"")</f>
        <v/>
      </c>
      <c r="H83" s="43">
        <f>IF(ISNUMBER(E83),E83,90)</f>
        <v>90</v>
      </c>
      <c r="I83" s="61" t="s">
        <v>446</v>
      </c>
      <c r="J83" s="44" t="str">
        <f>IF(ISNUMBER(I83),RANK(I83,I$3:I$203,1),"")</f>
        <v/>
      </c>
      <c r="K83" s="45" t="str">
        <f>IF(ISNUMBER(J83),IF(11-J83&lt;=0,"",11-J83-(COUNTIF(J:J,J83)-1)/2),"")</f>
        <v/>
      </c>
      <c r="L83" s="43">
        <f>IF(ISNUMBER(I83),I83,90)</f>
        <v>90</v>
      </c>
      <c r="M83" s="22">
        <f>H83+L83</f>
        <v>180</v>
      </c>
      <c r="N83" s="44">
        <f>RANK(M83,M$3:M$203,1)</f>
        <v>73</v>
      </c>
    </row>
    <row r="84" spans="1:14" ht="13" x14ac:dyDescent="0.3">
      <c r="A84" s="91">
        <v>118</v>
      </c>
      <c r="B84" s="91">
        <v>24</v>
      </c>
      <c r="C84" s="34" t="s">
        <v>55</v>
      </c>
      <c r="D84" s="37" t="s">
        <v>282</v>
      </c>
      <c r="E84" s="87" t="s">
        <v>446</v>
      </c>
      <c r="F84" s="44" t="str">
        <f>IF(ISNUMBER(E84),RANK(E84,E$3:E$203,1),"")</f>
        <v/>
      </c>
      <c r="G84" s="45" t="str">
        <f>IF(ISNUMBER(F84),IF(11-F84&lt;=0,"",11-F84-(COUNTIF(F:F,F84)-1)/2),"")</f>
        <v/>
      </c>
      <c r="H84" s="43">
        <f>IF(ISNUMBER(E84),E84,90)</f>
        <v>90</v>
      </c>
      <c r="I84" s="61" t="s">
        <v>446</v>
      </c>
      <c r="J84" s="44" t="str">
        <f>IF(ISNUMBER(I84),RANK(I84,I$3:I$203,1),"")</f>
        <v/>
      </c>
      <c r="K84" s="45" t="str">
        <f>IF(ISNUMBER(J84),IF(11-J84&lt;=0,"",11-J84-(COUNTIF(J:J,J84)-1)/2),"")</f>
        <v/>
      </c>
      <c r="L84" s="43">
        <f>IF(ISNUMBER(I84),I84,90)</f>
        <v>90</v>
      </c>
      <c r="M84" s="22">
        <f>H84+L84</f>
        <v>180</v>
      </c>
      <c r="N84" s="44">
        <f>RANK(M84,M$3:M$203,1)</f>
        <v>73</v>
      </c>
    </row>
    <row r="85" spans="1:14" ht="13" x14ac:dyDescent="0.3">
      <c r="A85" s="91">
        <v>116</v>
      </c>
      <c r="B85" s="91">
        <v>26</v>
      </c>
      <c r="C85" s="34" t="s">
        <v>196</v>
      </c>
      <c r="D85" s="37" t="s">
        <v>283</v>
      </c>
      <c r="E85" s="87" t="s">
        <v>446</v>
      </c>
      <c r="F85" s="44" t="str">
        <f>IF(ISNUMBER(E85),RANK(E85,E$3:E$203,1),"")</f>
        <v/>
      </c>
      <c r="G85" s="45" t="str">
        <f>IF(ISNUMBER(F85),IF(11-F85&lt;=0,"",11-F85-(COUNTIF(F:F,F85)-1)/2),"")</f>
        <v/>
      </c>
      <c r="H85" s="43">
        <f>IF(ISNUMBER(E85),E85,90)</f>
        <v>90</v>
      </c>
      <c r="I85" s="61" t="s">
        <v>446</v>
      </c>
      <c r="J85" s="44" t="str">
        <f>IF(ISNUMBER(I85),RANK(I85,I$3:I$203,1),"")</f>
        <v/>
      </c>
      <c r="K85" s="45" t="str">
        <f>IF(ISNUMBER(J85),IF(11-J85&lt;=0,"",11-J85-(COUNTIF(J:J,J85)-1)/2),"")</f>
        <v/>
      </c>
      <c r="L85" s="43">
        <f>IF(ISNUMBER(I85),I85,90)</f>
        <v>90</v>
      </c>
      <c r="M85" s="22">
        <f>H85+L85</f>
        <v>180</v>
      </c>
      <c r="N85" s="44">
        <f>RANK(M85,M$3:M$203,1)</f>
        <v>73</v>
      </c>
    </row>
    <row r="86" spans="1:14" ht="13" x14ac:dyDescent="0.3">
      <c r="A86" s="91">
        <v>21</v>
      </c>
      <c r="B86" s="91">
        <v>30</v>
      </c>
      <c r="C86" s="34" t="s">
        <v>54</v>
      </c>
      <c r="D86" s="37" t="s">
        <v>177</v>
      </c>
      <c r="E86" s="87" t="s">
        <v>446</v>
      </c>
      <c r="F86" s="44" t="str">
        <f>IF(ISNUMBER(E86),RANK(E86,E$3:E$203,1),"")</f>
        <v/>
      </c>
      <c r="G86" s="45" t="str">
        <f>IF(ISNUMBER(F86),IF(11-F86&lt;=0,"",11-F86-(COUNTIF(F:F,F86)-1)/2),"")</f>
        <v/>
      </c>
      <c r="H86" s="43">
        <f>IF(ISNUMBER(E86),E86,90)</f>
        <v>90</v>
      </c>
      <c r="I86" s="61" t="s">
        <v>446</v>
      </c>
      <c r="J86" s="44" t="str">
        <f>IF(ISNUMBER(I86),RANK(I86,I$3:I$203,1),"")</f>
        <v/>
      </c>
      <c r="K86" s="45" t="str">
        <f>IF(ISNUMBER(J86),IF(11-J86&lt;=0,"",11-J86-(COUNTIF(J:J,J86)-1)/2),"")</f>
        <v/>
      </c>
      <c r="L86" s="43">
        <f>IF(ISNUMBER(I86),I86,90)</f>
        <v>90</v>
      </c>
      <c r="M86" s="22">
        <f>H86+L86</f>
        <v>180</v>
      </c>
      <c r="N86" s="44">
        <f>RANK(M86,M$3:M$203,1)</f>
        <v>73</v>
      </c>
    </row>
    <row r="87" spans="1:14" ht="13" x14ac:dyDescent="0.3">
      <c r="A87" s="91">
        <v>16</v>
      </c>
      <c r="B87" s="91">
        <v>31</v>
      </c>
      <c r="C87" s="34" t="s">
        <v>59</v>
      </c>
      <c r="D87" s="37" t="s">
        <v>173</v>
      </c>
      <c r="E87" s="87" t="s">
        <v>446</v>
      </c>
      <c r="F87" s="44" t="str">
        <f>IF(ISNUMBER(E87),RANK(E87,E$3:E$203,1),"")</f>
        <v/>
      </c>
      <c r="G87" s="45" t="str">
        <f>IF(ISNUMBER(F87),IF(11-F87&lt;=0,"",11-F87-(COUNTIF(F:F,F87)-1)/2),"")</f>
        <v/>
      </c>
      <c r="H87" s="43">
        <f>IF(ISNUMBER(E87),E87,90)</f>
        <v>90</v>
      </c>
      <c r="I87" s="61" t="s">
        <v>446</v>
      </c>
      <c r="J87" s="44" t="str">
        <f>IF(ISNUMBER(I87),RANK(I87,I$3:I$203,1),"")</f>
        <v/>
      </c>
      <c r="K87" s="45" t="str">
        <f>IF(ISNUMBER(J87),IF(11-J87&lt;=0,"",11-J87-(COUNTIF(J:J,J87)-1)/2),"")</f>
        <v/>
      </c>
      <c r="L87" s="43">
        <f>IF(ISNUMBER(I87),I87,90)</f>
        <v>90</v>
      </c>
      <c r="M87" s="22">
        <f>H87+L87</f>
        <v>180</v>
      </c>
      <c r="N87" s="44">
        <f>RANK(M87,M$3:M$203,1)</f>
        <v>73</v>
      </c>
    </row>
    <row r="88" spans="1:14" ht="13" x14ac:dyDescent="0.3">
      <c r="A88" s="91">
        <v>68</v>
      </c>
      <c r="B88" s="91">
        <v>34</v>
      </c>
      <c r="C88" s="117" t="s">
        <v>55</v>
      </c>
      <c r="D88" s="37" t="s">
        <v>133</v>
      </c>
      <c r="E88" s="87" t="s">
        <v>446</v>
      </c>
      <c r="F88" s="44" t="str">
        <f>IF(ISNUMBER(E88),RANK(E88,E$3:E$203,1),"")</f>
        <v/>
      </c>
      <c r="G88" s="45" t="str">
        <f>IF(ISNUMBER(F88),IF(11-F88&lt;=0,"",11-F88-(COUNTIF(F:F,F88)-1)/2),"")</f>
        <v/>
      </c>
      <c r="H88" s="43">
        <f>IF(ISNUMBER(E88),E88,90)</f>
        <v>90</v>
      </c>
      <c r="I88" s="61" t="s">
        <v>446</v>
      </c>
      <c r="J88" s="44" t="str">
        <f>IF(ISNUMBER(I88),RANK(I88,I$3:I$203,1),"")</f>
        <v/>
      </c>
      <c r="K88" s="45" t="str">
        <f>IF(ISNUMBER(J88),IF(11-J88&lt;=0,"",11-J88-(COUNTIF(J:J,J88)-1)/2),"")</f>
        <v/>
      </c>
      <c r="L88" s="43">
        <f>IF(ISNUMBER(I88),I88,90)</f>
        <v>90</v>
      </c>
      <c r="M88" s="22">
        <f>H88+L88</f>
        <v>180</v>
      </c>
      <c r="N88" s="44">
        <f>RANK(M88,M$3:M$203,1)</f>
        <v>73</v>
      </c>
    </row>
    <row r="89" spans="1:14" ht="13" x14ac:dyDescent="0.3">
      <c r="A89" s="91">
        <v>20</v>
      </c>
      <c r="B89" s="91">
        <v>37</v>
      </c>
      <c r="C89" s="34" t="s">
        <v>59</v>
      </c>
      <c r="D89" s="37" t="s">
        <v>121</v>
      </c>
      <c r="E89" s="87" t="s">
        <v>446</v>
      </c>
      <c r="F89" s="44" t="str">
        <f>IF(ISNUMBER(E89),RANK(E89,E$3:E$203,1),"")</f>
        <v/>
      </c>
      <c r="G89" s="45" t="str">
        <f>IF(ISNUMBER(F89),IF(11-F89&lt;=0,"",11-F89-(COUNTIF(F:F,F89)-1)/2),"")</f>
        <v/>
      </c>
      <c r="H89" s="43">
        <f>IF(ISNUMBER(E89),E89,90)</f>
        <v>90</v>
      </c>
      <c r="I89" s="61" t="s">
        <v>446</v>
      </c>
      <c r="J89" s="44" t="str">
        <f>IF(ISNUMBER(I89),RANK(I89,I$3:I$203,1),"")</f>
        <v/>
      </c>
      <c r="K89" s="45" t="str">
        <f>IF(ISNUMBER(J89),IF(11-J89&lt;=0,"",11-J89-(COUNTIF(J:J,J89)-1)/2),"")</f>
        <v/>
      </c>
      <c r="L89" s="43">
        <f>IF(ISNUMBER(I89),I89,90)</f>
        <v>90</v>
      </c>
      <c r="M89" s="22">
        <f>H89+L89</f>
        <v>180</v>
      </c>
      <c r="N89" s="44">
        <f>RANK(M89,M$3:M$203,1)</f>
        <v>73</v>
      </c>
    </row>
    <row r="90" spans="1:14" ht="13" x14ac:dyDescent="0.3">
      <c r="A90" s="91">
        <v>28</v>
      </c>
      <c r="B90" s="91">
        <v>38</v>
      </c>
      <c r="C90" s="34" t="s">
        <v>54</v>
      </c>
      <c r="D90" s="35" t="s">
        <v>182</v>
      </c>
      <c r="E90" s="87" t="s">
        <v>446</v>
      </c>
      <c r="F90" s="44" t="str">
        <f>IF(ISNUMBER(E90),RANK(E90,E$3:E$203,1),"")</f>
        <v/>
      </c>
      <c r="G90" s="45" t="str">
        <f>IF(ISNUMBER(F90),IF(11-F90&lt;=0,"",11-F90-(COUNTIF(F:F,F90)-1)/2),"")</f>
        <v/>
      </c>
      <c r="H90" s="43">
        <f>IF(ISNUMBER(E90),E90,90)</f>
        <v>90</v>
      </c>
      <c r="I90" s="61" t="s">
        <v>446</v>
      </c>
      <c r="J90" s="44" t="str">
        <f>IF(ISNUMBER(I90),RANK(I90,I$3:I$203,1),"")</f>
        <v/>
      </c>
      <c r="K90" s="45" t="str">
        <f>IF(ISNUMBER(J90),IF(11-J90&lt;=0,"",11-J90-(COUNTIF(J:J,J90)-1)/2),"")</f>
        <v/>
      </c>
      <c r="L90" s="43">
        <f>IF(ISNUMBER(I90),I90,90)</f>
        <v>90</v>
      </c>
      <c r="M90" s="22">
        <f>H90+L90</f>
        <v>180</v>
      </c>
      <c r="N90" s="44">
        <f>RANK(M90,M$3:M$203,1)</f>
        <v>73</v>
      </c>
    </row>
    <row r="91" spans="1:14" ht="13" x14ac:dyDescent="0.3">
      <c r="A91" s="91">
        <v>86</v>
      </c>
      <c r="B91" s="91">
        <v>40</v>
      </c>
      <c r="C91" s="34" t="s">
        <v>57</v>
      </c>
      <c r="D91" s="38" t="s">
        <v>361</v>
      </c>
      <c r="E91" s="87" t="s">
        <v>446</v>
      </c>
      <c r="F91" s="44" t="str">
        <f>IF(ISNUMBER(E91),RANK(E91,E$3:E$203,1),"")</f>
        <v/>
      </c>
      <c r="G91" s="45" t="str">
        <f>IF(ISNUMBER(F91),IF(11-F91&lt;=0,"",11-F91-(COUNTIF(F:F,F91)-1)/2),"")</f>
        <v/>
      </c>
      <c r="H91" s="43">
        <f>IF(ISNUMBER(E91),E91,90)</f>
        <v>90</v>
      </c>
      <c r="I91" s="61" t="s">
        <v>446</v>
      </c>
      <c r="J91" s="44" t="str">
        <f>IF(ISNUMBER(I91),RANK(I91,I$3:I$203,1),"")</f>
        <v/>
      </c>
      <c r="K91" s="45" t="str">
        <f>IF(ISNUMBER(J91),IF(11-J91&lt;=0,"",11-J91-(COUNTIF(J:J,J91)-1)/2),"")</f>
        <v/>
      </c>
      <c r="L91" s="43">
        <f>IF(ISNUMBER(I91),I91,90)</f>
        <v>90</v>
      </c>
      <c r="M91" s="22">
        <f>H91+L91</f>
        <v>180</v>
      </c>
      <c r="N91" s="44">
        <f>RANK(M91,M$3:M$203,1)</f>
        <v>73</v>
      </c>
    </row>
    <row r="92" spans="1:14" ht="13" x14ac:dyDescent="0.3">
      <c r="A92" s="91">
        <v>37</v>
      </c>
      <c r="B92" s="91">
        <v>46</v>
      </c>
      <c r="C92" s="34" t="s">
        <v>76</v>
      </c>
      <c r="D92" s="37" t="s">
        <v>187</v>
      </c>
      <c r="E92" s="87" t="s">
        <v>446</v>
      </c>
      <c r="F92" s="44" t="str">
        <f>IF(ISNUMBER(E92),RANK(E92,E$3:E$203,1),"")</f>
        <v/>
      </c>
      <c r="G92" s="45" t="str">
        <f>IF(ISNUMBER(F92),IF(11-F92&lt;=0,"",11-F92-(COUNTIF(F:F,F92)-1)/2),"")</f>
        <v/>
      </c>
      <c r="H92" s="43">
        <f>IF(ISNUMBER(E92),E92,90)</f>
        <v>90</v>
      </c>
      <c r="I92" s="61" t="s">
        <v>446</v>
      </c>
      <c r="J92" s="44" t="str">
        <f>IF(ISNUMBER(I92),RANK(I92,I$3:I$203,1),"")</f>
        <v/>
      </c>
      <c r="K92" s="45" t="str">
        <f>IF(ISNUMBER(J92),IF(11-J92&lt;=0,"",11-J92-(COUNTIF(J:J,J92)-1)/2),"")</f>
        <v/>
      </c>
      <c r="L92" s="43">
        <f>IF(ISNUMBER(I92),I92,90)</f>
        <v>90</v>
      </c>
      <c r="M92" s="22">
        <f>H92+L92</f>
        <v>180</v>
      </c>
      <c r="N92" s="44">
        <f>RANK(M92,M$3:M$203,1)</f>
        <v>73</v>
      </c>
    </row>
    <row r="93" spans="1:14" ht="13" x14ac:dyDescent="0.3">
      <c r="A93" s="91">
        <v>4</v>
      </c>
      <c r="B93" s="91">
        <v>48</v>
      </c>
      <c r="C93" s="34" t="s">
        <v>54</v>
      </c>
      <c r="D93" s="37" t="s">
        <v>166</v>
      </c>
      <c r="E93" s="87" t="s">
        <v>446</v>
      </c>
      <c r="F93" s="44" t="str">
        <f>IF(ISNUMBER(E93),RANK(E93,E$3:E$203,1),"")</f>
        <v/>
      </c>
      <c r="G93" s="45" t="str">
        <f>IF(ISNUMBER(F93),IF(11-F93&lt;=0,"",11-F93-(COUNTIF(F:F,F93)-1)/2),"")</f>
        <v/>
      </c>
      <c r="H93" s="43">
        <f>IF(ISNUMBER(E93),E93,90)</f>
        <v>90</v>
      </c>
      <c r="I93" s="61" t="s">
        <v>446</v>
      </c>
      <c r="J93" s="44" t="str">
        <f>IF(ISNUMBER(I93),RANK(I93,I$3:I$203,1),"")</f>
        <v/>
      </c>
      <c r="K93" s="45" t="str">
        <f>IF(ISNUMBER(J93),IF(11-J93&lt;=0,"",11-J93-(COUNTIF(J:J,J93)-1)/2),"")</f>
        <v/>
      </c>
      <c r="L93" s="43">
        <f>IF(ISNUMBER(I93),I93,90)</f>
        <v>90</v>
      </c>
      <c r="M93" s="22">
        <f>H93+L93</f>
        <v>180</v>
      </c>
      <c r="N93" s="44">
        <f>RANK(M93,M$3:M$203,1)</f>
        <v>73</v>
      </c>
    </row>
    <row r="94" spans="1:14" ht="13" x14ac:dyDescent="0.3">
      <c r="A94" s="91">
        <v>41</v>
      </c>
      <c r="B94" s="91">
        <v>49</v>
      </c>
      <c r="C94" s="34" t="s">
        <v>60</v>
      </c>
      <c r="D94" s="37" t="s">
        <v>273</v>
      </c>
      <c r="E94" s="87" t="s">
        <v>446</v>
      </c>
      <c r="F94" s="44" t="str">
        <f>IF(ISNUMBER(E94),RANK(E94,E$3:E$203,1),"")</f>
        <v/>
      </c>
      <c r="G94" s="45" t="str">
        <f>IF(ISNUMBER(F94),IF(11-F94&lt;=0,"",11-F94-(COUNTIF(F:F,F94)-1)/2),"")</f>
        <v/>
      </c>
      <c r="H94" s="43">
        <f>IF(ISNUMBER(E94),E94,90)</f>
        <v>90</v>
      </c>
      <c r="I94" s="61" t="s">
        <v>446</v>
      </c>
      <c r="J94" s="44" t="str">
        <f>IF(ISNUMBER(I94),RANK(I94,I$3:I$203,1),"")</f>
        <v/>
      </c>
      <c r="K94" s="45" t="str">
        <f>IF(ISNUMBER(J94),IF(11-J94&lt;=0,"",11-J94-(COUNTIF(J:J,J94)-1)/2),"")</f>
        <v/>
      </c>
      <c r="L94" s="43">
        <f>IF(ISNUMBER(I94),I94,90)</f>
        <v>90</v>
      </c>
      <c r="M94" s="22">
        <f>H94+L94</f>
        <v>180</v>
      </c>
      <c r="N94" s="44">
        <f>RANK(M94,M$3:M$203,1)</f>
        <v>73</v>
      </c>
    </row>
    <row r="95" spans="1:14" ht="13" x14ac:dyDescent="0.3">
      <c r="A95" s="91">
        <v>117</v>
      </c>
      <c r="B95" s="91">
        <v>53</v>
      </c>
      <c r="C95" s="34" t="s">
        <v>56</v>
      </c>
      <c r="D95" s="37" t="s">
        <v>288</v>
      </c>
      <c r="E95" s="87" t="s">
        <v>446</v>
      </c>
      <c r="F95" s="44" t="str">
        <f>IF(ISNUMBER(E95),RANK(E95,E$3:E$203,1),"")</f>
        <v/>
      </c>
      <c r="G95" s="45" t="str">
        <f>IF(ISNUMBER(F95),IF(11-F95&lt;=0,"",11-F95-(COUNTIF(F:F,F95)-1)/2),"")</f>
        <v/>
      </c>
      <c r="H95" s="43">
        <f>IF(ISNUMBER(E95),E95,90)</f>
        <v>90</v>
      </c>
      <c r="I95" s="61" t="s">
        <v>446</v>
      </c>
      <c r="J95" s="44" t="str">
        <f>IF(ISNUMBER(I95),RANK(I95,I$3:I$203,1),"")</f>
        <v/>
      </c>
      <c r="K95" s="45" t="str">
        <f>IF(ISNUMBER(J95),IF(11-J95&lt;=0,"",11-J95-(COUNTIF(J:J,J95)-1)/2),"")</f>
        <v/>
      </c>
      <c r="L95" s="43">
        <f>IF(ISNUMBER(I95),I95,90)</f>
        <v>90</v>
      </c>
      <c r="M95" s="22">
        <f>H95+L95</f>
        <v>180</v>
      </c>
      <c r="N95" s="44">
        <f>RANK(M95,M$3:M$203,1)</f>
        <v>73</v>
      </c>
    </row>
    <row r="96" spans="1:14" ht="13" x14ac:dyDescent="0.3">
      <c r="A96" s="91">
        <v>13</v>
      </c>
      <c r="B96" s="91">
        <v>54</v>
      </c>
      <c r="C96" s="34" t="s">
        <v>58</v>
      </c>
      <c r="D96" s="37" t="s">
        <v>126</v>
      </c>
      <c r="E96" s="87" t="s">
        <v>446</v>
      </c>
      <c r="F96" s="44" t="str">
        <f>IF(ISNUMBER(E96),RANK(E96,E$3:E$203,1),"")</f>
        <v/>
      </c>
      <c r="G96" s="45" t="str">
        <f>IF(ISNUMBER(F96),IF(11-F96&lt;=0,"",11-F96-(COUNTIF(F:F,F96)-1)/2),"")</f>
        <v/>
      </c>
      <c r="H96" s="43">
        <f>IF(ISNUMBER(E96),E96,90)</f>
        <v>90</v>
      </c>
      <c r="I96" s="61" t="s">
        <v>446</v>
      </c>
      <c r="J96" s="44" t="str">
        <f>IF(ISNUMBER(I96),RANK(I96,I$3:I$203,1),"")</f>
        <v/>
      </c>
      <c r="K96" s="45" t="str">
        <f>IF(ISNUMBER(J96),IF(11-J96&lt;=0,"",11-J96-(COUNTIF(J:J,J96)-1)/2),"")</f>
        <v/>
      </c>
      <c r="L96" s="43">
        <f>IF(ISNUMBER(I96),I96,90)</f>
        <v>90</v>
      </c>
      <c r="M96" s="22">
        <f>H96+L96</f>
        <v>180</v>
      </c>
      <c r="N96" s="44">
        <f>RANK(M96,M$3:M$203,1)</f>
        <v>73</v>
      </c>
    </row>
    <row r="97" spans="1:14" ht="13" x14ac:dyDescent="0.3">
      <c r="A97" s="91">
        <v>80</v>
      </c>
      <c r="B97" s="91">
        <v>58</v>
      </c>
      <c r="C97" s="34" t="s">
        <v>76</v>
      </c>
      <c r="D97" s="37" t="s">
        <v>353</v>
      </c>
      <c r="E97" s="87" t="s">
        <v>446</v>
      </c>
      <c r="F97" s="44" t="str">
        <f>IF(ISNUMBER(E97),RANK(E97,E$3:E$203,1),"")</f>
        <v/>
      </c>
      <c r="G97" s="45" t="str">
        <f>IF(ISNUMBER(F97),IF(11-F97&lt;=0,"",11-F97-(COUNTIF(F:F,F97)-1)/2),"")</f>
        <v/>
      </c>
      <c r="H97" s="43">
        <f>IF(ISNUMBER(E97),E97,90)</f>
        <v>90</v>
      </c>
      <c r="I97" s="61" t="s">
        <v>446</v>
      </c>
      <c r="J97" s="44" t="str">
        <f>IF(ISNUMBER(I97),RANK(I97,I$3:I$203,1),"")</f>
        <v/>
      </c>
      <c r="K97" s="45" t="str">
        <f>IF(ISNUMBER(J97),IF(11-J97&lt;=0,"",11-J97-(COUNTIF(J:J,J97)-1)/2),"")</f>
        <v/>
      </c>
      <c r="L97" s="43">
        <f>IF(ISNUMBER(I97),I97,90)</f>
        <v>90</v>
      </c>
      <c r="M97" s="22">
        <f>H97+L97</f>
        <v>180</v>
      </c>
      <c r="N97" s="44">
        <f>RANK(M97,M$3:M$203,1)</f>
        <v>73</v>
      </c>
    </row>
    <row r="98" spans="1:14" ht="13" x14ac:dyDescent="0.3">
      <c r="A98" s="91">
        <v>31</v>
      </c>
      <c r="B98" s="91">
        <v>60</v>
      </c>
      <c r="C98" s="34" t="s">
        <v>54</v>
      </c>
      <c r="D98" s="37" t="s">
        <v>184</v>
      </c>
      <c r="E98" s="87" t="s">
        <v>446</v>
      </c>
      <c r="F98" s="44" t="str">
        <f>IF(ISNUMBER(E98),RANK(E98,E$3:E$203,1),"")</f>
        <v/>
      </c>
      <c r="G98" s="45" t="str">
        <f>IF(ISNUMBER(F98),IF(11-F98&lt;=0,"",11-F98-(COUNTIF(F:F,F98)-1)/2),"")</f>
        <v/>
      </c>
      <c r="H98" s="43">
        <f>IF(ISNUMBER(E98),E98,90)</f>
        <v>90</v>
      </c>
      <c r="I98" s="61" t="s">
        <v>446</v>
      </c>
      <c r="J98" s="44" t="str">
        <f>IF(ISNUMBER(I98),RANK(I98,I$3:I$203,1),"")</f>
        <v/>
      </c>
      <c r="K98" s="45" t="str">
        <f>IF(ISNUMBER(J98),IF(11-J98&lt;=0,"",11-J98-(COUNTIF(J:J,J98)-1)/2),"")</f>
        <v/>
      </c>
      <c r="L98" s="43">
        <f>IF(ISNUMBER(I98),I98,90)</f>
        <v>90</v>
      </c>
      <c r="M98" s="22">
        <f>H98+L98</f>
        <v>180</v>
      </c>
      <c r="N98" s="44">
        <f>RANK(M98,M$3:M$203,1)</f>
        <v>73</v>
      </c>
    </row>
    <row r="99" spans="1:14" ht="13" x14ac:dyDescent="0.3">
      <c r="A99" s="91">
        <v>95</v>
      </c>
      <c r="B99" s="91">
        <v>68</v>
      </c>
      <c r="C99" s="34" t="s">
        <v>76</v>
      </c>
      <c r="D99" s="37" t="s">
        <v>367</v>
      </c>
      <c r="E99" s="87" t="s">
        <v>446</v>
      </c>
      <c r="F99" s="44" t="str">
        <f>IF(ISNUMBER(E99),RANK(E99,E$3:E$203,1),"")</f>
        <v/>
      </c>
      <c r="G99" s="45" t="str">
        <f>IF(ISNUMBER(F99),IF(11-F99&lt;=0,"",11-F99-(COUNTIF(F:F,F99)-1)/2),"")</f>
        <v/>
      </c>
      <c r="H99" s="43">
        <f>IF(ISNUMBER(E99),E99,90)</f>
        <v>90</v>
      </c>
      <c r="I99" s="61" t="s">
        <v>446</v>
      </c>
      <c r="J99" s="44" t="str">
        <f>IF(ISNUMBER(I99),RANK(I99,I$3:I$203,1),"")</f>
        <v/>
      </c>
      <c r="K99" s="45" t="str">
        <f>IF(ISNUMBER(J99),IF(11-J99&lt;=0,"",11-J99-(COUNTIF(J:J,J99)-1)/2),"")</f>
        <v/>
      </c>
      <c r="L99" s="43">
        <f>IF(ISNUMBER(I99),I99,90)</f>
        <v>90</v>
      </c>
      <c r="M99" s="22">
        <f>H99+L99</f>
        <v>180</v>
      </c>
      <c r="N99" s="44">
        <f>RANK(M99,M$3:M$203,1)</f>
        <v>73</v>
      </c>
    </row>
    <row r="100" spans="1:14" ht="13" x14ac:dyDescent="0.3">
      <c r="A100" s="91">
        <v>63</v>
      </c>
      <c r="B100" s="91">
        <v>69</v>
      </c>
      <c r="C100" s="34" t="s">
        <v>61</v>
      </c>
      <c r="D100" s="37" t="s">
        <v>352</v>
      </c>
      <c r="E100" s="87" t="s">
        <v>446</v>
      </c>
      <c r="F100" s="44" t="str">
        <f>IF(ISNUMBER(E100),RANK(E100,E$3:E$203,1),"")</f>
        <v/>
      </c>
      <c r="G100" s="45" t="str">
        <f>IF(ISNUMBER(F100),IF(11-F100&lt;=0,"",11-F100-(COUNTIF(F:F,F100)-1)/2),"")</f>
        <v/>
      </c>
      <c r="H100" s="43">
        <f>IF(ISNUMBER(E100),E100,90)</f>
        <v>90</v>
      </c>
      <c r="I100" s="61" t="s">
        <v>446</v>
      </c>
      <c r="J100" s="44" t="str">
        <f>IF(ISNUMBER(I100),RANK(I100,I$3:I$203,1),"")</f>
        <v/>
      </c>
      <c r="K100" s="45" t="str">
        <f>IF(ISNUMBER(J100),IF(11-J100&lt;=0,"",11-J100-(COUNTIF(J:J,J100)-1)/2),"")</f>
        <v/>
      </c>
      <c r="L100" s="43">
        <f>IF(ISNUMBER(I100),I100,90)</f>
        <v>90</v>
      </c>
      <c r="M100" s="22">
        <f>H100+L100</f>
        <v>180</v>
      </c>
      <c r="N100" s="44">
        <f>RANK(M100,M$3:M$203,1)</f>
        <v>73</v>
      </c>
    </row>
    <row r="101" spans="1:14" ht="13" x14ac:dyDescent="0.3">
      <c r="A101" s="91">
        <v>17</v>
      </c>
      <c r="B101" s="91">
        <v>71</v>
      </c>
      <c r="C101" s="34" t="s">
        <v>59</v>
      </c>
      <c r="D101" s="37" t="s">
        <v>174</v>
      </c>
      <c r="E101" s="87" t="s">
        <v>446</v>
      </c>
      <c r="F101" s="44" t="str">
        <f>IF(ISNUMBER(E101),RANK(E101,E$3:E$203,1),"")</f>
        <v/>
      </c>
      <c r="G101" s="45" t="str">
        <f>IF(ISNUMBER(F101),IF(11-F101&lt;=0,"",11-F101-(COUNTIF(F:F,F101)-1)/2),"")</f>
        <v/>
      </c>
      <c r="H101" s="43">
        <f>IF(ISNUMBER(E101),E101,90)</f>
        <v>90</v>
      </c>
      <c r="I101" s="61" t="s">
        <v>446</v>
      </c>
      <c r="J101" s="44" t="str">
        <f>IF(ISNUMBER(I101),RANK(I101,I$3:I$203,1),"")</f>
        <v/>
      </c>
      <c r="K101" s="45" t="str">
        <f>IF(ISNUMBER(J101),IF(11-J101&lt;=0,"",11-J101-(COUNTIF(J:J,J101)-1)/2),"")</f>
        <v/>
      </c>
      <c r="L101" s="43">
        <f>IF(ISNUMBER(I101),I101,90)</f>
        <v>90</v>
      </c>
      <c r="M101" s="22">
        <f>H101+L101</f>
        <v>180</v>
      </c>
      <c r="N101" s="44">
        <f>RANK(M101,M$3:M$203,1)</f>
        <v>73</v>
      </c>
    </row>
    <row r="102" spans="1:14" ht="13" x14ac:dyDescent="0.3">
      <c r="A102" s="91">
        <v>111</v>
      </c>
      <c r="B102" s="91">
        <v>75</v>
      </c>
      <c r="C102" s="34" t="s">
        <v>56</v>
      </c>
      <c r="D102" s="37" t="s">
        <v>365</v>
      </c>
      <c r="E102" s="87" t="s">
        <v>446</v>
      </c>
      <c r="F102" s="44" t="str">
        <f>IF(ISNUMBER(E102),RANK(E102,E$3:E$203,1),"")</f>
        <v/>
      </c>
      <c r="G102" s="45" t="str">
        <f>IF(ISNUMBER(F102),IF(11-F102&lt;=0,"",11-F102-(COUNTIF(F:F,F102)-1)/2),"")</f>
        <v/>
      </c>
      <c r="H102" s="43">
        <f>IF(ISNUMBER(E102),E102,90)</f>
        <v>90</v>
      </c>
      <c r="I102" s="61" t="s">
        <v>446</v>
      </c>
      <c r="J102" s="44" t="str">
        <f>IF(ISNUMBER(I102),RANK(I102,I$3:I$203,1),"")</f>
        <v/>
      </c>
      <c r="K102" s="45" t="str">
        <f>IF(ISNUMBER(J102),IF(11-J102&lt;=0,"",11-J102-(COUNTIF(J:J,J102)-1)/2),"")</f>
        <v/>
      </c>
      <c r="L102" s="43">
        <f>IF(ISNUMBER(I102),I102,90)</f>
        <v>90</v>
      </c>
      <c r="M102" s="22">
        <f>H102+L102</f>
        <v>180</v>
      </c>
      <c r="N102" s="44">
        <f>RANK(M102,M$3:M$203,1)</f>
        <v>73</v>
      </c>
    </row>
    <row r="103" spans="1:14" ht="13" x14ac:dyDescent="0.3">
      <c r="A103" s="91">
        <v>58</v>
      </c>
      <c r="B103" s="91">
        <v>80</v>
      </c>
      <c r="C103" s="34" t="s">
        <v>76</v>
      </c>
      <c r="D103" s="35" t="s">
        <v>214</v>
      </c>
      <c r="E103" s="87" t="s">
        <v>446</v>
      </c>
      <c r="F103" s="44" t="str">
        <f>IF(ISNUMBER(E103),RANK(E103,E$3:E$203,1),"")</f>
        <v/>
      </c>
      <c r="G103" s="45" t="str">
        <f>IF(ISNUMBER(F103),IF(11-F103&lt;=0,"",11-F103-(COUNTIF(F:F,F103)-1)/2),"")</f>
        <v/>
      </c>
      <c r="H103" s="43">
        <f>IF(ISNUMBER(E103),E103,90)</f>
        <v>90</v>
      </c>
      <c r="I103" s="61" t="s">
        <v>446</v>
      </c>
      <c r="J103" s="44" t="str">
        <f>IF(ISNUMBER(I103),RANK(I103,I$3:I$203,1),"")</f>
        <v/>
      </c>
      <c r="K103" s="45" t="str">
        <f>IF(ISNUMBER(J103),IF(11-J103&lt;=0,"",11-J103-(COUNTIF(J:J,J103)-1)/2),"")</f>
        <v/>
      </c>
      <c r="L103" s="43">
        <f>IF(ISNUMBER(I103),I103,90)</f>
        <v>90</v>
      </c>
      <c r="M103" s="22">
        <f>H103+L103</f>
        <v>180</v>
      </c>
      <c r="N103" s="44">
        <f>RANK(M103,M$3:M$203,1)</f>
        <v>73</v>
      </c>
    </row>
    <row r="104" spans="1:14" ht="13" x14ac:dyDescent="0.3">
      <c r="A104" s="91">
        <v>82</v>
      </c>
      <c r="B104" s="91">
        <v>81</v>
      </c>
      <c r="C104" s="34" t="s">
        <v>54</v>
      </c>
      <c r="D104" s="37" t="s">
        <v>366</v>
      </c>
      <c r="E104" s="87" t="s">
        <v>446</v>
      </c>
      <c r="F104" s="44" t="str">
        <f>IF(ISNUMBER(E104),RANK(E104,E$3:E$203,1),"")</f>
        <v/>
      </c>
      <c r="G104" s="45" t="str">
        <f>IF(ISNUMBER(F104),IF(11-F104&lt;=0,"",11-F104-(COUNTIF(F:F,F104)-1)/2),"")</f>
        <v/>
      </c>
      <c r="H104" s="43">
        <f>IF(ISNUMBER(E104),E104,90)</f>
        <v>90</v>
      </c>
      <c r="I104" s="61" t="s">
        <v>446</v>
      </c>
      <c r="J104" s="44" t="str">
        <f>IF(ISNUMBER(I104),RANK(I104,I$3:I$203,1),"")</f>
        <v/>
      </c>
      <c r="K104" s="45" t="str">
        <f>IF(ISNUMBER(J104),IF(11-J104&lt;=0,"",11-J104-(COUNTIF(J:J,J104)-1)/2),"")</f>
        <v/>
      </c>
      <c r="L104" s="43">
        <f>IF(ISNUMBER(I104),I104,90)</f>
        <v>90</v>
      </c>
      <c r="M104" s="22">
        <f>H104+L104</f>
        <v>180</v>
      </c>
      <c r="N104" s="44">
        <f>RANK(M104,M$3:M$203,1)</f>
        <v>73</v>
      </c>
    </row>
    <row r="105" spans="1:14" ht="13" x14ac:dyDescent="0.3">
      <c r="A105" s="91">
        <v>83</v>
      </c>
      <c r="B105" s="91">
        <v>83</v>
      </c>
      <c r="C105" s="34" t="s">
        <v>54</v>
      </c>
      <c r="D105" s="38" t="s">
        <v>129</v>
      </c>
      <c r="E105" s="87" t="s">
        <v>446</v>
      </c>
      <c r="F105" s="44" t="str">
        <f>IF(ISNUMBER(E105),RANK(E105,E$3:E$203,1),"")</f>
        <v/>
      </c>
      <c r="G105" s="45" t="str">
        <f>IF(ISNUMBER(F105),IF(11-F105&lt;=0,"",11-F105-(COUNTIF(F:F,F105)-1)/2),"")</f>
        <v/>
      </c>
      <c r="H105" s="43">
        <f>IF(ISNUMBER(E105),E105,90)</f>
        <v>90</v>
      </c>
      <c r="I105" s="61" t="s">
        <v>446</v>
      </c>
      <c r="J105" s="44" t="str">
        <f>IF(ISNUMBER(I105),RANK(I105,I$3:I$203,1),"")</f>
        <v/>
      </c>
      <c r="K105" s="45" t="str">
        <f>IF(ISNUMBER(J105),IF(11-J105&lt;=0,"",11-J105-(COUNTIF(J:J,J105)-1)/2),"")</f>
        <v/>
      </c>
      <c r="L105" s="43">
        <f>IF(ISNUMBER(I105),I105,90)</f>
        <v>90</v>
      </c>
      <c r="M105" s="22">
        <f>H105+L105</f>
        <v>180</v>
      </c>
      <c r="N105" s="44">
        <f>RANK(M105,M$3:M$203,1)</f>
        <v>73</v>
      </c>
    </row>
    <row r="106" spans="1:14" ht="13" x14ac:dyDescent="0.3">
      <c r="A106" s="91">
        <v>6</v>
      </c>
      <c r="B106" s="91">
        <v>85</v>
      </c>
      <c r="C106" s="34" t="s">
        <v>57</v>
      </c>
      <c r="D106" s="37" t="s">
        <v>167</v>
      </c>
      <c r="E106" s="87" t="s">
        <v>446</v>
      </c>
      <c r="F106" s="44" t="str">
        <f>IF(ISNUMBER(E106),RANK(E106,E$3:E$203,1),"")</f>
        <v/>
      </c>
      <c r="G106" s="45" t="str">
        <f>IF(ISNUMBER(F106),IF(11-F106&lt;=0,"",11-F106-(COUNTIF(F:F,F106)-1)/2),"")</f>
        <v/>
      </c>
      <c r="H106" s="43">
        <f>IF(ISNUMBER(E106),E106,90)</f>
        <v>90</v>
      </c>
      <c r="I106" s="61" t="s">
        <v>446</v>
      </c>
      <c r="J106" s="44" t="str">
        <f>IF(ISNUMBER(I106),RANK(I106,I$3:I$203,1),"")</f>
        <v/>
      </c>
      <c r="K106" s="45" t="str">
        <f>IF(ISNUMBER(J106),IF(11-J106&lt;=0,"",11-J106-(COUNTIF(J:J,J106)-1)/2),"")</f>
        <v/>
      </c>
      <c r="L106" s="43">
        <f>IF(ISNUMBER(I106),I106,90)</f>
        <v>90</v>
      </c>
      <c r="M106" s="22">
        <f>H106+L106</f>
        <v>180</v>
      </c>
      <c r="N106" s="44">
        <f>RANK(M106,M$3:M$203,1)</f>
        <v>73</v>
      </c>
    </row>
    <row r="107" spans="1:14" ht="13" x14ac:dyDescent="0.3">
      <c r="A107" s="91">
        <v>70</v>
      </c>
      <c r="B107" s="91">
        <v>89</v>
      </c>
      <c r="C107" s="34" t="s">
        <v>55</v>
      </c>
      <c r="D107" s="37" t="s">
        <v>354</v>
      </c>
      <c r="E107" s="87" t="s">
        <v>446</v>
      </c>
      <c r="F107" s="44" t="str">
        <f>IF(ISNUMBER(E107),RANK(E107,E$3:E$203,1),"")</f>
        <v/>
      </c>
      <c r="G107" s="45" t="str">
        <f>IF(ISNUMBER(F107),IF(11-F107&lt;=0,"",11-F107-(COUNTIF(F:F,F107)-1)/2),"")</f>
        <v/>
      </c>
      <c r="H107" s="43">
        <f>IF(ISNUMBER(E107),E107,90)</f>
        <v>90</v>
      </c>
      <c r="I107" s="61" t="s">
        <v>446</v>
      </c>
      <c r="J107" s="44" t="str">
        <f>IF(ISNUMBER(I107),RANK(I107,I$3:I$203,1),"")</f>
        <v/>
      </c>
      <c r="K107" s="45" t="str">
        <f>IF(ISNUMBER(J107),IF(11-J107&lt;=0,"",11-J107-(COUNTIF(J:J,J107)-1)/2),"")</f>
        <v/>
      </c>
      <c r="L107" s="43">
        <f>IF(ISNUMBER(I107),I107,90)</f>
        <v>90</v>
      </c>
      <c r="M107" s="22">
        <f>H107+L107</f>
        <v>180</v>
      </c>
      <c r="N107" s="44">
        <f>RANK(M107,M$3:M$203,1)</f>
        <v>73</v>
      </c>
    </row>
    <row r="108" spans="1:14" ht="13" x14ac:dyDescent="0.3">
      <c r="A108" s="91">
        <v>98</v>
      </c>
      <c r="B108" s="91">
        <v>90</v>
      </c>
      <c r="C108" s="34" t="s">
        <v>61</v>
      </c>
      <c r="D108" s="38" t="s">
        <v>255</v>
      </c>
      <c r="E108" s="87" t="s">
        <v>446</v>
      </c>
      <c r="F108" s="44" t="str">
        <f>IF(ISNUMBER(E108),RANK(E108,E$3:E$203,1),"")</f>
        <v/>
      </c>
      <c r="G108" s="45" t="str">
        <f>IF(ISNUMBER(F108),IF(11-F108&lt;=0,"",11-F108-(COUNTIF(F:F,F108)-1)/2),"")</f>
        <v/>
      </c>
      <c r="H108" s="43">
        <f>IF(ISNUMBER(E108),E108,90)</f>
        <v>90</v>
      </c>
      <c r="I108" s="61" t="s">
        <v>446</v>
      </c>
      <c r="J108" s="44" t="str">
        <f>IF(ISNUMBER(I108),RANK(I108,I$3:I$203,1),"")</f>
        <v/>
      </c>
      <c r="K108" s="45" t="str">
        <f>IF(ISNUMBER(J108),IF(11-J108&lt;=0,"",11-J108-(COUNTIF(J:J,J108)-1)/2),"")</f>
        <v/>
      </c>
      <c r="L108" s="43">
        <f>IF(ISNUMBER(I108),I108,90)</f>
        <v>90</v>
      </c>
      <c r="M108" s="22">
        <f>H108+L108</f>
        <v>180</v>
      </c>
      <c r="N108" s="44">
        <f>RANK(M108,M$3:M$203,1)</f>
        <v>73</v>
      </c>
    </row>
    <row r="109" spans="1:14" ht="13" x14ac:dyDescent="0.3">
      <c r="A109" s="91">
        <v>32</v>
      </c>
      <c r="B109" s="91">
        <v>92</v>
      </c>
      <c r="C109" s="34" t="s">
        <v>61</v>
      </c>
      <c r="D109" s="37" t="s">
        <v>185</v>
      </c>
      <c r="E109" s="87" t="s">
        <v>446</v>
      </c>
      <c r="F109" s="44" t="str">
        <f>IF(ISNUMBER(E109),RANK(E109,E$3:E$203,1),"")</f>
        <v/>
      </c>
      <c r="G109" s="45" t="str">
        <f>IF(ISNUMBER(F109),IF(11-F109&lt;=0,"",11-F109-(COUNTIF(F:F,F109)-1)/2),"")</f>
        <v/>
      </c>
      <c r="H109" s="43">
        <f>IF(ISNUMBER(E109),E109,90)</f>
        <v>90</v>
      </c>
      <c r="I109" s="61" t="s">
        <v>446</v>
      </c>
      <c r="J109" s="44" t="str">
        <f>IF(ISNUMBER(I109),RANK(I109,I$3:I$203,1),"")</f>
        <v/>
      </c>
      <c r="K109" s="45" t="str">
        <f>IF(ISNUMBER(J109),IF(11-J109&lt;=0,"",11-J109-(COUNTIF(J:J,J109)-1)/2),"")</f>
        <v/>
      </c>
      <c r="L109" s="43">
        <f>IF(ISNUMBER(I109),I109,90)</f>
        <v>90</v>
      </c>
      <c r="M109" s="22">
        <f>H109+L109</f>
        <v>180</v>
      </c>
      <c r="N109" s="44">
        <f>RANK(M109,M$3:M$203,1)</f>
        <v>73</v>
      </c>
    </row>
    <row r="110" spans="1:14" ht="13" x14ac:dyDescent="0.3">
      <c r="A110" s="91">
        <v>1</v>
      </c>
      <c r="B110" s="91">
        <v>95</v>
      </c>
      <c r="C110" s="34" t="s">
        <v>54</v>
      </c>
      <c r="D110" s="37" t="s">
        <v>163</v>
      </c>
      <c r="E110" s="87" t="s">
        <v>446</v>
      </c>
      <c r="F110" s="44" t="str">
        <f>IF(ISNUMBER(E110),RANK(E110,E$3:E$203,1),"")</f>
        <v/>
      </c>
      <c r="G110" s="45" t="str">
        <f>IF(ISNUMBER(F110),IF(11-F110&lt;=0,"",11-F110-(COUNTIF(F:F,F110)-1)/2),"")</f>
        <v/>
      </c>
      <c r="H110" s="43">
        <f>IF(ISNUMBER(E110),E110,90)</f>
        <v>90</v>
      </c>
      <c r="I110" s="61" t="s">
        <v>446</v>
      </c>
      <c r="J110" s="44" t="str">
        <f>IF(ISNUMBER(I110),RANK(I110,I$3:I$203,1),"")</f>
        <v/>
      </c>
      <c r="K110" s="45" t="str">
        <f>IF(ISNUMBER(J110),IF(11-J110&lt;=0,"",11-J110-(COUNTIF(J:J,J110)-1)/2),"")</f>
        <v/>
      </c>
      <c r="L110" s="43">
        <f>IF(ISNUMBER(I110),I110,90)</f>
        <v>90</v>
      </c>
      <c r="M110" s="22">
        <f>H110+L110</f>
        <v>180</v>
      </c>
      <c r="N110" s="44">
        <f>RANK(M110,M$3:M$203,1)</f>
        <v>73</v>
      </c>
    </row>
    <row r="111" spans="1:14" ht="13" x14ac:dyDescent="0.3">
      <c r="A111" s="91">
        <v>76</v>
      </c>
      <c r="B111" s="91">
        <v>101</v>
      </c>
      <c r="C111" s="34" t="s">
        <v>56</v>
      </c>
      <c r="D111" s="37" t="s">
        <v>293</v>
      </c>
      <c r="E111" s="87" t="s">
        <v>446</v>
      </c>
      <c r="F111" s="44" t="str">
        <f>IF(ISNUMBER(E111),RANK(E111,E$3:E$203,1),"")</f>
        <v/>
      </c>
      <c r="G111" s="45" t="str">
        <f>IF(ISNUMBER(F111),IF(11-F111&lt;=0,"",11-F111-(COUNTIF(F:F,F111)-1)/2),"")</f>
        <v/>
      </c>
      <c r="H111" s="43">
        <f>IF(ISNUMBER(E111),E111,90)</f>
        <v>90</v>
      </c>
      <c r="I111" s="61" t="s">
        <v>446</v>
      </c>
      <c r="J111" s="44" t="str">
        <f>IF(ISNUMBER(I111),RANK(I111,I$3:I$203,1),"")</f>
        <v/>
      </c>
      <c r="K111" s="45" t="str">
        <f>IF(ISNUMBER(J111),IF(11-J111&lt;=0,"",11-J111-(COUNTIF(J:J,J111)-1)/2),"")</f>
        <v/>
      </c>
      <c r="L111" s="43">
        <f>IF(ISNUMBER(I111),I111,90)</f>
        <v>90</v>
      </c>
      <c r="M111" s="22">
        <f>H111+L111</f>
        <v>180</v>
      </c>
      <c r="N111" s="44">
        <f>RANK(M111,M$3:M$203,1)</f>
        <v>73</v>
      </c>
    </row>
    <row r="112" spans="1:14" ht="13" x14ac:dyDescent="0.3">
      <c r="A112" s="91">
        <v>99</v>
      </c>
      <c r="B112" s="91">
        <v>102</v>
      </c>
      <c r="C112" s="34" t="s">
        <v>56</v>
      </c>
      <c r="D112" s="37" t="s">
        <v>291</v>
      </c>
      <c r="E112" s="87" t="s">
        <v>446</v>
      </c>
      <c r="F112" s="44" t="str">
        <f>IF(ISNUMBER(E112),RANK(E112,E$3:E$203,1),"")</f>
        <v/>
      </c>
      <c r="G112" s="45" t="str">
        <f>IF(ISNUMBER(F112),IF(11-F112&lt;=0,"",11-F112-(COUNTIF(F:F,F112)-1)/2),"")</f>
        <v/>
      </c>
      <c r="H112" s="43">
        <f>IF(ISNUMBER(E112),E112,90)</f>
        <v>90</v>
      </c>
      <c r="I112" s="61" t="s">
        <v>446</v>
      </c>
      <c r="J112" s="44" t="str">
        <f>IF(ISNUMBER(I112),RANK(I112,I$3:I$203,1),"")</f>
        <v/>
      </c>
      <c r="K112" s="45" t="str">
        <f>IF(ISNUMBER(J112),IF(11-J112&lt;=0,"",11-J112-(COUNTIF(J:J,J112)-1)/2),"")</f>
        <v/>
      </c>
      <c r="L112" s="43">
        <f>IF(ISNUMBER(I112),I112,90)</f>
        <v>90</v>
      </c>
      <c r="M112" s="22">
        <f>H112+L112</f>
        <v>180</v>
      </c>
      <c r="N112" s="44">
        <f>RANK(M112,M$3:M$203,1)</f>
        <v>73</v>
      </c>
    </row>
    <row r="113" spans="1:14" ht="13" x14ac:dyDescent="0.3">
      <c r="A113" s="91">
        <v>5</v>
      </c>
      <c r="B113" s="91">
        <v>103</v>
      </c>
      <c r="C113" s="34" t="s">
        <v>58</v>
      </c>
      <c r="D113" s="35" t="s">
        <v>105</v>
      </c>
      <c r="E113" s="87" t="s">
        <v>446</v>
      </c>
      <c r="F113" s="44" t="str">
        <f>IF(ISNUMBER(E113),RANK(E113,E$3:E$203,1),"")</f>
        <v/>
      </c>
      <c r="G113" s="45" t="str">
        <f>IF(ISNUMBER(F113),IF(11-F113&lt;=0,"",11-F113-(COUNTIF(F:F,F113)-1)/2),"")</f>
        <v/>
      </c>
      <c r="H113" s="43">
        <f>IF(ISNUMBER(E113),E113,90)</f>
        <v>90</v>
      </c>
      <c r="I113" s="61" t="s">
        <v>446</v>
      </c>
      <c r="J113" s="44" t="str">
        <f>IF(ISNUMBER(I113),RANK(I113,I$3:I$203,1),"")</f>
        <v/>
      </c>
      <c r="K113" s="45" t="str">
        <f>IF(ISNUMBER(J113),IF(11-J113&lt;=0,"",11-J113-(COUNTIF(J:J,J113)-1)/2),"")</f>
        <v/>
      </c>
      <c r="L113" s="43">
        <f>IF(ISNUMBER(I113),I113,90)</f>
        <v>90</v>
      </c>
      <c r="M113" s="22">
        <f>H113+L113</f>
        <v>180</v>
      </c>
      <c r="N113" s="44">
        <f>RANK(M113,M$3:M$203,1)</f>
        <v>73</v>
      </c>
    </row>
    <row r="114" spans="1:14" ht="13" x14ac:dyDescent="0.3">
      <c r="A114" s="91">
        <v>35</v>
      </c>
      <c r="B114" s="91">
        <v>105</v>
      </c>
      <c r="C114" s="34" t="s">
        <v>59</v>
      </c>
      <c r="D114" s="37" t="s">
        <v>140</v>
      </c>
      <c r="E114" s="87" t="s">
        <v>446</v>
      </c>
      <c r="F114" s="44" t="str">
        <f>IF(ISNUMBER(E114),RANK(E114,E$3:E$203,1),"")</f>
        <v/>
      </c>
      <c r="G114" s="45" t="str">
        <f>IF(ISNUMBER(F114),IF(11-F114&lt;=0,"",11-F114-(COUNTIF(F:F,F114)-1)/2),"")</f>
        <v/>
      </c>
      <c r="H114" s="43">
        <f>IF(ISNUMBER(E114),E114,90)</f>
        <v>90</v>
      </c>
      <c r="I114" s="61" t="s">
        <v>446</v>
      </c>
      <c r="J114" s="44" t="str">
        <f>IF(ISNUMBER(I114),RANK(I114,I$3:I$203,1),"")</f>
        <v/>
      </c>
      <c r="K114" s="45" t="str">
        <f>IF(ISNUMBER(J114),IF(11-J114&lt;=0,"",11-J114-(COUNTIF(J:J,J114)-1)/2),"")</f>
        <v/>
      </c>
      <c r="L114" s="43">
        <f>IF(ISNUMBER(I114),I114,90)</f>
        <v>90</v>
      </c>
      <c r="M114" s="22">
        <f>H114+L114</f>
        <v>180</v>
      </c>
      <c r="N114" s="44">
        <f>RANK(M114,M$3:M$203,1)</f>
        <v>73</v>
      </c>
    </row>
    <row r="115" spans="1:14" ht="13" x14ac:dyDescent="0.3">
      <c r="A115" s="91">
        <v>92</v>
      </c>
      <c r="B115" s="91">
        <v>106</v>
      </c>
      <c r="C115" s="34" t="s">
        <v>54</v>
      </c>
      <c r="D115" s="37" t="s">
        <v>360</v>
      </c>
      <c r="E115" s="87" t="s">
        <v>446</v>
      </c>
      <c r="F115" s="44" t="str">
        <f>IF(ISNUMBER(E115),RANK(E115,E$3:E$203,1),"")</f>
        <v/>
      </c>
      <c r="G115" s="45" t="str">
        <f>IF(ISNUMBER(F115),IF(11-F115&lt;=0,"",11-F115-(COUNTIF(F:F,F115)-1)/2),"")</f>
        <v/>
      </c>
      <c r="H115" s="43">
        <f>IF(ISNUMBER(E115),E115,90)</f>
        <v>90</v>
      </c>
      <c r="I115" s="61" t="s">
        <v>446</v>
      </c>
      <c r="J115" s="44" t="str">
        <f>IF(ISNUMBER(I115),RANK(I115,I$3:I$203,1),"")</f>
        <v/>
      </c>
      <c r="K115" s="45" t="str">
        <f>IF(ISNUMBER(J115),IF(11-J115&lt;=0,"",11-J115-(COUNTIF(J:J,J115)-1)/2),"")</f>
        <v/>
      </c>
      <c r="L115" s="43">
        <f>IF(ISNUMBER(I115),I115,90)</f>
        <v>90</v>
      </c>
      <c r="M115" s="22">
        <f>H115+L115</f>
        <v>180</v>
      </c>
      <c r="N115" s="44">
        <f>RANK(M115,M$3:M$203,1)</f>
        <v>73</v>
      </c>
    </row>
    <row r="116" spans="1:14" ht="13" x14ac:dyDescent="0.3">
      <c r="A116" s="91">
        <v>29</v>
      </c>
      <c r="B116" s="91">
        <v>110</v>
      </c>
      <c r="C116" s="34" t="s">
        <v>59</v>
      </c>
      <c r="D116" s="37" t="s">
        <v>135</v>
      </c>
      <c r="E116" s="87" t="s">
        <v>446</v>
      </c>
      <c r="F116" s="44" t="str">
        <f>IF(ISNUMBER(E116),RANK(E116,E$3:E$203,1),"")</f>
        <v/>
      </c>
      <c r="G116" s="45" t="str">
        <f>IF(ISNUMBER(F116),IF(11-F116&lt;=0,"",11-F116-(COUNTIF(F:F,F116)-1)/2),"")</f>
        <v/>
      </c>
      <c r="H116" s="43">
        <f>IF(ISNUMBER(E116),E116,90)</f>
        <v>90</v>
      </c>
      <c r="I116" s="61" t="s">
        <v>446</v>
      </c>
      <c r="J116" s="44" t="str">
        <f>IF(ISNUMBER(I116),RANK(I116,I$3:I$203,1),"")</f>
        <v/>
      </c>
      <c r="K116" s="45" t="str">
        <f>IF(ISNUMBER(J116),IF(11-J116&lt;=0,"",11-J116-(COUNTIF(J:J,J116)-1)/2),"")</f>
        <v/>
      </c>
      <c r="L116" s="43">
        <f>IF(ISNUMBER(I116),I116,90)</f>
        <v>90</v>
      </c>
      <c r="M116" s="22">
        <f>H116+L116</f>
        <v>180</v>
      </c>
      <c r="N116" s="44">
        <f>RANK(M116,M$3:M$203,1)</f>
        <v>73</v>
      </c>
    </row>
    <row r="117" spans="1:14" ht="13" x14ac:dyDescent="0.3">
      <c r="A117" s="91">
        <v>56</v>
      </c>
      <c r="B117" s="91">
        <v>111</v>
      </c>
      <c r="C117" s="34" t="s">
        <v>58</v>
      </c>
      <c r="D117" s="35" t="s">
        <v>130</v>
      </c>
      <c r="E117" s="87" t="s">
        <v>446</v>
      </c>
      <c r="F117" s="44" t="str">
        <f>IF(ISNUMBER(E117),RANK(E117,E$3:E$203,1),"")</f>
        <v/>
      </c>
      <c r="G117" s="45" t="str">
        <f>IF(ISNUMBER(F117),IF(11-F117&lt;=0,"",11-F117-(COUNTIF(F:F,F117)-1)/2),"")</f>
        <v/>
      </c>
      <c r="H117" s="43">
        <f>IF(ISNUMBER(E117),E117,90)</f>
        <v>90</v>
      </c>
      <c r="I117" s="61" t="s">
        <v>446</v>
      </c>
      <c r="J117" s="44" t="str">
        <f>IF(ISNUMBER(I117),RANK(I117,I$3:I$203,1),"")</f>
        <v/>
      </c>
      <c r="K117" s="45" t="str">
        <f>IF(ISNUMBER(J117),IF(11-J117&lt;=0,"",11-J117-(COUNTIF(J:J,J117)-1)/2),"")</f>
        <v/>
      </c>
      <c r="L117" s="43">
        <f>IF(ISNUMBER(I117),I117,90)</f>
        <v>90</v>
      </c>
      <c r="M117" s="22">
        <f>H117+L117</f>
        <v>180</v>
      </c>
      <c r="N117" s="44">
        <f>RANK(M117,M$3:M$203,1)</f>
        <v>73</v>
      </c>
    </row>
    <row r="118" spans="1:14" ht="13" x14ac:dyDescent="0.3">
      <c r="A118" s="91">
        <v>40</v>
      </c>
      <c r="B118" s="91">
        <v>23</v>
      </c>
      <c r="C118" s="34" t="s">
        <v>58</v>
      </c>
      <c r="D118" s="35" t="s">
        <v>188</v>
      </c>
      <c r="E118" s="87" t="s">
        <v>447</v>
      </c>
      <c r="F118" s="44" t="str">
        <f>IF(ISNUMBER(E118),RANK(E118,E$3:E$203,1),"")</f>
        <v/>
      </c>
      <c r="G118" s="45" t="str">
        <f>IF(ISNUMBER(F118),IF(11-F118&lt;=0,"",11-F118-(COUNTIF(F:F,F118)-1)/2),"")</f>
        <v/>
      </c>
      <c r="H118" s="43">
        <f>IF(ISNUMBER(E118),E118,90)</f>
        <v>90</v>
      </c>
      <c r="I118" s="61" t="s">
        <v>446</v>
      </c>
      <c r="J118" s="44" t="str">
        <f>IF(ISNUMBER(I118),RANK(I118,I$3:I$203,1),"")</f>
        <v/>
      </c>
      <c r="K118" s="45" t="str">
        <f>IF(ISNUMBER(J118),IF(11-J118&lt;=0,"",11-J118-(COUNTIF(J:J,J118)-1)/2),"")</f>
        <v/>
      </c>
      <c r="L118" s="43">
        <f>IF(ISNUMBER(I118),I118,90)</f>
        <v>90</v>
      </c>
      <c r="M118" s="22">
        <f>H118+L118</f>
        <v>180</v>
      </c>
      <c r="N118" s="44">
        <f>RANK(M118,M$3:M$203,1)</f>
        <v>73</v>
      </c>
    </row>
    <row r="119" spans="1:14" ht="13" x14ac:dyDescent="0.3">
      <c r="A119" s="91">
        <v>39</v>
      </c>
      <c r="B119" s="91">
        <v>116</v>
      </c>
      <c r="C119" s="34" t="s">
        <v>54</v>
      </c>
      <c r="D119" s="37" t="s">
        <v>108</v>
      </c>
      <c r="E119" s="87" t="s">
        <v>446</v>
      </c>
      <c r="F119" s="44" t="str">
        <f>IF(ISNUMBER(E119),RANK(E119,E$3:E$203,1),"")</f>
        <v/>
      </c>
      <c r="G119" s="45" t="str">
        <f>IF(ISNUMBER(F119),IF(11-F119&lt;=0,"",11-F119-(COUNTIF(F:F,F119)-1)/2),"")</f>
        <v/>
      </c>
      <c r="H119" s="43">
        <f>IF(ISNUMBER(E119),E119,90)</f>
        <v>90</v>
      </c>
      <c r="I119" s="61" t="s">
        <v>447</v>
      </c>
      <c r="J119" s="44" t="str">
        <f>IF(ISNUMBER(I119),RANK(I119,I$3:I$203,1),"")</f>
        <v/>
      </c>
      <c r="K119" s="45" t="str">
        <f>IF(ISNUMBER(J119),IF(11-J119&lt;=0,"",11-J119-(COUNTIF(J:J,J119)-1)/2),"")</f>
        <v/>
      </c>
      <c r="L119" s="43">
        <f>IF(ISNUMBER(I119),I119,90)</f>
        <v>90</v>
      </c>
      <c r="M119" s="22">
        <f>H119+L119</f>
        <v>180</v>
      </c>
      <c r="N119" s="44">
        <f>RANK(M119,M$3:M$203,1)</f>
        <v>73</v>
      </c>
    </row>
    <row r="120" spans="1:14" ht="13" x14ac:dyDescent="0.3">
      <c r="A120" s="91">
        <v>38</v>
      </c>
      <c r="B120" s="91">
        <v>5</v>
      </c>
      <c r="C120" s="34" t="s">
        <v>58</v>
      </c>
      <c r="D120" s="37" t="s">
        <v>113</v>
      </c>
      <c r="E120" s="87" t="s">
        <v>447</v>
      </c>
      <c r="F120" s="44" t="str">
        <f>IF(ISNUMBER(E120),RANK(E120,E$3:E$203,1),"")</f>
        <v/>
      </c>
      <c r="G120" s="45" t="str">
        <f>IF(ISNUMBER(F120),IF(11-F120&lt;=0,"",11-F120-(COUNTIF(F:F,F120)-1)/2),"")</f>
        <v/>
      </c>
      <c r="H120" s="43">
        <f>IF(ISNUMBER(E120),E120,90)</f>
        <v>90</v>
      </c>
      <c r="I120" s="61" t="s">
        <v>447</v>
      </c>
      <c r="J120" s="44" t="str">
        <f>IF(ISNUMBER(I120),RANK(I120,I$3:I$203,1),"")</f>
        <v/>
      </c>
      <c r="K120" s="45" t="str">
        <f>IF(ISNUMBER(J120),IF(11-J120&lt;=0,"",11-J120-(COUNTIF(J:J,J120)-1)/2),"")</f>
        <v/>
      </c>
      <c r="L120" s="43">
        <f>IF(ISNUMBER(I120),I120,90)</f>
        <v>90</v>
      </c>
      <c r="M120" s="22">
        <f>H120+L120</f>
        <v>180</v>
      </c>
      <c r="N120" s="44">
        <f>RANK(M120,M$3:M$203,1)</f>
        <v>73</v>
      </c>
    </row>
    <row r="121" spans="1:14" ht="13" x14ac:dyDescent="0.3">
      <c r="A121" s="36"/>
      <c r="B121" s="102"/>
      <c r="C121" s="34"/>
      <c r="D121" s="35"/>
      <c r="E121" s="87"/>
      <c r="F121" s="44" t="str">
        <f t="shared" ref="F121:F131" si="0">IF(ISNUMBER(E121),RANK(E121,E$3:E$203,1),"")</f>
        <v/>
      </c>
      <c r="G121" s="45" t="str">
        <f t="shared" ref="G121:G131" si="1">IF(ISNUMBER(F121),IF(11-F121&lt;=0,"",11-F121-(COUNTIF(F:F,F121)-1)/2),"")</f>
        <v/>
      </c>
      <c r="H121" s="43">
        <f t="shared" ref="H121:H131" si="2">IF(ISNUMBER(E121),E121,90)</f>
        <v>90</v>
      </c>
      <c r="I121" s="61"/>
      <c r="J121" s="44" t="str">
        <f t="shared" ref="J121:J131" si="3">IF(ISNUMBER(I121),RANK(I121,I$3:I$203,1),"")</f>
        <v/>
      </c>
      <c r="K121" s="45" t="str">
        <f t="shared" ref="K121:K131" si="4">IF(ISNUMBER(J121),IF(11-J121&lt;=0,"",11-J121-(COUNTIF(J:J,J121)-1)/2),"")</f>
        <v/>
      </c>
      <c r="L121" s="43">
        <f t="shared" ref="L121:L131" si="5">IF(ISNUMBER(I121),I121,90)</f>
        <v>90</v>
      </c>
      <c r="M121" s="22">
        <f t="shared" ref="M121:M131" si="6">H121+L121</f>
        <v>180</v>
      </c>
      <c r="N121" s="44">
        <f t="shared" ref="N121:N131" si="7">RANK(M121,M$3:M$203,1)</f>
        <v>73</v>
      </c>
    </row>
    <row r="122" spans="1:14" ht="13" x14ac:dyDescent="0.3">
      <c r="A122" s="36"/>
      <c r="B122" s="102"/>
      <c r="C122" s="34"/>
      <c r="D122" s="35"/>
      <c r="E122" s="87"/>
      <c r="F122" s="44" t="str">
        <f t="shared" si="0"/>
        <v/>
      </c>
      <c r="G122" s="45" t="str">
        <f t="shared" si="1"/>
        <v/>
      </c>
      <c r="H122" s="43">
        <f t="shared" si="2"/>
        <v>90</v>
      </c>
      <c r="I122" s="61"/>
      <c r="J122" s="44" t="str">
        <f t="shared" si="3"/>
        <v/>
      </c>
      <c r="K122" s="45" t="str">
        <f t="shared" si="4"/>
        <v/>
      </c>
      <c r="L122" s="43">
        <f t="shared" si="5"/>
        <v>90</v>
      </c>
      <c r="M122" s="22">
        <f t="shared" si="6"/>
        <v>180</v>
      </c>
      <c r="N122" s="44">
        <f t="shared" si="7"/>
        <v>73</v>
      </c>
    </row>
    <row r="123" spans="1:14" ht="13" x14ac:dyDescent="0.3">
      <c r="A123" s="36"/>
      <c r="B123" s="102"/>
      <c r="C123" s="34"/>
      <c r="D123" s="35"/>
      <c r="E123" s="87"/>
      <c r="F123" s="44" t="str">
        <f t="shared" si="0"/>
        <v/>
      </c>
      <c r="G123" s="45" t="str">
        <f t="shared" si="1"/>
        <v/>
      </c>
      <c r="H123" s="43">
        <f t="shared" si="2"/>
        <v>90</v>
      </c>
      <c r="I123" s="61"/>
      <c r="J123" s="44" t="str">
        <f t="shared" si="3"/>
        <v/>
      </c>
      <c r="K123" s="45" t="str">
        <f t="shared" si="4"/>
        <v/>
      </c>
      <c r="L123" s="43">
        <f t="shared" si="5"/>
        <v>90</v>
      </c>
      <c r="M123" s="22">
        <f t="shared" si="6"/>
        <v>180</v>
      </c>
      <c r="N123" s="44">
        <f t="shared" si="7"/>
        <v>73</v>
      </c>
    </row>
    <row r="124" spans="1:14" ht="13" x14ac:dyDescent="0.3">
      <c r="A124" s="36"/>
      <c r="B124" s="102"/>
      <c r="C124" s="34"/>
      <c r="D124" s="35"/>
      <c r="E124" s="87"/>
      <c r="F124" s="44" t="str">
        <f t="shared" si="0"/>
        <v/>
      </c>
      <c r="G124" s="45" t="str">
        <f t="shared" si="1"/>
        <v/>
      </c>
      <c r="H124" s="43">
        <f t="shared" si="2"/>
        <v>90</v>
      </c>
      <c r="I124" s="61"/>
      <c r="J124" s="44" t="str">
        <f t="shared" si="3"/>
        <v/>
      </c>
      <c r="K124" s="45" t="str">
        <f t="shared" si="4"/>
        <v/>
      </c>
      <c r="L124" s="43">
        <f t="shared" si="5"/>
        <v>90</v>
      </c>
      <c r="M124" s="22">
        <f t="shared" si="6"/>
        <v>180</v>
      </c>
      <c r="N124" s="44">
        <f t="shared" si="7"/>
        <v>73</v>
      </c>
    </row>
    <row r="125" spans="1:14" ht="13" x14ac:dyDescent="0.3">
      <c r="A125" s="36"/>
      <c r="B125" s="102"/>
      <c r="C125" s="34"/>
      <c r="D125" s="35"/>
      <c r="E125" s="87"/>
      <c r="F125" s="44" t="str">
        <f t="shared" si="0"/>
        <v/>
      </c>
      <c r="G125" s="45" t="str">
        <f t="shared" si="1"/>
        <v/>
      </c>
      <c r="H125" s="43">
        <f t="shared" si="2"/>
        <v>90</v>
      </c>
      <c r="I125" s="61"/>
      <c r="J125" s="44" t="str">
        <f t="shared" si="3"/>
        <v/>
      </c>
      <c r="K125" s="45" t="str">
        <f t="shared" si="4"/>
        <v/>
      </c>
      <c r="L125" s="43">
        <f t="shared" si="5"/>
        <v>90</v>
      </c>
      <c r="M125" s="22">
        <f t="shared" si="6"/>
        <v>180</v>
      </c>
      <c r="N125" s="44">
        <f t="shared" si="7"/>
        <v>73</v>
      </c>
    </row>
    <row r="126" spans="1:14" ht="13" x14ac:dyDescent="0.3">
      <c r="A126" s="36"/>
      <c r="B126" s="102"/>
      <c r="C126" s="34"/>
      <c r="D126" s="35"/>
      <c r="E126" s="87"/>
      <c r="F126" s="44" t="str">
        <f t="shared" si="0"/>
        <v/>
      </c>
      <c r="G126" s="45" t="str">
        <f t="shared" si="1"/>
        <v/>
      </c>
      <c r="H126" s="43">
        <f t="shared" si="2"/>
        <v>90</v>
      </c>
      <c r="I126" s="61"/>
      <c r="J126" s="44" t="str">
        <f t="shared" si="3"/>
        <v/>
      </c>
      <c r="K126" s="45" t="str">
        <f t="shared" si="4"/>
        <v/>
      </c>
      <c r="L126" s="43">
        <f t="shared" si="5"/>
        <v>90</v>
      </c>
      <c r="M126" s="22">
        <f t="shared" si="6"/>
        <v>180</v>
      </c>
      <c r="N126" s="44">
        <f t="shared" si="7"/>
        <v>73</v>
      </c>
    </row>
    <row r="127" spans="1:14" ht="13" x14ac:dyDescent="0.3">
      <c r="A127" s="36"/>
      <c r="B127" s="102"/>
      <c r="C127" s="34"/>
      <c r="D127" s="35"/>
      <c r="E127" s="87"/>
      <c r="F127" s="44" t="str">
        <f t="shared" si="0"/>
        <v/>
      </c>
      <c r="G127" s="45" t="str">
        <f t="shared" si="1"/>
        <v/>
      </c>
      <c r="H127" s="43">
        <f t="shared" si="2"/>
        <v>90</v>
      </c>
      <c r="I127" s="61"/>
      <c r="J127" s="44" t="str">
        <f t="shared" si="3"/>
        <v/>
      </c>
      <c r="K127" s="45" t="str">
        <f t="shared" si="4"/>
        <v/>
      </c>
      <c r="L127" s="43">
        <f t="shared" si="5"/>
        <v>90</v>
      </c>
      <c r="M127" s="22">
        <f t="shared" si="6"/>
        <v>180</v>
      </c>
      <c r="N127" s="44">
        <f t="shared" si="7"/>
        <v>73</v>
      </c>
    </row>
    <row r="128" spans="1:14" ht="13" x14ac:dyDescent="0.3">
      <c r="A128" s="36"/>
      <c r="B128" s="102"/>
      <c r="C128" s="34"/>
      <c r="D128" s="35"/>
      <c r="E128" s="87"/>
      <c r="F128" s="44" t="str">
        <f t="shared" si="0"/>
        <v/>
      </c>
      <c r="G128" s="45" t="str">
        <f t="shared" si="1"/>
        <v/>
      </c>
      <c r="H128" s="43">
        <f t="shared" si="2"/>
        <v>90</v>
      </c>
      <c r="I128" s="61"/>
      <c r="J128" s="44" t="str">
        <f t="shared" si="3"/>
        <v/>
      </c>
      <c r="K128" s="45" t="str">
        <f t="shared" si="4"/>
        <v/>
      </c>
      <c r="L128" s="43">
        <f t="shared" si="5"/>
        <v>90</v>
      </c>
      <c r="M128" s="22">
        <f t="shared" si="6"/>
        <v>180</v>
      </c>
      <c r="N128" s="44">
        <f t="shared" si="7"/>
        <v>73</v>
      </c>
    </row>
    <row r="129" spans="1:14" ht="13" x14ac:dyDescent="0.3">
      <c r="A129" s="36"/>
      <c r="B129" s="102"/>
      <c r="C129" s="34"/>
      <c r="D129" s="35"/>
      <c r="E129" s="87"/>
      <c r="F129" s="44" t="str">
        <f t="shared" si="0"/>
        <v/>
      </c>
      <c r="G129" s="45" t="str">
        <f t="shared" si="1"/>
        <v/>
      </c>
      <c r="H129" s="43">
        <f t="shared" si="2"/>
        <v>90</v>
      </c>
      <c r="I129" s="61"/>
      <c r="J129" s="44" t="str">
        <f t="shared" si="3"/>
        <v/>
      </c>
      <c r="K129" s="45" t="str">
        <f t="shared" si="4"/>
        <v/>
      </c>
      <c r="L129" s="43">
        <f t="shared" si="5"/>
        <v>90</v>
      </c>
      <c r="M129" s="22">
        <f t="shared" si="6"/>
        <v>180</v>
      </c>
      <c r="N129" s="44">
        <f t="shared" si="7"/>
        <v>73</v>
      </c>
    </row>
    <row r="130" spans="1:14" ht="13" x14ac:dyDescent="0.3">
      <c r="A130" s="36"/>
      <c r="B130" s="102"/>
      <c r="C130" s="34"/>
      <c r="D130" s="35"/>
      <c r="E130" s="87"/>
      <c r="F130" s="44" t="str">
        <f t="shared" si="0"/>
        <v/>
      </c>
      <c r="G130" s="45" t="str">
        <f t="shared" si="1"/>
        <v/>
      </c>
      <c r="H130" s="43">
        <f t="shared" si="2"/>
        <v>90</v>
      </c>
      <c r="I130" s="61"/>
      <c r="J130" s="44" t="str">
        <f t="shared" si="3"/>
        <v/>
      </c>
      <c r="K130" s="45" t="str">
        <f t="shared" si="4"/>
        <v/>
      </c>
      <c r="L130" s="43">
        <f t="shared" si="5"/>
        <v>90</v>
      </c>
      <c r="M130" s="22">
        <f t="shared" si="6"/>
        <v>180</v>
      </c>
      <c r="N130" s="44">
        <f t="shared" si="7"/>
        <v>73</v>
      </c>
    </row>
    <row r="131" spans="1:14" ht="13" x14ac:dyDescent="0.3">
      <c r="A131" s="36"/>
      <c r="B131" s="102"/>
      <c r="C131" s="34"/>
      <c r="D131" s="35"/>
      <c r="E131" s="87"/>
      <c r="F131" s="44" t="str">
        <f t="shared" si="0"/>
        <v/>
      </c>
      <c r="G131" s="45" t="str">
        <f t="shared" si="1"/>
        <v/>
      </c>
      <c r="H131" s="43">
        <f t="shared" si="2"/>
        <v>90</v>
      </c>
      <c r="I131" s="61"/>
      <c r="J131" s="44" t="str">
        <f t="shared" si="3"/>
        <v/>
      </c>
      <c r="K131" s="45" t="str">
        <f t="shared" si="4"/>
        <v/>
      </c>
      <c r="L131" s="43">
        <f t="shared" si="5"/>
        <v>90</v>
      </c>
      <c r="M131" s="22">
        <f t="shared" si="6"/>
        <v>180</v>
      </c>
      <c r="N131" s="44">
        <f t="shared" si="7"/>
        <v>73</v>
      </c>
    </row>
    <row r="132" spans="1:14" ht="13" x14ac:dyDescent="0.3">
      <c r="A132" s="36"/>
      <c r="B132" s="102"/>
      <c r="C132" s="34"/>
      <c r="D132" s="35"/>
      <c r="E132" s="87"/>
      <c r="F132" s="44" t="str">
        <f t="shared" ref="F132:F195" si="8">IF(ISNUMBER(E132),RANK(E132,E$3:E$203,1),"")</f>
        <v/>
      </c>
      <c r="G132" s="45" t="str">
        <f t="shared" ref="G132:G195" si="9">IF(ISNUMBER(F132),IF(11-F132&lt;=0,"",11-F132-(COUNTIF(F:F,F132)-1)/2),"")</f>
        <v/>
      </c>
      <c r="H132" s="43">
        <f t="shared" ref="H132:H195" si="10">IF(ISNUMBER(E132),E132,90)</f>
        <v>90</v>
      </c>
      <c r="I132" s="61"/>
      <c r="J132" s="44" t="str">
        <f t="shared" ref="J132:J195" si="11">IF(ISNUMBER(I132),RANK(I132,I$3:I$203,1),"")</f>
        <v/>
      </c>
      <c r="K132" s="45" t="str">
        <f t="shared" ref="K132:K195" si="12">IF(ISNUMBER(J132),IF(11-J132&lt;=0,"",11-J132-(COUNTIF(J:J,J132)-1)/2),"")</f>
        <v/>
      </c>
      <c r="L132" s="43">
        <f t="shared" ref="L132:L195" si="13">IF(ISNUMBER(I132),I132,90)</f>
        <v>90</v>
      </c>
      <c r="M132" s="22">
        <f t="shared" ref="M132:M195" si="14">H132+L132</f>
        <v>180</v>
      </c>
      <c r="N132" s="44">
        <f t="shared" ref="N132:N195" si="15">RANK(M132,M$3:M$203,1)</f>
        <v>73</v>
      </c>
    </row>
    <row r="133" spans="1:14" ht="13" x14ac:dyDescent="0.3">
      <c r="A133" s="36"/>
      <c r="B133" s="102"/>
      <c r="C133" s="34"/>
      <c r="D133" s="35"/>
      <c r="E133" s="87"/>
      <c r="F133" s="44" t="str">
        <f t="shared" si="8"/>
        <v/>
      </c>
      <c r="G133" s="45" t="str">
        <f t="shared" si="9"/>
        <v/>
      </c>
      <c r="H133" s="43">
        <f t="shared" si="10"/>
        <v>90</v>
      </c>
      <c r="I133" s="61"/>
      <c r="J133" s="44" t="str">
        <f t="shared" si="11"/>
        <v/>
      </c>
      <c r="K133" s="45" t="str">
        <f t="shared" si="12"/>
        <v/>
      </c>
      <c r="L133" s="43">
        <f t="shared" si="13"/>
        <v>90</v>
      </c>
      <c r="M133" s="22">
        <f t="shared" si="14"/>
        <v>180</v>
      </c>
      <c r="N133" s="44">
        <f t="shared" si="15"/>
        <v>73</v>
      </c>
    </row>
    <row r="134" spans="1:14" ht="13" x14ac:dyDescent="0.3">
      <c r="A134" s="36"/>
      <c r="B134" s="102"/>
      <c r="C134" s="34"/>
      <c r="D134" s="35"/>
      <c r="E134" s="87"/>
      <c r="F134" s="44" t="str">
        <f t="shared" si="8"/>
        <v/>
      </c>
      <c r="G134" s="45" t="str">
        <f t="shared" si="9"/>
        <v/>
      </c>
      <c r="H134" s="43">
        <f t="shared" si="10"/>
        <v>90</v>
      </c>
      <c r="I134" s="61"/>
      <c r="J134" s="44" t="str">
        <f t="shared" si="11"/>
        <v/>
      </c>
      <c r="K134" s="45" t="str">
        <f t="shared" si="12"/>
        <v/>
      </c>
      <c r="L134" s="43">
        <f t="shared" si="13"/>
        <v>90</v>
      </c>
      <c r="M134" s="22">
        <f t="shared" si="14"/>
        <v>180</v>
      </c>
      <c r="N134" s="44">
        <f t="shared" si="15"/>
        <v>73</v>
      </c>
    </row>
    <row r="135" spans="1:14" ht="13" x14ac:dyDescent="0.3">
      <c r="A135" s="36"/>
      <c r="B135" s="102"/>
      <c r="C135" s="34"/>
      <c r="D135" s="35"/>
      <c r="E135" s="87"/>
      <c r="F135" s="44" t="str">
        <f t="shared" si="8"/>
        <v/>
      </c>
      <c r="G135" s="45" t="str">
        <f t="shared" si="9"/>
        <v/>
      </c>
      <c r="H135" s="43">
        <f t="shared" si="10"/>
        <v>90</v>
      </c>
      <c r="I135" s="61"/>
      <c r="J135" s="44" t="str">
        <f t="shared" si="11"/>
        <v/>
      </c>
      <c r="K135" s="45" t="str">
        <f t="shared" si="12"/>
        <v/>
      </c>
      <c r="L135" s="43">
        <f t="shared" si="13"/>
        <v>90</v>
      </c>
      <c r="M135" s="22">
        <f t="shared" si="14"/>
        <v>180</v>
      </c>
      <c r="N135" s="44">
        <f t="shared" si="15"/>
        <v>73</v>
      </c>
    </row>
    <row r="136" spans="1:14" ht="13" x14ac:dyDescent="0.3">
      <c r="A136" s="36"/>
      <c r="B136" s="102"/>
      <c r="C136" s="34"/>
      <c r="D136" s="35"/>
      <c r="E136" s="87"/>
      <c r="F136" s="44" t="str">
        <f t="shared" si="8"/>
        <v/>
      </c>
      <c r="G136" s="45" t="str">
        <f t="shared" si="9"/>
        <v/>
      </c>
      <c r="H136" s="43">
        <f t="shared" si="10"/>
        <v>90</v>
      </c>
      <c r="I136" s="61"/>
      <c r="J136" s="44" t="str">
        <f t="shared" si="11"/>
        <v/>
      </c>
      <c r="K136" s="45" t="str">
        <f t="shared" si="12"/>
        <v/>
      </c>
      <c r="L136" s="43">
        <f t="shared" si="13"/>
        <v>90</v>
      </c>
      <c r="M136" s="22">
        <f t="shared" si="14"/>
        <v>180</v>
      </c>
      <c r="N136" s="44">
        <f t="shared" si="15"/>
        <v>73</v>
      </c>
    </row>
    <row r="137" spans="1:14" ht="13" x14ac:dyDescent="0.3">
      <c r="A137" s="36"/>
      <c r="B137" s="102"/>
      <c r="C137" s="34"/>
      <c r="D137" s="35"/>
      <c r="E137" s="87"/>
      <c r="F137" s="44" t="str">
        <f t="shared" si="8"/>
        <v/>
      </c>
      <c r="G137" s="45" t="str">
        <f t="shared" si="9"/>
        <v/>
      </c>
      <c r="H137" s="43">
        <f t="shared" si="10"/>
        <v>90</v>
      </c>
      <c r="I137" s="61"/>
      <c r="J137" s="44" t="str">
        <f t="shared" si="11"/>
        <v/>
      </c>
      <c r="K137" s="45" t="str">
        <f t="shared" si="12"/>
        <v/>
      </c>
      <c r="L137" s="43">
        <f t="shared" si="13"/>
        <v>90</v>
      </c>
      <c r="M137" s="22">
        <f t="shared" si="14"/>
        <v>180</v>
      </c>
      <c r="N137" s="44">
        <f t="shared" si="15"/>
        <v>73</v>
      </c>
    </row>
    <row r="138" spans="1:14" ht="13" x14ac:dyDescent="0.3">
      <c r="A138" s="36"/>
      <c r="B138" s="102"/>
      <c r="C138" s="34"/>
      <c r="D138" s="35"/>
      <c r="E138" s="87"/>
      <c r="F138" s="44" t="str">
        <f t="shared" si="8"/>
        <v/>
      </c>
      <c r="G138" s="45" t="str">
        <f t="shared" si="9"/>
        <v/>
      </c>
      <c r="H138" s="43">
        <f t="shared" si="10"/>
        <v>90</v>
      </c>
      <c r="I138" s="61"/>
      <c r="J138" s="44" t="str">
        <f t="shared" si="11"/>
        <v/>
      </c>
      <c r="K138" s="45" t="str">
        <f t="shared" si="12"/>
        <v/>
      </c>
      <c r="L138" s="43">
        <f t="shared" si="13"/>
        <v>90</v>
      </c>
      <c r="M138" s="22">
        <f t="shared" si="14"/>
        <v>180</v>
      </c>
      <c r="N138" s="44">
        <f t="shared" si="15"/>
        <v>73</v>
      </c>
    </row>
    <row r="139" spans="1:14" ht="13" x14ac:dyDescent="0.3">
      <c r="A139" s="36"/>
      <c r="B139" s="102"/>
      <c r="C139" s="34"/>
      <c r="D139" s="35"/>
      <c r="E139" s="87"/>
      <c r="F139" s="44" t="str">
        <f t="shared" si="8"/>
        <v/>
      </c>
      <c r="G139" s="45" t="str">
        <f t="shared" si="9"/>
        <v/>
      </c>
      <c r="H139" s="43">
        <f t="shared" si="10"/>
        <v>90</v>
      </c>
      <c r="I139" s="61"/>
      <c r="J139" s="44" t="str">
        <f t="shared" si="11"/>
        <v/>
      </c>
      <c r="K139" s="45" t="str">
        <f t="shared" si="12"/>
        <v/>
      </c>
      <c r="L139" s="43">
        <f t="shared" si="13"/>
        <v>90</v>
      </c>
      <c r="M139" s="22">
        <f t="shared" si="14"/>
        <v>180</v>
      </c>
      <c r="N139" s="44">
        <f t="shared" si="15"/>
        <v>73</v>
      </c>
    </row>
    <row r="140" spans="1:14" ht="13" x14ac:dyDescent="0.3">
      <c r="A140" s="36"/>
      <c r="B140" s="102"/>
      <c r="C140" s="34"/>
      <c r="D140" s="35"/>
      <c r="E140" s="87"/>
      <c r="F140" s="44" t="str">
        <f t="shared" si="8"/>
        <v/>
      </c>
      <c r="G140" s="45" t="str">
        <f t="shared" si="9"/>
        <v/>
      </c>
      <c r="H140" s="43">
        <f t="shared" si="10"/>
        <v>90</v>
      </c>
      <c r="I140" s="61"/>
      <c r="J140" s="44" t="str">
        <f t="shared" si="11"/>
        <v/>
      </c>
      <c r="K140" s="45" t="str">
        <f t="shared" si="12"/>
        <v/>
      </c>
      <c r="L140" s="43">
        <f t="shared" si="13"/>
        <v>90</v>
      </c>
      <c r="M140" s="22">
        <f t="shared" si="14"/>
        <v>180</v>
      </c>
      <c r="N140" s="44">
        <f t="shared" si="15"/>
        <v>73</v>
      </c>
    </row>
    <row r="141" spans="1:14" ht="13" x14ac:dyDescent="0.3">
      <c r="A141" s="36"/>
      <c r="B141" s="102"/>
      <c r="C141" s="34"/>
      <c r="D141" s="35"/>
      <c r="E141" s="87"/>
      <c r="F141" s="44" t="str">
        <f t="shared" si="8"/>
        <v/>
      </c>
      <c r="G141" s="45" t="str">
        <f t="shared" si="9"/>
        <v/>
      </c>
      <c r="H141" s="43">
        <f t="shared" si="10"/>
        <v>90</v>
      </c>
      <c r="I141" s="61"/>
      <c r="J141" s="44" t="str">
        <f t="shared" si="11"/>
        <v/>
      </c>
      <c r="K141" s="45" t="str">
        <f t="shared" si="12"/>
        <v/>
      </c>
      <c r="L141" s="43">
        <f t="shared" si="13"/>
        <v>90</v>
      </c>
      <c r="M141" s="22">
        <f t="shared" si="14"/>
        <v>180</v>
      </c>
      <c r="N141" s="44">
        <f t="shared" si="15"/>
        <v>73</v>
      </c>
    </row>
    <row r="142" spans="1:14" ht="13" x14ac:dyDescent="0.3">
      <c r="A142" s="36"/>
      <c r="B142" s="102"/>
      <c r="C142" s="34"/>
      <c r="D142" s="35"/>
      <c r="E142" s="87"/>
      <c r="F142" s="44" t="str">
        <f t="shared" si="8"/>
        <v/>
      </c>
      <c r="G142" s="45" t="str">
        <f t="shared" si="9"/>
        <v/>
      </c>
      <c r="H142" s="43">
        <f t="shared" si="10"/>
        <v>90</v>
      </c>
      <c r="I142" s="61"/>
      <c r="J142" s="44" t="str">
        <f t="shared" si="11"/>
        <v/>
      </c>
      <c r="K142" s="45" t="str">
        <f t="shared" si="12"/>
        <v/>
      </c>
      <c r="L142" s="43">
        <f t="shared" si="13"/>
        <v>90</v>
      </c>
      <c r="M142" s="22">
        <f t="shared" si="14"/>
        <v>180</v>
      </c>
      <c r="N142" s="44">
        <f t="shared" si="15"/>
        <v>73</v>
      </c>
    </row>
    <row r="143" spans="1:14" ht="13" x14ac:dyDescent="0.3">
      <c r="A143" s="36"/>
      <c r="B143" s="102"/>
      <c r="C143" s="34"/>
      <c r="D143" s="35"/>
      <c r="E143" s="87"/>
      <c r="F143" s="44" t="str">
        <f t="shared" si="8"/>
        <v/>
      </c>
      <c r="G143" s="45" t="str">
        <f t="shared" si="9"/>
        <v/>
      </c>
      <c r="H143" s="43">
        <f t="shared" si="10"/>
        <v>90</v>
      </c>
      <c r="I143" s="61"/>
      <c r="J143" s="44" t="str">
        <f t="shared" si="11"/>
        <v/>
      </c>
      <c r="K143" s="45" t="str">
        <f t="shared" si="12"/>
        <v/>
      </c>
      <c r="L143" s="43">
        <f t="shared" si="13"/>
        <v>90</v>
      </c>
      <c r="M143" s="22">
        <f t="shared" si="14"/>
        <v>180</v>
      </c>
      <c r="N143" s="44">
        <f t="shared" si="15"/>
        <v>73</v>
      </c>
    </row>
    <row r="144" spans="1:14" ht="13" x14ac:dyDescent="0.3">
      <c r="A144" s="36"/>
      <c r="B144" s="102"/>
      <c r="C144" s="34"/>
      <c r="D144" s="35"/>
      <c r="E144" s="87"/>
      <c r="F144" s="44" t="str">
        <f t="shared" si="8"/>
        <v/>
      </c>
      <c r="G144" s="45" t="str">
        <f t="shared" si="9"/>
        <v/>
      </c>
      <c r="H144" s="43">
        <f t="shared" si="10"/>
        <v>90</v>
      </c>
      <c r="I144" s="61"/>
      <c r="J144" s="44" t="str">
        <f t="shared" si="11"/>
        <v/>
      </c>
      <c r="K144" s="45" t="str">
        <f t="shared" si="12"/>
        <v/>
      </c>
      <c r="L144" s="43">
        <f t="shared" si="13"/>
        <v>90</v>
      </c>
      <c r="M144" s="22">
        <f t="shared" si="14"/>
        <v>180</v>
      </c>
      <c r="N144" s="44">
        <f t="shared" si="15"/>
        <v>73</v>
      </c>
    </row>
    <row r="145" spans="1:14" ht="13" x14ac:dyDescent="0.3">
      <c r="A145" s="36"/>
      <c r="B145" s="102"/>
      <c r="C145" s="34"/>
      <c r="D145" s="35"/>
      <c r="E145" s="87"/>
      <c r="F145" s="44" t="str">
        <f t="shared" si="8"/>
        <v/>
      </c>
      <c r="G145" s="45" t="str">
        <f t="shared" si="9"/>
        <v/>
      </c>
      <c r="H145" s="43">
        <f t="shared" si="10"/>
        <v>90</v>
      </c>
      <c r="I145" s="61"/>
      <c r="J145" s="44" t="str">
        <f t="shared" si="11"/>
        <v/>
      </c>
      <c r="K145" s="45" t="str">
        <f t="shared" si="12"/>
        <v/>
      </c>
      <c r="L145" s="43">
        <f t="shared" si="13"/>
        <v>90</v>
      </c>
      <c r="M145" s="22">
        <f t="shared" si="14"/>
        <v>180</v>
      </c>
      <c r="N145" s="44">
        <f t="shared" si="15"/>
        <v>73</v>
      </c>
    </row>
    <row r="146" spans="1:14" ht="13" x14ac:dyDescent="0.3">
      <c r="A146" s="36"/>
      <c r="B146" s="102"/>
      <c r="C146" s="34"/>
      <c r="D146" s="35"/>
      <c r="E146" s="87"/>
      <c r="F146" s="44" t="str">
        <f t="shared" si="8"/>
        <v/>
      </c>
      <c r="G146" s="45" t="str">
        <f t="shared" si="9"/>
        <v/>
      </c>
      <c r="H146" s="43">
        <f t="shared" si="10"/>
        <v>90</v>
      </c>
      <c r="I146" s="61"/>
      <c r="J146" s="44" t="str">
        <f t="shared" si="11"/>
        <v/>
      </c>
      <c r="K146" s="45" t="str">
        <f t="shared" si="12"/>
        <v/>
      </c>
      <c r="L146" s="43">
        <f t="shared" si="13"/>
        <v>90</v>
      </c>
      <c r="M146" s="22">
        <f t="shared" si="14"/>
        <v>180</v>
      </c>
      <c r="N146" s="44">
        <f t="shared" si="15"/>
        <v>73</v>
      </c>
    </row>
    <row r="147" spans="1:14" ht="13" x14ac:dyDescent="0.3">
      <c r="A147" s="36"/>
      <c r="B147" s="102"/>
      <c r="C147" s="34"/>
      <c r="D147" s="35"/>
      <c r="E147" s="87"/>
      <c r="F147" s="44" t="str">
        <f t="shared" si="8"/>
        <v/>
      </c>
      <c r="G147" s="45" t="str">
        <f t="shared" si="9"/>
        <v/>
      </c>
      <c r="H147" s="43">
        <f t="shared" si="10"/>
        <v>90</v>
      </c>
      <c r="I147" s="61"/>
      <c r="J147" s="44" t="str">
        <f t="shared" si="11"/>
        <v/>
      </c>
      <c r="K147" s="45" t="str">
        <f t="shared" si="12"/>
        <v/>
      </c>
      <c r="L147" s="43">
        <f t="shared" si="13"/>
        <v>90</v>
      </c>
      <c r="M147" s="22">
        <f t="shared" si="14"/>
        <v>180</v>
      </c>
      <c r="N147" s="44">
        <f t="shared" si="15"/>
        <v>73</v>
      </c>
    </row>
    <row r="148" spans="1:14" ht="13" x14ac:dyDescent="0.3">
      <c r="A148" s="36"/>
      <c r="B148" s="102"/>
      <c r="C148" s="34"/>
      <c r="D148" s="35"/>
      <c r="E148" s="87"/>
      <c r="F148" s="44" t="str">
        <f t="shared" si="8"/>
        <v/>
      </c>
      <c r="G148" s="45" t="str">
        <f t="shared" si="9"/>
        <v/>
      </c>
      <c r="H148" s="43">
        <f t="shared" si="10"/>
        <v>90</v>
      </c>
      <c r="I148" s="61"/>
      <c r="J148" s="44" t="str">
        <f t="shared" si="11"/>
        <v/>
      </c>
      <c r="K148" s="45" t="str">
        <f t="shared" si="12"/>
        <v/>
      </c>
      <c r="L148" s="43">
        <f t="shared" si="13"/>
        <v>90</v>
      </c>
      <c r="M148" s="22">
        <f t="shared" si="14"/>
        <v>180</v>
      </c>
      <c r="N148" s="44">
        <f t="shared" si="15"/>
        <v>73</v>
      </c>
    </row>
    <row r="149" spans="1:14" ht="13" x14ac:dyDescent="0.3">
      <c r="A149" s="36"/>
      <c r="B149" s="102"/>
      <c r="C149" s="34"/>
      <c r="D149" s="35"/>
      <c r="E149" s="87"/>
      <c r="F149" s="44" t="str">
        <f t="shared" si="8"/>
        <v/>
      </c>
      <c r="G149" s="45" t="str">
        <f t="shared" si="9"/>
        <v/>
      </c>
      <c r="H149" s="43">
        <f t="shared" si="10"/>
        <v>90</v>
      </c>
      <c r="I149" s="61"/>
      <c r="J149" s="44" t="str">
        <f t="shared" si="11"/>
        <v/>
      </c>
      <c r="K149" s="45" t="str">
        <f t="shared" si="12"/>
        <v/>
      </c>
      <c r="L149" s="43">
        <f t="shared" si="13"/>
        <v>90</v>
      </c>
      <c r="M149" s="22">
        <f t="shared" si="14"/>
        <v>180</v>
      </c>
      <c r="N149" s="44">
        <f t="shared" si="15"/>
        <v>73</v>
      </c>
    </row>
    <row r="150" spans="1:14" ht="13" x14ac:dyDescent="0.3">
      <c r="A150" s="36"/>
      <c r="B150" s="102"/>
      <c r="C150" s="34"/>
      <c r="D150" s="35"/>
      <c r="E150" s="87"/>
      <c r="F150" s="44" t="str">
        <f t="shared" si="8"/>
        <v/>
      </c>
      <c r="G150" s="45" t="str">
        <f t="shared" si="9"/>
        <v/>
      </c>
      <c r="H150" s="43">
        <f t="shared" si="10"/>
        <v>90</v>
      </c>
      <c r="I150" s="61"/>
      <c r="J150" s="44" t="str">
        <f t="shared" si="11"/>
        <v/>
      </c>
      <c r="K150" s="45" t="str">
        <f t="shared" si="12"/>
        <v/>
      </c>
      <c r="L150" s="43">
        <f t="shared" si="13"/>
        <v>90</v>
      </c>
      <c r="M150" s="22">
        <f t="shared" si="14"/>
        <v>180</v>
      </c>
      <c r="N150" s="44">
        <f t="shared" si="15"/>
        <v>73</v>
      </c>
    </row>
    <row r="151" spans="1:14" ht="13" x14ac:dyDescent="0.3">
      <c r="A151" s="36"/>
      <c r="B151" s="102"/>
      <c r="C151" s="34"/>
      <c r="D151" s="35"/>
      <c r="E151" s="87"/>
      <c r="F151" s="44" t="str">
        <f t="shared" si="8"/>
        <v/>
      </c>
      <c r="G151" s="45" t="str">
        <f t="shared" si="9"/>
        <v/>
      </c>
      <c r="H151" s="43">
        <f t="shared" si="10"/>
        <v>90</v>
      </c>
      <c r="I151" s="61"/>
      <c r="J151" s="44" t="str">
        <f t="shared" si="11"/>
        <v/>
      </c>
      <c r="K151" s="45" t="str">
        <f t="shared" si="12"/>
        <v/>
      </c>
      <c r="L151" s="43">
        <f t="shared" si="13"/>
        <v>90</v>
      </c>
      <c r="M151" s="22">
        <f t="shared" si="14"/>
        <v>180</v>
      </c>
      <c r="N151" s="44">
        <f t="shared" si="15"/>
        <v>73</v>
      </c>
    </row>
    <row r="152" spans="1:14" ht="13" x14ac:dyDescent="0.3">
      <c r="A152" s="36"/>
      <c r="B152" s="102"/>
      <c r="C152" s="34"/>
      <c r="D152" s="35"/>
      <c r="E152" s="87"/>
      <c r="F152" s="44" t="str">
        <f t="shared" si="8"/>
        <v/>
      </c>
      <c r="G152" s="45" t="str">
        <f t="shared" si="9"/>
        <v/>
      </c>
      <c r="H152" s="43">
        <f t="shared" si="10"/>
        <v>90</v>
      </c>
      <c r="I152" s="61"/>
      <c r="J152" s="44" t="str">
        <f t="shared" si="11"/>
        <v/>
      </c>
      <c r="K152" s="45" t="str">
        <f t="shared" si="12"/>
        <v/>
      </c>
      <c r="L152" s="43">
        <f t="shared" si="13"/>
        <v>90</v>
      </c>
      <c r="M152" s="22">
        <f t="shared" si="14"/>
        <v>180</v>
      </c>
      <c r="N152" s="44">
        <f t="shared" si="15"/>
        <v>73</v>
      </c>
    </row>
    <row r="153" spans="1:14" ht="13" x14ac:dyDescent="0.3">
      <c r="A153" s="36"/>
      <c r="B153" s="102"/>
      <c r="C153" s="34"/>
      <c r="D153" s="35"/>
      <c r="E153" s="87"/>
      <c r="F153" s="44" t="str">
        <f t="shared" si="8"/>
        <v/>
      </c>
      <c r="G153" s="45" t="str">
        <f t="shared" si="9"/>
        <v/>
      </c>
      <c r="H153" s="43">
        <f t="shared" si="10"/>
        <v>90</v>
      </c>
      <c r="I153" s="61"/>
      <c r="J153" s="44" t="str">
        <f t="shared" si="11"/>
        <v/>
      </c>
      <c r="K153" s="45" t="str">
        <f t="shared" si="12"/>
        <v/>
      </c>
      <c r="L153" s="43">
        <f t="shared" si="13"/>
        <v>90</v>
      </c>
      <c r="M153" s="22">
        <f t="shared" si="14"/>
        <v>180</v>
      </c>
      <c r="N153" s="44">
        <f t="shared" si="15"/>
        <v>73</v>
      </c>
    </row>
    <row r="154" spans="1:14" ht="13" x14ac:dyDescent="0.3">
      <c r="A154" s="36"/>
      <c r="B154" s="102"/>
      <c r="C154" s="34"/>
      <c r="D154" s="35"/>
      <c r="E154" s="87"/>
      <c r="F154" s="44" t="str">
        <f t="shared" si="8"/>
        <v/>
      </c>
      <c r="G154" s="45" t="str">
        <f t="shared" si="9"/>
        <v/>
      </c>
      <c r="H154" s="43">
        <f t="shared" si="10"/>
        <v>90</v>
      </c>
      <c r="I154" s="61"/>
      <c r="J154" s="44" t="str">
        <f t="shared" si="11"/>
        <v/>
      </c>
      <c r="K154" s="45" t="str">
        <f t="shared" si="12"/>
        <v/>
      </c>
      <c r="L154" s="43">
        <f t="shared" si="13"/>
        <v>90</v>
      </c>
      <c r="M154" s="22">
        <f t="shared" si="14"/>
        <v>180</v>
      </c>
      <c r="N154" s="44">
        <f t="shared" si="15"/>
        <v>73</v>
      </c>
    </row>
    <row r="155" spans="1:14" ht="13" x14ac:dyDescent="0.3">
      <c r="A155" s="36"/>
      <c r="B155" s="102"/>
      <c r="C155" s="34"/>
      <c r="D155" s="35"/>
      <c r="E155" s="87"/>
      <c r="F155" s="44" t="str">
        <f t="shared" si="8"/>
        <v/>
      </c>
      <c r="G155" s="45" t="str">
        <f t="shared" si="9"/>
        <v/>
      </c>
      <c r="H155" s="43">
        <f t="shared" si="10"/>
        <v>90</v>
      </c>
      <c r="I155" s="61"/>
      <c r="J155" s="44" t="str">
        <f t="shared" si="11"/>
        <v/>
      </c>
      <c r="K155" s="45" t="str">
        <f t="shared" si="12"/>
        <v/>
      </c>
      <c r="L155" s="43">
        <f t="shared" si="13"/>
        <v>90</v>
      </c>
      <c r="M155" s="22">
        <f t="shared" si="14"/>
        <v>180</v>
      </c>
      <c r="N155" s="44">
        <f t="shared" si="15"/>
        <v>73</v>
      </c>
    </row>
    <row r="156" spans="1:14" ht="13" x14ac:dyDescent="0.3">
      <c r="A156" s="36"/>
      <c r="B156" s="102"/>
      <c r="C156" s="34"/>
      <c r="D156" s="35"/>
      <c r="E156" s="87"/>
      <c r="F156" s="44" t="str">
        <f t="shared" si="8"/>
        <v/>
      </c>
      <c r="G156" s="45" t="str">
        <f t="shared" si="9"/>
        <v/>
      </c>
      <c r="H156" s="43">
        <f t="shared" si="10"/>
        <v>90</v>
      </c>
      <c r="I156" s="61"/>
      <c r="J156" s="44" t="str">
        <f t="shared" si="11"/>
        <v/>
      </c>
      <c r="K156" s="45" t="str">
        <f t="shared" si="12"/>
        <v/>
      </c>
      <c r="L156" s="43">
        <f t="shared" si="13"/>
        <v>90</v>
      </c>
      <c r="M156" s="22">
        <f t="shared" si="14"/>
        <v>180</v>
      </c>
      <c r="N156" s="44">
        <f t="shared" si="15"/>
        <v>73</v>
      </c>
    </row>
    <row r="157" spans="1:14" ht="13" x14ac:dyDescent="0.3">
      <c r="A157" s="36"/>
      <c r="B157" s="102"/>
      <c r="C157" s="34"/>
      <c r="D157" s="35"/>
      <c r="E157" s="87"/>
      <c r="F157" s="44" t="str">
        <f t="shared" si="8"/>
        <v/>
      </c>
      <c r="G157" s="45" t="str">
        <f t="shared" si="9"/>
        <v/>
      </c>
      <c r="H157" s="43">
        <f t="shared" si="10"/>
        <v>90</v>
      </c>
      <c r="I157" s="61"/>
      <c r="J157" s="44" t="str">
        <f t="shared" si="11"/>
        <v/>
      </c>
      <c r="K157" s="45" t="str">
        <f t="shared" si="12"/>
        <v/>
      </c>
      <c r="L157" s="43">
        <f t="shared" si="13"/>
        <v>90</v>
      </c>
      <c r="M157" s="22">
        <f t="shared" si="14"/>
        <v>180</v>
      </c>
      <c r="N157" s="44">
        <f t="shared" si="15"/>
        <v>73</v>
      </c>
    </row>
    <row r="158" spans="1:14" ht="13" x14ac:dyDescent="0.3">
      <c r="A158" s="36"/>
      <c r="B158" s="102"/>
      <c r="C158" s="34"/>
      <c r="D158" s="35"/>
      <c r="E158" s="87"/>
      <c r="F158" s="44" t="str">
        <f t="shared" si="8"/>
        <v/>
      </c>
      <c r="G158" s="45" t="str">
        <f t="shared" si="9"/>
        <v/>
      </c>
      <c r="H158" s="43">
        <f t="shared" si="10"/>
        <v>90</v>
      </c>
      <c r="I158" s="61"/>
      <c r="J158" s="44" t="str">
        <f t="shared" si="11"/>
        <v/>
      </c>
      <c r="K158" s="45" t="str">
        <f t="shared" si="12"/>
        <v/>
      </c>
      <c r="L158" s="43">
        <f t="shared" si="13"/>
        <v>90</v>
      </c>
      <c r="M158" s="22">
        <f t="shared" si="14"/>
        <v>180</v>
      </c>
      <c r="N158" s="44">
        <f t="shared" si="15"/>
        <v>73</v>
      </c>
    </row>
    <row r="159" spans="1:14" ht="13" x14ac:dyDescent="0.3">
      <c r="A159" s="36"/>
      <c r="B159" s="102"/>
      <c r="C159" s="34"/>
      <c r="D159" s="35"/>
      <c r="E159" s="87"/>
      <c r="F159" s="44" t="str">
        <f t="shared" si="8"/>
        <v/>
      </c>
      <c r="G159" s="45" t="str">
        <f t="shared" si="9"/>
        <v/>
      </c>
      <c r="H159" s="43">
        <f t="shared" si="10"/>
        <v>90</v>
      </c>
      <c r="I159" s="61"/>
      <c r="J159" s="44" t="str">
        <f t="shared" si="11"/>
        <v/>
      </c>
      <c r="K159" s="45" t="str">
        <f t="shared" si="12"/>
        <v/>
      </c>
      <c r="L159" s="43">
        <f t="shared" si="13"/>
        <v>90</v>
      </c>
      <c r="M159" s="22">
        <f t="shared" si="14"/>
        <v>180</v>
      </c>
      <c r="N159" s="44">
        <f t="shared" si="15"/>
        <v>73</v>
      </c>
    </row>
    <row r="160" spans="1:14" ht="13" x14ac:dyDescent="0.3">
      <c r="A160" s="36"/>
      <c r="B160" s="102"/>
      <c r="C160" s="34"/>
      <c r="D160" s="35"/>
      <c r="E160" s="87"/>
      <c r="F160" s="44" t="str">
        <f t="shared" si="8"/>
        <v/>
      </c>
      <c r="G160" s="45" t="str">
        <f t="shared" si="9"/>
        <v/>
      </c>
      <c r="H160" s="43">
        <f t="shared" si="10"/>
        <v>90</v>
      </c>
      <c r="I160" s="61"/>
      <c r="J160" s="44" t="str">
        <f t="shared" si="11"/>
        <v/>
      </c>
      <c r="K160" s="45" t="str">
        <f t="shared" si="12"/>
        <v/>
      </c>
      <c r="L160" s="43">
        <f t="shared" si="13"/>
        <v>90</v>
      </c>
      <c r="M160" s="22">
        <f t="shared" si="14"/>
        <v>180</v>
      </c>
      <c r="N160" s="44">
        <f t="shared" si="15"/>
        <v>73</v>
      </c>
    </row>
    <row r="161" spans="1:14" ht="13" x14ac:dyDescent="0.3">
      <c r="A161" s="36"/>
      <c r="B161" s="102"/>
      <c r="C161" s="34"/>
      <c r="D161" s="35"/>
      <c r="E161" s="87"/>
      <c r="F161" s="44" t="str">
        <f t="shared" si="8"/>
        <v/>
      </c>
      <c r="G161" s="45" t="str">
        <f t="shared" si="9"/>
        <v/>
      </c>
      <c r="H161" s="43">
        <f t="shared" si="10"/>
        <v>90</v>
      </c>
      <c r="I161" s="61"/>
      <c r="J161" s="44" t="str">
        <f t="shared" si="11"/>
        <v/>
      </c>
      <c r="K161" s="45" t="str">
        <f t="shared" si="12"/>
        <v/>
      </c>
      <c r="L161" s="43">
        <f t="shared" si="13"/>
        <v>90</v>
      </c>
      <c r="M161" s="22">
        <f t="shared" si="14"/>
        <v>180</v>
      </c>
      <c r="N161" s="44">
        <f t="shared" si="15"/>
        <v>73</v>
      </c>
    </row>
    <row r="162" spans="1:14" ht="13" x14ac:dyDescent="0.3">
      <c r="A162" s="36"/>
      <c r="B162" s="102"/>
      <c r="C162" s="34"/>
      <c r="D162" s="35"/>
      <c r="E162" s="87"/>
      <c r="F162" s="44" t="str">
        <f t="shared" si="8"/>
        <v/>
      </c>
      <c r="G162" s="45" t="str">
        <f t="shared" si="9"/>
        <v/>
      </c>
      <c r="H162" s="43">
        <f t="shared" si="10"/>
        <v>90</v>
      </c>
      <c r="I162" s="61"/>
      <c r="J162" s="44" t="str">
        <f t="shared" si="11"/>
        <v/>
      </c>
      <c r="K162" s="45" t="str">
        <f t="shared" si="12"/>
        <v/>
      </c>
      <c r="L162" s="43">
        <f t="shared" si="13"/>
        <v>90</v>
      </c>
      <c r="M162" s="22">
        <f t="shared" si="14"/>
        <v>180</v>
      </c>
      <c r="N162" s="44">
        <f t="shared" si="15"/>
        <v>73</v>
      </c>
    </row>
    <row r="163" spans="1:14" ht="13" x14ac:dyDescent="0.3">
      <c r="A163" s="36"/>
      <c r="B163" s="102"/>
      <c r="C163" s="34"/>
      <c r="D163" s="35"/>
      <c r="E163" s="87"/>
      <c r="F163" s="44" t="str">
        <f t="shared" si="8"/>
        <v/>
      </c>
      <c r="G163" s="45" t="str">
        <f t="shared" si="9"/>
        <v/>
      </c>
      <c r="H163" s="43">
        <f t="shared" si="10"/>
        <v>90</v>
      </c>
      <c r="I163" s="61"/>
      <c r="J163" s="44" t="str">
        <f t="shared" si="11"/>
        <v/>
      </c>
      <c r="K163" s="45" t="str">
        <f t="shared" si="12"/>
        <v/>
      </c>
      <c r="L163" s="43">
        <f t="shared" si="13"/>
        <v>90</v>
      </c>
      <c r="M163" s="22">
        <f t="shared" si="14"/>
        <v>180</v>
      </c>
      <c r="N163" s="44">
        <f t="shared" si="15"/>
        <v>73</v>
      </c>
    </row>
    <row r="164" spans="1:14" ht="13" x14ac:dyDescent="0.3">
      <c r="A164" s="36"/>
      <c r="B164" s="102"/>
      <c r="C164" s="34"/>
      <c r="D164" s="35"/>
      <c r="E164" s="87"/>
      <c r="F164" s="44" t="str">
        <f t="shared" si="8"/>
        <v/>
      </c>
      <c r="G164" s="45" t="str">
        <f t="shared" si="9"/>
        <v/>
      </c>
      <c r="H164" s="43">
        <f t="shared" si="10"/>
        <v>90</v>
      </c>
      <c r="I164" s="61"/>
      <c r="J164" s="44" t="str">
        <f t="shared" si="11"/>
        <v/>
      </c>
      <c r="K164" s="45" t="str">
        <f t="shared" si="12"/>
        <v/>
      </c>
      <c r="L164" s="43">
        <f t="shared" si="13"/>
        <v>90</v>
      </c>
      <c r="M164" s="22">
        <f t="shared" si="14"/>
        <v>180</v>
      </c>
      <c r="N164" s="44">
        <f t="shared" si="15"/>
        <v>73</v>
      </c>
    </row>
    <row r="165" spans="1:14" ht="13" x14ac:dyDescent="0.3">
      <c r="A165" s="36"/>
      <c r="B165" s="102"/>
      <c r="C165" s="34"/>
      <c r="D165" s="35"/>
      <c r="E165" s="87"/>
      <c r="F165" s="44" t="str">
        <f t="shared" si="8"/>
        <v/>
      </c>
      <c r="G165" s="45" t="str">
        <f t="shared" si="9"/>
        <v/>
      </c>
      <c r="H165" s="43">
        <f t="shared" si="10"/>
        <v>90</v>
      </c>
      <c r="I165" s="61"/>
      <c r="J165" s="44" t="str">
        <f t="shared" si="11"/>
        <v/>
      </c>
      <c r="K165" s="45" t="str">
        <f t="shared" si="12"/>
        <v/>
      </c>
      <c r="L165" s="43">
        <f t="shared" si="13"/>
        <v>90</v>
      </c>
      <c r="M165" s="22">
        <f t="shared" si="14"/>
        <v>180</v>
      </c>
      <c r="N165" s="44">
        <f t="shared" si="15"/>
        <v>73</v>
      </c>
    </row>
    <row r="166" spans="1:14" ht="13" x14ac:dyDescent="0.3">
      <c r="A166" s="36"/>
      <c r="B166" s="102"/>
      <c r="C166" s="34"/>
      <c r="D166" s="35"/>
      <c r="E166" s="87"/>
      <c r="F166" s="44" t="str">
        <f t="shared" si="8"/>
        <v/>
      </c>
      <c r="G166" s="45" t="str">
        <f t="shared" si="9"/>
        <v/>
      </c>
      <c r="H166" s="43">
        <f t="shared" si="10"/>
        <v>90</v>
      </c>
      <c r="I166" s="61"/>
      <c r="J166" s="44" t="str">
        <f t="shared" si="11"/>
        <v/>
      </c>
      <c r="K166" s="45" t="str">
        <f t="shared" si="12"/>
        <v/>
      </c>
      <c r="L166" s="43">
        <f t="shared" si="13"/>
        <v>90</v>
      </c>
      <c r="M166" s="22">
        <f t="shared" si="14"/>
        <v>180</v>
      </c>
      <c r="N166" s="44">
        <f t="shared" si="15"/>
        <v>73</v>
      </c>
    </row>
    <row r="167" spans="1:14" ht="13" x14ac:dyDescent="0.3">
      <c r="A167" s="36"/>
      <c r="B167" s="102"/>
      <c r="C167" s="34"/>
      <c r="D167" s="35"/>
      <c r="E167" s="87"/>
      <c r="F167" s="44" t="str">
        <f t="shared" si="8"/>
        <v/>
      </c>
      <c r="G167" s="45" t="str">
        <f t="shared" si="9"/>
        <v/>
      </c>
      <c r="H167" s="43">
        <f t="shared" si="10"/>
        <v>90</v>
      </c>
      <c r="I167" s="61"/>
      <c r="J167" s="44" t="str">
        <f t="shared" si="11"/>
        <v/>
      </c>
      <c r="K167" s="45" t="str">
        <f t="shared" si="12"/>
        <v/>
      </c>
      <c r="L167" s="43">
        <f t="shared" si="13"/>
        <v>90</v>
      </c>
      <c r="M167" s="22">
        <f t="shared" si="14"/>
        <v>180</v>
      </c>
      <c r="N167" s="44">
        <f t="shared" si="15"/>
        <v>73</v>
      </c>
    </row>
    <row r="168" spans="1:14" ht="13" x14ac:dyDescent="0.3">
      <c r="A168" s="36"/>
      <c r="B168" s="102"/>
      <c r="C168" s="34"/>
      <c r="D168" s="35"/>
      <c r="E168" s="87"/>
      <c r="F168" s="44" t="str">
        <f t="shared" si="8"/>
        <v/>
      </c>
      <c r="G168" s="45" t="str">
        <f t="shared" si="9"/>
        <v/>
      </c>
      <c r="H168" s="43">
        <f t="shared" si="10"/>
        <v>90</v>
      </c>
      <c r="I168" s="61"/>
      <c r="J168" s="44" t="str">
        <f t="shared" si="11"/>
        <v/>
      </c>
      <c r="K168" s="45" t="str">
        <f t="shared" si="12"/>
        <v/>
      </c>
      <c r="L168" s="43">
        <f t="shared" si="13"/>
        <v>90</v>
      </c>
      <c r="M168" s="22">
        <f t="shared" si="14"/>
        <v>180</v>
      </c>
      <c r="N168" s="44">
        <f t="shared" si="15"/>
        <v>73</v>
      </c>
    </row>
    <row r="169" spans="1:14" ht="13" x14ac:dyDescent="0.3">
      <c r="A169" s="36"/>
      <c r="B169" s="102"/>
      <c r="C169" s="34"/>
      <c r="D169" s="35"/>
      <c r="E169" s="87"/>
      <c r="F169" s="44" t="str">
        <f t="shared" si="8"/>
        <v/>
      </c>
      <c r="G169" s="45" t="str">
        <f t="shared" si="9"/>
        <v/>
      </c>
      <c r="H169" s="43">
        <f t="shared" si="10"/>
        <v>90</v>
      </c>
      <c r="I169" s="61"/>
      <c r="J169" s="44" t="str">
        <f t="shared" si="11"/>
        <v/>
      </c>
      <c r="K169" s="45" t="str">
        <f t="shared" si="12"/>
        <v/>
      </c>
      <c r="L169" s="43">
        <f t="shared" si="13"/>
        <v>90</v>
      </c>
      <c r="M169" s="22">
        <f t="shared" si="14"/>
        <v>180</v>
      </c>
      <c r="N169" s="44">
        <f t="shared" si="15"/>
        <v>73</v>
      </c>
    </row>
    <row r="170" spans="1:14" ht="13" x14ac:dyDescent="0.3">
      <c r="A170" s="36"/>
      <c r="B170" s="102"/>
      <c r="C170" s="34"/>
      <c r="D170" s="35"/>
      <c r="E170" s="87"/>
      <c r="F170" s="44" t="str">
        <f t="shared" si="8"/>
        <v/>
      </c>
      <c r="G170" s="45" t="str">
        <f t="shared" si="9"/>
        <v/>
      </c>
      <c r="H170" s="43">
        <f t="shared" si="10"/>
        <v>90</v>
      </c>
      <c r="I170" s="61"/>
      <c r="J170" s="44" t="str">
        <f t="shared" si="11"/>
        <v/>
      </c>
      <c r="K170" s="45" t="str">
        <f t="shared" si="12"/>
        <v/>
      </c>
      <c r="L170" s="43">
        <f t="shared" si="13"/>
        <v>90</v>
      </c>
      <c r="M170" s="22">
        <f t="shared" si="14"/>
        <v>180</v>
      </c>
      <c r="N170" s="44">
        <f t="shared" si="15"/>
        <v>73</v>
      </c>
    </row>
    <row r="171" spans="1:14" ht="13" x14ac:dyDescent="0.3">
      <c r="A171" s="36"/>
      <c r="B171" s="102"/>
      <c r="C171" s="34"/>
      <c r="D171" s="35"/>
      <c r="E171" s="87"/>
      <c r="F171" s="44" t="str">
        <f t="shared" si="8"/>
        <v/>
      </c>
      <c r="G171" s="45" t="str">
        <f t="shared" si="9"/>
        <v/>
      </c>
      <c r="H171" s="43">
        <f t="shared" si="10"/>
        <v>90</v>
      </c>
      <c r="I171" s="61"/>
      <c r="J171" s="44" t="str">
        <f t="shared" si="11"/>
        <v/>
      </c>
      <c r="K171" s="45" t="str">
        <f t="shared" si="12"/>
        <v/>
      </c>
      <c r="L171" s="43">
        <f t="shared" si="13"/>
        <v>90</v>
      </c>
      <c r="M171" s="22">
        <f t="shared" si="14"/>
        <v>180</v>
      </c>
      <c r="N171" s="44">
        <f t="shared" si="15"/>
        <v>73</v>
      </c>
    </row>
    <row r="172" spans="1:14" ht="13" x14ac:dyDescent="0.3">
      <c r="A172" s="36"/>
      <c r="B172" s="102"/>
      <c r="C172" s="34"/>
      <c r="D172" s="35"/>
      <c r="E172" s="87"/>
      <c r="F172" s="44" t="str">
        <f t="shared" si="8"/>
        <v/>
      </c>
      <c r="G172" s="45" t="str">
        <f t="shared" si="9"/>
        <v/>
      </c>
      <c r="H172" s="43">
        <f t="shared" si="10"/>
        <v>90</v>
      </c>
      <c r="I172" s="61"/>
      <c r="J172" s="44" t="str">
        <f t="shared" si="11"/>
        <v/>
      </c>
      <c r="K172" s="45" t="str">
        <f t="shared" si="12"/>
        <v/>
      </c>
      <c r="L172" s="43">
        <f t="shared" si="13"/>
        <v>90</v>
      </c>
      <c r="M172" s="22">
        <f t="shared" si="14"/>
        <v>180</v>
      </c>
      <c r="N172" s="44">
        <f t="shared" si="15"/>
        <v>73</v>
      </c>
    </row>
    <row r="173" spans="1:14" ht="13" x14ac:dyDescent="0.3">
      <c r="A173" s="36"/>
      <c r="B173" s="102"/>
      <c r="C173" s="34"/>
      <c r="D173" s="35"/>
      <c r="E173" s="87"/>
      <c r="F173" s="44" t="str">
        <f t="shared" si="8"/>
        <v/>
      </c>
      <c r="G173" s="45" t="str">
        <f t="shared" si="9"/>
        <v/>
      </c>
      <c r="H173" s="43">
        <f t="shared" si="10"/>
        <v>90</v>
      </c>
      <c r="I173" s="61"/>
      <c r="J173" s="44" t="str">
        <f t="shared" si="11"/>
        <v/>
      </c>
      <c r="K173" s="45" t="str">
        <f t="shared" si="12"/>
        <v/>
      </c>
      <c r="L173" s="43">
        <f t="shared" si="13"/>
        <v>90</v>
      </c>
      <c r="M173" s="22">
        <f t="shared" si="14"/>
        <v>180</v>
      </c>
      <c r="N173" s="44">
        <f t="shared" si="15"/>
        <v>73</v>
      </c>
    </row>
    <row r="174" spans="1:14" ht="13" x14ac:dyDescent="0.3">
      <c r="A174" s="36"/>
      <c r="B174" s="102"/>
      <c r="C174" s="34"/>
      <c r="D174" s="35"/>
      <c r="E174" s="87"/>
      <c r="F174" s="44" t="str">
        <f t="shared" si="8"/>
        <v/>
      </c>
      <c r="G174" s="45" t="str">
        <f t="shared" si="9"/>
        <v/>
      </c>
      <c r="H174" s="43">
        <f t="shared" si="10"/>
        <v>90</v>
      </c>
      <c r="I174" s="61"/>
      <c r="J174" s="44" t="str">
        <f t="shared" si="11"/>
        <v/>
      </c>
      <c r="K174" s="45" t="str">
        <f t="shared" si="12"/>
        <v/>
      </c>
      <c r="L174" s="43">
        <f t="shared" si="13"/>
        <v>90</v>
      </c>
      <c r="M174" s="22">
        <f t="shared" si="14"/>
        <v>180</v>
      </c>
      <c r="N174" s="44">
        <f t="shared" si="15"/>
        <v>73</v>
      </c>
    </row>
    <row r="175" spans="1:14" ht="13" x14ac:dyDescent="0.3">
      <c r="A175" s="36"/>
      <c r="B175" s="102"/>
      <c r="C175" s="34"/>
      <c r="D175" s="35"/>
      <c r="E175" s="87"/>
      <c r="F175" s="44" t="str">
        <f t="shared" si="8"/>
        <v/>
      </c>
      <c r="G175" s="45" t="str">
        <f t="shared" si="9"/>
        <v/>
      </c>
      <c r="H175" s="43">
        <f t="shared" si="10"/>
        <v>90</v>
      </c>
      <c r="I175" s="61"/>
      <c r="J175" s="44" t="str">
        <f t="shared" si="11"/>
        <v/>
      </c>
      <c r="K175" s="45" t="str">
        <f t="shared" si="12"/>
        <v/>
      </c>
      <c r="L175" s="43">
        <f t="shared" si="13"/>
        <v>90</v>
      </c>
      <c r="M175" s="22">
        <f t="shared" si="14"/>
        <v>180</v>
      </c>
      <c r="N175" s="44">
        <f t="shared" si="15"/>
        <v>73</v>
      </c>
    </row>
    <row r="176" spans="1:14" ht="13" x14ac:dyDescent="0.3">
      <c r="A176" s="36"/>
      <c r="B176" s="102"/>
      <c r="C176" s="34"/>
      <c r="D176" s="35"/>
      <c r="E176" s="87"/>
      <c r="F176" s="44" t="str">
        <f t="shared" si="8"/>
        <v/>
      </c>
      <c r="G176" s="45" t="str">
        <f t="shared" si="9"/>
        <v/>
      </c>
      <c r="H176" s="43">
        <f t="shared" si="10"/>
        <v>90</v>
      </c>
      <c r="I176" s="61"/>
      <c r="J176" s="44" t="str">
        <f t="shared" si="11"/>
        <v/>
      </c>
      <c r="K176" s="45" t="str">
        <f t="shared" si="12"/>
        <v/>
      </c>
      <c r="L176" s="43">
        <f t="shared" si="13"/>
        <v>90</v>
      </c>
      <c r="M176" s="22">
        <f t="shared" si="14"/>
        <v>180</v>
      </c>
      <c r="N176" s="44">
        <f t="shared" si="15"/>
        <v>73</v>
      </c>
    </row>
    <row r="177" spans="1:14" ht="13" x14ac:dyDescent="0.3">
      <c r="A177" s="36"/>
      <c r="B177" s="102"/>
      <c r="C177" s="34"/>
      <c r="D177" s="35"/>
      <c r="E177" s="87"/>
      <c r="F177" s="44" t="str">
        <f t="shared" si="8"/>
        <v/>
      </c>
      <c r="G177" s="45" t="str">
        <f t="shared" si="9"/>
        <v/>
      </c>
      <c r="H177" s="43">
        <f t="shared" si="10"/>
        <v>90</v>
      </c>
      <c r="I177" s="61"/>
      <c r="J177" s="44" t="str">
        <f t="shared" si="11"/>
        <v/>
      </c>
      <c r="K177" s="45" t="str">
        <f t="shared" si="12"/>
        <v/>
      </c>
      <c r="L177" s="43">
        <f t="shared" si="13"/>
        <v>90</v>
      </c>
      <c r="M177" s="22">
        <f t="shared" si="14"/>
        <v>180</v>
      </c>
      <c r="N177" s="44">
        <f t="shared" si="15"/>
        <v>73</v>
      </c>
    </row>
    <row r="178" spans="1:14" ht="13" x14ac:dyDescent="0.3">
      <c r="A178" s="36"/>
      <c r="B178" s="102"/>
      <c r="C178" s="34"/>
      <c r="D178" s="35"/>
      <c r="E178" s="87"/>
      <c r="F178" s="44" t="str">
        <f t="shared" si="8"/>
        <v/>
      </c>
      <c r="G178" s="45" t="str">
        <f t="shared" si="9"/>
        <v/>
      </c>
      <c r="H178" s="43">
        <f t="shared" si="10"/>
        <v>90</v>
      </c>
      <c r="I178" s="61"/>
      <c r="J178" s="44" t="str">
        <f t="shared" si="11"/>
        <v/>
      </c>
      <c r="K178" s="45" t="str">
        <f t="shared" si="12"/>
        <v/>
      </c>
      <c r="L178" s="43">
        <f t="shared" si="13"/>
        <v>90</v>
      </c>
      <c r="M178" s="22">
        <f t="shared" si="14"/>
        <v>180</v>
      </c>
      <c r="N178" s="44">
        <f t="shared" si="15"/>
        <v>73</v>
      </c>
    </row>
    <row r="179" spans="1:14" ht="13" x14ac:dyDescent="0.3">
      <c r="A179" s="36"/>
      <c r="B179" s="102"/>
      <c r="C179" s="34"/>
      <c r="D179" s="35"/>
      <c r="E179" s="87"/>
      <c r="F179" s="44" t="str">
        <f t="shared" si="8"/>
        <v/>
      </c>
      <c r="G179" s="45" t="str">
        <f t="shared" si="9"/>
        <v/>
      </c>
      <c r="H179" s="43">
        <f t="shared" si="10"/>
        <v>90</v>
      </c>
      <c r="I179" s="61"/>
      <c r="J179" s="44" t="str">
        <f t="shared" si="11"/>
        <v/>
      </c>
      <c r="K179" s="45" t="str">
        <f t="shared" si="12"/>
        <v/>
      </c>
      <c r="L179" s="43">
        <f t="shared" si="13"/>
        <v>90</v>
      </c>
      <c r="M179" s="22">
        <f t="shared" si="14"/>
        <v>180</v>
      </c>
      <c r="N179" s="44">
        <f t="shared" si="15"/>
        <v>73</v>
      </c>
    </row>
    <row r="180" spans="1:14" ht="13" x14ac:dyDescent="0.3">
      <c r="A180" s="36"/>
      <c r="B180" s="102"/>
      <c r="C180" s="34"/>
      <c r="D180" s="35"/>
      <c r="E180" s="87"/>
      <c r="F180" s="44" t="str">
        <f t="shared" si="8"/>
        <v/>
      </c>
      <c r="G180" s="45" t="str">
        <f t="shared" si="9"/>
        <v/>
      </c>
      <c r="H180" s="43">
        <f t="shared" si="10"/>
        <v>90</v>
      </c>
      <c r="I180" s="61"/>
      <c r="J180" s="44" t="str">
        <f t="shared" si="11"/>
        <v/>
      </c>
      <c r="K180" s="45" t="str">
        <f t="shared" si="12"/>
        <v/>
      </c>
      <c r="L180" s="43">
        <f t="shared" si="13"/>
        <v>90</v>
      </c>
      <c r="M180" s="22">
        <f t="shared" si="14"/>
        <v>180</v>
      </c>
      <c r="N180" s="44">
        <f t="shared" si="15"/>
        <v>73</v>
      </c>
    </row>
    <row r="181" spans="1:14" ht="13" x14ac:dyDescent="0.3">
      <c r="A181" s="36"/>
      <c r="B181" s="102"/>
      <c r="C181" s="34"/>
      <c r="D181" s="35"/>
      <c r="E181" s="87"/>
      <c r="F181" s="44" t="str">
        <f t="shared" si="8"/>
        <v/>
      </c>
      <c r="G181" s="45" t="str">
        <f t="shared" si="9"/>
        <v/>
      </c>
      <c r="H181" s="43">
        <f t="shared" si="10"/>
        <v>90</v>
      </c>
      <c r="I181" s="61"/>
      <c r="J181" s="44" t="str">
        <f t="shared" si="11"/>
        <v/>
      </c>
      <c r="K181" s="45" t="str">
        <f t="shared" si="12"/>
        <v/>
      </c>
      <c r="L181" s="43">
        <f t="shared" si="13"/>
        <v>90</v>
      </c>
      <c r="M181" s="22">
        <f t="shared" si="14"/>
        <v>180</v>
      </c>
      <c r="N181" s="44">
        <f t="shared" si="15"/>
        <v>73</v>
      </c>
    </row>
    <row r="182" spans="1:14" ht="13" x14ac:dyDescent="0.3">
      <c r="A182" s="36"/>
      <c r="B182" s="102"/>
      <c r="C182" s="34"/>
      <c r="D182" s="35"/>
      <c r="E182" s="87"/>
      <c r="F182" s="44" t="str">
        <f t="shared" si="8"/>
        <v/>
      </c>
      <c r="G182" s="45" t="str">
        <f t="shared" si="9"/>
        <v/>
      </c>
      <c r="H182" s="43">
        <f t="shared" si="10"/>
        <v>90</v>
      </c>
      <c r="I182" s="61"/>
      <c r="J182" s="44" t="str">
        <f t="shared" si="11"/>
        <v/>
      </c>
      <c r="K182" s="45" t="str">
        <f t="shared" si="12"/>
        <v/>
      </c>
      <c r="L182" s="43">
        <f t="shared" si="13"/>
        <v>90</v>
      </c>
      <c r="M182" s="22">
        <f t="shared" si="14"/>
        <v>180</v>
      </c>
      <c r="N182" s="44">
        <f t="shared" si="15"/>
        <v>73</v>
      </c>
    </row>
    <row r="183" spans="1:14" ht="13" x14ac:dyDescent="0.3">
      <c r="A183" s="36"/>
      <c r="B183" s="102"/>
      <c r="C183" s="34"/>
      <c r="D183" s="35"/>
      <c r="E183" s="87"/>
      <c r="F183" s="44" t="str">
        <f t="shared" si="8"/>
        <v/>
      </c>
      <c r="G183" s="45" t="str">
        <f t="shared" si="9"/>
        <v/>
      </c>
      <c r="H183" s="43">
        <f t="shared" si="10"/>
        <v>90</v>
      </c>
      <c r="I183" s="61"/>
      <c r="J183" s="44" t="str">
        <f t="shared" si="11"/>
        <v/>
      </c>
      <c r="K183" s="45" t="str">
        <f t="shared" si="12"/>
        <v/>
      </c>
      <c r="L183" s="43">
        <f t="shared" si="13"/>
        <v>90</v>
      </c>
      <c r="M183" s="22">
        <f t="shared" si="14"/>
        <v>180</v>
      </c>
      <c r="N183" s="44">
        <f t="shared" si="15"/>
        <v>73</v>
      </c>
    </row>
    <row r="184" spans="1:14" ht="13" x14ac:dyDescent="0.3">
      <c r="A184" s="36"/>
      <c r="B184" s="102"/>
      <c r="C184" s="34"/>
      <c r="D184" s="35"/>
      <c r="E184" s="87"/>
      <c r="F184" s="44" t="str">
        <f t="shared" si="8"/>
        <v/>
      </c>
      <c r="G184" s="45" t="str">
        <f t="shared" si="9"/>
        <v/>
      </c>
      <c r="H184" s="43">
        <f t="shared" si="10"/>
        <v>90</v>
      </c>
      <c r="I184" s="61"/>
      <c r="J184" s="44" t="str">
        <f t="shared" si="11"/>
        <v/>
      </c>
      <c r="K184" s="45" t="str">
        <f t="shared" si="12"/>
        <v/>
      </c>
      <c r="L184" s="43">
        <f t="shared" si="13"/>
        <v>90</v>
      </c>
      <c r="M184" s="22">
        <f t="shared" si="14"/>
        <v>180</v>
      </c>
      <c r="N184" s="44">
        <f t="shared" si="15"/>
        <v>73</v>
      </c>
    </row>
    <row r="185" spans="1:14" ht="13" x14ac:dyDescent="0.3">
      <c r="A185" s="36"/>
      <c r="B185" s="102"/>
      <c r="C185" s="34"/>
      <c r="D185" s="35"/>
      <c r="E185" s="87"/>
      <c r="F185" s="44" t="str">
        <f t="shared" si="8"/>
        <v/>
      </c>
      <c r="G185" s="45" t="str">
        <f t="shared" si="9"/>
        <v/>
      </c>
      <c r="H185" s="43">
        <f t="shared" si="10"/>
        <v>90</v>
      </c>
      <c r="I185" s="61"/>
      <c r="J185" s="44" t="str">
        <f t="shared" si="11"/>
        <v/>
      </c>
      <c r="K185" s="45" t="str">
        <f t="shared" si="12"/>
        <v/>
      </c>
      <c r="L185" s="43">
        <f t="shared" si="13"/>
        <v>90</v>
      </c>
      <c r="M185" s="22">
        <f t="shared" si="14"/>
        <v>180</v>
      </c>
      <c r="N185" s="44">
        <f t="shared" si="15"/>
        <v>73</v>
      </c>
    </row>
    <row r="186" spans="1:14" ht="13" x14ac:dyDescent="0.3">
      <c r="A186" s="36"/>
      <c r="B186" s="102"/>
      <c r="C186" s="34"/>
      <c r="D186" s="35"/>
      <c r="E186" s="87"/>
      <c r="F186" s="44" t="str">
        <f t="shared" si="8"/>
        <v/>
      </c>
      <c r="G186" s="45" t="str">
        <f t="shared" si="9"/>
        <v/>
      </c>
      <c r="H186" s="43">
        <f t="shared" si="10"/>
        <v>90</v>
      </c>
      <c r="I186" s="61"/>
      <c r="J186" s="44" t="str">
        <f t="shared" si="11"/>
        <v/>
      </c>
      <c r="K186" s="45" t="str">
        <f t="shared" si="12"/>
        <v/>
      </c>
      <c r="L186" s="43">
        <f t="shared" si="13"/>
        <v>90</v>
      </c>
      <c r="M186" s="22">
        <f t="shared" si="14"/>
        <v>180</v>
      </c>
      <c r="N186" s="44">
        <f t="shared" si="15"/>
        <v>73</v>
      </c>
    </row>
    <row r="187" spans="1:14" ht="13" x14ac:dyDescent="0.3">
      <c r="A187" s="36"/>
      <c r="B187" s="102"/>
      <c r="C187" s="34"/>
      <c r="D187" s="35"/>
      <c r="E187" s="87"/>
      <c r="F187" s="44" t="str">
        <f t="shared" si="8"/>
        <v/>
      </c>
      <c r="G187" s="45" t="str">
        <f t="shared" si="9"/>
        <v/>
      </c>
      <c r="H187" s="43">
        <f t="shared" si="10"/>
        <v>90</v>
      </c>
      <c r="I187" s="61"/>
      <c r="J187" s="44" t="str">
        <f t="shared" si="11"/>
        <v/>
      </c>
      <c r="K187" s="45" t="str">
        <f t="shared" si="12"/>
        <v/>
      </c>
      <c r="L187" s="43">
        <f t="shared" si="13"/>
        <v>90</v>
      </c>
      <c r="M187" s="22">
        <f t="shared" si="14"/>
        <v>180</v>
      </c>
      <c r="N187" s="44">
        <f t="shared" si="15"/>
        <v>73</v>
      </c>
    </row>
    <row r="188" spans="1:14" ht="13" x14ac:dyDescent="0.3">
      <c r="A188" s="36"/>
      <c r="B188" s="102"/>
      <c r="C188" s="34"/>
      <c r="D188" s="35"/>
      <c r="E188" s="87"/>
      <c r="F188" s="44" t="str">
        <f t="shared" si="8"/>
        <v/>
      </c>
      <c r="G188" s="45" t="str">
        <f t="shared" si="9"/>
        <v/>
      </c>
      <c r="H188" s="43">
        <f t="shared" si="10"/>
        <v>90</v>
      </c>
      <c r="I188" s="61"/>
      <c r="J188" s="44" t="str">
        <f t="shared" si="11"/>
        <v/>
      </c>
      <c r="K188" s="45" t="str">
        <f t="shared" si="12"/>
        <v/>
      </c>
      <c r="L188" s="43">
        <f t="shared" si="13"/>
        <v>90</v>
      </c>
      <c r="M188" s="22">
        <f t="shared" si="14"/>
        <v>180</v>
      </c>
      <c r="N188" s="44">
        <f t="shared" si="15"/>
        <v>73</v>
      </c>
    </row>
    <row r="189" spans="1:14" ht="13" x14ac:dyDescent="0.3">
      <c r="A189" s="36"/>
      <c r="B189" s="102"/>
      <c r="C189" s="34"/>
      <c r="D189" s="35"/>
      <c r="E189" s="87"/>
      <c r="F189" s="44" t="str">
        <f t="shared" si="8"/>
        <v/>
      </c>
      <c r="G189" s="45" t="str">
        <f t="shared" si="9"/>
        <v/>
      </c>
      <c r="H189" s="43">
        <f t="shared" si="10"/>
        <v>90</v>
      </c>
      <c r="I189" s="61"/>
      <c r="J189" s="44" t="str">
        <f t="shared" si="11"/>
        <v/>
      </c>
      <c r="K189" s="45" t="str">
        <f t="shared" si="12"/>
        <v/>
      </c>
      <c r="L189" s="43">
        <f t="shared" si="13"/>
        <v>90</v>
      </c>
      <c r="M189" s="22">
        <f t="shared" si="14"/>
        <v>180</v>
      </c>
      <c r="N189" s="44">
        <f t="shared" si="15"/>
        <v>73</v>
      </c>
    </row>
    <row r="190" spans="1:14" ht="13" x14ac:dyDescent="0.3">
      <c r="A190" s="36"/>
      <c r="B190" s="102"/>
      <c r="C190" s="34"/>
      <c r="D190" s="35"/>
      <c r="E190" s="87"/>
      <c r="F190" s="44" t="str">
        <f t="shared" si="8"/>
        <v/>
      </c>
      <c r="G190" s="45" t="str">
        <f t="shared" si="9"/>
        <v/>
      </c>
      <c r="H190" s="43">
        <f t="shared" si="10"/>
        <v>90</v>
      </c>
      <c r="I190" s="61"/>
      <c r="J190" s="44" t="str">
        <f t="shared" si="11"/>
        <v/>
      </c>
      <c r="K190" s="45" t="str">
        <f t="shared" si="12"/>
        <v/>
      </c>
      <c r="L190" s="43">
        <f t="shared" si="13"/>
        <v>90</v>
      </c>
      <c r="M190" s="22">
        <f t="shared" si="14"/>
        <v>180</v>
      </c>
      <c r="N190" s="44">
        <f t="shared" si="15"/>
        <v>73</v>
      </c>
    </row>
    <row r="191" spans="1:14" ht="13" x14ac:dyDescent="0.3">
      <c r="A191" s="36"/>
      <c r="B191" s="102"/>
      <c r="C191" s="34"/>
      <c r="D191" s="35"/>
      <c r="E191" s="87"/>
      <c r="F191" s="44" t="str">
        <f t="shared" si="8"/>
        <v/>
      </c>
      <c r="G191" s="45" t="str">
        <f t="shared" si="9"/>
        <v/>
      </c>
      <c r="H191" s="43">
        <f t="shared" si="10"/>
        <v>90</v>
      </c>
      <c r="I191" s="61"/>
      <c r="J191" s="44" t="str">
        <f t="shared" si="11"/>
        <v/>
      </c>
      <c r="K191" s="45" t="str">
        <f t="shared" si="12"/>
        <v/>
      </c>
      <c r="L191" s="43">
        <f t="shared" si="13"/>
        <v>90</v>
      </c>
      <c r="M191" s="22">
        <f t="shared" si="14"/>
        <v>180</v>
      </c>
      <c r="N191" s="44">
        <f t="shared" si="15"/>
        <v>73</v>
      </c>
    </row>
    <row r="192" spans="1:14" ht="13" x14ac:dyDescent="0.3">
      <c r="A192" s="36"/>
      <c r="B192" s="102"/>
      <c r="C192" s="34"/>
      <c r="D192" s="35"/>
      <c r="E192" s="87"/>
      <c r="F192" s="44" t="str">
        <f t="shared" si="8"/>
        <v/>
      </c>
      <c r="G192" s="45" t="str">
        <f t="shared" si="9"/>
        <v/>
      </c>
      <c r="H192" s="43">
        <f t="shared" si="10"/>
        <v>90</v>
      </c>
      <c r="I192" s="61"/>
      <c r="J192" s="44" t="str">
        <f t="shared" si="11"/>
        <v/>
      </c>
      <c r="K192" s="45" t="str">
        <f t="shared" si="12"/>
        <v/>
      </c>
      <c r="L192" s="43">
        <f t="shared" si="13"/>
        <v>90</v>
      </c>
      <c r="M192" s="22">
        <f t="shared" si="14"/>
        <v>180</v>
      </c>
      <c r="N192" s="44">
        <f t="shared" si="15"/>
        <v>73</v>
      </c>
    </row>
    <row r="193" spans="1:14" ht="13" x14ac:dyDescent="0.3">
      <c r="A193" s="36"/>
      <c r="B193" s="102"/>
      <c r="C193" s="34"/>
      <c r="D193" s="35"/>
      <c r="E193" s="87"/>
      <c r="F193" s="44" t="str">
        <f t="shared" si="8"/>
        <v/>
      </c>
      <c r="G193" s="45" t="str">
        <f t="shared" si="9"/>
        <v/>
      </c>
      <c r="H193" s="43">
        <f t="shared" si="10"/>
        <v>90</v>
      </c>
      <c r="I193" s="61"/>
      <c r="J193" s="44" t="str">
        <f t="shared" si="11"/>
        <v/>
      </c>
      <c r="K193" s="45" t="str">
        <f t="shared" si="12"/>
        <v/>
      </c>
      <c r="L193" s="43">
        <f t="shared" si="13"/>
        <v>90</v>
      </c>
      <c r="M193" s="22">
        <f t="shared" si="14"/>
        <v>180</v>
      </c>
      <c r="N193" s="44">
        <f t="shared" si="15"/>
        <v>73</v>
      </c>
    </row>
    <row r="194" spans="1:14" ht="13" x14ac:dyDescent="0.3">
      <c r="A194" s="36"/>
      <c r="B194" s="102"/>
      <c r="C194" s="34"/>
      <c r="D194" s="35"/>
      <c r="E194" s="87"/>
      <c r="F194" s="44" t="str">
        <f t="shared" si="8"/>
        <v/>
      </c>
      <c r="G194" s="45" t="str">
        <f t="shared" si="9"/>
        <v/>
      </c>
      <c r="H194" s="43">
        <f t="shared" si="10"/>
        <v>90</v>
      </c>
      <c r="I194" s="61"/>
      <c r="J194" s="44" t="str">
        <f t="shared" si="11"/>
        <v/>
      </c>
      <c r="K194" s="45" t="str">
        <f t="shared" si="12"/>
        <v/>
      </c>
      <c r="L194" s="43">
        <f t="shared" si="13"/>
        <v>90</v>
      </c>
      <c r="M194" s="22">
        <f t="shared" si="14"/>
        <v>180</v>
      </c>
      <c r="N194" s="44">
        <f t="shared" si="15"/>
        <v>73</v>
      </c>
    </row>
    <row r="195" spans="1:14" ht="13" x14ac:dyDescent="0.3">
      <c r="A195" s="36"/>
      <c r="B195" s="102"/>
      <c r="C195" s="34"/>
      <c r="D195" s="35"/>
      <c r="E195" s="87"/>
      <c r="F195" s="44" t="str">
        <f t="shared" si="8"/>
        <v/>
      </c>
      <c r="G195" s="45" t="str">
        <f t="shared" si="9"/>
        <v/>
      </c>
      <c r="H195" s="43">
        <f t="shared" si="10"/>
        <v>90</v>
      </c>
      <c r="I195" s="61"/>
      <c r="J195" s="44" t="str">
        <f t="shared" si="11"/>
        <v/>
      </c>
      <c r="K195" s="45" t="str">
        <f t="shared" si="12"/>
        <v/>
      </c>
      <c r="L195" s="43">
        <f t="shared" si="13"/>
        <v>90</v>
      </c>
      <c r="M195" s="22">
        <f t="shared" si="14"/>
        <v>180</v>
      </c>
      <c r="N195" s="44">
        <f t="shared" si="15"/>
        <v>73</v>
      </c>
    </row>
    <row r="196" spans="1:14" ht="13" x14ac:dyDescent="0.3">
      <c r="A196" s="36"/>
      <c r="B196" s="102"/>
      <c r="C196" s="34"/>
      <c r="D196" s="35"/>
      <c r="E196" s="87"/>
      <c r="F196" s="44" t="str">
        <f t="shared" ref="F196:F203" si="16">IF(ISNUMBER(E196),RANK(E196,E$3:E$203,1),"")</f>
        <v/>
      </c>
      <c r="G196" s="45" t="str">
        <f t="shared" ref="G196:G203" si="17">IF(ISNUMBER(F196),IF(11-F196&lt;=0,"",11-F196-(COUNTIF(F:F,F196)-1)/2),"")</f>
        <v/>
      </c>
      <c r="H196" s="43">
        <f t="shared" ref="H196:H203" si="18">IF(ISNUMBER(E196),E196,90)</f>
        <v>90</v>
      </c>
      <c r="I196" s="61"/>
      <c r="J196" s="44" t="str">
        <f t="shared" ref="J196:J203" si="19">IF(ISNUMBER(I196),RANK(I196,I$3:I$203,1),"")</f>
        <v/>
      </c>
      <c r="K196" s="45" t="str">
        <f t="shared" ref="K196:K203" si="20">IF(ISNUMBER(J196),IF(11-J196&lt;=0,"",11-J196-(COUNTIF(J:J,J196)-1)/2),"")</f>
        <v/>
      </c>
      <c r="L196" s="43">
        <f t="shared" ref="L196:L203" si="21">IF(ISNUMBER(I196),I196,90)</f>
        <v>90</v>
      </c>
      <c r="M196" s="22">
        <f t="shared" ref="M196:M203" si="22">H196+L196</f>
        <v>180</v>
      </c>
      <c r="N196" s="44">
        <f t="shared" ref="N196:N203" si="23">RANK(M196,M$3:M$203,1)</f>
        <v>73</v>
      </c>
    </row>
    <row r="197" spans="1:14" ht="13" x14ac:dyDescent="0.3">
      <c r="A197" s="36"/>
      <c r="B197" s="102"/>
      <c r="C197" s="34"/>
      <c r="D197" s="35"/>
      <c r="E197" s="87"/>
      <c r="F197" s="44" t="str">
        <f t="shared" si="16"/>
        <v/>
      </c>
      <c r="G197" s="45" t="str">
        <f t="shared" si="17"/>
        <v/>
      </c>
      <c r="H197" s="43">
        <f t="shared" si="18"/>
        <v>90</v>
      </c>
      <c r="I197" s="61"/>
      <c r="J197" s="44" t="str">
        <f t="shared" si="19"/>
        <v/>
      </c>
      <c r="K197" s="45" t="str">
        <f t="shared" si="20"/>
        <v/>
      </c>
      <c r="L197" s="43">
        <f t="shared" si="21"/>
        <v>90</v>
      </c>
      <c r="M197" s="22">
        <f t="shared" si="22"/>
        <v>180</v>
      </c>
      <c r="N197" s="44">
        <f t="shared" si="23"/>
        <v>73</v>
      </c>
    </row>
    <row r="198" spans="1:14" ht="13" x14ac:dyDescent="0.3">
      <c r="A198" s="36"/>
      <c r="B198" s="102"/>
      <c r="C198" s="34"/>
      <c r="D198" s="35"/>
      <c r="E198" s="87"/>
      <c r="F198" s="44" t="str">
        <f t="shared" si="16"/>
        <v/>
      </c>
      <c r="G198" s="45" t="str">
        <f t="shared" si="17"/>
        <v/>
      </c>
      <c r="H198" s="43">
        <f t="shared" si="18"/>
        <v>90</v>
      </c>
      <c r="I198" s="61"/>
      <c r="J198" s="44" t="str">
        <f t="shared" si="19"/>
        <v/>
      </c>
      <c r="K198" s="45" t="str">
        <f t="shared" si="20"/>
        <v/>
      </c>
      <c r="L198" s="43">
        <f t="shared" si="21"/>
        <v>90</v>
      </c>
      <c r="M198" s="22">
        <f t="shared" si="22"/>
        <v>180</v>
      </c>
      <c r="N198" s="44">
        <f t="shared" si="23"/>
        <v>73</v>
      </c>
    </row>
    <row r="199" spans="1:14" ht="13" x14ac:dyDescent="0.3">
      <c r="A199" s="36"/>
      <c r="B199" s="102"/>
      <c r="C199" s="34"/>
      <c r="D199" s="35"/>
      <c r="E199" s="87"/>
      <c r="F199" s="44" t="str">
        <f t="shared" si="16"/>
        <v/>
      </c>
      <c r="G199" s="45" t="str">
        <f t="shared" si="17"/>
        <v/>
      </c>
      <c r="H199" s="43">
        <f t="shared" si="18"/>
        <v>90</v>
      </c>
      <c r="I199" s="61"/>
      <c r="J199" s="44" t="str">
        <f t="shared" si="19"/>
        <v/>
      </c>
      <c r="K199" s="45" t="str">
        <f t="shared" si="20"/>
        <v/>
      </c>
      <c r="L199" s="43">
        <f t="shared" si="21"/>
        <v>90</v>
      </c>
      <c r="M199" s="22">
        <f t="shared" si="22"/>
        <v>180</v>
      </c>
      <c r="N199" s="44">
        <f t="shared" si="23"/>
        <v>73</v>
      </c>
    </row>
    <row r="200" spans="1:14" ht="13" x14ac:dyDescent="0.3">
      <c r="A200" s="36"/>
      <c r="B200" s="102"/>
      <c r="C200" s="34"/>
      <c r="D200" s="35"/>
      <c r="E200" s="87"/>
      <c r="F200" s="44" t="str">
        <f t="shared" si="16"/>
        <v/>
      </c>
      <c r="G200" s="45" t="str">
        <f t="shared" si="17"/>
        <v/>
      </c>
      <c r="H200" s="43">
        <f t="shared" si="18"/>
        <v>90</v>
      </c>
      <c r="I200" s="61"/>
      <c r="J200" s="44" t="str">
        <f t="shared" si="19"/>
        <v/>
      </c>
      <c r="K200" s="45" t="str">
        <f t="shared" si="20"/>
        <v/>
      </c>
      <c r="L200" s="43">
        <f t="shared" si="21"/>
        <v>90</v>
      </c>
      <c r="M200" s="22">
        <f t="shared" si="22"/>
        <v>180</v>
      </c>
      <c r="N200" s="44">
        <f t="shared" si="23"/>
        <v>73</v>
      </c>
    </row>
    <row r="201" spans="1:14" ht="13" x14ac:dyDescent="0.3">
      <c r="A201" s="36"/>
      <c r="B201" s="102"/>
      <c r="C201" s="34"/>
      <c r="D201" s="35"/>
      <c r="E201" s="87"/>
      <c r="F201" s="44" t="str">
        <f t="shared" si="16"/>
        <v/>
      </c>
      <c r="G201" s="45" t="str">
        <f t="shared" si="17"/>
        <v/>
      </c>
      <c r="H201" s="43">
        <f t="shared" si="18"/>
        <v>90</v>
      </c>
      <c r="I201" s="61"/>
      <c r="J201" s="44" t="str">
        <f t="shared" si="19"/>
        <v/>
      </c>
      <c r="K201" s="45" t="str">
        <f t="shared" si="20"/>
        <v/>
      </c>
      <c r="L201" s="43">
        <f t="shared" si="21"/>
        <v>90</v>
      </c>
      <c r="M201" s="22">
        <f t="shared" si="22"/>
        <v>180</v>
      </c>
      <c r="N201" s="44">
        <f t="shared" si="23"/>
        <v>73</v>
      </c>
    </row>
    <row r="202" spans="1:14" ht="13" x14ac:dyDescent="0.3">
      <c r="A202" s="36"/>
      <c r="B202" s="102"/>
      <c r="C202" s="34"/>
      <c r="D202" s="35"/>
      <c r="E202" s="87"/>
      <c r="F202" s="44" t="str">
        <f t="shared" si="16"/>
        <v/>
      </c>
      <c r="G202" s="45" t="str">
        <f t="shared" si="17"/>
        <v/>
      </c>
      <c r="H202" s="43">
        <f t="shared" si="18"/>
        <v>90</v>
      </c>
      <c r="I202" s="61"/>
      <c r="J202" s="44" t="str">
        <f t="shared" si="19"/>
        <v/>
      </c>
      <c r="K202" s="45" t="str">
        <f t="shared" si="20"/>
        <v/>
      </c>
      <c r="L202" s="43">
        <f t="shared" si="21"/>
        <v>90</v>
      </c>
      <c r="M202" s="22">
        <f t="shared" si="22"/>
        <v>180</v>
      </c>
      <c r="N202" s="44">
        <f t="shared" si="23"/>
        <v>73</v>
      </c>
    </row>
    <row r="203" spans="1:14" ht="13" x14ac:dyDescent="0.3">
      <c r="A203" s="36"/>
      <c r="B203" s="102"/>
      <c r="C203" s="34"/>
      <c r="D203" s="35"/>
      <c r="E203" s="87"/>
      <c r="F203" s="44" t="str">
        <f t="shared" si="16"/>
        <v/>
      </c>
      <c r="G203" s="45" t="str">
        <f t="shared" si="17"/>
        <v/>
      </c>
      <c r="H203" s="43">
        <f t="shared" si="18"/>
        <v>90</v>
      </c>
      <c r="I203" s="61"/>
      <c r="J203" s="44" t="str">
        <f t="shared" si="19"/>
        <v/>
      </c>
      <c r="K203" s="45" t="str">
        <f t="shared" si="20"/>
        <v/>
      </c>
      <c r="L203" s="43">
        <f t="shared" si="21"/>
        <v>90</v>
      </c>
      <c r="M203" s="22">
        <f t="shared" si="22"/>
        <v>180</v>
      </c>
      <c r="N203" s="44">
        <f t="shared" si="23"/>
        <v>73</v>
      </c>
    </row>
  </sheetData>
  <sortState ref="A3:O120">
    <sortCondition ref="L3:L120"/>
  </sortState>
  <mergeCells count="3">
    <mergeCell ref="E1:G1"/>
    <mergeCell ref="I1:K1"/>
    <mergeCell ref="M1:N1"/>
  </mergeCells>
  <phoneticPr fontId="0" type="noConversion"/>
  <printOptions horizontalCentered="1"/>
  <pageMargins left="0" right="0" top="1" bottom="0" header="0.5" footer="0.5"/>
  <pageSetup scale="96" fitToHeight="0" orientation="landscape" horizontalDpi="4294967293" r:id="rId1"/>
  <headerFooter alignWithMargins="0">
    <oddHeader xml:space="preserve">&amp;C&amp;"Arial,Bold"&amp;20BREAKAWAY CALF ROPING&amp;"Arial,Regular"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3"/>
  <sheetViews>
    <sheetView zoomScale="130" zoomScaleNormal="130" workbookViewId="0">
      <pane xSplit="4" ySplit="2" topLeftCell="E3" activePane="bottomRight" state="frozen"/>
      <selection activeCell="I3" activeCellId="1" sqref="E3:E17 I3:I17"/>
      <selection pane="topRight" activeCell="I3" activeCellId="1" sqref="E3:E17 I3:I17"/>
      <selection pane="bottomLeft" activeCell="I3" activeCellId="1" sqref="E3:E17 I3:I17"/>
      <selection pane="bottomRight" activeCell="P17" sqref="P17"/>
    </sheetView>
  </sheetViews>
  <sheetFormatPr defaultRowHeight="12.5" x14ac:dyDescent="0.25"/>
  <cols>
    <col min="1" max="1" width="5" style="2" bestFit="1" customWidth="1"/>
    <col min="2" max="2" width="5.81640625" style="2" bestFit="1" customWidth="1"/>
    <col min="3" max="3" width="3.26953125" style="28" customWidth="1"/>
    <col min="4" max="4" width="20.1796875" customWidth="1"/>
    <col min="5" max="12" width="7" style="8" customWidth="1"/>
    <col min="13" max="13" width="7" style="17" customWidth="1"/>
    <col min="14" max="14" width="7" style="8" customWidth="1"/>
  </cols>
  <sheetData>
    <row r="1" spans="1:18" ht="13" x14ac:dyDescent="0.3">
      <c r="D1" s="1" t="s">
        <v>29</v>
      </c>
      <c r="E1" s="139" t="s">
        <v>19</v>
      </c>
      <c r="F1" s="139"/>
      <c r="G1" s="139"/>
      <c r="H1" s="55"/>
      <c r="I1" s="139" t="s">
        <v>20</v>
      </c>
      <c r="J1" s="139"/>
      <c r="K1" s="139"/>
      <c r="L1" s="55"/>
      <c r="M1" s="139" t="s">
        <v>21</v>
      </c>
      <c r="N1" s="139"/>
      <c r="O1" s="153" t="s">
        <v>453</v>
      </c>
      <c r="P1" s="144" t="s">
        <v>454</v>
      </c>
    </row>
    <row r="2" spans="1:18" ht="13" x14ac:dyDescent="0.3">
      <c r="A2" s="52" t="s">
        <v>47</v>
      </c>
      <c r="B2" s="52" t="s">
        <v>48</v>
      </c>
      <c r="C2" s="57" t="s">
        <v>39</v>
      </c>
      <c r="D2" s="52" t="s">
        <v>5</v>
      </c>
      <c r="E2" s="55" t="s">
        <v>1</v>
      </c>
      <c r="F2" s="55" t="s">
        <v>2</v>
      </c>
      <c r="G2" s="55" t="s">
        <v>3</v>
      </c>
      <c r="H2" s="55" t="s">
        <v>36</v>
      </c>
      <c r="I2" s="55" t="s">
        <v>1</v>
      </c>
      <c r="J2" s="55" t="s">
        <v>2</v>
      </c>
      <c r="K2" s="55" t="s">
        <v>3</v>
      </c>
      <c r="L2" s="55" t="s">
        <v>36</v>
      </c>
      <c r="M2" s="55" t="s">
        <v>38</v>
      </c>
      <c r="N2" s="55" t="s">
        <v>2</v>
      </c>
      <c r="O2" s="154" t="s">
        <v>455</v>
      </c>
      <c r="P2" s="154" t="s">
        <v>455</v>
      </c>
      <c r="Q2" s="30"/>
      <c r="R2" s="30"/>
    </row>
    <row r="3" spans="1:18" s="16" customFormat="1" ht="13" x14ac:dyDescent="0.3">
      <c r="A3" s="36">
        <v>18</v>
      </c>
      <c r="B3" s="114">
        <v>2</v>
      </c>
      <c r="C3" s="34" t="s">
        <v>57</v>
      </c>
      <c r="D3" s="38" t="s">
        <v>96</v>
      </c>
      <c r="E3" s="59">
        <v>3.93</v>
      </c>
      <c r="F3" s="44">
        <f t="shared" ref="F3:F26" si="0">IF(ISNUMBER(E3),RANK(E3,E$3:E$103,1),"")</f>
        <v>1</v>
      </c>
      <c r="G3" s="45">
        <f t="shared" ref="G3:G26" si="1">IF(ISNUMBER(F3),IF(11-F3&lt;=0,"",11-F3-(COUNTIF(F:F,F3)-1)/2),"")</f>
        <v>10</v>
      </c>
      <c r="H3" s="43">
        <f t="shared" ref="H3:H26" si="2">IF(ISNUMBER(E3),E3,90)</f>
        <v>3.93</v>
      </c>
      <c r="I3" s="61">
        <v>6.11</v>
      </c>
      <c r="J3" s="44">
        <f t="shared" ref="J3:J26" si="3">IF(ISNUMBER(I3),RANK(I3,I$3:I$103,1),"")</f>
        <v>5</v>
      </c>
      <c r="K3" s="45">
        <f t="shared" ref="K3:K26" si="4">IF(ISNUMBER(J3),IF(11-J3&lt;=0,"",11-J3-(COUNTIF(J:J,J3)-1)/2),"")</f>
        <v>6</v>
      </c>
      <c r="L3" s="43">
        <f t="shared" ref="L3:L26" si="5">IF(ISNUMBER(I3),I3,90)</f>
        <v>6.11</v>
      </c>
      <c r="M3" s="22">
        <f t="shared" ref="M3:M26" si="6">H3+L3</f>
        <v>10.040000000000001</v>
      </c>
      <c r="N3" s="44">
        <f t="shared" ref="N3:N26" si="7">RANK(M3,M$3:M$103,1)</f>
        <v>1</v>
      </c>
      <c r="O3" s="39"/>
      <c r="P3"/>
    </row>
    <row r="4" spans="1:18" s="16" customFormat="1" ht="13" x14ac:dyDescent="0.3">
      <c r="A4" s="36">
        <v>1</v>
      </c>
      <c r="B4" s="114">
        <v>15</v>
      </c>
      <c r="C4" s="34" t="s">
        <v>55</v>
      </c>
      <c r="D4" s="35" t="s">
        <v>82</v>
      </c>
      <c r="E4" s="59">
        <v>8.48</v>
      </c>
      <c r="F4" s="44">
        <f t="shared" si="0"/>
        <v>7</v>
      </c>
      <c r="G4" s="45">
        <f t="shared" si="1"/>
        <v>4</v>
      </c>
      <c r="H4" s="43">
        <f t="shared" si="2"/>
        <v>8.48</v>
      </c>
      <c r="I4" s="61">
        <v>7.9</v>
      </c>
      <c r="J4" s="44">
        <f t="shared" si="3"/>
        <v>7</v>
      </c>
      <c r="K4" s="45">
        <f t="shared" si="4"/>
        <v>4</v>
      </c>
      <c r="L4" s="43">
        <f t="shared" si="5"/>
        <v>7.9</v>
      </c>
      <c r="M4" s="22">
        <f t="shared" si="6"/>
        <v>16.380000000000003</v>
      </c>
      <c r="N4" s="44">
        <f t="shared" si="7"/>
        <v>2</v>
      </c>
      <c r="O4" s="39"/>
    </row>
    <row r="5" spans="1:18" s="16" customFormat="1" ht="13" x14ac:dyDescent="0.3">
      <c r="A5" s="36">
        <v>7</v>
      </c>
      <c r="B5" s="114">
        <v>21</v>
      </c>
      <c r="C5" s="34" t="s">
        <v>56</v>
      </c>
      <c r="D5" s="37" t="s">
        <v>87</v>
      </c>
      <c r="E5" s="59">
        <v>12.46</v>
      </c>
      <c r="F5" s="44">
        <f t="shared" si="0"/>
        <v>10</v>
      </c>
      <c r="G5" s="45">
        <f t="shared" si="1"/>
        <v>1</v>
      </c>
      <c r="H5" s="43">
        <f t="shared" si="2"/>
        <v>12.46</v>
      </c>
      <c r="I5" s="61">
        <v>5.61</v>
      </c>
      <c r="J5" s="44">
        <f t="shared" si="3"/>
        <v>2</v>
      </c>
      <c r="K5" s="45">
        <f t="shared" si="4"/>
        <v>9</v>
      </c>
      <c r="L5" s="43">
        <f t="shared" si="5"/>
        <v>5.61</v>
      </c>
      <c r="M5" s="22">
        <f t="shared" si="6"/>
        <v>18.07</v>
      </c>
      <c r="N5" s="44">
        <f t="shared" si="7"/>
        <v>3</v>
      </c>
      <c r="O5" s="39"/>
    </row>
    <row r="6" spans="1:18" ht="13" x14ac:dyDescent="0.3">
      <c r="A6" s="36">
        <v>21</v>
      </c>
      <c r="B6" s="114">
        <v>9</v>
      </c>
      <c r="C6" s="34" t="s">
        <v>56</v>
      </c>
      <c r="D6" s="35" t="s">
        <v>99</v>
      </c>
      <c r="E6" s="59">
        <v>7.38</v>
      </c>
      <c r="F6" s="44">
        <f t="shared" si="0"/>
        <v>5</v>
      </c>
      <c r="G6" s="45">
        <f t="shared" si="1"/>
        <v>6</v>
      </c>
      <c r="H6" s="43">
        <f t="shared" si="2"/>
        <v>7.38</v>
      </c>
      <c r="I6" s="61">
        <v>14.28</v>
      </c>
      <c r="J6" s="44">
        <f t="shared" si="3"/>
        <v>9</v>
      </c>
      <c r="K6" s="45">
        <f t="shared" si="4"/>
        <v>2</v>
      </c>
      <c r="L6" s="43">
        <f t="shared" si="5"/>
        <v>14.28</v>
      </c>
      <c r="M6" s="22">
        <f t="shared" si="6"/>
        <v>21.66</v>
      </c>
      <c r="N6" s="44">
        <f t="shared" si="7"/>
        <v>4</v>
      </c>
      <c r="O6" s="39"/>
      <c r="Q6" s="16"/>
      <c r="R6" s="16"/>
    </row>
    <row r="7" spans="1:18" ht="13" x14ac:dyDescent="0.3">
      <c r="A7" s="36">
        <v>3</v>
      </c>
      <c r="B7" s="114">
        <v>16</v>
      </c>
      <c r="C7" s="34" t="s">
        <v>56</v>
      </c>
      <c r="D7" s="35" t="s">
        <v>84</v>
      </c>
      <c r="E7" s="59">
        <v>14.47</v>
      </c>
      <c r="F7" s="44">
        <f t="shared" si="0"/>
        <v>11</v>
      </c>
      <c r="G7" s="45" t="str">
        <f t="shared" si="1"/>
        <v/>
      </c>
      <c r="H7" s="43">
        <f t="shared" si="2"/>
        <v>14.47</v>
      </c>
      <c r="I7" s="61">
        <v>8.52</v>
      </c>
      <c r="J7" s="44">
        <f t="shared" si="3"/>
        <v>8</v>
      </c>
      <c r="K7" s="45">
        <f t="shared" si="4"/>
        <v>3</v>
      </c>
      <c r="L7" s="43">
        <f t="shared" si="5"/>
        <v>8.52</v>
      </c>
      <c r="M7" s="22">
        <f t="shared" si="6"/>
        <v>22.990000000000002</v>
      </c>
      <c r="N7" s="44">
        <f t="shared" si="7"/>
        <v>5</v>
      </c>
      <c r="O7" s="40"/>
      <c r="Q7" s="16"/>
      <c r="R7" s="16"/>
    </row>
    <row r="8" spans="1:18" ht="13" x14ac:dyDescent="0.3">
      <c r="A8" s="36">
        <v>17</v>
      </c>
      <c r="B8" s="114">
        <v>5</v>
      </c>
      <c r="C8" s="34" t="s">
        <v>56</v>
      </c>
      <c r="D8" s="37" t="s">
        <v>95</v>
      </c>
      <c r="E8" s="59">
        <v>4.95</v>
      </c>
      <c r="F8" s="44">
        <f t="shared" si="0"/>
        <v>2</v>
      </c>
      <c r="G8" s="45">
        <f t="shared" si="1"/>
        <v>9</v>
      </c>
      <c r="H8" s="43">
        <f t="shared" si="2"/>
        <v>4.95</v>
      </c>
      <c r="I8" s="61">
        <v>18.36</v>
      </c>
      <c r="J8" s="44">
        <f t="shared" si="3"/>
        <v>10</v>
      </c>
      <c r="K8" s="45">
        <f t="shared" si="4"/>
        <v>1</v>
      </c>
      <c r="L8" s="43">
        <f t="shared" si="5"/>
        <v>18.36</v>
      </c>
      <c r="M8" s="22">
        <f t="shared" si="6"/>
        <v>23.31</v>
      </c>
      <c r="N8" s="44">
        <f t="shared" si="7"/>
        <v>6</v>
      </c>
      <c r="O8" s="40"/>
      <c r="Q8" s="16"/>
      <c r="R8" s="16"/>
    </row>
    <row r="9" spans="1:18" ht="13" x14ac:dyDescent="0.3">
      <c r="A9" s="36">
        <v>24</v>
      </c>
      <c r="B9" s="114">
        <v>3</v>
      </c>
      <c r="C9" s="34" t="s">
        <v>55</v>
      </c>
      <c r="D9" s="35" t="s">
        <v>71</v>
      </c>
      <c r="E9" s="59">
        <v>8.17</v>
      </c>
      <c r="F9" s="44">
        <f t="shared" si="0"/>
        <v>6</v>
      </c>
      <c r="G9" s="45">
        <f t="shared" si="1"/>
        <v>5</v>
      </c>
      <c r="H9" s="43">
        <f t="shared" si="2"/>
        <v>8.17</v>
      </c>
      <c r="I9" s="61">
        <v>25.77</v>
      </c>
      <c r="J9" s="44">
        <f t="shared" si="3"/>
        <v>11</v>
      </c>
      <c r="K9" s="45" t="str">
        <f t="shared" si="4"/>
        <v/>
      </c>
      <c r="L9" s="43">
        <f t="shared" si="5"/>
        <v>25.77</v>
      </c>
      <c r="M9" s="22">
        <f t="shared" si="6"/>
        <v>33.94</v>
      </c>
      <c r="N9" s="44">
        <f t="shared" si="7"/>
        <v>7</v>
      </c>
      <c r="O9" s="39"/>
      <c r="P9" s="16"/>
      <c r="Q9" s="16"/>
      <c r="R9" s="16"/>
    </row>
    <row r="10" spans="1:18" ht="13" x14ac:dyDescent="0.3">
      <c r="A10" s="36">
        <v>8</v>
      </c>
      <c r="B10" s="114">
        <v>6</v>
      </c>
      <c r="C10" s="34" t="s">
        <v>60</v>
      </c>
      <c r="D10" s="35" t="s">
        <v>88</v>
      </c>
      <c r="E10" s="59" t="s">
        <v>446</v>
      </c>
      <c r="F10" s="44" t="str">
        <f t="shared" si="0"/>
        <v/>
      </c>
      <c r="G10" s="45" t="str">
        <f t="shared" si="1"/>
        <v/>
      </c>
      <c r="H10" s="43">
        <f t="shared" si="2"/>
        <v>90</v>
      </c>
      <c r="I10" s="61">
        <v>4.62</v>
      </c>
      <c r="J10" s="44">
        <f t="shared" si="3"/>
        <v>1</v>
      </c>
      <c r="K10" s="45">
        <f t="shared" si="4"/>
        <v>10</v>
      </c>
      <c r="L10" s="43">
        <f t="shared" si="5"/>
        <v>4.62</v>
      </c>
      <c r="M10" s="22">
        <f t="shared" si="6"/>
        <v>94.62</v>
      </c>
      <c r="N10" s="44">
        <f t="shared" si="7"/>
        <v>8</v>
      </c>
      <c r="O10" s="39"/>
      <c r="Q10" s="16"/>
      <c r="R10" s="16"/>
    </row>
    <row r="11" spans="1:18" ht="13" x14ac:dyDescent="0.3">
      <c r="A11" s="36">
        <v>12</v>
      </c>
      <c r="B11" s="114">
        <v>13</v>
      </c>
      <c r="C11" s="34" t="s">
        <v>76</v>
      </c>
      <c r="D11" s="35" t="s">
        <v>77</v>
      </c>
      <c r="E11" s="59">
        <v>5.72</v>
      </c>
      <c r="F11" s="44">
        <f t="shared" si="0"/>
        <v>3</v>
      </c>
      <c r="G11" s="45">
        <f t="shared" si="1"/>
        <v>8</v>
      </c>
      <c r="H11" s="43">
        <f t="shared" si="2"/>
        <v>5.72</v>
      </c>
      <c r="I11" s="61" t="s">
        <v>446</v>
      </c>
      <c r="J11" s="44" t="str">
        <f t="shared" si="3"/>
        <v/>
      </c>
      <c r="K11" s="45" t="str">
        <f t="shared" si="4"/>
        <v/>
      </c>
      <c r="L11" s="43">
        <f t="shared" si="5"/>
        <v>90</v>
      </c>
      <c r="M11" s="22">
        <f t="shared" si="6"/>
        <v>95.72</v>
      </c>
      <c r="N11" s="44">
        <f t="shared" si="7"/>
        <v>9</v>
      </c>
      <c r="O11" s="39"/>
      <c r="Q11" s="16"/>
      <c r="R11" s="16"/>
    </row>
    <row r="12" spans="1:18" ht="13" x14ac:dyDescent="0.3">
      <c r="A12" s="36">
        <v>14</v>
      </c>
      <c r="B12" s="114">
        <v>20</v>
      </c>
      <c r="C12" s="34" t="s">
        <v>61</v>
      </c>
      <c r="D12" s="35" t="s">
        <v>93</v>
      </c>
      <c r="E12" s="59" t="s">
        <v>446</v>
      </c>
      <c r="F12" s="44" t="str">
        <f t="shared" si="0"/>
        <v/>
      </c>
      <c r="G12" s="45" t="str">
        <f t="shared" si="1"/>
        <v/>
      </c>
      <c r="H12" s="43">
        <f t="shared" si="2"/>
        <v>90</v>
      </c>
      <c r="I12" s="61">
        <v>5.81</v>
      </c>
      <c r="J12" s="44">
        <f t="shared" si="3"/>
        <v>3</v>
      </c>
      <c r="K12" s="45">
        <f t="shared" si="4"/>
        <v>8</v>
      </c>
      <c r="L12" s="43">
        <f t="shared" si="5"/>
        <v>5.81</v>
      </c>
      <c r="M12" s="22">
        <f t="shared" si="6"/>
        <v>95.81</v>
      </c>
      <c r="N12" s="44">
        <f t="shared" si="7"/>
        <v>10</v>
      </c>
      <c r="O12" s="39"/>
      <c r="Q12" s="16"/>
      <c r="R12" s="16"/>
    </row>
    <row r="13" spans="1:18" ht="13" x14ac:dyDescent="0.3">
      <c r="A13" s="36">
        <v>19</v>
      </c>
      <c r="B13" s="114">
        <v>23</v>
      </c>
      <c r="C13" s="34" t="s">
        <v>56</v>
      </c>
      <c r="D13" s="35" t="s">
        <v>97</v>
      </c>
      <c r="E13" s="59" t="s">
        <v>446</v>
      </c>
      <c r="F13" s="44" t="str">
        <f t="shared" si="0"/>
        <v/>
      </c>
      <c r="G13" s="45" t="str">
        <f t="shared" si="1"/>
        <v/>
      </c>
      <c r="H13" s="43">
        <f t="shared" si="2"/>
        <v>90</v>
      </c>
      <c r="I13" s="61">
        <v>6.02</v>
      </c>
      <c r="J13" s="44">
        <f t="shared" si="3"/>
        <v>4</v>
      </c>
      <c r="K13" s="45">
        <f t="shared" si="4"/>
        <v>7</v>
      </c>
      <c r="L13" s="43">
        <f t="shared" si="5"/>
        <v>6.02</v>
      </c>
      <c r="M13" s="22">
        <f t="shared" si="6"/>
        <v>96.02</v>
      </c>
      <c r="N13" s="44">
        <f t="shared" si="7"/>
        <v>11</v>
      </c>
      <c r="O13" s="39"/>
      <c r="Q13" s="16"/>
      <c r="R13" s="16"/>
    </row>
    <row r="14" spans="1:18" ht="13" x14ac:dyDescent="0.3">
      <c r="A14" s="36">
        <v>20</v>
      </c>
      <c r="B14" s="114">
        <v>4</v>
      </c>
      <c r="C14" s="34" t="s">
        <v>57</v>
      </c>
      <c r="D14" s="35" t="s">
        <v>98</v>
      </c>
      <c r="E14" s="59">
        <v>6.47</v>
      </c>
      <c r="F14" s="44">
        <f t="shared" si="0"/>
        <v>4</v>
      </c>
      <c r="G14" s="45">
        <f t="shared" si="1"/>
        <v>7</v>
      </c>
      <c r="H14" s="43">
        <f t="shared" si="2"/>
        <v>6.47</v>
      </c>
      <c r="I14" s="61" t="s">
        <v>446</v>
      </c>
      <c r="J14" s="44" t="str">
        <f t="shared" si="3"/>
        <v/>
      </c>
      <c r="K14" s="45" t="str">
        <f t="shared" si="4"/>
        <v/>
      </c>
      <c r="L14" s="43">
        <f t="shared" si="5"/>
        <v>90</v>
      </c>
      <c r="M14" s="22">
        <f t="shared" si="6"/>
        <v>96.47</v>
      </c>
      <c r="N14" s="44">
        <f t="shared" si="7"/>
        <v>12</v>
      </c>
      <c r="O14" s="39"/>
      <c r="Q14" s="16"/>
      <c r="R14" s="16"/>
    </row>
    <row r="15" spans="1:18" ht="13" x14ac:dyDescent="0.3">
      <c r="A15" s="36">
        <v>2</v>
      </c>
      <c r="B15" s="114">
        <v>11</v>
      </c>
      <c r="C15" s="34" t="s">
        <v>55</v>
      </c>
      <c r="D15" s="35" t="s">
        <v>83</v>
      </c>
      <c r="E15" s="59" t="s">
        <v>446</v>
      </c>
      <c r="F15" s="44" t="str">
        <f t="shared" si="0"/>
        <v/>
      </c>
      <c r="G15" s="45" t="str">
        <f t="shared" si="1"/>
        <v/>
      </c>
      <c r="H15" s="43">
        <f t="shared" si="2"/>
        <v>90</v>
      </c>
      <c r="I15" s="61">
        <v>7.48</v>
      </c>
      <c r="J15" s="44">
        <f t="shared" si="3"/>
        <v>6</v>
      </c>
      <c r="K15" s="45">
        <f t="shared" si="4"/>
        <v>5</v>
      </c>
      <c r="L15" s="43">
        <f t="shared" si="5"/>
        <v>7.48</v>
      </c>
      <c r="M15" s="22">
        <f t="shared" si="6"/>
        <v>97.48</v>
      </c>
      <c r="N15" s="44">
        <f t="shared" si="7"/>
        <v>13</v>
      </c>
      <c r="O15" s="39"/>
      <c r="Q15" s="16"/>
      <c r="R15" s="16"/>
    </row>
    <row r="16" spans="1:18" ht="13" x14ac:dyDescent="0.3">
      <c r="A16" s="36">
        <v>11</v>
      </c>
      <c r="B16" s="114">
        <v>22</v>
      </c>
      <c r="C16" s="34" t="s">
        <v>61</v>
      </c>
      <c r="D16" s="35" t="s">
        <v>91</v>
      </c>
      <c r="E16" s="59">
        <v>8.93</v>
      </c>
      <c r="F16" s="44">
        <f t="shared" si="0"/>
        <v>8</v>
      </c>
      <c r="G16" s="45">
        <f t="shared" si="1"/>
        <v>3</v>
      </c>
      <c r="H16" s="43">
        <f t="shared" si="2"/>
        <v>8.93</v>
      </c>
      <c r="I16" s="61" t="s">
        <v>446</v>
      </c>
      <c r="J16" s="44" t="str">
        <f t="shared" si="3"/>
        <v/>
      </c>
      <c r="K16" s="45" t="str">
        <f t="shared" si="4"/>
        <v/>
      </c>
      <c r="L16" s="43">
        <f t="shared" si="5"/>
        <v>90</v>
      </c>
      <c r="M16" s="22">
        <f t="shared" si="6"/>
        <v>98.93</v>
      </c>
      <c r="N16" s="44">
        <f t="shared" si="7"/>
        <v>14</v>
      </c>
      <c r="O16" s="39"/>
      <c r="Q16" s="16"/>
      <c r="R16" s="16"/>
    </row>
    <row r="17" spans="1:18" ht="13" x14ac:dyDescent="0.3">
      <c r="A17" s="36">
        <v>5</v>
      </c>
      <c r="B17" s="114">
        <v>14</v>
      </c>
      <c r="C17" s="34" t="s">
        <v>54</v>
      </c>
      <c r="D17" s="37" t="s">
        <v>85</v>
      </c>
      <c r="E17" s="59">
        <v>9.01</v>
      </c>
      <c r="F17" s="44">
        <f t="shared" si="0"/>
        <v>9</v>
      </c>
      <c r="G17" s="45">
        <f t="shared" si="1"/>
        <v>2</v>
      </c>
      <c r="H17" s="43">
        <f t="shared" si="2"/>
        <v>9.01</v>
      </c>
      <c r="I17" s="61" t="s">
        <v>446</v>
      </c>
      <c r="J17" s="44" t="str">
        <f t="shared" si="3"/>
        <v/>
      </c>
      <c r="K17" s="45" t="str">
        <f t="shared" si="4"/>
        <v/>
      </c>
      <c r="L17" s="43">
        <f t="shared" si="5"/>
        <v>90</v>
      </c>
      <c r="M17" s="22">
        <f t="shared" si="6"/>
        <v>99.01</v>
      </c>
      <c r="N17" s="44">
        <f t="shared" si="7"/>
        <v>15</v>
      </c>
      <c r="O17" s="149">
        <v>10</v>
      </c>
      <c r="P17" s="147">
        <v>0</v>
      </c>
      <c r="Q17" s="16"/>
      <c r="R17" s="16"/>
    </row>
    <row r="18" spans="1:18" ht="13" x14ac:dyDescent="0.3">
      <c r="A18" s="36">
        <v>15</v>
      </c>
      <c r="B18" s="114">
        <v>24</v>
      </c>
      <c r="C18" s="34" t="s">
        <v>55</v>
      </c>
      <c r="D18" s="35" t="s">
        <v>94</v>
      </c>
      <c r="E18" s="59">
        <v>22.22</v>
      </c>
      <c r="F18" s="44">
        <f t="shared" si="0"/>
        <v>12</v>
      </c>
      <c r="G18" s="45" t="str">
        <f t="shared" si="1"/>
        <v/>
      </c>
      <c r="H18" s="43">
        <f t="shared" si="2"/>
        <v>22.22</v>
      </c>
      <c r="I18" s="61" t="s">
        <v>446</v>
      </c>
      <c r="J18" s="44" t="str">
        <f t="shared" si="3"/>
        <v/>
      </c>
      <c r="K18" s="45" t="str">
        <f t="shared" si="4"/>
        <v/>
      </c>
      <c r="L18" s="43">
        <f t="shared" si="5"/>
        <v>90</v>
      </c>
      <c r="M18" s="22">
        <f t="shared" si="6"/>
        <v>112.22</v>
      </c>
      <c r="N18" s="44">
        <f t="shared" si="7"/>
        <v>16</v>
      </c>
      <c r="O18" s="39"/>
      <c r="Q18" s="16"/>
      <c r="R18" s="16"/>
    </row>
    <row r="19" spans="1:18" ht="13" x14ac:dyDescent="0.3">
      <c r="A19" s="36">
        <v>13</v>
      </c>
      <c r="B19" s="114">
        <v>1</v>
      </c>
      <c r="C19" s="34" t="s">
        <v>59</v>
      </c>
      <c r="D19" s="35" t="s">
        <v>92</v>
      </c>
      <c r="E19" s="59" t="s">
        <v>446</v>
      </c>
      <c r="F19" s="44" t="str">
        <f t="shared" si="0"/>
        <v/>
      </c>
      <c r="G19" s="45" t="str">
        <f t="shared" si="1"/>
        <v/>
      </c>
      <c r="H19" s="43">
        <f t="shared" si="2"/>
        <v>90</v>
      </c>
      <c r="I19" s="61" t="s">
        <v>446</v>
      </c>
      <c r="J19" s="44" t="str">
        <f t="shared" si="3"/>
        <v/>
      </c>
      <c r="K19" s="45" t="str">
        <f t="shared" si="4"/>
        <v/>
      </c>
      <c r="L19" s="43">
        <f t="shared" si="5"/>
        <v>90</v>
      </c>
      <c r="M19" s="22">
        <f t="shared" si="6"/>
        <v>180</v>
      </c>
      <c r="N19" s="44">
        <f t="shared" si="7"/>
        <v>17</v>
      </c>
      <c r="O19" s="39"/>
      <c r="Q19" s="16"/>
      <c r="R19" s="16"/>
    </row>
    <row r="20" spans="1:18" ht="13" x14ac:dyDescent="0.3">
      <c r="A20" s="36">
        <v>4</v>
      </c>
      <c r="B20" s="114">
        <v>7</v>
      </c>
      <c r="C20" s="34" t="s">
        <v>60</v>
      </c>
      <c r="D20" s="35" t="s">
        <v>74</v>
      </c>
      <c r="E20" s="59" t="s">
        <v>446</v>
      </c>
      <c r="F20" s="44" t="str">
        <f t="shared" si="0"/>
        <v/>
      </c>
      <c r="G20" s="45" t="str">
        <f t="shared" si="1"/>
        <v/>
      </c>
      <c r="H20" s="43">
        <f t="shared" si="2"/>
        <v>90</v>
      </c>
      <c r="I20" s="61" t="s">
        <v>446</v>
      </c>
      <c r="J20" s="44" t="str">
        <f t="shared" si="3"/>
        <v/>
      </c>
      <c r="K20" s="45" t="str">
        <f t="shared" si="4"/>
        <v/>
      </c>
      <c r="L20" s="43">
        <f t="shared" si="5"/>
        <v>90</v>
      </c>
      <c r="M20" s="22">
        <f t="shared" si="6"/>
        <v>180</v>
      </c>
      <c r="N20" s="44">
        <f t="shared" si="7"/>
        <v>17</v>
      </c>
    </row>
    <row r="21" spans="1:18" ht="13" x14ac:dyDescent="0.3">
      <c r="A21" s="36">
        <v>9</v>
      </c>
      <c r="B21" s="114">
        <v>8</v>
      </c>
      <c r="C21" s="34" t="s">
        <v>57</v>
      </c>
      <c r="D21" s="35" t="s">
        <v>89</v>
      </c>
      <c r="E21" s="59" t="s">
        <v>446</v>
      </c>
      <c r="F21" s="44" t="str">
        <f t="shared" si="0"/>
        <v/>
      </c>
      <c r="G21" s="45" t="str">
        <f t="shared" si="1"/>
        <v/>
      </c>
      <c r="H21" s="43">
        <f t="shared" si="2"/>
        <v>90</v>
      </c>
      <c r="I21" s="61" t="s">
        <v>446</v>
      </c>
      <c r="J21" s="44" t="str">
        <f t="shared" si="3"/>
        <v/>
      </c>
      <c r="K21" s="45" t="str">
        <f t="shared" si="4"/>
        <v/>
      </c>
      <c r="L21" s="43">
        <f t="shared" si="5"/>
        <v>90</v>
      </c>
      <c r="M21" s="22">
        <f t="shared" si="6"/>
        <v>180</v>
      </c>
      <c r="N21" s="44">
        <f t="shared" si="7"/>
        <v>17</v>
      </c>
    </row>
    <row r="22" spans="1:18" ht="13" x14ac:dyDescent="0.3">
      <c r="A22" s="36">
        <v>25</v>
      </c>
      <c r="B22" s="114">
        <v>18</v>
      </c>
      <c r="C22" s="34" t="s">
        <v>55</v>
      </c>
      <c r="D22" s="35" t="s">
        <v>101</v>
      </c>
      <c r="E22" s="59" t="s">
        <v>446</v>
      </c>
      <c r="F22" s="44" t="str">
        <f t="shared" si="0"/>
        <v/>
      </c>
      <c r="G22" s="45" t="str">
        <f t="shared" si="1"/>
        <v/>
      </c>
      <c r="H22" s="43">
        <f t="shared" si="2"/>
        <v>90</v>
      </c>
      <c r="I22" s="61" t="s">
        <v>446</v>
      </c>
      <c r="J22" s="44" t="str">
        <f t="shared" si="3"/>
        <v/>
      </c>
      <c r="K22" s="45" t="str">
        <f t="shared" si="4"/>
        <v/>
      </c>
      <c r="L22" s="43">
        <f t="shared" si="5"/>
        <v>90</v>
      </c>
      <c r="M22" s="22">
        <f t="shared" si="6"/>
        <v>180</v>
      </c>
      <c r="N22" s="44">
        <f t="shared" si="7"/>
        <v>17</v>
      </c>
    </row>
    <row r="23" spans="1:18" ht="13" x14ac:dyDescent="0.3">
      <c r="A23" s="36">
        <v>6</v>
      </c>
      <c r="B23" s="114">
        <v>19</v>
      </c>
      <c r="C23" s="34" t="s">
        <v>59</v>
      </c>
      <c r="D23" s="35" t="s">
        <v>86</v>
      </c>
      <c r="E23" s="59" t="s">
        <v>446</v>
      </c>
      <c r="F23" s="44" t="str">
        <f t="shared" si="0"/>
        <v/>
      </c>
      <c r="G23" s="45" t="str">
        <f t="shared" si="1"/>
        <v/>
      </c>
      <c r="H23" s="43">
        <f t="shared" si="2"/>
        <v>90</v>
      </c>
      <c r="I23" s="61" t="s">
        <v>446</v>
      </c>
      <c r="J23" s="44" t="str">
        <f t="shared" si="3"/>
        <v/>
      </c>
      <c r="K23" s="45" t="str">
        <f t="shared" si="4"/>
        <v/>
      </c>
      <c r="L23" s="43">
        <f t="shared" si="5"/>
        <v>90</v>
      </c>
      <c r="M23" s="22">
        <f t="shared" si="6"/>
        <v>180</v>
      </c>
      <c r="N23" s="44">
        <f t="shared" si="7"/>
        <v>17</v>
      </c>
    </row>
    <row r="24" spans="1:18" ht="13" x14ac:dyDescent="0.3">
      <c r="A24" s="36">
        <v>16</v>
      </c>
      <c r="B24" s="114">
        <v>12</v>
      </c>
      <c r="C24" s="34" t="s">
        <v>55</v>
      </c>
      <c r="D24" s="35" t="s">
        <v>72</v>
      </c>
      <c r="E24" s="59" t="s">
        <v>446</v>
      </c>
      <c r="F24" s="44" t="str">
        <f t="shared" si="0"/>
        <v/>
      </c>
      <c r="G24" s="45" t="str">
        <f t="shared" si="1"/>
        <v/>
      </c>
      <c r="H24" s="43">
        <f t="shared" si="2"/>
        <v>90</v>
      </c>
      <c r="I24" s="61" t="s">
        <v>447</v>
      </c>
      <c r="J24" s="44" t="str">
        <f t="shared" si="3"/>
        <v/>
      </c>
      <c r="K24" s="45" t="str">
        <f t="shared" si="4"/>
        <v/>
      </c>
      <c r="L24" s="43">
        <f t="shared" si="5"/>
        <v>90</v>
      </c>
      <c r="M24" s="22">
        <f t="shared" si="6"/>
        <v>180</v>
      </c>
      <c r="N24" s="44">
        <f t="shared" si="7"/>
        <v>17</v>
      </c>
    </row>
    <row r="25" spans="1:18" ht="13" x14ac:dyDescent="0.3">
      <c r="A25" s="36">
        <v>22</v>
      </c>
      <c r="B25" s="114">
        <v>10</v>
      </c>
      <c r="C25" s="34" t="s">
        <v>56</v>
      </c>
      <c r="D25" s="37" t="s">
        <v>100</v>
      </c>
      <c r="E25" s="59" t="s">
        <v>447</v>
      </c>
      <c r="F25" s="44" t="str">
        <f t="shared" si="0"/>
        <v/>
      </c>
      <c r="G25" s="45" t="str">
        <f t="shared" si="1"/>
        <v/>
      </c>
      <c r="H25" s="43">
        <f t="shared" si="2"/>
        <v>90</v>
      </c>
      <c r="I25" s="61" t="s">
        <v>447</v>
      </c>
      <c r="J25" s="44" t="str">
        <f t="shared" si="3"/>
        <v/>
      </c>
      <c r="K25" s="45" t="str">
        <f t="shared" si="4"/>
        <v/>
      </c>
      <c r="L25" s="43">
        <f t="shared" si="5"/>
        <v>90</v>
      </c>
      <c r="M25" s="22">
        <f t="shared" si="6"/>
        <v>180</v>
      </c>
      <c r="N25" s="44">
        <f t="shared" si="7"/>
        <v>17</v>
      </c>
    </row>
    <row r="26" spans="1:18" ht="13" x14ac:dyDescent="0.3">
      <c r="A26" s="36">
        <v>10</v>
      </c>
      <c r="B26" s="114">
        <v>17</v>
      </c>
      <c r="C26" s="34" t="s">
        <v>57</v>
      </c>
      <c r="D26" s="35" t="s">
        <v>90</v>
      </c>
      <c r="E26" s="59" t="s">
        <v>447</v>
      </c>
      <c r="F26" s="44" t="str">
        <f t="shared" si="0"/>
        <v/>
      </c>
      <c r="G26" s="45" t="str">
        <f t="shared" si="1"/>
        <v/>
      </c>
      <c r="H26" s="43">
        <f t="shared" si="2"/>
        <v>90</v>
      </c>
      <c r="I26" s="61" t="s">
        <v>447</v>
      </c>
      <c r="J26" s="44" t="str">
        <f t="shared" si="3"/>
        <v/>
      </c>
      <c r="K26" s="45" t="str">
        <f t="shared" si="4"/>
        <v/>
      </c>
      <c r="L26" s="43">
        <f t="shared" si="5"/>
        <v>90</v>
      </c>
      <c r="M26" s="22">
        <f t="shared" si="6"/>
        <v>180</v>
      </c>
      <c r="N26" s="44">
        <f t="shared" si="7"/>
        <v>17</v>
      </c>
    </row>
    <row r="27" spans="1:18" ht="13" x14ac:dyDescent="0.3">
      <c r="A27" s="36"/>
      <c r="B27" s="36"/>
      <c r="C27" s="34"/>
      <c r="D27" s="35"/>
      <c r="E27" s="59"/>
      <c r="F27" s="44" t="str">
        <f t="shared" ref="F27:F67" si="8">IF(ISNUMBER(E27),RANK(E27,E$3:E$103,1),"")</f>
        <v/>
      </c>
      <c r="G27" s="45" t="str">
        <f t="shared" ref="G27:G67" si="9">IF(ISNUMBER(F27),IF(11-F27&lt;=0,"",11-F27-(COUNTIF(F:F,F27)-1)/2),"")</f>
        <v/>
      </c>
      <c r="H27" s="43">
        <f t="shared" ref="H27:H67" si="10">IF(ISNUMBER(E27),E27,90)</f>
        <v>90</v>
      </c>
      <c r="I27" s="61"/>
      <c r="J27" s="44" t="str">
        <f t="shared" ref="J27:J67" si="11">IF(ISNUMBER(I27),RANK(I27,I$3:I$103,1),"")</f>
        <v/>
      </c>
      <c r="K27" s="45" t="str">
        <f t="shared" ref="K27:K67" si="12">IF(ISNUMBER(J27),IF(11-J27&lt;=0,"",11-J27-(COUNTIF(J:J,J27)-1)/2),"")</f>
        <v/>
      </c>
      <c r="L27" s="43">
        <f t="shared" ref="L27:L67" si="13">IF(ISNUMBER(I27),I27,90)</f>
        <v>90</v>
      </c>
      <c r="M27" s="22">
        <f t="shared" ref="M27:M67" si="14">H27+L27</f>
        <v>180</v>
      </c>
      <c r="N27" s="44">
        <f t="shared" ref="N27:N67" si="15">RANK(M27,M$3:M$103,1)</f>
        <v>17</v>
      </c>
    </row>
    <row r="28" spans="1:18" ht="13" x14ac:dyDescent="0.3">
      <c r="A28" s="36"/>
      <c r="B28" s="36"/>
      <c r="C28" s="34"/>
      <c r="D28" s="35"/>
      <c r="E28" s="59"/>
      <c r="F28" s="44" t="str">
        <f t="shared" si="8"/>
        <v/>
      </c>
      <c r="G28" s="45" t="str">
        <f t="shared" si="9"/>
        <v/>
      </c>
      <c r="H28" s="43">
        <f t="shared" si="10"/>
        <v>90</v>
      </c>
      <c r="I28" s="61"/>
      <c r="J28" s="44" t="str">
        <f t="shared" si="11"/>
        <v/>
      </c>
      <c r="K28" s="45" t="str">
        <f t="shared" si="12"/>
        <v/>
      </c>
      <c r="L28" s="43">
        <f t="shared" si="13"/>
        <v>90</v>
      </c>
      <c r="M28" s="22">
        <f t="shared" si="14"/>
        <v>180</v>
      </c>
      <c r="N28" s="44">
        <f t="shared" si="15"/>
        <v>17</v>
      </c>
    </row>
    <row r="29" spans="1:18" ht="13" x14ac:dyDescent="0.3">
      <c r="A29" s="36"/>
      <c r="B29" s="36"/>
      <c r="C29" s="34"/>
      <c r="D29" s="35"/>
      <c r="E29" s="59"/>
      <c r="F29" s="44" t="str">
        <f t="shared" si="8"/>
        <v/>
      </c>
      <c r="G29" s="45" t="str">
        <f t="shared" si="9"/>
        <v/>
      </c>
      <c r="H29" s="43">
        <f t="shared" si="10"/>
        <v>90</v>
      </c>
      <c r="I29" s="61"/>
      <c r="J29" s="44" t="str">
        <f t="shared" si="11"/>
        <v/>
      </c>
      <c r="K29" s="45" t="str">
        <f t="shared" si="12"/>
        <v/>
      </c>
      <c r="L29" s="43">
        <f t="shared" si="13"/>
        <v>90</v>
      </c>
      <c r="M29" s="22">
        <f t="shared" si="14"/>
        <v>180</v>
      </c>
      <c r="N29" s="44">
        <f t="shared" si="15"/>
        <v>17</v>
      </c>
    </row>
    <row r="30" spans="1:18" ht="13" x14ac:dyDescent="0.3">
      <c r="A30" s="36"/>
      <c r="B30" s="36"/>
      <c r="C30" s="34"/>
      <c r="D30" s="35"/>
      <c r="E30" s="59"/>
      <c r="F30" s="44" t="str">
        <f t="shared" si="8"/>
        <v/>
      </c>
      <c r="G30" s="45" t="str">
        <f t="shared" si="9"/>
        <v/>
      </c>
      <c r="H30" s="43">
        <f t="shared" si="10"/>
        <v>90</v>
      </c>
      <c r="I30" s="61"/>
      <c r="J30" s="44" t="str">
        <f t="shared" si="11"/>
        <v/>
      </c>
      <c r="K30" s="45" t="str">
        <f t="shared" si="12"/>
        <v/>
      </c>
      <c r="L30" s="43">
        <f t="shared" si="13"/>
        <v>90</v>
      </c>
      <c r="M30" s="22">
        <f t="shared" si="14"/>
        <v>180</v>
      </c>
      <c r="N30" s="44">
        <f t="shared" si="15"/>
        <v>17</v>
      </c>
    </row>
    <row r="31" spans="1:18" ht="13" x14ac:dyDescent="0.3">
      <c r="A31" s="36"/>
      <c r="B31" s="36"/>
      <c r="C31" s="34"/>
      <c r="D31" s="35"/>
      <c r="E31" s="59"/>
      <c r="F31" s="44" t="str">
        <f t="shared" si="8"/>
        <v/>
      </c>
      <c r="G31" s="45" t="str">
        <f t="shared" si="9"/>
        <v/>
      </c>
      <c r="H31" s="43">
        <f t="shared" si="10"/>
        <v>90</v>
      </c>
      <c r="I31" s="61"/>
      <c r="J31" s="44" t="str">
        <f t="shared" si="11"/>
        <v/>
      </c>
      <c r="K31" s="45" t="str">
        <f t="shared" si="12"/>
        <v/>
      </c>
      <c r="L31" s="43">
        <f t="shared" si="13"/>
        <v>90</v>
      </c>
      <c r="M31" s="22">
        <f t="shared" si="14"/>
        <v>180</v>
      </c>
      <c r="N31" s="44">
        <f t="shared" si="15"/>
        <v>17</v>
      </c>
    </row>
    <row r="32" spans="1:18" ht="13" x14ac:dyDescent="0.3">
      <c r="A32" s="36"/>
      <c r="B32" s="36"/>
      <c r="C32" s="34"/>
      <c r="D32" s="35"/>
      <c r="E32" s="59"/>
      <c r="F32" s="44" t="str">
        <f t="shared" si="8"/>
        <v/>
      </c>
      <c r="G32" s="45" t="str">
        <f t="shared" si="9"/>
        <v/>
      </c>
      <c r="H32" s="43">
        <f t="shared" si="10"/>
        <v>90</v>
      </c>
      <c r="I32" s="61"/>
      <c r="J32" s="44" t="str">
        <f t="shared" si="11"/>
        <v/>
      </c>
      <c r="K32" s="45" t="str">
        <f t="shared" si="12"/>
        <v/>
      </c>
      <c r="L32" s="43">
        <f t="shared" si="13"/>
        <v>90</v>
      </c>
      <c r="M32" s="22">
        <f t="shared" si="14"/>
        <v>180</v>
      </c>
      <c r="N32" s="44">
        <f t="shared" si="15"/>
        <v>17</v>
      </c>
    </row>
    <row r="33" spans="1:14" ht="13" x14ac:dyDescent="0.3">
      <c r="A33" s="36"/>
      <c r="B33" s="36"/>
      <c r="C33" s="34"/>
      <c r="D33" s="35"/>
      <c r="E33" s="59"/>
      <c r="F33" s="44" t="str">
        <f t="shared" si="8"/>
        <v/>
      </c>
      <c r="G33" s="45" t="str">
        <f t="shared" si="9"/>
        <v/>
      </c>
      <c r="H33" s="43">
        <f t="shared" si="10"/>
        <v>90</v>
      </c>
      <c r="I33" s="61"/>
      <c r="J33" s="44" t="str">
        <f t="shared" si="11"/>
        <v/>
      </c>
      <c r="K33" s="45" t="str">
        <f t="shared" si="12"/>
        <v/>
      </c>
      <c r="L33" s="43">
        <f t="shared" si="13"/>
        <v>90</v>
      </c>
      <c r="M33" s="22">
        <f t="shared" si="14"/>
        <v>180</v>
      </c>
      <c r="N33" s="44">
        <f t="shared" si="15"/>
        <v>17</v>
      </c>
    </row>
    <row r="34" spans="1:14" ht="13" x14ac:dyDescent="0.3">
      <c r="A34" s="36"/>
      <c r="B34" s="36"/>
      <c r="C34" s="34"/>
      <c r="D34" s="35"/>
      <c r="E34" s="59"/>
      <c r="F34" s="44" t="str">
        <f t="shared" si="8"/>
        <v/>
      </c>
      <c r="G34" s="45" t="str">
        <f t="shared" si="9"/>
        <v/>
      </c>
      <c r="H34" s="43">
        <f t="shared" si="10"/>
        <v>90</v>
      </c>
      <c r="I34" s="61"/>
      <c r="J34" s="44" t="str">
        <f t="shared" si="11"/>
        <v/>
      </c>
      <c r="K34" s="45" t="str">
        <f t="shared" si="12"/>
        <v/>
      </c>
      <c r="L34" s="43">
        <f t="shared" si="13"/>
        <v>90</v>
      </c>
      <c r="M34" s="22">
        <f t="shared" si="14"/>
        <v>180</v>
      </c>
      <c r="N34" s="44">
        <f t="shared" si="15"/>
        <v>17</v>
      </c>
    </row>
    <row r="35" spans="1:14" ht="13" x14ac:dyDescent="0.3">
      <c r="A35" s="36"/>
      <c r="B35" s="36"/>
      <c r="C35" s="34"/>
      <c r="D35" s="35"/>
      <c r="E35" s="59"/>
      <c r="F35" s="44" t="str">
        <f t="shared" si="8"/>
        <v/>
      </c>
      <c r="G35" s="45" t="str">
        <f t="shared" si="9"/>
        <v/>
      </c>
      <c r="H35" s="43">
        <f t="shared" si="10"/>
        <v>90</v>
      </c>
      <c r="I35" s="61"/>
      <c r="J35" s="44" t="str">
        <f t="shared" si="11"/>
        <v/>
      </c>
      <c r="K35" s="45" t="str">
        <f t="shared" si="12"/>
        <v/>
      </c>
      <c r="L35" s="43">
        <f t="shared" si="13"/>
        <v>90</v>
      </c>
      <c r="M35" s="22">
        <f t="shared" si="14"/>
        <v>180</v>
      </c>
      <c r="N35" s="44">
        <f t="shared" si="15"/>
        <v>17</v>
      </c>
    </row>
    <row r="36" spans="1:14" ht="13" x14ac:dyDescent="0.3">
      <c r="A36" s="36"/>
      <c r="B36" s="36"/>
      <c r="C36" s="34"/>
      <c r="D36" s="35"/>
      <c r="E36" s="59"/>
      <c r="F36" s="44" t="str">
        <f t="shared" si="8"/>
        <v/>
      </c>
      <c r="G36" s="45" t="str">
        <f t="shared" si="9"/>
        <v/>
      </c>
      <c r="H36" s="43">
        <f t="shared" si="10"/>
        <v>90</v>
      </c>
      <c r="I36" s="61"/>
      <c r="J36" s="44" t="str">
        <f t="shared" si="11"/>
        <v/>
      </c>
      <c r="K36" s="45" t="str">
        <f t="shared" si="12"/>
        <v/>
      </c>
      <c r="L36" s="43">
        <f t="shared" si="13"/>
        <v>90</v>
      </c>
      <c r="M36" s="22">
        <f t="shared" si="14"/>
        <v>180</v>
      </c>
      <c r="N36" s="44">
        <f t="shared" si="15"/>
        <v>17</v>
      </c>
    </row>
    <row r="37" spans="1:14" ht="13" x14ac:dyDescent="0.3">
      <c r="A37" s="36"/>
      <c r="B37" s="36"/>
      <c r="C37" s="34"/>
      <c r="D37" s="35"/>
      <c r="E37" s="59"/>
      <c r="F37" s="44" t="str">
        <f t="shared" si="8"/>
        <v/>
      </c>
      <c r="G37" s="45" t="str">
        <f t="shared" si="9"/>
        <v/>
      </c>
      <c r="H37" s="43">
        <f t="shared" si="10"/>
        <v>90</v>
      </c>
      <c r="I37" s="61"/>
      <c r="J37" s="44" t="str">
        <f t="shared" si="11"/>
        <v/>
      </c>
      <c r="K37" s="45" t="str">
        <f t="shared" si="12"/>
        <v/>
      </c>
      <c r="L37" s="43">
        <f t="shared" si="13"/>
        <v>90</v>
      </c>
      <c r="M37" s="22">
        <f t="shared" si="14"/>
        <v>180</v>
      </c>
      <c r="N37" s="44">
        <f t="shared" si="15"/>
        <v>17</v>
      </c>
    </row>
    <row r="38" spans="1:14" ht="13" x14ac:dyDescent="0.3">
      <c r="A38" s="36"/>
      <c r="B38" s="36"/>
      <c r="C38" s="34"/>
      <c r="D38" s="35"/>
      <c r="E38" s="59"/>
      <c r="F38" s="44" t="str">
        <f t="shared" si="8"/>
        <v/>
      </c>
      <c r="G38" s="45" t="str">
        <f t="shared" si="9"/>
        <v/>
      </c>
      <c r="H38" s="43">
        <f t="shared" si="10"/>
        <v>90</v>
      </c>
      <c r="I38" s="61"/>
      <c r="J38" s="44" t="str">
        <f t="shared" si="11"/>
        <v/>
      </c>
      <c r="K38" s="45" t="str">
        <f t="shared" si="12"/>
        <v/>
      </c>
      <c r="L38" s="43">
        <f t="shared" si="13"/>
        <v>90</v>
      </c>
      <c r="M38" s="22">
        <f t="shared" si="14"/>
        <v>180</v>
      </c>
      <c r="N38" s="44">
        <f t="shared" si="15"/>
        <v>17</v>
      </c>
    </row>
    <row r="39" spans="1:14" ht="13" x14ac:dyDescent="0.3">
      <c r="A39" s="36"/>
      <c r="B39" s="36"/>
      <c r="C39" s="34"/>
      <c r="D39" s="35"/>
      <c r="E39" s="59"/>
      <c r="F39" s="44" t="str">
        <f t="shared" si="8"/>
        <v/>
      </c>
      <c r="G39" s="45" t="str">
        <f t="shared" si="9"/>
        <v/>
      </c>
      <c r="H39" s="43">
        <f t="shared" si="10"/>
        <v>90</v>
      </c>
      <c r="I39" s="61"/>
      <c r="J39" s="44" t="str">
        <f t="shared" si="11"/>
        <v/>
      </c>
      <c r="K39" s="45" t="str">
        <f t="shared" si="12"/>
        <v/>
      </c>
      <c r="L39" s="43">
        <f t="shared" si="13"/>
        <v>90</v>
      </c>
      <c r="M39" s="22">
        <f t="shared" si="14"/>
        <v>180</v>
      </c>
      <c r="N39" s="44">
        <f t="shared" si="15"/>
        <v>17</v>
      </c>
    </row>
    <row r="40" spans="1:14" ht="13" x14ac:dyDescent="0.3">
      <c r="A40" s="36"/>
      <c r="B40" s="36"/>
      <c r="C40" s="34"/>
      <c r="D40" s="35"/>
      <c r="E40" s="59"/>
      <c r="F40" s="44" t="str">
        <f t="shared" si="8"/>
        <v/>
      </c>
      <c r="G40" s="45" t="str">
        <f t="shared" si="9"/>
        <v/>
      </c>
      <c r="H40" s="43">
        <f t="shared" si="10"/>
        <v>90</v>
      </c>
      <c r="I40" s="61"/>
      <c r="J40" s="44" t="str">
        <f t="shared" si="11"/>
        <v/>
      </c>
      <c r="K40" s="45" t="str">
        <f t="shared" si="12"/>
        <v/>
      </c>
      <c r="L40" s="43">
        <f t="shared" si="13"/>
        <v>90</v>
      </c>
      <c r="M40" s="22">
        <f t="shared" si="14"/>
        <v>180</v>
      </c>
      <c r="N40" s="44">
        <f t="shared" si="15"/>
        <v>17</v>
      </c>
    </row>
    <row r="41" spans="1:14" ht="13" x14ac:dyDescent="0.3">
      <c r="A41" s="36"/>
      <c r="B41" s="36"/>
      <c r="C41" s="34"/>
      <c r="D41" s="35"/>
      <c r="E41" s="59"/>
      <c r="F41" s="44" t="str">
        <f t="shared" si="8"/>
        <v/>
      </c>
      <c r="G41" s="45" t="str">
        <f t="shared" si="9"/>
        <v/>
      </c>
      <c r="H41" s="43">
        <f t="shared" si="10"/>
        <v>90</v>
      </c>
      <c r="I41" s="61"/>
      <c r="J41" s="44" t="str">
        <f t="shared" si="11"/>
        <v/>
      </c>
      <c r="K41" s="45" t="str">
        <f t="shared" si="12"/>
        <v/>
      </c>
      <c r="L41" s="43">
        <f t="shared" si="13"/>
        <v>90</v>
      </c>
      <c r="M41" s="22">
        <f t="shared" si="14"/>
        <v>180</v>
      </c>
      <c r="N41" s="44">
        <f t="shared" si="15"/>
        <v>17</v>
      </c>
    </row>
    <row r="42" spans="1:14" ht="13" x14ac:dyDescent="0.3">
      <c r="A42" s="36"/>
      <c r="B42" s="36"/>
      <c r="C42" s="34"/>
      <c r="D42" s="35"/>
      <c r="E42" s="59"/>
      <c r="F42" s="44" t="str">
        <f t="shared" si="8"/>
        <v/>
      </c>
      <c r="G42" s="45" t="str">
        <f t="shared" si="9"/>
        <v/>
      </c>
      <c r="H42" s="43">
        <f t="shared" si="10"/>
        <v>90</v>
      </c>
      <c r="I42" s="61"/>
      <c r="J42" s="44" t="str">
        <f t="shared" si="11"/>
        <v/>
      </c>
      <c r="K42" s="45" t="str">
        <f t="shared" si="12"/>
        <v/>
      </c>
      <c r="L42" s="43">
        <f t="shared" si="13"/>
        <v>90</v>
      </c>
      <c r="M42" s="22">
        <f t="shared" si="14"/>
        <v>180</v>
      </c>
      <c r="N42" s="44">
        <f t="shared" si="15"/>
        <v>17</v>
      </c>
    </row>
    <row r="43" spans="1:14" ht="13" x14ac:dyDescent="0.3">
      <c r="A43" s="36"/>
      <c r="B43" s="36"/>
      <c r="C43" s="34"/>
      <c r="D43" s="35"/>
      <c r="E43" s="59"/>
      <c r="F43" s="44" t="str">
        <f t="shared" si="8"/>
        <v/>
      </c>
      <c r="G43" s="45" t="str">
        <f t="shared" si="9"/>
        <v/>
      </c>
      <c r="H43" s="43">
        <f t="shared" si="10"/>
        <v>90</v>
      </c>
      <c r="I43" s="61"/>
      <c r="J43" s="44" t="str">
        <f t="shared" si="11"/>
        <v/>
      </c>
      <c r="K43" s="45" t="str">
        <f t="shared" si="12"/>
        <v/>
      </c>
      <c r="L43" s="43">
        <f t="shared" si="13"/>
        <v>90</v>
      </c>
      <c r="M43" s="22">
        <f t="shared" si="14"/>
        <v>180</v>
      </c>
      <c r="N43" s="44">
        <f t="shared" si="15"/>
        <v>17</v>
      </c>
    </row>
    <row r="44" spans="1:14" ht="13" x14ac:dyDescent="0.3">
      <c r="A44" s="36"/>
      <c r="B44" s="36"/>
      <c r="C44" s="34"/>
      <c r="D44" s="35"/>
      <c r="E44" s="59"/>
      <c r="F44" s="44" t="str">
        <f t="shared" si="8"/>
        <v/>
      </c>
      <c r="G44" s="45" t="str">
        <f t="shared" si="9"/>
        <v/>
      </c>
      <c r="H44" s="43">
        <f t="shared" si="10"/>
        <v>90</v>
      </c>
      <c r="I44" s="61"/>
      <c r="J44" s="44" t="str">
        <f t="shared" si="11"/>
        <v/>
      </c>
      <c r="K44" s="45" t="str">
        <f t="shared" si="12"/>
        <v/>
      </c>
      <c r="L44" s="43">
        <f t="shared" si="13"/>
        <v>90</v>
      </c>
      <c r="M44" s="22">
        <f t="shared" si="14"/>
        <v>180</v>
      </c>
      <c r="N44" s="44">
        <f t="shared" si="15"/>
        <v>17</v>
      </c>
    </row>
    <row r="45" spans="1:14" ht="13" x14ac:dyDescent="0.3">
      <c r="A45" s="36"/>
      <c r="B45" s="36"/>
      <c r="C45" s="34"/>
      <c r="D45" s="35"/>
      <c r="E45" s="59"/>
      <c r="F45" s="44" t="str">
        <f t="shared" si="8"/>
        <v/>
      </c>
      <c r="G45" s="45" t="str">
        <f t="shared" si="9"/>
        <v/>
      </c>
      <c r="H45" s="43">
        <f t="shared" si="10"/>
        <v>90</v>
      </c>
      <c r="I45" s="61"/>
      <c r="J45" s="44" t="str">
        <f t="shared" si="11"/>
        <v/>
      </c>
      <c r="K45" s="45" t="str">
        <f t="shared" si="12"/>
        <v/>
      </c>
      <c r="L45" s="43">
        <f t="shared" si="13"/>
        <v>90</v>
      </c>
      <c r="M45" s="22">
        <f t="shared" si="14"/>
        <v>180</v>
      </c>
      <c r="N45" s="44">
        <f t="shared" si="15"/>
        <v>17</v>
      </c>
    </row>
    <row r="46" spans="1:14" ht="13" x14ac:dyDescent="0.3">
      <c r="A46" s="36"/>
      <c r="B46" s="36"/>
      <c r="C46" s="34"/>
      <c r="D46" s="35"/>
      <c r="E46" s="59"/>
      <c r="F46" s="44" t="str">
        <f t="shared" si="8"/>
        <v/>
      </c>
      <c r="G46" s="45" t="str">
        <f t="shared" si="9"/>
        <v/>
      </c>
      <c r="H46" s="43">
        <f t="shared" si="10"/>
        <v>90</v>
      </c>
      <c r="I46" s="61"/>
      <c r="J46" s="44" t="str">
        <f t="shared" si="11"/>
        <v/>
      </c>
      <c r="K46" s="45" t="str">
        <f t="shared" si="12"/>
        <v/>
      </c>
      <c r="L46" s="43">
        <f t="shared" si="13"/>
        <v>90</v>
      </c>
      <c r="M46" s="22">
        <f t="shared" si="14"/>
        <v>180</v>
      </c>
      <c r="N46" s="44">
        <f t="shared" si="15"/>
        <v>17</v>
      </c>
    </row>
    <row r="47" spans="1:14" ht="13" x14ac:dyDescent="0.3">
      <c r="A47" s="36"/>
      <c r="B47" s="36"/>
      <c r="C47" s="34"/>
      <c r="D47" s="35"/>
      <c r="E47" s="59"/>
      <c r="F47" s="44" t="str">
        <f t="shared" si="8"/>
        <v/>
      </c>
      <c r="G47" s="45" t="str">
        <f t="shared" si="9"/>
        <v/>
      </c>
      <c r="H47" s="43">
        <f t="shared" si="10"/>
        <v>90</v>
      </c>
      <c r="I47" s="61"/>
      <c r="J47" s="44" t="str">
        <f t="shared" si="11"/>
        <v/>
      </c>
      <c r="K47" s="45" t="str">
        <f t="shared" si="12"/>
        <v/>
      </c>
      <c r="L47" s="43">
        <f t="shared" si="13"/>
        <v>90</v>
      </c>
      <c r="M47" s="22">
        <f t="shared" si="14"/>
        <v>180</v>
      </c>
      <c r="N47" s="44">
        <f t="shared" si="15"/>
        <v>17</v>
      </c>
    </row>
    <row r="48" spans="1:14" ht="13" x14ac:dyDescent="0.3">
      <c r="A48" s="36"/>
      <c r="B48" s="36"/>
      <c r="C48" s="34"/>
      <c r="D48" s="35"/>
      <c r="E48" s="59"/>
      <c r="F48" s="44" t="str">
        <f t="shared" si="8"/>
        <v/>
      </c>
      <c r="G48" s="45" t="str">
        <f t="shared" si="9"/>
        <v/>
      </c>
      <c r="H48" s="43">
        <f t="shared" si="10"/>
        <v>90</v>
      </c>
      <c r="I48" s="61"/>
      <c r="J48" s="44" t="str">
        <f t="shared" si="11"/>
        <v/>
      </c>
      <c r="K48" s="45" t="str">
        <f t="shared" si="12"/>
        <v/>
      </c>
      <c r="L48" s="43">
        <f t="shared" si="13"/>
        <v>90</v>
      </c>
      <c r="M48" s="22">
        <f t="shared" si="14"/>
        <v>180</v>
      </c>
      <c r="N48" s="44">
        <f t="shared" si="15"/>
        <v>17</v>
      </c>
    </row>
    <row r="49" spans="1:14" ht="13" x14ac:dyDescent="0.3">
      <c r="A49" s="36"/>
      <c r="B49" s="36"/>
      <c r="C49" s="34"/>
      <c r="D49" s="35"/>
      <c r="E49" s="59"/>
      <c r="F49" s="44" t="str">
        <f t="shared" si="8"/>
        <v/>
      </c>
      <c r="G49" s="45" t="str">
        <f t="shared" si="9"/>
        <v/>
      </c>
      <c r="H49" s="43">
        <f t="shared" si="10"/>
        <v>90</v>
      </c>
      <c r="I49" s="61"/>
      <c r="J49" s="44" t="str">
        <f t="shared" si="11"/>
        <v/>
      </c>
      <c r="K49" s="45" t="str">
        <f t="shared" si="12"/>
        <v/>
      </c>
      <c r="L49" s="43">
        <f t="shared" si="13"/>
        <v>90</v>
      </c>
      <c r="M49" s="22">
        <f t="shared" si="14"/>
        <v>180</v>
      </c>
      <c r="N49" s="44">
        <f t="shared" si="15"/>
        <v>17</v>
      </c>
    </row>
    <row r="50" spans="1:14" ht="13" x14ac:dyDescent="0.3">
      <c r="A50" s="36"/>
      <c r="B50" s="36"/>
      <c r="C50" s="34"/>
      <c r="D50" s="35"/>
      <c r="E50" s="59"/>
      <c r="F50" s="44" t="str">
        <f t="shared" si="8"/>
        <v/>
      </c>
      <c r="G50" s="45" t="str">
        <f t="shared" si="9"/>
        <v/>
      </c>
      <c r="H50" s="43">
        <f t="shared" si="10"/>
        <v>90</v>
      </c>
      <c r="I50" s="61"/>
      <c r="J50" s="44" t="str">
        <f t="shared" si="11"/>
        <v/>
      </c>
      <c r="K50" s="45" t="str">
        <f t="shared" si="12"/>
        <v/>
      </c>
      <c r="L50" s="43">
        <f t="shared" si="13"/>
        <v>90</v>
      </c>
      <c r="M50" s="22">
        <f t="shared" si="14"/>
        <v>180</v>
      </c>
      <c r="N50" s="44">
        <f t="shared" si="15"/>
        <v>17</v>
      </c>
    </row>
    <row r="51" spans="1:14" ht="13" x14ac:dyDescent="0.3">
      <c r="A51" s="36"/>
      <c r="B51" s="36"/>
      <c r="C51" s="34"/>
      <c r="D51" s="35"/>
      <c r="E51" s="59"/>
      <c r="F51" s="44" t="str">
        <f t="shared" si="8"/>
        <v/>
      </c>
      <c r="G51" s="45" t="str">
        <f t="shared" si="9"/>
        <v/>
      </c>
      <c r="H51" s="43">
        <f t="shared" si="10"/>
        <v>90</v>
      </c>
      <c r="I51" s="61"/>
      <c r="J51" s="44" t="str">
        <f t="shared" si="11"/>
        <v/>
      </c>
      <c r="K51" s="45" t="str">
        <f t="shared" si="12"/>
        <v/>
      </c>
      <c r="L51" s="43">
        <f t="shared" si="13"/>
        <v>90</v>
      </c>
      <c r="M51" s="22">
        <f t="shared" si="14"/>
        <v>180</v>
      </c>
      <c r="N51" s="44">
        <f t="shared" si="15"/>
        <v>17</v>
      </c>
    </row>
    <row r="52" spans="1:14" ht="13" x14ac:dyDescent="0.3">
      <c r="A52" s="36"/>
      <c r="B52" s="36"/>
      <c r="C52" s="34"/>
      <c r="D52" s="35"/>
      <c r="E52" s="59"/>
      <c r="F52" s="44" t="str">
        <f t="shared" si="8"/>
        <v/>
      </c>
      <c r="G52" s="45" t="str">
        <f t="shared" si="9"/>
        <v/>
      </c>
      <c r="H52" s="43">
        <f t="shared" si="10"/>
        <v>90</v>
      </c>
      <c r="I52" s="61"/>
      <c r="J52" s="44" t="str">
        <f t="shared" si="11"/>
        <v/>
      </c>
      <c r="K52" s="45" t="str">
        <f t="shared" si="12"/>
        <v/>
      </c>
      <c r="L52" s="43">
        <f t="shared" si="13"/>
        <v>90</v>
      </c>
      <c r="M52" s="22">
        <f t="shared" si="14"/>
        <v>180</v>
      </c>
      <c r="N52" s="44">
        <f t="shared" si="15"/>
        <v>17</v>
      </c>
    </row>
    <row r="53" spans="1:14" ht="13" x14ac:dyDescent="0.3">
      <c r="A53" s="36"/>
      <c r="B53" s="36"/>
      <c r="C53" s="34"/>
      <c r="D53" s="35"/>
      <c r="E53" s="59"/>
      <c r="F53" s="44" t="str">
        <f t="shared" si="8"/>
        <v/>
      </c>
      <c r="G53" s="45" t="str">
        <f t="shared" si="9"/>
        <v/>
      </c>
      <c r="H53" s="43">
        <f t="shared" si="10"/>
        <v>90</v>
      </c>
      <c r="I53" s="61"/>
      <c r="J53" s="44" t="str">
        <f t="shared" si="11"/>
        <v/>
      </c>
      <c r="K53" s="45" t="str">
        <f t="shared" si="12"/>
        <v/>
      </c>
      <c r="L53" s="43">
        <f t="shared" si="13"/>
        <v>90</v>
      </c>
      <c r="M53" s="22">
        <f t="shared" si="14"/>
        <v>180</v>
      </c>
      <c r="N53" s="44">
        <f t="shared" si="15"/>
        <v>17</v>
      </c>
    </row>
    <row r="54" spans="1:14" ht="13" x14ac:dyDescent="0.3">
      <c r="A54" s="36"/>
      <c r="B54" s="36"/>
      <c r="C54" s="34"/>
      <c r="D54" s="35"/>
      <c r="E54" s="59"/>
      <c r="F54" s="44" t="str">
        <f t="shared" si="8"/>
        <v/>
      </c>
      <c r="G54" s="45" t="str">
        <f t="shared" si="9"/>
        <v/>
      </c>
      <c r="H54" s="43">
        <f t="shared" si="10"/>
        <v>90</v>
      </c>
      <c r="I54" s="61"/>
      <c r="J54" s="44" t="str">
        <f t="shared" si="11"/>
        <v/>
      </c>
      <c r="K54" s="45" t="str">
        <f t="shared" si="12"/>
        <v/>
      </c>
      <c r="L54" s="43">
        <f t="shared" si="13"/>
        <v>90</v>
      </c>
      <c r="M54" s="22">
        <f t="shared" si="14"/>
        <v>180</v>
      </c>
      <c r="N54" s="44">
        <f t="shared" si="15"/>
        <v>17</v>
      </c>
    </row>
    <row r="55" spans="1:14" ht="13" x14ac:dyDescent="0.3">
      <c r="A55" s="36"/>
      <c r="B55" s="36"/>
      <c r="C55" s="34"/>
      <c r="D55" s="35"/>
      <c r="E55" s="59"/>
      <c r="F55" s="44" t="str">
        <f t="shared" si="8"/>
        <v/>
      </c>
      <c r="G55" s="45" t="str">
        <f t="shared" si="9"/>
        <v/>
      </c>
      <c r="H55" s="43">
        <f t="shared" si="10"/>
        <v>90</v>
      </c>
      <c r="I55" s="61"/>
      <c r="J55" s="44" t="str">
        <f t="shared" si="11"/>
        <v/>
      </c>
      <c r="K55" s="45" t="str">
        <f t="shared" si="12"/>
        <v/>
      </c>
      <c r="L55" s="43">
        <f t="shared" si="13"/>
        <v>90</v>
      </c>
      <c r="M55" s="22">
        <f t="shared" si="14"/>
        <v>180</v>
      </c>
      <c r="N55" s="44">
        <f t="shared" si="15"/>
        <v>17</v>
      </c>
    </row>
    <row r="56" spans="1:14" ht="13" x14ac:dyDescent="0.3">
      <c r="A56" s="36"/>
      <c r="B56" s="36"/>
      <c r="C56" s="34"/>
      <c r="D56" s="35"/>
      <c r="E56" s="59"/>
      <c r="F56" s="44" t="str">
        <f t="shared" si="8"/>
        <v/>
      </c>
      <c r="G56" s="45" t="str">
        <f t="shared" si="9"/>
        <v/>
      </c>
      <c r="H56" s="43">
        <f t="shared" si="10"/>
        <v>90</v>
      </c>
      <c r="I56" s="61"/>
      <c r="J56" s="44" t="str">
        <f t="shared" si="11"/>
        <v/>
      </c>
      <c r="K56" s="45" t="str">
        <f t="shared" si="12"/>
        <v/>
      </c>
      <c r="L56" s="43">
        <f t="shared" si="13"/>
        <v>90</v>
      </c>
      <c r="M56" s="22">
        <f t="shared" si="14"/>
        <v>180</v>
      </c>
      <c r="N56" s="44">
        <f t="shared" si="15"/>
        <v>17</v>
      </c>
    </row>
    <row r="57" spans="1:14" ht="13" x14ac:dyDescent="0.3">
      <c r="A57" s="36"/>
      <c r="B57" s="36"/>
      <c r="C57" s="34"/>
      <c r="D57" s="35"/>
      <c r="E57" s="59"/>
      <c r="F57" s="44" t="str">
        <f t="shared" si="8"/>
        <v/>
      </c>
      <c r="G57" s="45" t="str">
        <f t="shared" si="9"/>
        <v/>
      </c>
      <c r="H57" s="43">
        <f t="shared" si="10"/>
        <v>90</v>
      </c>
      <c r="I57" s="61"/>
      <c r="J57" s="44" t="str">
        <f t="shared" si="11"/>
        <v/>
      </c>
      <c r="K57" s="45" t="str">
        <f t="shared" si="12"/>
        <v/>
      </c>
      <c r="L57" s="43">
        <f t="shared" si="13"/>
        <v>90</v>
      </c>
      <c r="M57" s="22">
        <f t="shared" si="14"/>
        <v>180</v>
      </c>
      <c r="N57" s="44">
        <f t="shared" si="15"/>
        <v>17</v>
      </c>
    </row>
    <row r="58" spans="1:14" ht="13" x14ac:dyDescent="0.3">
      <c r="A58" s="36"/>
      <c r="B58" s="36"/>
      <c r="C58" s="34"/>
      <c r="D58" s="35"/>
      <c r="E58" s="59"/>
      <c r="F58" s="44" t="str">
        <f t="shared" si="8"/>
        <v/>
      </c>
      <c r="G58" s="45" t="str">
        <f t="shared" si="9"/>
        <v/>
      </c>
      <c r="H58" s="43">
        <f t="shared" si="10"/>
        <v>90</v>
      </c>
      <c r="I58" s="61"/>
      <c r="J58" s="44" t="str">
        <f t="shared" si="11"/>
        <v/>
      </c>
      <c r="K58" s="45" t="str">
        <f t="shared" si="12"/>
        <v/>
      </c>
      <c r="L58" s="43">
        <f t="shared" si="13"/>
        <v>90</v>
      </c>
      <c r="M58" s="22">
        <f t="shared" si="14"/>
        <v>180</v>
      </c>
      <c r="N58" s="44">
        <f t="shared" si="15"/>
        <v>17</v>
      </c>
    </row>
    <row r="59" spans="1:14" ht="13" x14ac:dyDescent="0.3">
      <c r="A59" s="36"/>
      <c r="B59" s="36"/>
      <c r="C59" s="34"/>
      <c r="D59" s="35"/>
      <c r="E59" s="59"/>
      <c r="F59" s="44" t="str">
        <f t="shared" si="8"/>
        <v/>
      </c>
      <c r="G59" s="45" t="str">
        <f t="shared" si="9"/>
        <v/>
      </c>
      <c r="H59" s="43">
        <f t="shared" si="10"/>
        <v>90</v>
      </c>
      <c r="I59" s="61"/>
      <c r="J59" s="44" t="str">
        <f t="shared" si="11"/>
        <v/>
      </c>
      <c r="K59" s="45" t="str">
        <f t="shared" si="12"/>
        <v/>
      </c>
      <c r="L59" s="43">
        <f t="shared" si="13"/>
        <v>90</v>
      </c>
      <c r="M59" s="22">
        <f t="shared" si="14"/>
        <v>180</v>
      </c>
      <c r="N59" s="44">
        <f t="shared" si="15"/>
        <v>17</v>
      </c>
    </row>
    <row r="60" spans="1:14" ht="13" x14ac:dyDescent="0.3">
      <c r="A60" s="36"/>
      <c r="B60" s="36"/>
      <c r="C60" s="34"/>
      <c r="D60" s="35"/>
      <c r="E60" s="59"/>
      <c r="F60" s="44" t="str">
        <f t="shared" si="8"/>
        <v/>
      </c>
      <c r="G60" s="45" t="str">
        <f t="shared" si="9"/>
        <v/>
      </c>
      <c r="H60" s="43">
        <f t="shared" si="10"/>
        <v>90</v>
      </c>
      <c r="I60" s="61"/>
      <c r="J60" s="44" t="str">
        <f t="shared" si="11"/>
        <v/>
      </c>
      <c r="K60" s="45" t="str">
        <f t="shared" si="12"/>
        <v/>
      </c>
      <c r="L60" s="43">
        <f t="shared" si="13"/>
        <v>90</v>
      </c>
      <c r="M60" s="22">
        <f t="shared" si="14"/>
        <v>180</v>
      </c>
      <c r="N60" s="44">
        <f t="shared" si="15"/>
        <v>17</v>
      </c>
    </row>
    <row r="61" spans="1:14" ht="13" x14ac:dyDescent="0.3">
      <c r="A61" s="36"/>
      <c r="B61" s="36"/>
      <c r="C61" s="34"/>
      <c r="D61" s="35"/>
      <c r="E61" s="59"/>
      <c r="F61" s="44" t="str">
        <f t="shared" si="8"/>
        <v/>
      </c>
      <c r="G61" s="45" t="str">
        <f t="shared" si="9"/>
        <v/>
      </c>
      <c r="H61" s="43">
        <f t="shared" si="10"/>
        <v>90</v>
      </c>
      <c r="I61" s="61"/>
      <c r="J61" s="44" t="str">
        <f t="shared" si="11"/>
        <v/>
      </c>
      <c r="K61" s="45" t="str">
        <f t="shared" si="12"/>
        <v/>
      </c>
      <c r="L61" s="43">
        <f t="shared" si="13"/>
        <v>90</v>
      </c>
      <c r="M61" s="22">
        <f t="shared" si="14"/>
        <v>180</v>
      </c>
      <c r="N61" s="44">
        <f t="shared" si="15"/>
        <v>17</v>
      </c>
    </row>
    <row r="62" spans="1:14" ht="13" x14ac:dyDescent="0.3">
      <c r="A62" s="36"/>
      <c r="B62" s="36"/>
      <c r="C62" s="34"/>
      <c r="D62" s="35"/>
      <c r="E62" s="59"/>
      <c r="F62" s="44" t="str">
        <f t="shared" si="8"/>
        <v/>
      </c>
      <c r="G62" s="45" t="str">
        <f t="shared" si="9"/>
        <v/>
      </c>
      <c r="H62" s="43">
        <f t="shared" si="10"/>
        <v>90</v>
      </c>
      <c r="I62" s="61"/>
      <c r="J62" s="44" t="str">
        <f t="shared" si="11"/>
        <v/>
      </c>
      <c r="K62" s="45" t="str">
        <f t="shared" si="12"/>
        <v/>
      </c>
      <c r="L62" s="43">
        <f t="shared" si="13"/>
        <v>90</v>
      </c>
      <c r="M62" s="22">
        <f t="shared" si="14"/>
        <v>180</v>
      </c>
      <c r="N62" s="44">
        <f t="shared" si="15"/>
        <v>17</v>
      </c>
    </row>
    <row r="63" spans="1:14" ht="13" x14ac:dyDescent="0.3">
      <c r="A63" s="36"/>
      <c r="B63" s="36"/>
      <c r="C63" s="34"/>
      <c r="D63" s="35"/>
      <c r="E63" s="59"/>
      <c r="F63" s="44" t="str">
        <f t="shared" si="8"/>
        <v/>
      </c>
      <c r="G63" s="45" t="str">
        <f t="shared" si="9"/>
        <v/>
      </c>
      <c r="H63" s="43">
        <f t="shared" si="10"/>
        <v>90</v>
      </c>
      <c r="I63" s="61"/>
      <c r="J63" s="44" t="str">
        <f t="shared" si="11"/>
        <v/>
      </c>
      <c r="K63" s="45" t="str">
        <f t="shared" si="12"/>
        <v/>
      </c>
      <c r="L63" s="43">
        <f t="shared" si="13"/>
        <v>90</v>
      </c>
      <c r="M63" s="22">
        <f t="shared" si="14"/>
        <v>180</v>
      </c>
      <c r="N63" s="44">
        <f t="shared" si="15"/>
        <v>17</v>
      </c>
    </row>
    <row r="64" spans="1:14" ht="13" x14ac:dyDescent="0.3">
      <c r="A64" s="36"/>
      <c r="B64" s="36"/>
      <c r="C64" s="34"/>
      <c r="D64" s="35"/>
      <c r="E64" s="59"/>
      <c r="F64" s="44" t="str">
        <f t="shared" si="8"/>
        <v/>
      </c>
      <c r="G64" s="45" t="str">
        <f t="shared" si="9"/>
        <v/>
      </c>
      <c r="H64" s="43">
        <f t="shared" si="10"/>
        <v>90</v>
      </c>
      <c r="I64" s="61"/>
      <c r="J64" s="44" t="str">
        <f t="shared" si="11"/>
        <v/>
      </c>
      <c r="K64" s="45" t="str">
        <f t="shared" si="12"/>
        <v/>
      </c>
      <c r="L64" s="43">
        <f t="shared" si="13"/>
        <v>90</v>
      </c>
      <c r="M64" s="22">
        <f t="shared" si="14"/>
        <v>180</v>
      </c>
      <c r="N64" s="44">
        <f t="shared" si="15"/>
        <v>17</v>
      </c>
    </row>
    <row r="65" spans="1:14" ht="13" x14ac:dyDescent="0.3">
      <c r="A65" s="36"/>
      <c r="B65" s="36"/>
      <c r="C65" s="34"/>
      <c r="D65" s="35"/>
      <c r="E65" s="59"/>
      <c r="F65" s="44" t="str">
        <f t="shared" si="8"/>
        <v/>
      </c>
      <c r="G65" s="45" t="str">
        <f t="shared" si="9"/>
        <v/>
      </c>
      <c r="H65" s="43">
        <f t="shared" si="10"/>
        <v>90</v>
      </c>
      <c r="I65" s="61"/>
      <c r="J65" s="44" t="str">
        <f t="shared" si="11"/>
        <v/>
      </c>
      <c r="K65" s="45" t="str">
        <f t="shared" si="12"/>
        <v/>
      </c>
      <c r="L65" s="43">
        <f t="shared" si="13"/>
        <v>90</v>
      </c>
      <c r="M65" s="22">
        <f t="shared" si="14"/>
        <v>180</v>
      </c>
      <c r="N65" s="44">
        <f t="shared" si="15"/>
        <v>17</v>
      </c>
    </row>
    <row r="66" spans="1:14" ht="13" x14ac:dyDescent="0.3">
      <c r="A66" s="36"/>
      <c r="B66" s="36"/>
      <c r="C66" s="34"/>
      <c r="D66" s="35"/>
      <c r="E66" s="59"/>
      <c r="F66" s="44" t="str">
        <f t="shared" si="8"/>
        <v/>
      </c>
      <c r="G66" s="45" t="str">
        <f t="shared" si="9"/>
        <v/>
      </c>
      <c r="H66" s="43">
        <f t="shared" si="10"/>
        <v>90</v>
      </c>
      <c r="I66" s="61"/>
      <c r="J66" s="44" t="str">
        <f t="shared" si="11"/>
        <v/>
      </c>
      <c r="K66" s="45" t="str">
        <f t="shared" si="12"/>
        <v/>
      </c>
      <c r="L66" s="43">
        <f t="shared" si="13"/>
        <v>90</v>
      </c>
      <c r="M66" s="22">
        <f t="shared" si="14"/>
        <v>180</v>
      </c>
      <c r="N66" s="44">
        <f t="shared" si="15"/>
        <v>17</v>
      </c>
    </row>
    <row r="67" spans="1:14" ht="13" x14ac:dyDescent="0.3">
      <c r="A67" s="36"/>
      <c r="B67" s="36"/>
      <c r="C67" s="34"/>
      <c r="D67" s="35"/>
      <c r="E67" s="59"/>
      <c r="F67" s="44" t="str">
        <f t="shared" si="8"/>
        <v/>
      </c>
      <c r="G67" s="45" t="str">
        <f t="shared" si="9"/>
        <v/>
      </c>
      <c r="H67" s="43">
        <f t="shared" si="10"/>
        <v>90</v>
      </c>
      <c r="I67" s="61"/>
      <c r="J67" s="44" t="str">
        <f t="shared" si="11"/>
        <v/>
      </c>
      <c r="K67" s="45" t="str">
        <f t="shared" si="12"/>
        <v/>
      </c>
      <c r="L67" s="43">
        <f t="shared" si="13"/>
        <v>90</v>
      </c>
      <c r="M67" s="22">
        <f t="shared" si="14"/>
        <v>180</v>
      </c>
      <c r="N67" s="44">
        <f t="shared" si="15"/>
        <v>17</v>
      </c>
    </row>
    <row r="68" spans="1:14" ht="13" x14ac:dyDescent="0.3">
      <c r="A68" s="36"/>
      <c r="B68" s="36"/>
      <c r="C68" s="34"/>
      <c r="D68" s="35"/>
      <c r="E68" s="59"/>
      <c r="F68" s="44" t="str">
        <f t="shared" ref="F68:F103" si="16">IF(ISNUMBER(E68),RANK(E68,E$3:E$103,1),"")</f>
        <v/>
      </c>
      <c r="G68" s="45" t="str">
        <f t="shared" ref="G68:G103" si="17">IF(ISNUMBER(F68),IF(11-F68&lt;=0,"",11-F68-(COUNTIF(F:F,F68)-1)/2),"")</f>
        <v/>
      </c>
      <c r="H68" s="43">
        <f t="shared" ref="H68:H103" si="18">IF(ISNUMBER(E68),E68,90)</f>
        <v>90</v>
      </c>
      <c r="I68" s="61"/>
      <c r="J68" s="44" t="str">
        <f t="shared" ref="J68:J103" si="19">IF(ISNUMBER(I68),RANK(I68,I$3:I$103,1),"")</f>
        <v/>
      </c>
      <c r="K68" s="45" t="str">
        <f t="shared" ref="K68:K103" si="20">IF(ISNUMBER(J68),IF(11-J68&lt;=0,"",11-J68-(COUNTIF(J:J,J68)-1)/2),"")</f>
        <v/>
      </c>
      <c r="L68" s="43">
        <f t="shared" ref="L68:L103" si="21">IF(ISNUMBER(I68),I68,90)</f>
        <v>90</v>
      </c>
      <c r="M68" s="22">
        <f t="shared" ref="M68:M103" si="22">H68+L68</f>
        <v>180</v>
      </c>
      <c r="N68" s="44">
        <f t="shared" ref="N68:N103" si="23">RANK(M68,M$3:M$103,1)</f>
        <v>17</v>
      </c>
    </row>
    <row r="69" spans="1:14" ht="13" x14ac:dyDescent="0.3">
      <c r="A69" s="36"/>
      <c r="B69" s="36"/>
      <c r="C69" s="34"/>
      <c r="D69" s="35"/>
      <c r="E69" s="59"/>
      <c r="F69" s="44" t="str">
        <f t="shared" si="16"/>
        <v/>
      </c>
      <c r="G69" s="45" t="str">
        <f t="shared" si="17"/>
        <v/>
      </c>
      <c r="H69" s="43">
        <f t="shared" si="18"/>
        <v>90</v>
      </c>
      <c r="I69" s="61"/>
      <c r="J69" s="44" t="str">
        <f t="shared" si="19"/>
        <v/>
      </c>
      <c r="K69" s="45" t="str">
        <f t="shared" si="20"/>
        <v/>
      </c>
      <c r="L69" s="43">
        <f t="shared" si="21"/>
        <v>90</v>
      </c>
      <c r="M69" s="22">
        <f t="shared" si="22"/>
        <v>180</v>
      </c>
      <c r="N69" s="44">
        <f t="shared" si="23"/>
        <v>17</v>
      </c>
    </row>
    <row r="70" spans="1:14" ht="13" x14ac:dyDescent="0.3">
      <c r="A70" s="36"/>
      <c r="B70" s="36"/>
      <c r="C70" s="34"/>
      <c r="D70" s="35"/>
      <c r="E70" s="59"/>
      <c r="F70" s="44" t="str">
        <f t="shared" si="16"/>
        <v/>
      </c>
      <c r="G70" s="45" t="str">
        <f t="shared" si="17"/>
        <v/>
      </c>
      <c r="H70" s="43">
        <f t="shared" si="18"/>
        <v>90</v>
      </c>
      <c r="I70" s="61"/>
      <c r="J70" s="44" t="str">
        <f t="shared" si="19"/>
        <v/>
      </c>
      <c r="K70" s="45" t="str">
        <f t="shared" si="20"/>
        <v/>
      </c>
      <c r="L70" s="43">
        <f t="shared" si="21"/>
        <v>90</v>
      </c>
      <c r="M70" s="22">
        <f t="shared" si="22"/>
        <v>180</v>
      </c>
      <c r="N70" s="44">
        <f t="shared" si="23"/>
        <v>17</v>
      </c>
    </row>
    <row r="71" spans="1:14" ht="13" x14ac:dyDescent="0.3">
      <c r="A71" s="36"/>
      <c r="B71" s="36"/>
      <c r="C71" s="34"/>
      <c r="D71" s="35"/>
      <c r="E71" s="59"/>
      <c r="F71" s="44" t="str">
        <f t="shared" si="16"/>
        <v/>
      </c>
      <c r="G71" s="45" t="str">
        <f t="shared" si="17"/>
        <v/>
      </c>
      <c r="H71" s="43">
        <f t="shared" si="18"/>
        <v>90</v>
      </c>
      <c r="I71" s="61"/>
      <c r="J71" s="44" t="str">
        <f t="shared" si="19"/>
        <v/>
      </c>
      <c r="K71" s="45" t="str">
        <f t="shared" si="20"/>
        <v/>
      </c>
      <c r="L71" s="43">
        <f t="shared" si="21"/>
        <v>90</v>
      </c>
      <c r="M71" s="22">
        <f t="shared" si="22"/>
        <v>180</v>
      </c>
      <c r="N71" s="44">
        <f t="shared" si="23"/>
        <v>17</v>
      </c>
    </row>
    <row r="72" spans="1:14" ht="13" x14ac:dyDescent="0.3">
      <c r="A72" s="36"/>
      <c r="B72" s="36"/>
      <c r="C72" s="34"/>
      <c r="D72" s="35"/>
      <c r="E72" s="59"/>
      <c r="F72" s="44" t="str">
        <f t="shared" si="16"/>
        <v/>
      </c>
      <c r="G72" s="45" t="str">
        <f t="shared" si="17"/>
        <v/>
      </c>
      <c r="H72" s="43">
        <f t="shared" si="18"/>
        <v>90</v>
      </c>
      <c r="I72" s="61"/>
      <c r="J72" s="44" t="str">
        <f t="shared" si="19"/>
        <v/>
      </c>
      <c r="K72" s="45" t="str">
        <f t="shared" si="20"/>
        <v/>
      </c>
      <c r="L72" s="43">
        <f t="shared" si="21"/>
        <v>90</v>
      </c>
      <c r="M72" s="22">
        <f t="shared" si="22"/>
        <v>180</v>
      </c>
      <c r="N72" s="44">
        <f t="shared" si="23"/>
        <v>17</v>
      </c>
    </row>
    <row r="73" spans="1:14" ht="13" x14ac:dyDescent="0.3">
      <c r="A73" s="36"/>
      <c r="B73" s="36"/>
      <c r="C73" s="34"/>
      <c r="D73" s="35"/>
      <c r="E73" s="59"/>
      <c r="F73" s="44" t="str">
        <f t="shared" si="16"/>
        <v/>
      </c>
      <c r="G73" s="45" t="str">
        <f t="shared" si="17"/>
        <v/>
      </c>
      <c r="H73" s="43">
        <f t="shared" si="18"/>
        <v>90</v>
      </c>
      <c r="I73" s="61"/>
      <c r="J73" s="44" t="str">
        <f t="shared" si="19"/>
        <v/>
      </c>
      <c r="K73" s="45" t="str">
        <f t="shared" si="20"/>
        <v/>
      </c>
      <c r="L73" s="43">
        <f t="shared" si="21"/>
        <v>90</v>
      </c>
      <c r="M73" s="22">
        <f t="shared" si="22"/>
        <v>180</v>
      </c>
      <c r="N73" s="44">
        <f t="shared" si="23"/>
        <v>17</v>
      </c>
    </row>
    <row r="74" spans="1:14" ht="13" x14ac:dyDescent="0.3">
      <c r="A74" s="36"/>
      <c r="B74" s="36"/>
      <c r="C74" s="34"/>
      <c r="D74" s="35"/>
      <c r="E74" s="59"/>
      <c r="F74" s="44" t="str">
        <f t="shared" si="16"/>
        <v/>
      </c>
      <c r="G74" s="45" t="str">
        <f t="shared" si="17"/>
        <v/>
      </c>
      <c r="H74" s="43">
        <f t="shared" si="18"/>
        <v>90</v>
      </c>
      <c r="I74" s="61"/>
      <c r="J74" s="44" t="str">
        <f t="shared" si="19"/>
        <v/>
      </c>
      <c r="K74" s="45" t="str">
        <f t="shared" si="20"/>
        <v/>
      </c>
      <c r="L74" s="43">
        <f t="shared" si="21"/>
        <v>90</v>
      </c>
      <c r="M74" s="22">
        <f t="shared" si="22"/>
        <v>180</v>
      </c>
      <c r="N74" s="44">
        <f t="shared" si="23"/>
        <v>17</v>
      </c>
    </row>
    <row r="75" spans="1:14" ht="13" x14ac:dyDescent="0.3">
      <c r="A75" s="36"/>
      <c r="B75" s="36"/>
      <c r="C75" s="34"/>
      <c r="D75" s="35"/>
      <c r="E75" s="59"/>
      <c r="F75" s="44" t="str">
        <f t="shared" si="16"/>
        <v/>
      </c>
      <c r="G75" s="45" t="str">
        <f t="shared" si="17"/>
        <v/>
      </c>
      <c r="H75" s="43">
        <f t="shared" si="18"/>
        <v>90</v>
      </c>
      <c r="I75" s="61"/>
      <c r="J75" s="44" t="str">
        <f t="shared" si="19"/>
        <v/>
      </c>
      <c r="K75" s="45" t="str">
        <f t="shared" si="20"/>
        <v/>
      </c>
      <c r="L75" s="43">
        <f t="shared" si="21"/>
        <v>90</v>
      </c>
      <c r="M75" s="22">
        <f t="shared" si="22"/>
        <v>180</v>
      </c>
      <c r="N75" s="44">
        <f t="shared" si="23"/>
        <v>17</v>
      </c>
    </row>
    <row r="76" spans="1:14" ht="13" x14ac:dyDescent="0.3">
      <c r="A76" s="36"/>
      <c r="B76" s="36"/>
      <c r="C76" s="34"/>
      <c r="D76" s="35"/>
      <c r="E76" s="59"/>
      <c r="F76" s="44" t="str">
        <f t="shared" si="16"/>
        <v/>
      </c>
      <c r="G76" s="45" t="str">
        <f t="shared" si="17"/>
        <v/>
      </c>
      <c r="H76" s="43">
        <f t="shared" si="18"/>
        <v>90</v>
      </c>
      <c r="I76" s="61"/>
      <c r="J76" s="44" t="str">
        <f t="shared" si="19"/>
        <v/>
      </c>
      <c r="K76" s="45" t="str">
        <f t="shared" si="20"/>
        <v/>
      </c>
      <c r="L76" s="43">
        <f t="shared" si="21"/>
        <v>90</v>
      </c>
      <c r="M76" s="22">
        <f t="shared" si="22"/>
        <v>180</v>
      </c>
      <c r="N76" s="44">
        <f t="shared" si="23"/>
        <v>17</v>
      </c>
    </row>
    <row r="77" spans="1:14" ht="13" x14ac:dyDescent="0.3">
      <c r="A77" s="36"/>
      <c r="B77" s="36"/>
      <c r="C77" s="34"/>
      <c r="D77" s="35"/>
      <c r="E77" s="59"/>
      <c r="F77" s="44" t="str">
        <f t="shared" si="16"/>
        <v/>
      </c>
      <c r="G77" s="45" t="str">
        <f t="shared" si="17"/>
        <v/>
      </c>
      <c r="H77" s="43">
        <f t="shared" si="18"/>
        <v>90</v>
      </c>
      <c r="I77" s="61"/>
      <c r="J77" s="44" t="str">
        <f t="shared" si="19"/>
        <v/>
      </c>
      <c r="K77" s="45" t="str">
        <f t="shared" si="20"/>
        <v/>
      </c>
      <c r="L77" s="43">
        <f t="shared" si="21"/>
        <v>90</v>
      </c>
      <c r="M77" s="22">
        <f t="shared" si="22"/>
        <v>180</v>
      </c>
      <c r="N77" s="44">
        <f t="shared" si="23"/>
        <v>17</v>
      </c>
    </row>
    <row r="78" spans="1:14" ht="13" x14ac:dyDescent="0.3">
      <c r="A78" s="36"/>
      <c r="B78" s="36"/>
      <c r="C78" s="34"/>
      <c r="D78" s="35"/>
      <c r="E78" s="59"/>
      <c r="F78" s="44" t="str">
        <f t="shared" si="16"/>
        <v/>
      </c>
      <c r="G78" s="45" t="str">
        <f t="shared" si="17"/>
        <v/>
      </c>
      <c r="H78" s="43">
        <f t="shared" si="18"/>
        <v>90</v>
      </c>
      <c r="I78" s="61"/>
      <c r="J78" s="44" t="str">
        <f t="shared" si="19"/>
        <v/>
      </c>
      <c r="K78" s="45" t="str">
        <f t="shared" si="20"/>
        <v/>
      </c>
      <c r="L78" s="43">
        <f t="shared" si="21"/>
        <v>90</v>
      </c>
      <c r="M78" s="22">
        <f t="shared" si="22"/>
        <v>180</v>
      </c>
      <c r="N78" s="44">
        <f t="shared" si="23"/>
        <v>17</v>
      </c>
    </row>
    <row r="79" spans="1:14" ht="13" x14ac:dyDescent="0.3">
      <c r="A79" s="36"/>
      <c r="B79" s="36"/>
      <c r="C79" s="34"/>
      <c r="D79" s="35"/>
      <c r="E79" s="59"/>
      <c r="F79" s="44" t="str">
        <f t="shared" si="16"/>
        <v/>
      </c>
      <c r="G79" s="45" t="str">
        <f t="shared" si="17"/>
        <v/>
      </c>
      <c r="H79" s="43">
        <f t="shared" si="18"/>
        <v>90</v>
      </c>
      <c r="I79" s="61"/>
      <c r="J79" s="44" t="str">
        <f t="shared" si="19"/>
        <v/>
      </c>
      <c r="K79" s="45" t="str">
        <f t="shared" si="20"/>
        <v/>
      </c>
      <c r="L79" s="43">
        <f t="shared" si="21"/>
        <v>90</v>
      </c>
      <c r="M79" s="22">
        <f t="shared" si="22"/>
        <v>180</v>
      </c>
      <c r="N79" s="44">
        <f t="shared" si="23"/>
        <v>17</v>
      </c>
    </row>
    <row r="80" spans="1:14" ht="13" x14ac:dyDescent="0.3">
      <c r="A80" s="36"/>
      <c r="B80" s="36"/>
      <c r="C80" s="34"/>
      <c r="D80" s="35"/>
      <c r="E80" s="59"/>
      <c r="F80" s="44" t="str">
        <f t="shared" si="16"/>
        <v/>
      </c>
      <c r="G80" s="45" t="str">
        <f t="shared" si="17"/>
        <v/>
      </c>
      <c r="H80" s="43">
        <f t="shared" si="18"/>
        <v>90</v>
      </c>
      <c r="I80" s="61"/>
      <c r="J80" s="44" t="str">
        <f t="shared" si="19"/>
        <v/>
      </c>
      <c r="K80" s="45" t="str">
        <f t="shared" si="20"/>
        <v/>
      </c>
      <c r="L80" s="43">
        <f t="shared" si="21"/>
        <v>90</v>
      </c>
      <c r="M80" s="22">
        <f t="shared" si="22"/>
        <v>180</v>
      </c>
      <c r="N80" s="44">
        <f t="shared" si="23"/>
        <v>17</v>
      </c>
    </row>
    <row r="81" spans="1:14" ht="13" x14ac:dyDescent="0.3">
      <c r="A81" s="36"/>
      <c r="B81" s="36"/>
      <c r="C81" s="34"/>
      <c r="D81" s="35"/>
      <c r="E81" s="59"/>
      <c r="F81" s="44" t="str">
        <f t="shared" si="16"/>
        <v/>
      </c>
      <c r="G81" s="45" t="str">
        <f t="shared" si="17"/>
        <v/>
      </c>
      <c r="H81" s="43">
        <f t="shared" si="18"/>
        <v>90</v>
      </c>
      <c r="I81" s="61"/>
      <c r="J81" s="44" t="str">
        <f t="shared" si="19"/>
        <v/>
      </c>
      <c r="K81" s="45" t="str">
        <f t="shared" si="20"/>
        <v/>
      </c>
      <c r="L81" s="43">
        <f t="shared" si="21"/>
        <v>90</v>
      </c>
      <c r="M81" s="22">
        <f t="shared" si="22"/>
        <v>180</v>
      </c>
      <c r="N81" s="44">
        <f t="shared" si="23"/>
        <v>17</v>
      </c>
    </row>
    <row r="82" spans="1:14" ht="13" x14ac:dyDescent="0.3">
      <c r="A82" s="36"/>
      <c r="B82" s="36"/>
      <c r="C82" s="34"/>
      <c r="D82" s="35"/>
      <c r="E82" s="59"/>
      <c r="F82" s="44" t="str">
        <f t="shared" si="16"/>
        <v/>
      </c>
      <c r="G82" s="45" t="str">
        <f t="shared" si="17"/>
        <v/>
      </c>
      <c r="H82" s="43">
        <f t="shared" si="18"/>
        <v>90</v>
      </c>
      <c r="I82" s="61"/>
      <c r="J82" s="44" t="str">
        <f t="shared" si="19"/>
        <v/>
      </c>
      <c r="K82" s="45" t="str">
        <f t="shared" si="20"/>
        <v/>
      </c>
      <c r="L82" s="43">
        <f t="shared" si="21"/>
        <v>90</v>
      </c>
      <c r="M82" s="22">
        <f t="shared" si="22"/>
        <v>180</v>
      </c>
      <c r="N82" s="44">
        <f t="shared" si="23"/>
        <v>17</v>
      </c>
    </row>
    <row r="83" spans="1:14" ht="13" x14ac:dyDescent="0.3">
      <c r="A83" s="36"/>
      <c r="B83" s="36"/>
      <c r="C83" s="34"/>
      <c r="D83" s="35"/>
      <c r="E83" s="59"/>
      <c r="F83" s="44" t="str">
        <f t="shared" si="16"/>
        <v/>
      </c>
      <c r="G83" s="45" t="str">
        <f t="shared" si="17"/>
        <v/>
      </c>
      <c r="H83" s="43">
        <f t="shared" si="18"/>
        <v>90</v>
      </c>
      <c r="I83" s="61"/>
      <c r="J83" s="44" t="str">
        <f t="shared" si="19"/>
        <v/>
      </c>
      <c r="K83" s="45" t="str">
        <f t="shared" si="20"/>
        <v/>
      </c>
      <c r="L83" s="43">
        <f t="shared" si="21"/>
        <v>90</v>
      </c>
      <c r="M83" s="22">
        <f t="shared" si="22"/>
        <v>180</v>
      </c>
      <c r="N83" s="44">
        <f t="shared" si="23"/>
        <v>17</v>
      </c>
    </row>
    <row r="84" spans="1:14" ht="13" x14ac:dyDescent="0.3">
      <c r="A84" s="36"/>
      <c r="B84" s="36"/>
      <c r="C84" s="34"/>
      <c r="D84" s="35"/>
      <c r="E84" s="59"/>
      <c r="F84" s="44" t="str">
        <f t="shared" si="16"/>
        <v/>
      </c>
      <c r="G84" s="45" t="str">
        <f t="shared" si="17"/>
        <v/>
      </c>
      <c r="H84" s="43">
        <f t="shared" si="18"/>
        <v>90</v>
      </c>
      <c r="I84" s="61"/>
      <c r="J84" s="44" t="str">
        <f t="shared" si="19"/>
        <v/>
      </c>
      <c r="K84" s="45" t="str">
        <f t="shared" si="20"/>
        <v/>
      </c>
      <c r="L84" s="43">
        <f t="shared" si="21"/>
        <v>90</v>
      </c>
      <c r="M84" s="22">
        <f t="shared" si="22"/>
        <v>180</v>
      </c>
      <c r="N84" s="44">
        <f t="shared" si="23"/>
        <v>17</v>
      </c>
    </row>
    <row r="85" spans="1:14" ht="13" x14ac:dyDescent="0.3">
      <c r="A85" s="36"/>
      <c r="B85" s="36"/>
      <c r="C85" s="34"/>
      <c r="D85" s="35"/>
      <c r="E85" s="59"/>
      <c r="F85" s="44" t="str">
        <f t="shared" si="16"/>
        <v/>
      </c>
      <c r="G85" s="45" t="str">
        <f t="shared" si="17"/>
        <v/>
      </c>
      <c r="H85" s="43">
        <f t="shared" si="18"/>
        <v>90</v>
      </c>
      <c r="I85" s="61"/>
      <c r="J85" s="44" t="str">
        <f t="shared" si="19"/>
        <v/>
      </c>
      <c r="K85" s="45" t="str">
        <f t="shared" si="20"/>
        <v/>
      </c>
      <c r="L85" s="43">
        <f t="shared" si="21"/>
        <v>90</v>
      </c>
      <c r="M85" s="22">
        <f t="shared" si="22"/>
        <v>180</v>
      </c>
      <c r="N85" s="44">
        <f t="shared" si="23"/>
        <v>17</v>
      </c>
    </row>
    <row r="86" spans="1:14" ht="13" x14ac:dyDescent="0.3">
      <c r="A86" s="36"/>
      <c r="B86" s="36"/>
      <c r="C86" s="34"/>
      <c r="D86" s="35"/>
      <c r="E86" s="59"/>
      <c r="F86" s="44" t="str">
        <f t="shared" si="16"/>
        <v/>
      </c>
      <c r="G86" s="45" t="str">
        <f t="shared" si="17"/>
        <v/>
      </c>
      <c r="H86" s="43">
        <f t="shared" si="18"/>
        <v>90</v>
      </c>
      <c r="I86" s="61"/>
      <c r="J86" s="44" t="str">
        <f t="shared" si="19"/>
        <v/>
      </c>
      <c r="K86" s="45" t="str">
        <f t="shared" si="20"/>
        <v/>
      </c>
      <c r="L86" s="43">
        <f t="shared" si="21"/>
        <v>90</v>
      </c>
      <c r="M86" s="22">
        <f t="shared" si="22"/>
        <v>180</v>
      </c>
      <c r="N86" s="44">
        <f t="shared" si="23"/>
        <v>17</v>
      </c>
    </row>
    <row r="87" spans="1:14" ht="13" x14ac:dyDescent="0.3">
      <c r="A87" s="36"/>
      <c r="B87" s="36"/>
      <c r="C87" s="34"/>
      <c r="D87" s="35"/>
      <c r="E87" s="59"/>
      <c r="F87" s="44" t="str">
        <f t="shared" si="16"/>
        <v/>
      </c>
      <c r="G87" s="45" t="str">
        <f t="shared" si="17"/>
        <v/>
      </c>
      <c r="H87" s="43">
        <f t="shared" si="18"/>
        <v>90</v>
      </c>
      <c r="I87" s="61"/>
      <c r="J87" s="44" t="str">
        <f t="shared" si="19"/>
        <v/>
      </c>
      <c r="K87" s="45" t="str">
        <f t="shared" si="20"/>
        <v/>
      </c>
      <c r="L87" s="43">
        <f t="shared" si="21"/>
        <v>90</v>
      </c>
      <c r="M87" s="22">
        <f t="shared" si="22"/>
        <v>180</v>
      </c>
      <c r="N87" s="44">
        <f t="shared" si="23"/>
        <v>17</v>
      </c>
    </row>
    <row r="88" spans="1:14" ht="13" x14ac:dyDescent="0.3">
      <c r="A88" s="36"/>
      <c r="B88" s="36"/>
      <c r="C88" s="34"/>
      <c r="D88" s="35"/>
      <c r="E88" s="59"/>
      <c r="F88" s="44" t="str">
        <f t="shared" si="16"/>
        <v/>
      </c>
      <c r="G88" s="45" t="str">
        <f t="shared" si="17"/>
        <v/>
      </c>
      <c r="H88" s="43">
        <f t="shared" si="18"/>
        <v>90</v>
      </c>
      <c r="I88" s="61"/>
      <c r="J88" s="44" t="str">
        <f t="shared" si="19"/>
        <v/>
      </c>
      <c r="K88" s="45" t="str">
        <f t="shared" si="20"/>
        <v/>
      </c>
      <c r="L88" s="43">
        <f t="shared" si="21"/>
        <v>90</v>
      </c>
      <c r="M88" s="22">
        <f t="shared" si="22"/>
        <v>180</v>
      </c>
      <c r="N88" s="44">
        <f t="shared" si="23"/>
        <v>17</v>
      </c>
    </row>
    <row r="89" spans="1:14" ht="13" x14ac:dyDescent="0.3">
      <c r="A89" s="36"/>
      <c r="B89" s="36"/>
      <c r="C89" s="34"/>
      <c r="D89" s="35"/>
      <c r="E89" s="59"/>
      <c r="F89" s="44" t="str">
        <f t="shared" si="16"/>
        <v/>
      </c>
      <c r="G89" s="45" t="str">
        <f t="shared" si="17"/>
        <v/>
      </c>
      <c r="H89" s="43">
        <f t="shared" si="18"/>
        <v>90</v>
      </c>
      <c r="I89" s="61"/>
      <c r="J89" s="44" t="str">
        <f t="shared" si="19"/>
        <v/>
      </c>
      <c r="K89" s="45" t="str">
        <f t="shared" si="20"/>
        <v/>
      </c>
      <c r="L89" s="43">
        <f t="shared" si="21"/>
        <v>90</v>
      </c>
      <c r="M89" s="22">
        <f t="shared" si="22"/>
        <v>180</v>
      </c>
      <c r="N89" s="44">
        <f t="shared" si="23"/>
        <v>17</v>
      </c>
    </row>
    <row r="90" spans="1:14" ht="13" x14ac:dyDescent="0.3">
      <c r="A90" s="36"/>
      <c r="B90" s="36"/>
      <c r="C90" s="34"/>
      <c r="D90" s="35"/>
      <c r="E90" s="59"/>
      <c r="F90" s="44" t="str">
        <f t="shared" si="16"/>
        <v/>
      </c>
      <c r="G90" s="45" t="str">
        <f t="shared" si="17"/>
        <v/>
      </c>
      <c r="H90" s="43">
        <f t="shared" si="18"/>
        <v>90</v>
      </c>
      <c r="I90" s="61"/>
      <c r="J90" s="44" t="str">
        <f t="shared" si="19"/>
        <v/>
      </c>
      <c r="K90" s="45" t="str">
        <f t="shared" si="20"/>
        <v/>
      </c>
      <c r="L90" s="43">
        <f t="shared" si="21"/>
        <v>90</v>
      </c>
      <c r="M90" s="22">
        <f t="shared" si="22"/>
        <v>180</v>
      </c>
      <c r="N90" s="44">
        <f t="shared" si="23"/>
        <v>17</v>
      </c>
    </row>
    <row r="91" spans="1:14" ht="13" x14ac:dyDescent="0.3">
      <c r="A91" s="36"/>
      <c r="B91" s="36"/>
      <c r="C91" s="34"/>
      <c r="D91" s="35"/>
      <c r="E91" s="59"/>
      <c r="F91" s="44" t="str">
        <f t="shared" si="16"/>
        <v/>
      </c>
      <c r="G91" s="45" t="str">
        <f t="shared" si="17"/>
        <v/>
      </c>
      <c r="H91" s="43">
        <f t="shared" si="18"/>
        <v>90</v>
      </c>
      <c r="I91" s="61"/>
      <c r="J91" s="44" t="str">
        <f t="shared" si="19"/>
        <v/>
      </c>
      <c r="K91" s="45" t="str">
        <f t="shared" si="20"/>
        <v/>
      </c>
      <c r="L91" s="43">
        <f t="shared" si="21"/>
        <v>90</v>
      </c>
      <c r="M91" s="22">
        <f t="shared" si="22"/>
        <v>180</v>
      </c>
      <c r="N91" s="44">
        <f t="shared" si="23"/>
        <v>17</v>
      </c>
    </row>
    <row r="92" spans="1:14" ht="13" x14ac:dyDescent="0.3">
      <c r="A92" s="36"/>
      <c r="B92" s="36"/>
      <c r="C92" s="34"/>
      <c r="D92" s="35"/>
      <c r="E92" s="59"/>
      <c r="F92" s="44" t="str">
        <f t="shared" si="16"/>
        <v/>
      </c>
      <c r="G92" s="45" t="str">
        <f t="shared" si="17"/>
        <v/>
      </c>
      <c r="H92" s="43">
        <f t="shared" si="18"/>
        <v>90</v>
      </c>
      <c r="I92" s="61"/>
      <c r="J92" s="44" t="str">
        <f t="shared" si="19"/>
        <v/>
      </c>
      <c r="K92" s="45" t="str">
        <f t="shared" si="20"/>
        <v/>
      </c>
      <c r="L92" s="43">
        <f t="shared" si="21"/>
        <v>90</v>
      </c>
      <c r="M92" s="22">
        <f t="shared" si="22"/>
        <v>180</v>
      </c>
      <c r="N92" s="44">
        <f t="shared" si="23"/>
        <v>17</v>
      </c>
    </row>
    <row r="93" spans="1:14" ht="13" x14ac:dyDescent="0.3">
      <c r="A93" s="36"/>
      <c r="B93" s="36"/>
      <c r="C93" s="34"/>
      <c r="D93" s="35"/>
      <c r="E93" s="59"/>
      <c r="F93" s="44" t="str">
        <f t="shared" si="16"/>
        <v/>
      </c>
      <c r="G93" s="45" t="str">
        <f t="shared" si="17"/>
        <v/>
      </c>
      <c r="H93" s="43">
        <f t="shared" si="18"/>
        <v>90</v>
      </c>
      <c r="I93" s="61"/>
      <c r="J93" s="44" t="str">
        <f t="shared" si="19"/>
        <v/>
      </c>
      <c r="K93" s="45" t="str">
        <f t="shared" si="20"/>
        <v/>
      </c>
      <c r="L93" s="43">
        <f t="shared" si="21"/>
        <v>90</v>
      </c>
      <c r="M93" s="22">
        <f t="shared" si="22"/>
        <v>180</v>
      </c>
      <c r="N93" s="44">
        <f t="shared" si="23"/>
        <v>17</v>
      </c>
    </row>
    <row r="94" spans="1:14" ht="13" x14ac:dyDescent="0.3">
      <c r="A94" s="36"/>
      <c r="B94" s="36"/>
      <c r="C94" s="34"/>
      <c r="D94" s="35"/>
      <c r="E94" s="59"/>
      <c r="F94" s="44" t="str">
        <f t="shared" si="16"/>
        <v/>
      </c>
      <c r="G94" s="45" t="str">
        <f t="shared" si="17"/>
        <v/>
      </c>
      <c r="H94" s="43">
        <f t="shared" si="18"/>
        <v>90</v>
      </c>
      <c r="I94" s="61"/>
      <c r="J94" s="44" t="str">
        <f t="shared" si="19"/>
        <v/>
      </c>
      <c r="K94" s="45" t="str">
        <f t="shared" si="20"/>
        <v/>
      </c>
      <c r="L94" s="43">
        <f t="shared" si="21"/>
        <v>90</v>
      </c>
      <c r="M94" s="22">
        <f t="shared" si="22"/>
        <v>180</v>
      </c>
      <c r="N94" s="44">
        <f t="shared" si="23"/>
        <v>17</v>
      </c>
    </row>
    <row r="95" spans="1:14" ht="13" x14ac:dyDescent="0.3">
      <c r="A95" s="36"/>
      <c r="B95" s="36"/>
      <c r="C95" s="34"/>
      <c r="D95" s="35"/>
      <c r="E95" s="59"/>
      <c r="F95" s="44" t="str">
        <f t="shared" si="16"/>
        <v/>
      </c>
      <c r="G95" s="45" t="str">
        <f t="shared" si="17"/>
        <v/>
      </c>
      <c r="H95" s="43">
        <f t="shared" si="18"/>
        <v>90</v>
      </c>
      <c r="I95" s="61"/>
      <c r="J95" s="44" t="str">
        <f t="shared" si="19"/>
        <v/>
      </c>
      <c r="K95" s="45" t="str">
        <f t="shared" si="20"/>
        <v/>
      </c>
      <c r="L95" s="43">
        <f t="shared" si="21"/>
        <v>90</v>
      </c>
      <c r="M95" s="22">
        <f t="shared" si="22"/>
        <v>180</v>
      </c>
      <c r="N95" s="44">
        <f t="shared" si="23"/>
        <v>17</v>
      </c>
    </row>
    <row r="96" spans="1:14" ht="13" x14ac:dyDescent="0.3">
      <c r="A96" s="36"/>
      <c r="B96" s="36"/>
      <c r="C96" s="34"/>
      <c r="D96" s="35"/>
      <c r="E96" s="59"/>
      <c r="F96" s="44" t="str">
        <f t="shared" si="16"/>
        <v/>
      </c>
      <c r="G96" s="45" t="str">
        <f t="shared" si="17"/>
        <v/>
      </c>
      <c r="H96" s="43">
        <f t="shared" si="18"/>
        <v>90</v>
      </c>
      <c r="I96" s="61"/>
      <c r="J96" s="44" t="str">
        <f t="shared" si="19"/>
        <v/>
      </c>
      <c r="K96" s="45" t="str">
        <f t="shared" si="20"/>
        <v/>
      </c>
      <c r="L96" s="43">
        <f t="shared" si="21"/>
        <v>90</v>
      </c>
      <c r="M96" s="22">
        <f t="shared" si="22"/>
        <v>180</v>
      </c>
      <c r="N96" s="44">
        <f t="shared" si="23"/>
        <v>17</v>
      </c>
    </row>
    <row r="97" spans="1:14" ht="13" x14ac:dyDescent="0.3">
      <c r="A97" s="36"/>
      <c r="B97" s="36"/>
      <c r="C97" s="34"/>
      <c r="D97" s="35"/>
      <c r="E97" s="59"/>
      <c r="F97" s="44" t="str">
        <f t="shared" si="16"/>
        <v/>
      </c>
      <c r="G97" s="45" t="str">
        <f t="shared" si="17"/>
        <v/>
      </c>
      <c r="H97" s="43">
        <f t="shared" si="18"/>
        <v>90</v>
      </c>
      <c r="I97" s="61"/>
      <c r="J97" s="44" t="str">
        <f t="shared" si="19"/>
        <v/>
      </c>
      <c r="K97" s="45" t="str">
        <f t="shared" si="20"/>
        <v/>
      </c>
      <c r="L97" s="43">
        <f t="shared" si="21"/>
        <v>90</v>
      </c>
      <c r="M97" s="22">
        <f t="shared" si="22"/>
        <v>180</v>
      </c>
      <c r="N97" s="44">
        <f t="shared" si="23"/>
        <v>17</v>
      </c>
    </row>
    <row r="98" spans="1:14" ht="13" x14ac:dyDescent="0.3">
      <c r="A98" s="36"/>
      <c r="B98" s="36"/>
      <c r="C98" s="34"/>
      <c r="D98" s="35"/>
      <c r="E98" s="59"/>
      <c r="F98" s="44" t="str">
        <f t="shared" si="16"/>
        <v/>
      </c>
      <c r="G98" s="45" t="str">
        <f t="shared" si="17"/>
        <v/>
      </c>
      <c r="H98" s="43">
        <f t="shared" si="18"/>
        <v>90</v>
      </c>
      <c r="I98" s="61"/>
      <c r="J98" s="44" t="str">
        <f t="shared" si="19"/>
        <v/>
      </c>
      <c r="K98" s="45" t="str">
        <f t="shared" si="20"/>
        <v/>
      </c>
      <c r="L98" s="43">
        <f t="shared" si="21"/>
        <v>90</v>
      </c>
      <c r="M98" s="22">
        <f t="shared" si="22"/>
        <v>180</v>
      </c>
      <c r="N98" s="44">
        <f t="shared" si="23"/>
        <v>17</v>
      </c>
    </row>
    <row r="99" spans="1:14" ht="13" x14ac:dyDescent="0.3">
      <c r="A99" s="36"/>
      <c r="B99" s="36"/>
      <c r="C99" s="34"/>
      <c r="D99" s="35"/>
      <c r="E99" s="59"/>
      <c r="F99" s="44" t="str">
        <f t="shared" si="16"/>
        <v/>
      </c>
      <c r="G99" s="45" t="str">
        <f t="shared" si="17"/>
        <v/>
      </c>
      <c r="H99" s="43">
        <f t="shared" si="18"/>
        <v>90</v>
      </c>
      <c r="I99" s="61"/>
      <c r="J99" s="44" t="str">
        <f t="shared" si="19"/>
        <v/>
      </c>
      <c r="K99" s="45" t="str">
        <f t="shared" si="20"/>
        <v/>
      </c>
      <c r="L99" s="43">
        <f t="shared" si="21"/>
        <v>90</v>
      </c>
      <c r="M99" s="22">
        <f t="shared" si="22"/>
        <v>180</v>
      </c>
      <c r="N99" s="44">
        <f t="shared" si="23"/>
        <v>17</v>
      </c>
    </row>
    <row r="100" spans="1:14" ht="13" x14ac:dyDescent="0.3">
      <c r="A100" s="36"/>
      <c r="B100" s="36"/>
      <c r="C100" s="34"/>
      <c r="D100" s="35"/>
      <c r="E100" s="59"/>
      <c r="F100" s="44" t="str">
        <f t="shared" si="16"/>
        <v/>
      </c>
      <c r="G100" s="45" t="str">
        <f t="shared" si="17"/>
        <v/>
      </c>
      <c r="H100" s="43">
        <f t="shared" si="18"/>
        <v>90</v>
      </c>
      <c r="I100" s="61"/>
      <c r="J100" s="44" t="str">
        <f t="shared" si="19"/>
        <v/>
      </c>
      <c r="K100" s="45" t="str">
        <f t="shared" si="20"/>
        <v/>
      </c>
      <c r="L100" s="43">
        <f t="shared" si="21"/>
        <v>90</v>
      </c>
      <c r="M100" s="22">
        <f t="shared" si="22"/>
        <v>180</v>
      </c>
      <c r="N100" s="44">
        <f t="shared" si="23"/>
        <v>17</v>
      </c>
    </row>
    <row r="101" spans="1:14" ht="13" x14ac:dyDescent="0.3">
      <c r="A101" s="36"/>
      <c r="B101" s="36"/>
      <c r="C101" s="34"/>
      <c r="D101" s="35"/>
      <c r="E101" s="59"/>
      <c r="F101" s="44" t="str">
        <f t="shared" si="16"/>
        <v/>
      </c>
      <c r="G101" s="45" t="str">
        <f t="shared" si="17"/>
        <v/>
      </c>
      <c r="H101" s="43">
        <f t="shared" si="18"/>
        <v>90</v>
      </c>
      <c r="I101" s="61"/>
      <c r="J101" s="44" t="str">
        <f t="shared" si="19"/>
        <v/>
      </c>
      <c r="K101" s="45" t="str">
        <f t="shared" si="20"/>
        <v/>
      </c>
      <c r="L101" s="43">
        <f t="shared" si="21"/>
        <v>90</v>
      </c>
      <c r="M101" s="22">
        <f t="shared" si="22"/>
        <v>180</v>
      </c>
      <c r="N101" s="44">
        <f t="shared" si="23"/>
        <v>17</v>
      </c>
    </row>
    <row r="102" spans="1:14" ht="13" x14ac:dyDescent="0.3">
      <c r="A102" s="36"/>
      <c r="B102" s="36"/>
      <c r="C102" s="34"/>
      <c r="D102" s="35"/>
      <c r="E102" s="59"/>
      <c r="F102" s="44" t="str">
        <f t="shared" si="16"/>
        <v/>
      </c>
      <c r="G102" s="45" t="str">
        <f t="shared" si="17"/>
        <v/>
      </c>
      <c r="H102" s="43">
        <f t="shared" si="18"/>
        <v>90</v>
      </c>
      <c r="I102" s="61"/>
      <c r="J102" s="44" t="str">
        <f t="shared" si="19"/>
        <v/>
      </c>
      <c r="K102" s="45" t="str">
        <f t="shared" si="20"/>
        <v/>
      </c>
      <c r="L102" s="43">
        <f t="shared" si="21"/>
        <v>90</v>
      </c>
      <c r="M102" s="22">
        <f t="shared" si="22"/>
        <v>180</v>
      </c>
      <c r="N102" s="44">
        <f t="shared" si="23"/>
        <v>17</v>
      </c>
    </row>
    <row r="103" spans="1:14" ht="13" x14ac:dyDescent="0.3">
      <c r="A103" s="36"/>
      <c r="B103" s="36"/>
      <c r="C103" s="34"/>
      <c r="D103" s="35"/>
      <c r="E103" s="59"/>
      <c r="F103" s="44" t="str">
        <f t="shared" si="16"/>
        <v/>
      </c>
      <c r="G103" s="45" t="str">
        <f t="shared" si="17"/>
        <v/>
      </c>
      <c r="H103" s="43">
        <f t="shared" si="18"/>
        <v>90</v>
      </c>
      <c r="I103" s="61"/>
      <c r="J103" s="44" t="str">
        <f t="shared" si="19"/>
        <v/>
      </c>
      <c r="K103" s="45" t="str">
        <f t="shared" si="20"/>
        <v/>
      </c>
      <c r="L103" s="43">
        <f t="shared" si="21"/>
        <v>90</v>
      </c>
      <c r="M103" s="22">
        <f t="shared" si="22"/>
        <v>180</v>
      </c>
      <c r="N103" s="44">
        <f t="shared" si="23"/>
        <v>17</v>
      </c>
    </row>
  </sheetData>
  <sortState ref="A3:N26">
    <sortCondition ref="N3:N26"/>
  </sortState>
  <mergeCells count="3">
    <mergeCell ref="E1:G1"/>
    <mergeCell ref="I1:K1"/>
    <mergeCell ref="M1:N1"/>
  </mergeCells>
  <phoneticPr fontId="0" type="noConversion"/>
  <printOptions horizontalCentered="1"/>
  <pageMargins left="0.25" right="0" top="1" bottom="0" header="0.5" footer="0.5"/>
  <pageSetup fitToHeight="0" orientation="landscape" horizontalDpi="4294967293" r:id="rId1"/>
  <headerFooter alignWithMargins="0">
    <oddHeader xml:space="preserve">&amp;C&amp;"Arial,Bold"&amp;20STEER WRESTLING&amp;"Arial,Regular"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0"/>
  <sheetViews>
    <sheetView zoomScale="130" zoomScaleNormal="130" workbookViewId="0">
      <pane xSplit="4" ySplit="2" topLeftCell="F54" activePane="bottomRight" state="frozen"/>
      <selection activeCell="I3" activeCellId="1" sqref="E3:E17 I3:I17"/>
      <selection pane="topRight" activeCell="I3" activeCellId="1" sqref="E3:E17 I3:I17"/>
      <selection pane="bottomLeft" activeCell="I3" activeCellId="1" sqref="E3:E17 I3:I17"/>
      <selection pane="bottomRight" activeCell="P26" sqref="P26"/>
    </sheetView>
  </sheetViews>
  <sheetFormatPr defaultRowHeight="12.5" x14ac:dyDescent="0.25"/>
  <cols>
    <col min="1" max="1" width="5" style="2" bestFit="1" customWidth="1"/>
    <col min="2" max="2" width="5.81640625" style="2" bestFit="1" customWidth="1"/>
    <col min="3" max="3" width="4.26953125" style="28" customWidth="1"/>
    <col min="4" max="4" width="24.453125" customWidth="1"/>
    <col min="5" max="12" width="7.453125" style="8" customWidth="1"/>
    <col min="13" max="13" width="7.453125" style="33" customWidth="1"/>
    <col min="14" max="14" width="7.453125" style="8" customWidth="1"/>
    <col min="15" max="16" width="8.7265625" style="147"/>
  </cols>
  <sheetData>
    <row r="1" spans="1:16" ht="13" x14ac:dyDescent="0.3">
      <c r="A1" s="53"/>
      <c r="B1" s="53"/>
      <c r="C1" s="26"/>
      <c r="D1" s="1" t="s">
        <v>30</v>
      </c>
      <c r="E1" s="139" t="s">
        <v>19</v>
      </c>
      <c r="F1" s="139"/>
      <c r="G1" s="139"/>
      <c r="H1" s="55"/>
      <c r="I1" s="139" t="s">
        <v>20</v>
      </c>
      <c r="J1" s="139"/>
      <c r="K1" s="139"/>
      <c r="L1" s="55"/>
      <c r="M1" s="139" t="s">
        <v>21</v>
      </c>
      <c r="N1" s="139"/>
      <c r="O1" s="153" t="s">
        <v>453</v>
      </c>
      <c r="P1" s="144" t="s">
        <v>454</v>
      </c>
    </row>
    <row r="2" spans="1:16" ht="13" x14ac:dyDescent="0.3">
      <c r="A2" s="52" t="s">
        <v>47</v>
      </c>
      <c r="B2" s="52" t="s">
        <v>48</v>
      </c>
      <c r="C2" s="52" t="s">
        <v>39</v>
      </c>
      <c r="D2" s="52" t="s">
        <v>5</v>
      </c>
      <c r="E2" s="129" t="s">
        <v>1</v>
      </c>
      <c r="F2" s="129" t="s">
        <v>2</v>
      </c>
      <c r="G2" s="129" t="s">
        <v>3</v>
      </c>
      <c r="H2" s="129" t="s">
        <v>36</v>
      </c>
      <c r="I2" s="129" t="s">
        <v>1</v>
      </c>
      <c r="J2" s="129" t="s">
        <v>2</v>
      </c>
      <c r="K2" s="129" t="s">
        <v>3</v>
      </c>
      <c r="L2" s="129" t="s">
        <v>36</v>
      </c>
      <c r="M2" s="73" t="s">
        <v>38</v>
      </c>
      <c r="N2" s="129" t="s">
        <v>2</v>
      </c>
      <c r="O2" s="154" t="s">
        <v>455</v>
      </c>
      <c r="P2" s="154" t="s">
        <v>455</v>
      </c>
    </row>
    <row r="3" spans="1:16" ht="13" x14ac:dyDescent="0.3">
      <c r="A3" s="114">
        <v>47</v>
      </c>
      <c r="B3" s="114">
        <v>42</v>
      </c>
      <c r="C3" s="34" t="s">
        <v>57</v>
      </c>
      <c r="D3" s="124" t="s">
        <v>220</v>
      </c>
      <c r="E3" s="49">
        <v>15.815</v>
      </c>
      <c r="F3" s="44">
        <f>IF(ISNUMBER(E3),RANK(E3,E$3:E$250,1),"")</f>
        <v>7</v>
      </c>
      <c r="G3" s="45">
        <f>IF(ISNUMBER(F3),IF(11-F3&lt;=0,"",11-F3-(COUNTIF(F:F,F3)-1)/2),"")</f>
        <v>4</v>
      </c>
      <c r="H3" s="43">
        <f>IF(ISNUMBER(E3),E3,90)</f>
        <v>15.815</v>
      </c>
      <c r="I3" s="50">
        <v>15.25</v>
      </c>
      <c r="J3" s="44">
        <f>IF(ISNUMBER(I3),RANK(I3,I$3:I$250,1),"")</f>
        <v>1</v>
      </c>
      <c r="K3" s="45">
        <f>IF(ISNUMBER(J3),IF(11-J3&lt;=0,"",11-J3-(COUNTIF(J:J,J3)-1)/2),"")</f>
        <v>10</v>
      </c>
      <c r="L3" s="43">
        <f>IF(ISNUMBER(I3),I3,90)</f>
        <v>15.25</v>
      </c>
      <c r="M3" s="74">
        <f>H3+L3</f>
        <v>31.064999999999998</v>
      </c>
      <c r="N3" s="44">
        <f>RANK(M3,M$3:M$250,1)</f>
        <v>1</v>
      </c>
      <c r="O3" s="146"/>
    </row>
    <row r="4" spans="1:16" ht="13" x14ac:dyDescent="0.3">
      <c r="A4" s="114">
        <v>169</v>
      </c>
      <c r="B4" s="114">
        <v>50</v>
      </c>
      <c r="C4" s="34" t="s">
        <v>57</v>
      </c>
      <c r="D4" s="123" t="s">
        <v>387</v>
      </c>
      <c r="E4" s="49">
        <v>20.408999999999999</v>
      </c>
      <c r="F4" s="44">
        <f>IF(ISNUMBER(E4),RANK(E4,E$3:E$250,1),"")</f>
        <v>128</v>
      </c>
      <c r="G4" s="45" t="str">
        <f>IF(ISNUMBER(F4),IF(11-F4&lt;=0,"",11-F4-(COUNTIF(F:F,F4)-1)/2),"")</f>
        <v/>
      </c>
      <c r="H4" s="43">
        <f>IF(ISNUMBER(E4),E4,90)</f>
        <v>20.408999999999999</v>
      </c>
      <c r="I4" s="50">
        <v>15.295</v>
      </c>
      <c r="J4" s="44">
        <f>IF(ISNUMBER(I4),RANK(I4,I$3:I$250,1),"")</f>
        <v>2</v>
      </c>
      <c r="K4" s="45">
        <f>IF(ISNUMBER(J4),IF(11-J4&lt;=0,"",11-J4-(COUNTIF(J:J,J4)-1)/2),"")</f>
        <v>9</v>
      </c>
      <c r="L4" s="43">
        <f>IF(ISNUMBER(I4),I4,90)</f>
        <v>15.295</v>
      </c>
      <c r="M4" s="74">
        <f>H4+L4</f>
        <v>35.704000000000001</v>
      </c>
      <c r="N4" s="44">
        <f>RANK(M4,M$3:M$250,1)</f>
        <v>73</v>
      </c>
      <c r="O4" s="146"/>
    </row>
    <row r="5" spans="1:16" ht="13" x14ac:dyDescent="0.3">
      <c r="A5" s="114">
        <v>163</v>
      </c>
      <c r="B5" s="114">
        <v>7</v>
      </c>
      <c r="C5" s="34" t="s">
        <v>55</v>
      </c>
      <c r="D5" s="124" t="s">
        <v>389</v>
      </c>
      <c r="E5" s="49">
        <v>15.693</v>
      </c>
      <c r="F5" s="44">
        <f>IF(ISNUMBER(E5),RANK(E5,E$3:E$250,1),"")</f>
        <v>5</v>
      </c>
      <c r="G5" s="45">
        <f>IF(ISNUMBER(F5),IF(11-F5&lt;=0,"",11-F5-(COUNTIF(F:F,F5)-1)/2),"")</f>
        <v>6</v>
      </c>
      <c r="H5" s="43">
        <f>IF(ISNUMBER(E5),E5,90)</f>
        <v>15.693</v>
      </c>
      <c r="I5" s="50">
        <v>15.608000000000001</v>
      </c>
      <c r="J5" s="44">
        <f>IF(ISNUMBER(I5),RANK(I5,I$3:I$250,1),"")</f>
        <v>3</v>
      </c>
      <c r="K5" s="45">
        <f>IF(ISNUMBER(J5),IF(11-J5&lt;=0,"",11-J5-(COUNTIF(J:J,J5)-1)/2),"")</f>
        <v>8</v>
      </c>
      <c r="L5" s="43">
        <f>IF(ISNUMBER(I5),I5,90)</f>
        <v>15.608000000000001</v>
      </c>
      <c r="M5" s="74">
        <f>H5+L5</f>
        <v>31.301000000000002</v>
      </c>
      <c r="N5" s="44">
        <f>RANK(M5,M$3:M$250,1)</f>
        <v>4</v>
      </c>
      <c r="O5" s="146"/>
    </row>
    <row r="6" spans="1:16" ht="13" x14ac:dyDescent="0.3">
      <c r="A6" s="114">
        <v>22</v>
      </c>
      <c r="B6" s="114">
        <v>135</v>
      </c>
      <c r="C6" s="34" t="s">
        <v>57</v>
      </c>
      <c r="D6" s="124" t="s">
        <v>205</v>
      </c>
      <c r="E6" s="49">
        <v>15.933</v>
      </c>
      <c r="F6" s="44">
        <f>IF(ISNUMBER(E6),RANK(E6,E$3:E$250,1),"")</f>
        <v>13</v>
      </c>
      <c r="G6" s="45" t="str">
        <f>IF(ISNUMBER(F6),IF(11-F6&lt;=0,"",11-F6-(COUNTIF(F:F,F6)-1)/2),"")</f>
        <v/>
      </c>
      <c r="H6" s="43">
        <f>IF(ISNUMBER(E6),E6,90)</f>
        <v>15.933</v>
      </c>
      <c r="I6" s="50">
        <v>15.621</v>
      </c>
      <c r="J6" s="44">
        <f>IF(ISNUMBER(I6),RANK(I6,I$3:I$250,1),"")</f>
        <v>4</v>
      </c>
      <c r="K6" s="45">
        <f>IF(ISNUMBER(J6),IF(11-J6&lt;=0,"",11-J6-(COUNTIF(J:J,J6)-1)/2),"")</f>
        <v>7</v>
      </c>
      <c r="L6" s="43">
        <f>IF(ISNUMBER(I6),I6,90)</f>
        <v>15.621</v>
      </c>
      <c r="M6" s="74">
        <f>H6+L6</f>
        <v>31.554000000000002</v>
      </c>
      <c r="N6" s="44">
        <f>RANK(M6,M$3:M$250,1)</f>
        <v>8</v>
      </c>
      <c r="O6" s="146"/>
    </row>
    <row r="7" spans="1:16" ht="13" x14ac:dyDescent="0.3">
      <c r="A7" s="114">
        <v>43</v>
      </c>
      <c r="B7" s="114">
        <v>80</v>
      </c>
      <c r="C7" s="34" t="s">
        <v>57</v>
      </c>
      <c r="D7" s="124" t="s">
        <v>123</v>
      </c>
      <c r="E7" s="49">
        <v>15.837</v>
      </c>
      <c r="F7" s="44">
        <f>IF(ISNUMBER(E7),RANK(E7,E$3:E$250,1),"")</f>
        <v>9</v>
      </c>
      <c r="G7" s="45">
        <f>IF(ISNUMBER(F7),IF(11-F7&lt;=0,"",11-F7-(COUNTIF(F:F,F7)-1)/2),"")</f>
        <v>2</v>
      </c>
      <c r="H7" s="43">
        <f>IF(ISNUMBER(E7),E7,90)</f>
        <v>15.837</v>
      </c>
      <c r="I7" s="50">
        <v>15.632999999999999</v>
      </c>
      <c r="J7" s="44">
        <f>IF(ISNUMBER(I7),RANK(I7,I$3:I$250,1),"")</f>
        <v>5</v>
      </c>
      <c r="K7" s="45">
        <f>IF(ISNUMBER(J7),IF(11-J7&lt;=0,"",11-J7-(COUNTIF(J:J,J7)-1)/2),"")</f>
        <v>6</v>
      </c>
      <c r="L7" s="43">
        <f>IF(ISNUMBER(I7),I7,90)</f>
        <v>15.632999999999999</v>
      </c>
      <c r="M7" s="74">
        <f>H7+L7</f>
        <v>31.47</v>
      </c>
      <c r="N7" s="44">
        <f>RANK(M7,M$3:M$250,1)</f>
        <v>6</v>
      </c>
      <c r="O7" s="146"/>
    </row>
    <row r="8" spans="1:16" ht="13" x14ac:dyDescent="0.3">
      <c r="A8" s="114">
        <v>165</v>
      </c>
      <c r="B8" s="114">
        <v>108</v>
      </c>
      <c r="C8" s="34" t="s">
        <v>55</v>
      </c>
      <c r="D8" s="123" t="s">
        <v>406</v>
      </c>
      <c r="E8" s="49">
        <v>20.940999999999999</v>
      </c>
      <c r="F8" s="44">
        <f>IF(ISNUMBER(E8),RANK(E8,E$3:E$250,1),"")</f>
        <v>131</v>
      </c>
      <c r="G8" s="45" t="str">
        <f>IF(ISNUMBER(F8),IF(11-F8&lt;=0,"",11-F8-(COUNTIF(F:F,F8)-1)/2),"")</f>
        <v/>
      </c>
      <c r="H8" s="43">
        <f>IF(ISNUMBER(E8),E8,90)</f>
        <v>20.940999999999999</v>
      </c>
      <c r="I8" s="50">
        <v>15.664</v>
      </c>
      <c r="J8" s="44">
        <f>IF(ISNUMBER(I8),RANK(I8,I$3:I$250,1),"")</f>
        <v>6</v>
      </c>
      <c r="K8" s="45">
        <f>IF(ISNUMBER(J8),IF(11-J8&lt;=0,"",11-J8-(COUNTIF(J:J,J8)-1)/2),"")</f>
        <v>5</v>
      </c>
      <c r="L8" s="43">
        <f>IF(ISNUMBER(I8),I8,90)</f>
        <v>15.664</v>
      </c>
      <c r="M8" s="74">
        <f>H8+L8</f>
        <v>36.604999999999997</v>
      </c>
      <c r="N8" s="44">
        <f>RANK(M8,M$3:M$250,1)</f>
        <v>79</v>
      </c>
      <c r="O8" s="146"/>
    </row>
    <row r="9" spans="1:16" ht="13" x14ac:dyDescent="0.3">
      <c r="A9" s="114">
        <v>98</v>
      </c>
      <c r="B9" s="114">
        <v>11</v>
      </c>
      <c r="C9" s="34" t="s">
        <v>59</v>
      </c>
      <c r="D9" s="123" t="s">
        <v>140</v>
      </c>
      <c r="E9" s="49">
        <v>15.776</v>
      </c>
      <c r="F9" s="44">
        <f>IF(ISNUMBER(E9),RANK(E9,E$3:E$250,1),"")</f>
        <v>6</v>
      </c>
      <c r="G9" s="45">
        <f>IF(ISNUMBER(F9),IF(11-F9&lt;=0,"",11-F9-(COUNTIF(F:F,F9)-1)/2),"")</f>
        <v>5</v>
      </c>
      <c r="H9" s="43">
        <f>IF(ISNUMBER(E9),E9,90)</f>
        <v>15.776</v>
      </c>
      <c r="I9" s="50">
        <v>15.683999999999999</v>
      </c>
      <c r="J9" s="44">
        <f>IF(ISNUMBER(I9),RANK(I9,I$3:I$250,1),"")</f>
        <v>7</v>
      </c>
      <c r="K9" s="45">
        <f>IF(ISNUMBER(J9),IF(11-J9&lt;=0,"",11-J9-(COUNTIF(J:J,J9)-1)/2),"")</f>
        <v>4</v>
      </c>
      <c r="L9" s="43">
        <f>IF(ISNUMBER(I9),I9,90)</f>
        <v>15.683999999999999</v>
      </c>
      <c r="M9" s="74">
        <f>H9+L9</f>
        <v>31.46</v>
      </c>
      <c r="N9" s="44">
        <f>RANK(M9,M$3:M$250,1)</f>
        <v>5</v>
      </c>
      <c r="O9" s="146"/>
    </row>
    <row r="10" spans="1:16" ht="13" x14ac:dyDescent="0.3">
      <c r="A10" s="114">
        <v>177</v>
      </c>
      <c r="B10" s="114">
        <v>2</v>
      </c>
      <c r="C10" s="34" t="s">
        <v>61</v>
      </c>
      <c r="D10" s="123" t="s">
        <v>268</v>
      </c>
      <c r="E10" s="49">
        <v>15.589</v>
      </c>
      <c r="F10" s="44">
        <f>IF(ISNUMBER(E10),RANK(E10,E$3:E$250,1),"")</f>
        <v>2</v>
      </c>
      <c r="G10" s="45">
        <f>IF(ISNUMBER(F10),IF(11-F10&lt;=0,"",11-F10-(COUNTIF(F:F,F10)-1)/2),"")</f>
        <v>9</v>
      </c>
      <c r="H10" s="43">
        <f>IF(ISNUMBER(E10),E10,90)</f>
        <v>15.589</v>
      </c>
      <c r="I10" s="50">
        <v>15.691000000000001</v>
      </c>
      <c r="J10" s="44">
        <f>IF(ISNUMBER(I10),RANK(I10,I$3:I$250,1),"")</f>
        <v>8</v>
      </c>
      <c r="K10" s="45">
        <f>IF(ISNUMBER(J10),IF(11-J10&lt;=0,"",11-J10-(COUNTIF(J:J,J10)-1)/2),"")</f>
        <v>3</v>
      </c>
      <c r="L10" s="43">
        <f>IF(ISNUMBER(I10),I10,90)</f>
        <v>15.691000000000001</v>
      </c>
      <c r="M10" s="74">
        <f>H10+L10</f>
        <v>31.28</v>
      </c>
      <c r="N10" s="44">
        <f>RANK(M10,M$3:M$250,1)</f>
        <v>3</v>
      </c>
      <c r="O10" s="146"/>
    </row>
    <row r="11" spans="1:16" ht="13" x14ac:dyDescent="0.3">
      <c r="A11" s="114">
        <v>73</v>
      </c>
      <c r="B11" s="114">
        <v>106</v>
      </c>
      <c r="C11" s="34" t="s">
        <v>57</v>
      </c>
      <c r="D11" s="124" t="s">
        <v>240</v>
      </c>
      <c r="E11" s="49">
        <v>15.964</v>
      </c>
      <c r="F11" s="44">
        <f>IF(ISNUMBER(E11),RANK(E11,E$3:E$250,1),"")</f>
        <v>18</v>
      </c>
      <c r="G11" s="45" t="str">
        <f>IF(ISNUMBER(F11),IF(11-F11&lt;=0,"",11-F11-(COUNTIF(F:F,F11)-1)/2),"")</f>
        <v/>
      </c>
      <c r="H11" s="43">
        <f>IF(ISNUMBER(E11),E11,90)</f>
        <v>15.964</v>
      </c>
      <c r="I11" s="50">
        <v>15.712999999999999</v>
      </c>
      <c r="J11" s="44">
        <f>IF(ISNUMBER(I11),RANK(I11,I$3:I$250,1),"")</f>
        <v>9</v>
      </c>
      <c r="K11" s="45">
        <f>IF(ISNUMBER(J11),IF(11-J11&lt;=0,"",11-J11-(COUNTIF(J:J,J11)-1)/2),"")</f>
        <v>2</v>
      </c>
      <c r="L11" s="43">
        <f>IF(ISNUMBER(I11),I11,90)</f>
        <v>15.712999999999999</v>
      </c>
      <c r="M11" s="74">
        <f>H11+L11</f>
        <v>31.677</v>
      </c>
      <c r="N11" s="44">
        <f>RANK(M11,M$3:M$250,1)</f>
        <v>9</v>
      </c>
      <c r="O11" s="146"/>
    </row>
    <row r="12" spans="1:16" ht="13" x14ac:dyDescent="0.3">
      <c r="A12" s="114">
        <v>1</v>
      </c>
      <c r="B12" s="114">
        <v>145</v>
      </c>
      <c r="C12" s="34" t="s">
        <v>61</v>
      </c>
      <c r="D12" s="123" t="s">
        <v>185</v>
      </c>
      <c r="E12" s="49">
        <v>15.824999999999999</v>
      </c>
      <c r="F12" s="44">
        <f>IF(ISNUMBER(E12),RANK(E12,E$3:E$250,1),"")</f>
        <v>8</v>
      </c>
      <c r="G12" s="45">
        <f>IF(ISNUMBER(F12),IF(11-F12&lt;=0,"",11-F12-(COUNTIF(F:F,F12)-1)/2),"")</f>
        <v>3</v>
      </c>
      <c r="H12" s="43">
        <f>IF(ISNUMBER(E12),E12,90)</f>
        <v>15.824999999999999</v>
      </c>
      <c r="I12" s="50">
        <v>15.72</v>
      </c>
      <c r="J12" s="44">
        <f>IF(ISNUMBER(I12),RANK(I12,I$3:I$250,1),"")</f>
        <v>10</v>
      </c>
      <c r="K12" s="45">
        <f>IF(ISNUMBER(J12),IF(11-J12&lt;=0,"",11-J12-(COUNTIF(J:J,J12)-1)/2),"")</f>
        <v>1</v>
      </c>
      <c r="L12" s="43">
        <f>IF(ISNUMBER(I12),I12,90)</f>
        <v>15.72</v>
      </c>
      <c r="M12" s="74">
        <f>H12+L12</f>
        <v>31.545000000000002</v>
      </c>
      <c r="N12" s="44">
        <f>RANK(M12,M$3:M$250,1)</f>
        <v>7</v>
      </c>
      <c r="O12" s="146"/>
    </row>
    <row r="13" spans="1:16" ht="13" x14ac:dyDescent="0.3">
      <c r="A13" s="114">
        <v>14</v>
      </c>
      <c r="B13" s="114">
        <v>136</v>
      </c>
      <c r="C13" s="34" t="s">
        <v>57</v>
      </c>
      <c r="D13" s="123" t="s">
        <v>200</v>
      </c>
      <c r="E13" s="49">
        <v>15.539</v>
      </c>
      <c r="F13" s="44">
        <f>IF(ISNUMBER(E13),RANK(E13,E$3:E$250,1),"")</f>
        <v>1</v>
      </c>
      <c r="G13" s="45">
        <f>IF(ISNUMBER(F13),IF(11-F13&lt;=0,"",11-F13-(COUNTIF(F:F,F13)-1)/2),"")</f>
        <v>10</v>
      </c>
      <c r="H13" s="43">
        <f>IF(ISNUMBER(E13),E13,90)</f>
        <v>15.539</v>
      </c>
      <c r="I13" s="50">
        <v>15.739000000000001</v>
      </c>
      <c r="J13" s="44">
        <f>IF(ISNUMBER(I13),RANK(I13,I$3:I$250,1),"")</f>
        <v>11</v>
      </c>
      <c r="K13" s="45" t="str">
        <f>IF(ISNUMBER(J13),IF(11-J13&lt;=0,"",11-J13-(COUNTIF(J:J,J13)-1)/2),"")</f>
        <v/>
      </c>
      <c r="L13" s="43">
        <f>IF(ISNUMBER(I13),I13,90)</f>
        <v>15.739000000000001</v>
      </c>
      <c r="M13" s="74">
        <f>H13+L13</f>
        <v>31.277999999999999</v>
      </c>
      <c r="N13" s="44">
        <f>RANK(M13,M$3:M$250,1)</f>
        <v>2</v>
      </c>
      <c r="O13" s="146"/>
    </row>
    <row r="14" spans="1:16" ht="13" x14ac:dyDescent="0.3">
      <c r="A14" s="114">
        <v>178</v>
      </c>
      <c r="B14" s="114">
        <v>65</v>
      </c>
      <c r="C14" s="34" t="s">
        <v>54</v>
      </c>
      <c r="D14" s="124" t="s">
        <v>116</v>
      </c>
      <c r="E14" s="49">
        <v>16.056999999999999</v>
      </c>
      <c r="F14" s="44">
        <f>IF(ISNUMBER(E14),RANK(E14,E$3:E$250,1),"")</f>
        <v>25</v>
      </c>
      <c r="G14" s="45" t="str">
        <f>IF(ISNUMBER(F14),IF(11-F14&lt;=0,"",11-F14-(COUNTIF(F:F,F14)-1)/2),"")</f>
        <v/>
      </c>
      <c r="H14" s="43">
        <f>IF(ISNUMBER(E14),E14,90)</f>
        <v>16.056999999999999</v>
      </c>
      <c r="I14" s="50">
        <v>15.778</v>
      </c>
      <c r="J14" s="44">
        <f>IF(ISNUMBER(I14),RANK(I14,I$3:I$250,1),"")</f>
        <v>12</v>
      </c>
      <c r="K14" s="45" t="str">
        <f>IF(ISNUMBER(J14),IF(11-J14&lt;=0,"",11-J14-(COUNTIF(J:J,J14)-1)/2),"")</f>
        <v/>
      </c>
      <c r="L14" s="43">
        <f>IF(ISNUMBER(I14),I14,90)</f>
        <v>15.778</v>
      </c>
      <c r="M14" s="74">
        <f>H14+L14</f>
        <v>31.835000000000001</v>
      </c>
      <c r="N14" s="44">
        <f>RANK(M14,M$3:M$250,1)</f>
        <v>14</v>
      </c>
      <c r="O14" s="146">
        <v>8</v>
      </c>
      <c r="P14" s="147">
        <v>10</v>
      </c>
    </row>
    <row r="15" spans="1:16" ht="13" x14ac:dyDescent="0.3">
      <c r="A15" s="114">
        <v>125</v>
      </c>
      <c r="B15" s="114">
        <v>164</v>
      </c>
      <c r="C15" s="34" t="s">
        <v>57</v>
      </c>
      <c r="D15" s="124" t="s">
        <v>167</v>
      </c>
      <c r="E15" s="49">
        <v>15.936999999999999</v>
      </c>
      <c r="F15" s="44">
        <f>IF(ISNUMBER(E15),RANK(E15,E$3:E$250,1),"")</f>
        <v>14</v>
      </c>
      <c r="G15" s="45" t="str">
        <f>IF(ISNUMBER(F15),IF(11-F15&lt;=0,"",11-F15-(COUNTIF(F:F,F15)-1)/2),"")</f>
        <v/>
      </c>
      <c r="H15" s="43">
        <f>IF(ISNUMBER(E15),E15,90)</f>
        <v>15.936999999999999</v>
      </c>
      <c r="I15" s="50">
        <v>15.779</v>
      </c>
      <c r="J15" s="44">
        <f>IF(ISNUMBER(I15),RANK(I15,I$3:I$250,1),"")</f>
        <v>13</v>
      </c>
      <c r="K15" s="45" t="str">
        <f>IF(ISNUMBER(J15),IF(11-J15&lt;=0,"",11-J15-(COUNTIF(J:J,J15)-1)/2),"")</f>
        <v/>
      </c>
      <c r="L15" s="43">
        <f>IF(ISNUMBER(I15),I15,90)</f>
        <v>15.779</v>
      </c>
      <c r="M15" s="74">
        <f>H15+L15</f>
        <v>31.716000000000001</v>
      </c>
      <c r="N15" s="44">
        <f>RANK(M15,M$3:M$250,1)</f>
        <v>10</v>
      </c>
      <c r="O15" s="146"/>
    </row>
    <row r="16" spans="1:16" ht="13" x14ac:dyDescent="0.3">
      <c r="A16" s="114">
        <v>27</v>
      </c>
      <c r="B16" s="114">
        <v>20</v>
      </c>
      <c r="C16" s="34" t="s">
        <v>58</v>
      </c>
      <c r="D16" s="124" t="s">
        <v>208</v>
      </c>
      <c r="E16" s="49">
        <v>15.994999999999999</v>
      </c>
      <c r="F16" s="44">
        <f>IF(ISNUMBER(E16),RANK(E16,E$3:E$250,1),"")</f>
        <v>21</v>
      </c>
      <c r="G16" s="45" t="str">
        <f>IF(ISNUMBER(F16),IF(11-F16&lt;=0,"",11-F16-(COUNTIF(F:F,F16)-1)/2),"")</f>
        <v/>
      </c>
      <c r="H16" s="43">
        <f>IF(ISNUMBER(E16),E16,90)</f>
        <v>15.994999999999999</v>
      </c>
      <c r="I16" s="50">
        <v>15.782999999999999</v>
      </c>
      <c r="J16" s="44">
        <f>IF(ISNUMBER(I16),RANK(I16,I$3:I$250,1),"")</f>
        <v>14</v>
      </c>
      <c r="K16" s="45" t="str">
        <f>IF(ISNUMBER(J16),IF(11-J16&lt;=0,"",11-J16-(COUNTIF(J:J,J16)-1)/2),"")</f>
        <v/>
      </c>
      <c r="L16" s="43">
        <f>IF(ISNUMBER(I16),I16,90)</f>
        <v>15.782999999999999</v>
      </c>
      <c r="M16" s="74">
        <f>H16+L16</f>
        <v>31.777999999999999</v>
      </c>
      <c r="N16" s="44">
        <f>RANK(M16,M$3:M$250,1)</f>
        <v>13</v>
      </c>
      <c r="O16" s="146"/>
    </row>
    <row r="17" spans="1:16" ht="13" x14ac:dyDescent="0.3">
      <c r="A17" s="114">
        <v>63</v>
      </c>
      <c r="B17" s="114">
        <v>176</v>
      </c>
      <c r="C17" s="34" t="s">
        <v>57</v>
      </c>
      <c r="D17" s="124" t="s">
        <v>232</v>
      </c>
      <c r="E17" s="49">
        <v>16.059000000000001</v>
      </c>
      <c r="F17" s="44">
        <f>IF(ISNUMBER(E17),RANK(E17,E$3:E$250,1),"")</f>
        <v>26</v>
      </c>
      <c r="G17" s="45" t="str">
        <f>IF(ISNUMBER(F17),IF(11-F17&lt;=0,"",11-F17-(COUNTIF(F:F,F17)-1)/2),"")</f>
        <v/>
      </c>
      <c r="H17" s="43">
        <f>IF(ISNUMBER(E17),E17,90)</f>
        <v>16.059000000000001</v>
      </c>
      <c r="I17" s="50">
        <v>15.786</v>
      </c>
      <c r="J17" s="44">
        <f>IF(ISNUMBER(I17),RANK(I17,I$3:I$250,1),"")</f>
        <v>15</v>
      </c>
      <c r="K17" s="45" t="str">
        <f>IF(ISNUMBER(J17),IF(11-J17&lt;=0,"",11-J17-(COUNTIF(J:J,J17)-1)/2),"")</f>
        <v/>
      </c>
      <c r="L17" s="43">
        <f>IF(ISNUMBER(I17),I17,90)</f>
        <v>15.786</v>
      </c>
      <c r="M17" s="74">
        <f>H17+L17</f>
        <v>31.844999999999999</v>
      </c>
      <c r="N17" s="44">
        <f>RANK(M17,M$3:M$250,1)</f>
        <v>15</v>
      </c>
      <c r="O17" s="146"/>
    </row>
    <row r="18" spans="1:16" ht="13" x14ac:dyDescent="0.3">
      <c r="A18" s="114">
        <v>69</v>
      </c>
      <c r="B18" s="114">
        <v>48</v>
      </c>
      <c r="C18" s="34" t="s">
        <v>54</v>
      </c>
      <c r="D18" s="124" t="s">
        <v>117</v>
      </c>
      <c r="E18" s="49">
        <v>16.251999999999999</v>
      </c>
      <c r="F18" s="44">
        <f>IF(ISNUMBER(E18),RANK(E18,E$3:E$250,1),"")</f>
        <v>44</v>
      </c>
      <c r="G18" s="45" t="str">
        <f>IF(ISNUMBER(F18),IF(11-F18&lt;=0,"",11-F18-(COUNTIF(F:F,F18)-1)/2),"")</f>
        <v/>
      </c>
      <c r="H18" s="43">
        <f>IF(ISNUMBER(E18),E18,90)</f>
        <v>16.251999999999999</v>
      </c>
      <c r="I18" s="50">
        <v>15.795999999999999</v>
      </c>
      <c r="J18" s="44">
        <f>IF(ISNUMBER(I18),RANK(I18,I$3:I$250,1),"")</f>
        <v>16</v>
      </c>
      <c r="K18" s="45" t="str">
        <f>IF(ISNUMBER(J18),IF(11-J18&lt;=0,"",11-J18-(COUNTIF(J:J,J18)-1)/2),"")</f>
        <v/>
      </c>
      <c r="L18" s="43">
        <f>IF(ISNUMBER(I18),I18,90)</f>
        <v>15.795999999999999</v>
      </c>
      <c r="M18" s="74">
        <f>H18+L18</f>
        <v>32.048000000000002</v>
      </c>
      <c r="N18" s="44">
        <f>RANK(M18,M$3:M$250,1)</f>
        <v>17</v>
      </c>
      <c r="O18" s="146">
        <v>3</v>
      </c>
      <c r="P18" s="147">
        <v>9</v>
      </c>
    </row>
    <row r="19" spans="1:16" ht="13" x14ac:dyDescent="0.3">
      <c r="A19" s="114">
        <v>65</v>
      </c>
      <c r="B19" s="114">
        <v>130</v>
      </c>
      <c r="C19" s="34" t="s">
        <v>196</v>
      </c>
      <c r="D19" s="124" t="s">
        <v>234</v>
      </c>
      <c r="E19" s="49">
        <v>15.938000000000001</v>
      </c>
      <c r="F19" s="44">
        <f>IF(ISNUMBER(E19),RANK(E19,E$3:E$250,1),"")</f>
        <v>15</v>
      </c>
      <c r="G19" s="45" t="str">
        <f>IF(ISNUMBER(F19),IF(11-F19&lt;=0,"",11-F19-(COUNTIF(F:F,F19)-1)/2),"")</f>
        <v/>
      </c>
      <c r="H19" s="43">
        <f>IF(ISNUMBER(E19),E19,90)</f>
        <v>15.938000000000001</v>
      </c>
      <c r="I19" s="50">
        <v>15.821999999999999</v>
      </c>
      <c r="J19" s="44">
        <f>IF(ISNUMBER(I19),RANK(I19,I$3:I$250,1),"")</f>
        <v>17</v>
      </c>
      <c r="K19" s="45" t="str">
        <f>IF(ISNUMBER(J19),IF(11-J19&lt;=0,"",11-J19-(COUNTIF(J:J,J19)-1)/2),"")</f>
        <v/>
      </c>
      <c r="L19" s="43">
        <f>IF(ISNUMBER(I19),I19,90)</f>
        <v>15.821999999999999</v>
      </c>
      <c r="M19" s="74">
        <f>H19+L19</f>
        <v>31.759999999999998</v>
      </c>
      <c r="N19" s="44">
        <f>RANK(M19,M$3:M$250,1)</f>
        <v>12</v>
      </c>
      <c r="O19" s="146"/>
    </row>
    <row r="20" spans="1:16" ht="13" x14ac:dyDescent="0.3">
      <c r="A20" s="114">
        <v>144</v>
      </c>
      <c r="B20" s="114">
        <v>148</v>
      </c>
      <c r="C20" s="34" t="s">
        <v>55</v>
      </c>
      <c r="D20" s="126" t="s">
        <v>348</v>
      </c>
      <c r="E20" s="49">
        <v>15.869</v>
      </c>
      <c r="F20" s="44">
        <f>IF(ISNUMBER(E20),RANK(E20,E$3:E$250,1),"")</f>
        <v>12</v>
      </c>
      <c r="G20" s="45" t="str">
        <f>IF(ISNUMBER(F20),IF(11-F20&lt;=0,"",11-F20-(COUNTIF(F:F,F20)-1)/2),"")</f>
        <v/>
      </c>
      <c r="H20" s="43">
        <f>IF(ISNUMBER(E20),E20,90)</f>
        <v>15.869</v>
      </c>
      <c r="I20" s="50">
        <v>15.848000000000001</v>
      </c>
      <c r="J20" s="44">
        <f>IF(ISNUMBER(I20),RANK(I20,I$3:I$250,1),"")</f>
        <v>18</v>
      </c>
      <c r="K20" s="45" t="str">
        <f>IF(ISNUMBER(J20),IF(11-J20&lt;=0,"",11-J20-(COUNTIF(J:J,J20)-1)/2),"")</f>
        <v/>
      </c>
      <c r="L20" s="43">
        <f>IF(ISNUMBER(I20),I20,90)</f>
        <v>15.848000000000001</v>
      </c>
      <c r="M20" s="74">
        <f>H20+L20</f>
        <v>31.716999999999999</v>
      </c>
      <c r="N20" s="44">
        <f>RANK(M20,M$3:M$250,1)</f>
        <v>11</v>
      </c>
      <c r="O20" s="146"/>
    </row>
    <row r="21" spans="1:16" ht="13" x14ac:dyDescent="0.3">
      <c r="A21" s="114">
        <v>106</v>
      </c>
      <c r="B21" s="114">
        <v>5</v>
      </c>
      <c r="C21" s="34" t="s">
        <v>60</v>
      </c>
      <c r="D21" s="125" t="s">
        <v>364</v>
      </c>
      <c r="E21" s="49">
        <v>21.084</v>
      </c>
      <c r="F21" s="44">
        <f>IF(ISNUMBER(E21),RANK(E21,E$3:E$250,1),"")</f>
        <v>135</v>
      </c>
      <c r="G21" s="45" t="str">
        <f>IF(ISNUMBER(F21),IF(11-F21&lt;=0,"",11-F21-(COUNTIF(F:F,F21)-1)/2),"")</f>
        <v/>
      </c>
      <c r="H21" s="43">
        <f>IF(ISNUMBER(E21),E21,90)</f>
        <v>21.084</v>
      </c>
      <c r="I21" s="50">
        <v>15.91</v>
      </c>
      <c r="J21" s="44">
        <f>IF(ISNUMBER(I21),RANK(I21,I$3:I$250,1),"")</f>
        <v>19</v>
      </c>
      <c r="K21" s="45" t="str">
        <f>IF(ISNUMBER(J21),IF(11-J21&lt;=0,"",11-J21-(COUNTIF(J:J,J21)-1)/2),"")</f>
        <v/>
      </c>
      <c r="L21" s="43">
        <f>IF(ISNUMBER(I21),I21,90)</f>
        <v>15.91</v>
      </c>
      <c r="M21" s="74">
        <f>H21+L21</f>
        <v>36.994</v>
      </c>
      <c r="N21" s="44">
        <f>RANK(M21,M$3:M$250,1)</f>
        <v>82</v>
      </c>
      <c r="O21" s="146"/>
    </row>
    <row r="22" spans="1:16" ht="13" x14ac:dyDescent="0.3">
      <c r="A22" s="114">
        <v>76</v>
      </c>
      <c r="B22" s="114">
        <v>115</v>
      </c>
      <c r="C22" s="34" t="s">
        <v>59</v>
      </c>
      <c r="D22" s="124" t="s">
        <v>242</v>
      </c>
      <c r="E22" s="49">
        <v>16.073</v>
      </c>
      <c r="F22" s="44">
        <f>IF(ISNUMBER(E22),RANK(E22,E$3:E$250,1),"")</f>
        <v>28</v>
      </c>
      <c r="G22" s="45" t="str">
        <f>IF(ISNUMBER(F22),IF(11-F22&lt;=0,"",11-F22-(COUNTIF(F:F,F22)-1)/2),"")</f>
        <v/>
      </c>
      <c r="H22" s="43">
        <f>IF(ISNUMBER(E22),E22,90)</f>
        <v>16.073</v>
      </c>
      <c r="I22" s="50">
        <v>15.992000000000001</v>
      </c>
      <c r="J22" s="44">
        <f>IF(ISNUMBER(I22),RANK(I22,I$3:I$250,1),"")</f>
        <v>20</v>
      </c>
      <c r="K22" s="45" t="str">
        <f>IF(ISNUMBER(J22),IF(11-J22&lt;=0,"",11-J22-(COUNTIF(J:J,J22)-1)/2),"")</f>
        <v/>
      </c>
      <c r="L22" s="43">
        <f>IF(ISNUMBER(I22),I22,90)</f>
        <v>15.992000000000001</v>
      </c>
      <c r="M22" s="74">
        <f>H22+L22</f>
        <v>32.064999999999998</v>
      </c>
      <c r="N22" s="44">
        <f>RANK(M22,M$3:M$250,1)</f>
        <v>18</v>
      </c>
      <c r="O22" s="146"/>
    </row>
    <row r="23" spans="1:16" ht="13" x14ac:dyDescent="0.3">
      <c r="A23" s="114">
        <v>147</v>
      </c>
      <c r="B23" s="114">
        <v>55</v>
      </c>
      <c r="C23" s="34" t="s">
        <v>56</v>
      </c>
      <c r="D23" s="124" t="s">
        <v>394</v>
      </c>
      <c r="E23" s="49">
        <v>16.231000000000002</v>
      </c>
      <c r="F23" s="44">
        <f>IF(ISNUMBER(E23),RANK(E23,E$3:E$250,1),"")</f>
        <v>41</v>
      </c>
      <c r="G23" s="45" t="str">
        <f>IF(ISNUMBER(F23),IF(11-F23&lt;=0,"",11-F23-(COUNTIF(F:F,F23)-1)/2),"")</f>
        <v/>
      </c>
      <c r="H23" s="43">
        <f>IF(ISNUMBER(E23),E23,90)</f>
        <v>16.231000000000002</v>
      </c>
      <c r="I23" s="50">
        <v>16.018000000000001</v>
      </c>
      <c r="J23" s="44">
        <f>IF(ISNUMBER(I23),RANK(I23,I$3:I$250,1),"")</f>
        <v>21</v>
      </c>
      <c r="K23" s="45" t="str">
        <f>IF(ISNUMBER(J23),IF(11-J23&lt;=0,"",11-J23-(COUNTIF(J:J,J23)-1)/2),"")</f>
        <v/>
      </c>
      <c r="L23" s="43">
        <f>IF(ISNUMBER(I23),I23,90)</f>
        <v>16.018000000000001</v>
      </c>
      <c r="M23" s="74">
        <f>H23+L23</f>
        <v>32.249000000000002</v>
      </c>
      <c r="N23" s="44">
        <f>RANK(M23,M$3:M$250,1)</f>
        <v>23</v>
      </c>
      <c r="O23" s="146"/>
    </row>
    <row r="24" spans="1:16" ht="13" x14ac:dyDescent="0.3">
      <c r="A24" s="114">
        <v>112</v>
      </c>
      <c r="B24" s="114">
        <v>43</v>
      </c>
      <c r="C24" s="34" t="s">
        <v>56</v>
      </c>
      <c r="D24" s="123" t="s">
        <v>370</v>
      </c>
      <c r="E24" s="49">
        <v>16.271999999999998</v>
      </c>
      <c r="F24" s="44">
        <f>IF(ISNUMBER(E24),RANK(E24,E$3:E$250,1),"")</f>
        <v>47</v>
      </c>
      <c r="G24" s="45" t="str">
        <f>IF(ISNUMBER(F24),IF(11-F24&lt;=0,"",11-F24-(COUNTIF(F:F,F24)-1)/2),"")</f>
        <v/>
      </c>
      <c r="H24" s="43">
        <f>IF(ISNUMBER(E24),E24,90)</f>
        <v>16.271999999999998</v>
      </c>
      <c r="I24" s="50">
        <v>16.02</v>
      </c>
      <c r="J24" s="44">
        <f>IF(ISNUMBER(I24),RANK(I24,I$3:I$250,1),"")</f>
        <v>22</v>
      </c>
      <c r="K24" s="45" t="str">
        <f>IF(ISNUMBER(J24),IF(11-J24&lt;=0,"",11-J24-(COUNTIF(J:J,J24)-1)/2),"")</f>
        <v/>
      </c>
      <c r="L24" s="43">
        <f>IF(ISNUMBER(I24),I24,90)</f>
        <v>16.02</v>
      </c>
      <c r="M24" s="74">
        <f>H24+L24</f>
        <v>32.292000000000002</v>
      </c>
      <c r="N24" s="44">
        <f>RANK(M24,M$3:M$250,1)</f>
        <v>25</v>
      </c>
      <c r="O24" s="146"/>
    </row>
    <row r="25" spans="1:16" ht="13" x14ac:dyDescent="0.3">
      <c r="A25" s="114">
        <v>101</v>
      </c>
      <c r="B25" s="114">
        <v>122</v>
      </c>
      <c r="C25" s="34" t="s">
        <v>55</v>
      </c>
      <c r="D25" s="123" t="s">
        <v>122</v>
      </c>
      <c r="E25" s="49">
        <v>16.297000000000001</v>
      </c>
      <c r="F25" s="44">
        <f>IF(ISNUMBER(E25),RANK(E25,E$3:E$250,1),"")</f>
        <v>49</v>
      </c>
      <c r="G25" s="45" t="str">
        <f>IF(ISNUMBER(F25),IF(11-F25&lt;=0,"",11-F25-(COUNTIF(F:F,F25)-1)/2),"")</f>
        <v/>
      </c>
      <c r="H25" s="43">
        <f>IF(ISNUMBER(E25),E25,90)</f>
        <v>16.297000000000001</v>
      </c>
      <c r="I25" s="50">
        <v>16.07</v>
      </c>
      <c r="J25" s="44">
        <f>IF(ISNUMBER(I25),RANK(I25,I$3:I$250,1),"")</f>
        <v>23</v>
      </c>
      <c r="K25" s="45" t="str">
        <f>IF(ISNUMBER(J25),IF(11-J25&lt;=0,"",11-J25-(COUNTIF(J:J,J25)-1)/2),"")</f>
        <v/>
      </c>
      <c r="L25" s="43">
        <f>IF(ISNUMBER(I25),I25,90)</f>
        <v>16.07</v>
      </c>
      <c r="M25" s="74">
        <f>H25+L25</f>
        <v>32.367000000000004</v>
      </c>
      <c r="N25" s="44">
        <f>RANK(M25,M$3:M$250,1)</f>
        <v>26</v>
      </c>
      <c r="O25" s="146"/>
    </row>
    <row r="26" spans="1:16" ht="13" x14ac:dyDescent="0.3">
      <c r="A26" s="114">
        <v>8</v>
      </c>
      <c r="B26" s="114">
        <v>94</v>
      </c>
      <c r="C26" s="34" t="s">
        <v>54</v>
      </c>
      <c r="D26" s="124" t="s">
        <v>194</v>
      </c>
      <c r="E26" s="49">
        <v>15.999000000000001</v>
      </c>
      <c r="F26" s="44">
        <f>IF(ISNUMBER(E26),RANK(E26,E$3:E$250,1),"")</f>
        <v>24</v>
      </c>
      <c r="G26" s="45" t="str">
        <f>IF(ISNUMBER(F26),IF(11-F26&lt;=0,"",11-F26-(COUNTIF(F:F,F26)-1)/2),"")</f>
        <v/>
      </c>
      <c r="H26" s="43">
        <f>IF(ISNUMBER(E26),E26,90)</f>
        <v>15.999000000000001</v>
      </c>
      <c r="I26" s="50">
        <v>16.106999999999999</v>
      </c>
      <c r="J26" s="44">
        <f>IF(ISNUMBER(I26),RANK(I26,I$3:I$250,1),"")</f>
        <v>24</v>
      </c>
      <c r="K26" s="45" t="str">
        <f>IF(ISNUMBER(J26),IF(11-J26&lt;=0,"",11-J26-(COUNTIF(J:J,J26)-1)/2),"")</f>
        <v/>
      </c>
      <c r="L26" s="43">
        <f>IF(ISNUMBER(I26),I26,90)</f>
        <v>16.106999999999999</v>
      </c>
      <c r="M26" s="74">
        <f>H26+L26</f>
        <v>32.106000000000002</v>
      </c>
      <c r="N26" s="44">
        <f>RANK(M26,M$3:M$250,1)</f>
        <v>19</v>
      </c>
      <c r="O26" s="146">
        <v>9</v>
      </c>
      <c r="P26" s="147">
        <v>8</v>
      </c>
    </row>
    <row r="27" spans="1:16" ht="13" x14ac:dyDescent="0.3">
      <c r="A27" s="114">
        <v>5</v>
      </c>
      <c r="B27" s="114">
        <v>79</v>
      </c>
      <c r="C27" s="34" t="s">
        <v>57</v>
      </c>
      <c r="D27" s="124" t="s">
        <v>192</v>
      </c>
      <c r="E27" s="49">
        <v>20.962</v>
      </c>
      <c r="F27" s="44">
        <f>IF(ISNUMBER(E27),RANK(E27,E$3:E$250,1),"")</f>
        <v>132</v>
      </c>
      <c r="G27" s="45" t="str">
        <f>IF(ISNUMBER(F27),IF(11-F27&lt;=0,"",11-F27-(COUNTIF(F:F,F27)-1)/2),"")</f>
        <v/>
      </c>
      <c r="H27" s="43">
        <f>IF(ISNUMBER(E27),E27,90)</f>
        <v>20.962</v>
      </c>
      <c r="I27" s="50">
        <v>16.14</v>
      </c>
      <c r="J27" s="44">
        <f>IF(ISNUMBER(I27),RANK(I27,I$3:I$250,1),"")</f>
        <v>25</v>
      </c>
      <c r="K27" s="45" t="str">
        <f>IF(ISNUMBER(J27),IF(11-J27&lt;=0,"",11-J27-(COUNTIF(J:J,J27)-1)/2),"")</f>
        <v/>
      </c>
      <c r="L27" s="43">
        <f>IF(ISNUMBER(I27),I27,90)</f>
        <v>16.14</v>
      </c>
      <c r="M27" s="74">
        <f>H27+L27</f>
        <v>37.102000000000004</v>
      </c>
      <c r="N27" s="44">
        <f>RANK(M27,M$3:M$250,1)</f>
        <v>84</v>
      </c>
      <c r="O27" s="146"/>
    </row>
    <row r="28" spans="1:16" ht="13" x14ac:dyDescent="0.3">
      <c r="A28" s="114">
        <v>89</v>
      </c>
      <c r="B28" s="114">
        <v>137</v>
      </c>
      <c r="C28" s="34" t="s">
        <v>59</v>
      </c>
      <c r="D28" s="123" t="s">
        <v>102</v>
      </c>
      <c r="E28" s="49">
        <v>16.411999999999999</v>
      </c>
      <c r="F28" s="44">
        <f>IF(ISNUMBER(E28),RANK(E28,E$3:E$250,1),"")</f>
        <v>55</v>
      </c>
      <c r="G28" s="45" t="str">
        <f>IF(ISNUMBER(F28),IF(11-F28&lt;=0,"",11-F28-(COUNTIF(F:F,F28)-1)/2),"")</f>
        <v/>
      </c>
      <c r="H28" s="43">
        <f>IF(ISNUMBER(E28),E28,90)</f>
        <v>16.411999999999999</v>
      </c>
      <c r="I28" s="50">
        <v>16.155000000000001</v>
      </c>
      <c r="J28" s="44">
        <f>IF(ISNUMBER(I28),RANK(I28,I$3:I$250,1),"")</f>
        <v>26</v>
      </c>
      <c r="K28" s="45" t="str">
        <f>IF(ISNUMBER(J28),IF(11-J28&lt;=0,"",11-J28-(COUNTIF(J:J,J28)-1)/2),"")</f>
        <v/>
      </c>
      <c r="L28" s="43">
        <f>IF(ISNUMBER(I28),I28,90)</f>
        <v>16.155000000000001</v>
      </c>
      <c r="M28" s="74">
        <f>H28+L28</f>
        <v>32.567</v>
      </c>
      <c r="N28" s="44">
        <f>RANK(M28,M$3:M$250,1)</f>
        <v>28</v>
      </c>
      <c r="O28" s="146"/>
    </row>
    <row r="29" spans="1:16" ht="13" x14ac:dyDescent="0.3">
      <c r="A29" s="114">
        <v>104</v>
      </c>
      <c r="B29" s="114">
        <v>44</v>
      </c>
      <c r="C29" s="34" t="s">
        <v>58</v>
      </c>
      <c r="D29" s="123" t="s">
        <v>105</v>
      </c>
      <c r="E29" s="49">
        <v>15.962999999999999</v>
      </c>
      <c r="F29" s="44">
        <f>IF(ISNUMBER(E29),RANK(E29,E$3:E$250,1),"")</f>
        <v>17</v>
      </c>
      <c r="G29" s="45" t="str">
        <f>IF(ISNUMBER(F29),IF(11-F29&lt;=0,"",11-F29-(COUNTIF(F:F,F29)-1)/2),"")</f>
        <v/>
      </c>
      <c r="H29" s="43">
        <f>IF(ISNUMBER(E29),E29,90)</f>
        <v>15.962999999999999</v>
      </c>
      <c r="I29" s="50">
        <v>16.177</v>
      </c>
      <c r="J29" s="44">
        <f>IF(ISNUMBER(I29),RANK(I29,I$3:I$250,1),"")</f>
        <v>27</v>
      </c>
      <c r="K29" s="45" t="str">
        <f>IF(ISNUMBER(J29),IF(11-J29&lt;=0,"",11-J29-(COUNTIF(J:J,J29)-1)/2),"")</f>
        <v/>
      </c>
      <c r="L29" s="43">
        <f>IF(ISNUMBER(I29),I29,90)</f>
        <v>16.177</v>
      </c>
      <c r="M29" s="74">
        <f>H29+L29</f>
        <v>32.14</v>
      </c>
      <c r="N29" s="44">
        <f>RANK(M29,M$3:M$250,1)</f>
        <v>20</v>
      </c>
      <c r="O29" s="146"/>
    </row>
    <row r="30" spans="1:16" ht="13" x14ac:dyDescent="0.3">
      <c r="A30" s="114">
        <v>37</v>
      </c>
      <c r="B30" s="114">
        <v>18</v>
      </c>
      <c r="C30" s="34" t="s">
        <v>76</v>
      </c>
      <c r="D30" s="123" t="s">
        <v>214</v>
      </c>
      <c r="E30" s="49">
        <v>15.97</v>
      </c>
      <c r="F30" s="44">
        <f>IF(ISNUMBER(E30),RANK(E30,E$3:E$250,1),"")</f>
        <v>19</v>
      </c>
      <c r="G30" s="45" t="str">
        <f>IF(ISNUMBER(F30),IF(11-F30&lt;=0,"",11-F30-(COUNTIF(F:F,F30)-1)/2),"")</f>
        <v/>
      </c>
      <c r="H30" s="43">
        <f>IF(ISNUMBER(E30),E30,90)</f>
        <v>15.97</v>
      </c>
      <c r="I30" s="50">
        <v>16.190000000000001</v>
      </c>
      <c r="J30" s="44">
        <f>IF(ISNUMBER(I30),RANK(I30,I$3:I$250,1),"")</f>
        <v>28</v>
      </c>
      <c r="K30" s="45" t="str">
        <f>IF(ISNUMBER(J30),IF(11-J30&lt;=0,"",11-J30-(COUNTIF(J:J,J30)-1)/2),"")</f>
        <v/>
      </c>
      <c r="L30" s="43">
        <f>IF(ISNUMBER(I30),I30,90)</f>
        <v>16.190000000000001</v>
      </c>
      <c r="M30" s="74">
        <f>H30+L30</f>
        <v>32.160000000000004</v>
      </c>
      <c r="N30" s="44">
        <f>RANK(M30,M$3:M$250,1)</f>
        <v>21</v>
      </c>
      <c r="O30" s="146"/>
    </row>
    <row r="31" spans="1:16" ht="13" x14ac:dyDescent="0.3">
      <c r="A31" s="114">
        <v>38</v>
      </c>
      <c r="B31" s="114">
        <v>141</v>
      </c>
      <c r="C31" s="34" t="s">
        <v>59</v>
      </c>
      <c r="D31" s="124" t="s">
        <v>107</v>
      </c>
      <c r="E31" s="49">
        <v>15.680999999999999</v>
      </c>
      <c r="F31" s="44">
        <f>IF(ISNUMBER(E31),RANK(E31,E$3:E$250,1),"")</f>
        <v>4</v>
      </c>
      <c r="G31" s="45">
        <f>IF(ISNUMBER(F31),IF(11-F31&lt;=0,"",11-F31-(COUNTIF(F:F,F31)-1)/2),"")</f>
        <v>7</v>
      </c>
      <c r="H31" s="43">
        <f>IF(ISNUMBER(E31),E31,90)</f>
        <v>15.680999999999999</v>
      </c>
      <c r="I31" s="50">
        <v>16.201000000000001</v>
      </c>
      <c r="J31" s="44">
        <f>IF(ISNUMBER(I31),RANK(I31,I$3:I$250,1),"")</f>
        <v>29</v>
      </c>
      <c r="K31" s="45" t="str">
        <f>IF(ISNUMBER(J31),IF(11-J31&lt;=0,"",11-J31-(COUNTIF(J:J,J31)-1)/2),"")</f>
        <v/>
      </c>
      <c r="L31" s="43">
        <f>IF(ISNUMBER(I31),I31,90)</f>
        <v>16.201000000000001</v>
      </c>
      <c r="M31" s="74">
        <f>H31+L31</f>
        <v>31.881999999999998</v>
      </c>
      <c r="N31" s="44">
        <f>RANK(M31,M$3:M$250,1)</f>
        <v>16</v>
      </c>
      <c r="O31" s="146"/>
    </row>
    <row r="32" spans="1:16" ht="13" x14ac:dyDescent="0.3">
      <c r="A32" s="114">
        <v>156</v>
      </c>
      <c r="B32" s="114">
        <v>76</v>
      </c>
      <c r="C32" s="34" t="s">
        <v>56</v>
      </c>
      <c r="D32" s="123" t="s">
        <v>395</v>
      </c>
      <c r="E32" s="49">
        <v>21.64</v>
      </c>
      <c r="F32" s="44">
        <f>IF(ISNUMBER(E32),RANK(E32,E$3:E$250,1),"")</f>
        <v>144</v>
      </c>
      <c r="G32" s="45" t="str">
        <f>IF(ISNUMBER(F32),IF(11-F32&lt;=0,"",11-F32-(COUNTIF(F:F,F32)-1)/2),"")</f>
        <v/>
      </c>
      <c r="H32" s="43">
        <f>IF(ISNUMBER(E32),E32,90)</f>
        <v>21.64</v>
      </c>
      <c r="I32" s="50">
        <v>16.234999999999999</v>
      </c>
      <c r="J32" s="44">
        <f>IF(ISNUMBER(I32),RANK(I32,I$3:I$250,1),"")</f>
        <v>30</v>
      </c>
      <c r="K32" s="45" t="str">
        <f>IF(ISNUMBER(J32),IF(11-J32&lt;=0,"",11-J32-(COUNTIF(J:J,J32)-1)/2),"")</f>
        <v/>
      </c>
      <c r="L32" s="43">
        <f>IF(ISNUMBER(I32),I32,90)</f>
        <v>16.234999999999999</v>
      </c>
      <c r="M32" s="74">
        <f>H32+L32</f>
        <v>37.875</v>
      </c>
      <c r="N32" s="44">
        <f>RANK(M32,M$3:M$250,1)</f>
        <v>97</v>
      </c>
      <c r="O32" s="146"/>
    </row>
    <row r="33" spans="1:16" ht="13" x14ac:dyDescent="0.3">
      <c r="A33" s="114">
        <v>140</v>
      </c>
      <c r="B33" s="114">
        <v>120</v>
      </c>
      <c r="C33" s="34" t="s">
        <v>55</v>
      </c>
      <c r="D33" s="123" t="s">
        <v>282</v>
      </c>
      <c r="E33" s="49">
        <v>21.869</v>
      </c>
      <c r="F33" s="44">
        <f>IF(ISNUMBER(E33),RANK(E33,E$3:E$250,1),"")</f>
        <v>148</v>
      </c>
      <c r="G33" s="45" t="str">
        <f>IF(ISNUMBER(F33),IF(11-F33&lt;=0,"",11-F33-(COUNTIF(F:F,F33)-1)/2),"")</f>
        <v/>
      </c>
      <c r="H33" s="43">
        <f>IF(ISNUMBER(E33),E33,90)</f>
        <v>21.869</v>
      </c>
      <c r="I33" s="50">
        <v>16.245000000000001</v>
      </c>
      <c r="J33" s="44">
        <f>IF(ISNUMBER(I33),RANK(I33,I$3:I$250,1),"")</f>
        <v>31</v>
      </c>
      <c r="K33" s="45" t="str">
        <f>IF(ISNUMBER(J33),IF(11-J33&lt;=0,"",11-J33-(COUNTIF(J:J,J33)-1)/2),"")</f>
        <v/>
      </c>
      <c r="L33" s="43">
        <f>IF(ISNUMBER(I33),I33,90)</f>
        <v>16.245000000000001</v>
      </c>
      <c r="M33" s="74">
        <f>H33+L33</f>
        <v>38.114000000000004</v>
      </c>
      <c r="N33" s="44">
        <f>RANK(M33,M$3:M$250,1)</f>
        <v>102</v>
      </c>
      <c r="O33" s="146"/>
    </row>
    <row r="34" spans="1:16" ht="13" x14ac:dyDescent="0.3">
      <c r="A34" s="114">
        <v>95</v>
      </c>
      <c r="B34" s="114">
        <v>72</v>
      </c>
      <c r="C34" s="34" t="s">
        <v>56</v>
      </c>
      <c r="D34" s="123" t="s">
        <v>269</v>
      </c>
      <c r="E34" s="49">
        <v>16.646999999999998</v>
      </c>
      <c r="F34" s="44">
        <f>IF(ISNUMBER(E34),RANK(E34,E$3:E$250,1),"")</f>
        <v>64</v>
      </c>
      <c r="G34" s="45" t="str">
        <f>IF(ISNUMBER(F34),IF(11-F34&lt;=0,"",11-F34-(COUNTIF(F:F,F34)-1)/2),"")</f>
        <v/>
      </c>
      <c r="H34" s="43">
        <f>IF(ISNUMBER(E34),E34,90)</f>
        <v>16.646999999999998</v>
      </c>
      <c r="I34" s="50">
        <v>16.263000000000002</v>
      </c>
      <c r="J34" s="44">
        <f>IF(ISNUMBER(I34),RANK(I34,I$3:I$250,1),"")</f>
        <v>32</v>
      </c>
      <c r="K34" s="45" t="str">
        <f>IF(ISNUMBER(J34),IF(11-J34&lt;=0,"",11-J34-(COUNTIF(J:J,J34)-1)/2),"")</f>
        <v/>
      </c>
      <c r="L34" s="43">
        <f>IF(ISNUMBER(I34),I34,90)</f>
        <v>16.263000000000002</v>
      </c>
      <c r="M34" s="74">
        <f>H34+L34</f>
        <v>32.909999999999997</v>
      </c>
      <c r="N34" s="44">
        <f>RANK(M34,M$3:M$250,1)</f>
        <v>36</v>
      </c>
      <c r="O34" s="146"/>
    </row>
    <row r="35" spans="1:16" ht="13" x14ac:dyDescent="0.3">
      <c r="A35" s="114">
        <v>13</v>
      </c>
      <c r="B35" s="114">
        <v>90</v>
      </c>
      <c r="C35" s="34" t="s">
        <v>61</v>
      </c>
      <c r="D35" s="124" t="s">
        <v>199</v>
      </c>
      <c r="E35" s="49">
        <v>15.997999999999999</v>
      </c>
      <c r="F35" s="44">
        <f>IF(ISNUMBER(E35),RANK(E35,E$3:E$250,1),"")</f>
        <v>23</v>
      </c>
      <c r="G35" s="45" t="str">
        <f>IF(ISNUMBER(F35),IF(11-F35&lt;=0,"",11-F35-(COUNTIF(F:F,F35)-1)/2),"")</f>
        <v/>
      </c>
      <c r="H35" s="43">
        <f>IF(ISNUMBER(E35),E35,90)</f>
        <v>15.997999999999999</v>
      </c>
      <c r="I35" s="50">
        <v>16.279</v>
      </c>
      <c r="J35" s="44">
        <f>IF(ISNUMBER(I35),RANK(I35,I$3:I$250,1),"")</f>
        <v>33</v>
      </c>
      <c r="K35" s="45" t="str">
        <f>IF(ISNUMBER(J35),IF(11-J35&lt;=0,"",11-J35-(COUNTIF(J:J,J35)-1)/2),"")</f>
        <v/>
      </c>
      <c r="L35" s="43">
        <f>IF(ISNUMBER(I35),I35,90)</f>
        <v>16.279</v>
      </c>
      <c r="M35" s="74">
        <f>H35+L35</f>
        <v>32.277000000000001</v>
      </c>
      <c r="N35" s="44">
        <f>RANK(M35,M$3:M$250,1)</f>
        <v>24</v>
      </c>
      <c r="O35" s="146"/>
    </row>
    <row r="36" spans="1:16" ht="13" x14ac:dyDescent="0.3">
      <c r="A36" s="114">
        <v>164</v>
      </c>
      <c r="B36" s="114">
        <v>27</v>
      </c>
      <c r="C36" s="34" t="s">
        <v>56</v>
      </c>
      <c r="D36" s="123" t="s">
        <v>365</v>
      </c>
      <c r="E36" s="49">
        <v>16.318000000000001</v>
      </c>
      <c r="F36" s="44">
        <f>IF(ISNUMBER(E36),RANK(E36,E$3:E$250,1),"")</f>
        <v>51</v>
      </c>
      <c r="G36" s="45" t="str">
        <f>IF(ISNUMBER(F36),IF(11-F36&lt;=0,"",11-F36-(COUNTIF(F:F,F36)-1)/2),"")</f>
        <v/>
      </c>
      <c r="H36" s="43">
        <f>IF(ISNUMBER(E36),E36,90)</f>
        <v>16.318000000000001</v>
      </c>
      <c r="I36" s="50">
        <v>16.298999999999999</v>
      </c>
      <c r="J36" s="44">
        <f>IF(ISNUMBER(I36),RANK(I36,I$3:I$250,1),"")</f>
        <v>34</v>
      </c>
      <c r="K36" s="45" t="str">
        <f>IF(ISNUMBER(J36),IF(11-J36&lt;=0,"",11-J36-(COUNTIF(J:J,J36)-1)/2),"")</f>
        <v/>
      </c>
      <c r="L36" s="43">
        <f>IF(ISNUMBER(I36),I36,90)</f>
        <v>16.298999999999999</v>
      </c>
      <c r="M36" s="74">
        <f>H36+L36</f>
        <v>32.617000000000004</v>
      </c>
      <c r="N36" s="44">
        <f>RANK(M36,M$3:M$250,1)</f>
        <v>29</v>
      </c>
      <c r="O36" s="146"/>
    </row>
    <row r="37" spans="1:16" ht="13" x14ac:dyDescent="0.3">
      <c r="A37" s="114">
        <v>58</v>
      </c>
      <c r="B37" s="114">
        <v>170</v>
      </c>
      <c r="C37" s="34" t="s">
        <v>55</v>
      </c>
      <c r="D37" s="123" t="s">
        <v>134</v>
      </c>
      <c r="E37" s="49">
        <v>21.558</v>
      </c>
      <c r="F37" s="44">
        <f>IF(ISNUMBER(E37),RANK(E37,E$3:E$250,1),"")</f>
        <v>143</v>
      </c>
      <c r="G37" s="45" t="str">
        <f>IF(ISNUMBER(F37),IF(11-F37&lt;=0,"",11-F37-(COUNTIF(F:F,F37)-1)/2),"")</f>
        <v/>
      </c>
      <c r="H37" s="43">
        <f>IF(ISNUMBER(E37),E37,90)</f>
        <v>21.558</v>
      </c>
      <c r="I37" s="50">
        <v>16.298999999999999</v>
      </c>
      <c r="J37" s="44">
        <f>IF(ISNUMBER(I37),RANK(I37,I$3:I$250,1),"")</f>
        <v>34</v>
      </c>
      <c r="K37" s="45" t="str">
        <f>IF(ISNUMBER(J37),IF(11-J37&lt;=0,"",11-J37-(COUNTIF(J:J,J37)-1)/2),"")</f>
        <v/>
      </c>
      <c r="L37" s="43">
        <f>IF(ISNUMBER(I37),I37,90)</f>
        <v>16.298999999999999</v>
      </c>
      <c r="M37" s="74">
        <f>H37+L37</f>
        <v>37.856999999999999</v>
      </c>
      <c r="N37" s="44">
        <f>RANK(M37,M$3:M$250,1)</f>
        <v>96</v>
      </c>
      <c r="O37" s="146"/>
    </row>
    <row r="38" spans="1:16" ht="13" x14ac:dyDescent="0.3">
      <c r="A38" s="114">
        <v>173</v>
      </c>
      <c r="B38" s="114">
        <v>81</v>
      </c>
      <c r="C38" s="34" t="s">
        <v>54</v>
      </c>
      <c r="D38" s="123" t="s">
        <v>132</v>
      </c>
      <c r="E38" s="49">
        <v>16.169</v>
      </c>
      <c r="F38" s="44">
        <f>IF(ISNUMBER(E38),RANK(E38,E$3:E$250,1),"")</f>
        <v>34</v>
      </c>
      <c r="G38" s="45" t="str">
        <f>IF(ISNUMBER(F38),IF(11-F38&lt;=0,"",11-F38-(COUNTIF(F:F,F38)-1)/2),"")</f>
        <v/>
      </c>
      <c r="H38" s="43">
        <f>IF(ISNUMBER(E38),E38,90)</f>
        <v>16.169</v>
      </c>
      <c r="I38" s="50">
        <v>16.327000000000002</v>
      </c>
      <c r="J38" s="44">
        <f>IF(ISNUMBER(I38),RANK(I38,I$3:I$250,1),"")</f>
        <v>36</v>
      </c>
      <c r="K38" s="45" t="str">
        <f>IF(ISNUMBER(J38),IF(11-J38&lt;=0,"",11-J38-(COUNTIF(J:J,J38)-1)/2),"")</f>
        <v/>
      </c>
      <c r="L38" s="43">
        <f>IF(ISNUMBER(I38),I38,90)</f>
        <v>16.327000000000002</v>
      </c>
      <c r="M38" s="74">
        <f>H38+L38</f>
        <v>32.496000000000002</v>
      </c>
      <c r="N38" s="44">
        <f>RANK(M38,M$3:M$250,1)</f>
        <v>27</v>
      </c>
      <c r="O38" s="146">
        <v>6</v>
      </c>
      <c r="P38" s="147">
        <v>7</v>
      </c>
    </row>
    <row r="39" spans="1:16" ht="13" x14ac:dyDescent="0.3">
      <c r="A39" s="114">
        <v>134</v>
      </c>
      <c r="B39" s="114">
        <v>142</v>
      </c>
      <c r="C39" s="34" t="s">
        <v>55</v>
      </c>
      <c r="D39" s="124" t="s">
        <v>118</v>
      </c>
      <c r="E39" s="49">
        <v>16.309000000000001</v>
      </c>
      <c r="F39" s="44">
        <f>IF(ISNUMBER(E39),RANK(E39,E$3:E$250,1),"")</f>
        <v>50</v>
      </c>
      <c r="G39" s="45" t="str">
        <f>IF(ISNUMBER(F39),IF(11-F39&lt;=0,"",11-F39-(COUNTIF(F:F,F39)-1)/2),"")</f>
        <v/>
      </c>
      <c r="H39" s="43">
        <f>IF(ISNUMBER(E39),E39,90)</f>
        <v>16.309000000000001</v>
      </c>
      <c r="I39" s="50">
        <v>16.329000000000001</v>
      </c>
      <c r="J39" s="44">
        <f>IF(ISNUMBER(I39),RANK(I39,I$3:I$250,1),"")</f>
        <v>37</v>
      </c>
      <c r="K39" s="45" t="str">
        <f>IF(ISNUMBER(J39),IF(11-J39&lt;=0,"",11-J39-(COUNTIF(J:J,J39)-1)/2),"")</f>
        <v/>
      </c>
      <c r="L39" s="43">
        <f>IF(ISNUMBER(I39),I39,90)</f>
        <v>16.329000000000001</v>
      </c>
      <c r="M39" s="74">
        <f>H39+L39</f>
        <v>32.638000000000005</v>
      </c>
      <c r="N39" s="44">
        <f>RANK(M39,M$3:M$250,1)</f>
        <v>30</v>
      </c>
      <c r="O39" s="146"/>
    </row>
    <row r="40" spans="1:16" ht="13" x14ac:dyDescent="0.3">
      <c r="A40" s="114">
        <v>62</v>
      </c>
      <c r="B40" s="114">
        <v>143</v>
      </c>
      <c r="C40" s="34" t="s">
        <v>59</v>
      </c>
      <c r="D40" s="123" t="s">
        <v>174</v>
      </c>
      <c r="E40" s="49">
        <v>17.22</v>
      </c>
      <c r="F40" s="44">
        <f>IF(ISNUMBER(E40),RANK(E40,E$3:E$250,1),"")</f>
        <v>98</v>
      </c>
      <c r="G40" s="45" t="str">
        <f>IF(ISNUMBER(F40),IF(11-F40&lt;=0,"",11-F40-(COUNTIF(F:F,F40)-1)/2),"")</f>
        <v/>
      </c>
      <c r="H40" s="43">
        <f>IF(ISNUMBER(E40),E40,90)</f>
        <v>17.22</v>
      </c>
      <c r="I40" s="50">
        <v>16.381</v>
      </c>
      <c r="J40" s="44">
        <f>IF(ISNUMBER(I40),RANK(I40,I$3:I$250,1),"")</f>
        <v>38</v>
      </c>
      <c r="K40" s="45" t="str">
        <f>IF(ISNUMBER(J40),IF(11-J40&lt;=0,"",11-J40-(COUNTIF(J:J,J40)-1)/2),"")</f>
        <v/>
      </c>
      <c r="L40" s="43">
        <f>IF(ISNUMBER(I40),I40,90)</f>
        <v>16.381</v>
      </c>
      <c r="M40" s="74">
        <f>H40+L40</f>
        <v>33.600999999999999</v>
      </c>
      <c r="N40" s="44">
        <f>RANK(M40,M$3:M$250,1)</f>
        <v>50</v>
      </c>
      <c r="O40" s="146"/>
    </row>
    <row r="41" spans="1:16" ht="13" x14ac:dyDescent="0.3">
      <c r="A41" s="114">
        <v>19</v>
      </c>
      <c r="B41" s="114">
        <v>77</v>
      </c>
      <c r="C41" s="34" t="s">
        <v>57</v>
      </c>
      <c r="D41" s="124" t="s">
        <v>204</v>
      </c>
      <c r="E41" s="49">
        <v>15.858000000000001</v>
      </c>
      <c r="F41" s="44">
        <f>IF(ISNUMBER(E41),RANK(E41,E$3:E$250,1),"")</f>
        <v>10</v>
      </c>
      <c r="G41" s="45">
        <f>IF(ISNUMBER(F41),IF(11-F41&lt;=0,"",11-F41-(COUNTIF(F:F,F41)-1)/2),"")</f>
        <v>1</v>
      </c>
      <c r="H41" s="43">
        <f>IF(ISNUMBER(E41),E41,90)</f>
        <v>15.858000000000001</v>
      </c>
      <c r="I41" s="50">
        <v>16.385999999999999</v>
      </c>
      <c r="J41" s="44">
        <f>IF(ISNUMBER(I41),RANK(I41,I$3:I$250,1),"")</f>
        <v>39</v>
      </c>
      <c r="K41" s="45" t="str">
        <f>IF(ISNUMBER(J41),IF(11-J41&lt;=0,"",11-J41-(COUNTIF(J:J,J41)-1)/2),"")</f>
        <v/>
      </c>
      <c r="L41" s="43">
        <f>IF(ISNUMBER(I41),I41,90)</f>
        <v>16.385999999999999</v>
      </c>
      <c r="M41" s="74">
        <f>H41+L41</f>
        <v>32.244</v>
      </c>
      <c r="N41" s="44">
        <f>RANK(M41,M$3:M$250,1)</f>
        <v>22</v>
      </c>
      <c r="O41" s="146"/>
    </row>
    <row r="42" spans="1:16" ht="13" x14ac:dyDescent="0.3">
      <c r="A42" s="114">
        <v>157</v>
      </c>
      <c r="B42" s="114">
        <v>41</v>
      </c>
      <c r="C42" s="34" t="s">
        <v>57</v>
      </c>
      <c r="D42" s="124" t="s">
        <v>169</v>
      </c>
      <c r="E42" s="49">
        <v>21.64</v>
      </c>
      <c r="F42" s="44">
        <f>IF(ISNUMBER(E42),RANK(E42,E$3:E$250,1),"")</f>
        <v>144</v>
      </c>
      <c r="G42" s="45" t="str">
        <f>IF(ISNUMBER(F42),IF(11-F42&lt;=0,"",11-F42-(COUNTIF(F:F,F42)-1)/2),"")</f>
        <v/>
      </c>
      <c r="H42" s="43">
        <f>IF(ISNUMBER(E42),E42,90)</f>
        <v>21.64</v>
      </c>
      <c r="I42" s="50">
        <v>16.399999999999999</v>
      </c>
      <c r="J42" s="44">
        <f>IF(ISNUMBER(I42),RANK(I42,I$3:I$250,1),"")</f>
        <v>40</v>
      </c>
      <c r="K42" s="45" t="str">
        <f>IF(ISNUMBER(J42),IF(11-J42&lt;=0,"",11-J42-(COUNTIF(J:J,J42)-1)/2),"")</f>
        <v/>
      </c>
      <c r="L42" s="43">
        <f>IF(ISNUMBER(I42),I42,90)</f>
        <v>16.399999999999999</v>
      </c>
      <c r="M42" s="74">
        <f>H42+L42</f>
        <v>38.04</v>
      </c>
      <c r="N42" s="44">
        <f>RANK(M42,M$3:M$250,1)</f>
        <v>99</v>
      </c>
      <c r="O42" s="146"/>
    </row>
    <row r="43" spans="1:16" ht="13" x14ac:dyDescent="0.3">
      <c r="A43" s="114">
        <v>160</v>
      </c>
      <c r="B43" s="114">
        <v>58</v>
      </c>
      <c r="C43" s="34" t="s">
        <v>54</v>
      </c>
      <c r="D43" s="123" t="s">
        <v>106</v>
      </c>
      <c r="E43" s="49">
        <v>16.712</v>
      </c>
      <c r="F43" s="44">
        <f>IF(ISNUMBER(E43),RANK(E43,E$3:E$250,1),"")</f>
        <v>68</v>
      </c>
      <c r="G43" s="45" t="str">
        <f>IF(ISNUMBER(F43),IF(11-F43&lt;=0,"",11-F43-(COUNTIF(F:F,F43)-1)/2),"")</f>
        <v/>
      </c>
      <c r="H43" s="43">
        <f>IF(ISNUMBER(E43),E43,90)</f>
        <v>16.712</v>
      </c>
      <c r="I43" s="50">
        <v>16.401</v>
      </c>
      <c r="J43" s="44">
        <f>IF(ISNUMBER(I43),RANK(I43,I$3:I$250,1),"")</f>
        <v>41</v>
      </c>
      <c r="K43" s="45" t="str">
        <f>IF(ISNUMBER(J43),IF(11-J43&lt;=0,"",11-J43-(COUNTIF(J:J,J43)-1)/2),"")</f>
        <v/>
      </c>
      <c r="L43" s="43">
        <f>IF(ISNUMBER(I43),I43,90)</f>
        <v>16.401</v>
      </c>
      <c r="M43" s="74">
        <f>H43+L43</f>
        <v>33.113</v>
      </c>
      <c r="N43" s="44">
        <f>RANK(M43,M$3:M$250,1)</f>
        <v>39</v>
      </c>
      <c r="O43" s="146">
        <v>2</v>
      </c>
      <c r="P43" s="147">
        <v>6</v>
      </c>
    </row>
    <row r="44" spans="1:16" ht="13" x14ac:dyDescent="0.3">
      <c r="A44" s="114">
        <v>23</v>
      </c>
      <c r="B44" s="114">
        <v>157</v>
      </c>
      <c r="C44" s="34" t="s">
        <v>59</v>
      </c>
      <c r="D44" s="123" t="s">
        <v>206</v>
      </c>
      <c r="E44" s="49">
        <v>16.948</v>
      </c>
      <c r="F44" s="44">
        <f>IF(ISNUMBER(E44),RANK(E44,E$3:E$250,1),"")</f>
        <v>82</v>
      </c>
      <c r="G44" s="45" t="str">
        <f>IF(ISNUMBER(F44),IF(11-F44&lt;=0,"",11-F44-(COUNTIF(F:F,F44)-1)/2),"")</f>
        <v/>
      </c>
      <c r="H44" s="43">
        <f>IF(ISNUMBER(E44),E44,90)</f>
        <v>16.948</v>
      </c>
      <c r="I44" s="50">
        <v>16.404</v>
      </c>
      <c r="J44" s="44">
        <f>IF(ISNUMBER(I44),RANK(I44,I$3:I$250,1),"")</f>
        <v>42</v>
      </c>
      <c r="K44" s="45" t="str">
        <f>IF(ISNUMBER(J44),IF(11-J44&lt;=0,"",11-J44-(COUNTIF(J:J,J44)-1)/2),"")</f>
        <v/>
      </c>
      <c r="L44" s="43">
        <f>IF(ISNUMBER(I44),I44,90)</f>
        <v>16.404</v>
      </c>
      <c r="M44" s="74">
        <f>H44+L44</f>
        <v>33.352000000000004</v>
      </c>
      <c r="N44" s="44">
        <f>RANK(M44,M$3:M$250,1)</f>
        <v>42</v>
      </c>
      <c r="O44" s="146"/>
    </row>
    <row r="45" spans="1:16" ht="13" x14ac:dyDescent="0.3">
      <c r="A45" s="114">
        <v>129</v>
      </c>
      <c r="B45" s="114">
        <v>155</v>
      </c>
      <c r="C45" s="34" t="s">
        <v>55</v>
      </c>
      <c r="D45" s="123" t="s">
        <v>354</v>
      </c>
      <c r="E45" s="49">
        <v>16.27</v>
      </c>
      <c r="F45" s="44">
        <f>IF(ISNUMBER(E45),RANK(E45,E$3:E$250,1),"")</f>
        <v>45</v>
      </c>
      <c r="G45" s="45" t="str">
        <f>IF(ISNUMBER(F45),IF(11-F45&lt;=0,"",11-F45-(COUNTIF(F:F,F45)-1)/2),"")</f>
        <v/>
      </c>
      <c r="H45" s="43">
        <f>IF(ISNUMBER(E45),E45,90)</f>
        <v>16.27</v>
      </c>
      <c r="I45" s="50">
        <v>16.405999999999999</v>
      </c>
      <c r="J45" s="44">
        <f>IF(ISNUMBER(I45),RANK(I45,I$3:I$250,1),"")</f>
        <v>43</v>
      </c>
      <c r="K45" s="45" t="str">
        <f>IF(ISNUMBER(J45),IF(11-J45&lt;=0,"",11-J45-(COUNTIF(J:J,J45)-1)/2),"")</f>
        <v/>
      </c>
      <c r="L45" s="43">
        <f>IF(ISNUMBER(I45),I45,90)</f>
        <v>16.405999999999999</v>
      </c>
      <c r="M45" s="74">
        <f>H45+L45</f>
        <v>32.676000000000002</v>
      </c>
      <c r="N45" s="44">
        <f>RANK(M45,M$3:M$250,1)</f>
        <v>31</v>
      </c>
      <c r="O45" s="146"/>
    </row>
    <row r="46" spans="1:16" ht="13" x14ac:dyDescent="0.3">
      <c r="A46" s="114">
        <v>148</v>
      </c>
      <c r="B46" s="114">
        <v>87</v>
      </c>
      <c r="C46" s="34" t="s">
        <v>56</v>
      </c>
      <c r="D46" s="123" t="s">
        <v>291</v>
      </c>
      <c r="E46" s="59" t="s">
        <v>446</v>
      </c>
      <c r="F46" s="44" t="str">
        <f>IF(ISNUMBER(E46),RANK(E46,E$3:E$250,1),"")</f>
        <v/>
      </c>
      <c r="G46" s="45" t="str">
        <f>IF(ISNUMBER(F46),IF(11-F46&lt;=0,"",11-F46-(COUNTIF(F:F,F46)-1)/2),"")</f>
        <v/>
      </c>
      <c r="H46" s="43">
        <f>IF(ISNUMBER(E46),E46,90)</f>
        <v>90</v>
      </c>
      <c r="I46" s="50">
        <v>16.437999999999999</v>
      </c>
      <c r="J46" s="44">
        <f>IF(ISNUMBER(I46),RANK(I46,I$3:I$250,1),"")</f>
        <v>44</v>
      </c>
      <c r="K46" s="45" t="str">
        <f>IF(ISNUMBER(J46),IF(11-J46&lt;=0,"",11-J46-(COUNTIF(J:J,J46)-1)/2),"")</f>
        <v/>
      </c>
      <c r="L46" s="43">
        <f>IF(ISNUMBER(I46),I46,90)</f>
        <v>16.437999999999999</v>
      </c>
      <c r="M46" s="74">
        <f>H46+L46</f>
        <v>106.438</v>
      </c>
      <c r="N46" s="44">
        <f>RANK(M46,M$3:M$250,1)</f>
        <v>162</v>
      </c>
      <c r="O46" s="146"/>
    </row>
    <row r="47" spans="1:16" ht="13" x14ac:dyDescent="0.3">
      <c r="A47" s="114">
        <v>70</v>
      </c>
      <c r="B47" s="114">
        <v>153</v>
      </c>
      <c r="C47" s="34" t="s">
        <v>55</v>
      </c>
      <c r="D47" s="123" t="s">
        <v>238</v>
      </c>
      <c r="E47" s="49">
        <v>20.997</v>
      </c>
      <c r="F47" s="44">
        <f>IF(ISNUMBER(E47),RANK(E47,E$3:E$250,1),"")</f>
        <v>133</v>
      </c>
      <c r="G47" s="45" t="str">
        <f>IF(ISNUMBER(F47),IF(11-F47&lt;=0,"",11-F47-(COUNTIF(F:F,F47)-1)/2),"")</f>
        <v/>
      </c>
      <c r="H47" s="43">
        <f>IF(ISNUMBER(E47),E47,90)</f>
        <v>20.997</v>
      </c>
      <c r="I47" s="50">
        <v>16.463000000000001</v>
      </c>
      <c r="J47" s="44">
        <f>IF(ISNUMBER(I47),RANK(I47,I$3:I$250,1),"")</f>
        <v>45</v>
      </c>
      <c r="K47" s="45" t="str">
        <f>IF(ISNUMBER(J47),IF(11-J47&lt;=0,"",11-J47-(COUNTIF(J:J,J47)-1)/2),"")</f>
        <v/>
      </c>
      <c r="L47" s="43">
        <f>IF(ISNUMBER(I47),I47,90)</f>
        <v>16.463000000000001</v>
      </c>
      <c r="M47" s="74">
        <f>H47+L47</f>
        <v>37.46</v>
      </c>
      <c r="N47" s="44">
        <f>RANK(M47,M$3:M$250,1)</f>
        <v>90</v>
      </c>
      <c r="O47" s="146"/>
    </row>
    <row r="48" spans="1:16" ht="13" x14ac:dyDescent="0.3">
      <c r="A48" s="114">
        <v>121</v>
      </c>
      <c r="B48" s="114">
        <v>60</v>
      </c>
      <c r="C48" s="34" t="s">
        <v>56</v>
      </c>
      <c r="D48" s="123" t="s">
        <v>358</v>
      </c>
      <c r="E48" s="49">
        <v>16.600999999999999</v>
      </c>
      <c r="F48" s="44">
        <f>IF(ISNUMBER(E48),RANK(E48,E$3:E$250,1),"")</f>
        <v>63</v>
      </c>
      <c r="G48" s="45" t="str">
        <f>IF(ISNUMBER(F48),IF(11-F48&lt;=0,"",11-F48-(COUNTIF(F:F,F48)-1)/2),"")</f>
        <v/>
      </c>
      <c r="H48" s="43">
        <f>IF(ISNUMBER(E48),E48,90)</f>
        <v>16.600999999999999</v>
      </c>
      <c r="I48" s="50">
        <v>16.486000000000001</v>
      </c>
      <c r="J48" s="44">
        <f>IF(ISNUMBER(I48),RANK(I48,I$3:I$250,1),"")</f>
        <v>46</v>
      </c>
      <c r="K48" s="45" t="str">
        <f>IF(ISNUMBER(J48),IF(11-J48&lt;=0,"",11-J48-(COUNTIF(J:J,J48)-1)/2),"")</f>
        <v/>
      </c>
      <c r="L48" s="43">
        <f>IF(ISNUMBER(I48),I48,90)</f>
        <v>16.486000000000001</v>
      </c>
      <c r="M48" s="74">
        <f>H48+L48</f>
        <v>33.087000000000003</v>
      </c>
      <c r="N48" s="44">
        <f>RANK(M48,M$3:M$250,1)</f>
        <v>38</v>
      </c>
      <c r="O48" s="146"/>
    </row>
    <row r="49" spans="1:16" ht="13" x14ac:dyDescent="0.3">
      <c r="A49" s="114">
        <v>115</v>
      </c>
      <c r="B49" s="114">
        <v>13</v>
      </c>
      <c r="C49" s="34" t="s">
        <v>56</v>
      </c>
      <c r="D49" s="123" t="s">
        <v>284</v>
      </c>
      <c r="E49" s="49">
        <v>16.942</v>
      </c>
      <c r="F49" s="44">
        <f>IF(ISNUMBER(E49),RANK(E49,E$3:E$250,1),"")</f>
        <v>81</v>
      </c>
      <c r="G49" s="45" t="str">
        <f>IF(ISNUMBER(F49),IF(11-F49&lt;=0,"",11-F49-(COUNTIF(F:F,F49)-1)/2),"")</f>
        <v/>
      </c>
      <c r="H49" s="43">
        <f>IF(ISNUMBER(E49),E49,90)</f>
        <v>16.942</v>
      </c>
      <c r="I49" s="50">
        <v>16.488</v>
      </c>
      <c r="J49" s="44">
        <f>IF(ISNUMBER(I49),RANK(I49,I$3:I$250,1),"")</f>
        <v>47</v>
      </c>
      <c r="K49" s="45" t="str">
        <f>IF(ISNUMBER(J49),IF(11-J49&lt;=0,"",11-J49-(COUNTIF(J:J,J49)-1)/2),"")</f>
        <v/>
      </c>
      <c r="L49" s="43">
        <f>IF(ISNUMBER(I49),I49,90)</f>
        <v>16.488</v>
      </c>
      <c r="M49" s="74">
        <f>H49+L49</f>
        <v>33.43</v>
      </c>
      <c r="N49" s="44">
        <f>RANK(M49,M$3:M$250,1)</f>
        <v>44</v>
      </c>
      <c r="O49" s="146"/>
    </row>
    <row r="50" spans="1:16" ht="13" x14ac:dyDescent="0.3">
      <c r="A50" s="114">
        <v>66</v>
      </c>
      <c r="B50" s="114">
        <v>6</v>
      </c>
      <c r="C50" s="34" t="s">
        <v>55</v>
      </c>
      <c r="D50" s="123" t="s">
        <v>235</v>
      </c>
      <c r="E50" s="49">
        <v>17.088000000000001</v>
      </c>
      <c r="F50" s="44">
        <f>IF(ISNUMBER(E50),RANK(E50,E$3:E$250,1),"")</f>
        <v>89</v>
      </c>
      <c r="G50" s="45" t="str">
        <f>IF(ISNUMBER(F50),IF(11-F50&lt;=0,"",11-F50-(COUNTIF(F:F,F50)-1)/2),"")</f>
        <v/>
      </c>
      <c r="H50" s="43">
        <f>IF(ISNUMBER(E50),E50,90)</f>
        <v>17.088000000000001</v>
      </c>
      <c r="I50" s="50">
        <v>16.489000000000001</v>
      </c>
      <c r="J50" s="44">
        <f>IF(ISNUMBER(I50),RANK(I50,I$3:I$250,1),"")</f>
        <v>48</v>
      </c>
      <c r="K50" s="45" t="str">
        <f>IF(ISNUMBER(J50),IF(11-J50&lt;=0,"",11-J50-(COUNTIF(J:J,J50)-1)/2),"")</f>
        <v/>
      </c>
      <c r="L50" s="43">
        <f>IF(ISNUMBER(I50),I50,90)</f>
        <v>16.489000000000001</v>
      </c>
      <c r="M50" s="74">
        <f>H50+L50</f>
        <v>33.576999999999998</v>
      </c>
      <c r="N50" s="44">
        <f>RANK(M50,M$3:M$250,1)</f>
        <v>49</v>
      </c>
      <c r="O50" s="146"/>
    </row>
    <row r="51" spans="1:16" ht="13" x14ac:dyDescent="0.3">
      <c r="A51" s="114">
        <v>159</v>
      </c>
      <c r="B51" s="114">
        <v>25</v>
      </c>
      <c r="C51" s="34" t="s">
        <v>54</v>
      </c>
      <c r="D51" s="123" t="s">
        <v>289</v>
      </c>
      <c r="E51" s="49">
        <v>16.239999999999998</v>
      </c>
      <c r="F51" s="44">
        <f>IF(ISNUMBER(E51),RANK(E51,E$3:E$250,1),"")</f>
        <v>43</v>
      </c>
      <c r="G51" s="45" t="str">
        <f>IF(ISNUMBER(F51),IF(11-F51&lt;=0,"",11-F51-(COUNTIF(F:F,F51)-1)/2),"")</f>
        <v/>
      </c>
      <c r="H51" s="43">
        <f>IF(ISNUMBER(E51),E51,90)</f>
        <v>16.239999999999998</v>
      </c>
      <c r="I51" s="50">
        <v>16.494</v>
      </c>
      <c r="J51" s="44">
        <f>IF(ISNUMBER(I51),RANK(I51,I$3:I$250,1),"")</f>
        <v>49</v>
      </c>
      <c r="K51" s="45" t="str">
        <f>IF(ISNUMBER(J51),IF(11-J51&lt;=0,"",11-J51-(COUNTIF(J:J,J51)-1)/2),"")</f>
        <v/>
      </c>
      <c r="L51" s="43">
        <f>IF(ISNUMBER(I51),I51,90)</f>
        <v>16.494</v>
      </c>
      <c r="M51" s="74">
        <f>H51+L51</f>
        <v>32.733999999999995</v>
      </c>
      <c r="N51" s="44">
        <f>RANK(M51,M$3:M$250,1)</f>
        <v>34</v>
      </c>
      <c r="O51" s="146">
        <v>4</v>
      </c>
      <c r="P51" s="147">
        <v>5</v>
      </c>
    </row>
    <row r="52" spans="1:16" ht="13" x14ac:dyDescent="0.3">
      <c r="A52" s="114">
        <v>103</v>
      </c>
      <c r="B52" s="114">
        <v>149</v>
      </c>
      <c r="C52" s="34" t="s">
        <v>55</v>
      </c>
      <c r="D52" s="123" t="s">
        <v>254</v>
      </c>
      <c r="E52" s="49">
        <v>16.199000000000002</v>
      </c>
      <c r="F52" s="44">
        <f>IF(ISNUMBER(E52),RANK(E52,E$3:E$250,1),"")</f>
        <v>37</v>
      </c>
      <c r="G52" s="45" t="str">
        <f>IF(ISNUMBER(F52),IF(11-F52&lt;=0,"",11-F52-(COUNTIF(F:F,F52)-1)/2),"")</f>
        <v/>
      </c>
      <c r="H52" s="43">
        <f>IF(ISNUMBER(E52),E52,90)</f>
        <v>16.199000000000002</v>
      </c>
      <c r="I52" s="50">
        <v>16.515999999999998</v>
      </c>
      <c r="J52" s="44">
        <f>IF(ISNUMBER(I52),RANK(I52,I$3:I$250,1),"")</f>
        <v>50</v>
      </c>
      <c r="K52" s="45" t="str">
        <f>IF(ISNUMBER(J52),IF(11-J52&lt;=0,"",11-J52-(COUNTIF(J:J,J52)-1)/2),"")</f>
        <v/>
      </c>
      <c r="L52" s="43">
        <f>IF(ISNUMBER(I52),I52,90)</f>
        <v>16.515999999999998</v>
      </c>
      <c r="M52" s="74">
        <f>H52+L52</f>
        <v>32.715000000000003</v>
      </c>
      <c r="N52" s="44">
        <f>RANK(M52,M$3:M$250,1)</f>
        <v>33</v>
      </c>
      <c r="O52" s="146"/>
    </row>
    <row r="53" spans="1:16" ht="13" x14ac:dyDescent="0.3">
      <c r="A53" s="114">
        <v>17</v>
      </c>
      <c r="B53" s="114">
        <v>1</v>
      </c>
      <c r="C53" s="34" t="s">
        <v>57</v>
      </c>
      <c r="D53" s="124" t="s">
        <v>202</v>
      </c>
      <c r="E53" s="49">
        <v>16.95</v>
      </c>
      <c r="F53" s="44">
        <f>IF(ISNUMBER(E53),RANK(E53,E$3:E$250,1),"")</f>
        <v>83</v>
      </c>
      <c r="G53" s="45" t="str">
        <f>IF(ISNUMBER(F53),IF(11-F53&lt;=0,"",11-F53-(COUNTIF(F:F,F53)-1)/2),"")</f>
        <v/>
      </c>
      <c r="H53" s="43">
        <f>IF(ISNUMBER(E53),E53,90)</f>
        <v>16.95</v>
      </c>
      <c r="I53" s="50">
        <v>16.524999999999999</v>
      </c>
      <c r="J53" s="44">
        <f>IF(ISNUMBER(I53),RANK(I53,I$3:I$250,1),"")</f>
        <v>51</v>
      </c>
      <c r="K53" s="45" t="str">
        <f>IF(ISNUMBER(J53),IF(11-J53&lt;=0,"",11-J53-(COUNTIF(J:J,J53)-1)/2),"")</f>
        <v/>
      </c>
      <c r="L53" s="43">
        <f>IF(ISNUMBER(I53),I53,90)</f>
        <v>16.524999999999999</v>
      </c>
      <c r="M53" s="74">
        <f>H53+L53</f>
        <v>33.474999999999994</v>
      </c>
      <c r="N53" s="44">
        <f>RANK(M53,M$3:M$250,1)</f>
        <v>45</v>
      </c>
      <c r="O53" s="146"/>
    </row>
    <row r="54" spans="1:16" ht="13" x14ac:dyDescent="0.3">
      <c r="A54" s="114">
        <v>127</v>
      </c>
      <c r="B54" s="114">
        <v>92</v>
      </c>
      <c r="C54" s="34" t="s">
        <v>54</v>
      </c>
      <c r="D54" s="124" t="s">
        <v>396</v>
      </c>
      <c r="E54" s="49">
        <v>16.998999999999999</v>
      </c>
      <c r="F54" s="44">
        <f>IF(ISNUMBER(E54),RANK(E54,E$3:E$250,1),"")</f>
        <v>85</v>
      </c>
      <c r="G54" s="45" t="str">
        <f>IF(ISNUMBER(F54),IF(11-F54&lt;=0,"",11-F54-(COUNTIF(F:F,F54)-1)/2),"")</f>
        <v/>
      </c>
      <c r="H54" s="43">
        <f>IF(ISNUMBER(E54),E54,90)</f>
        <v>16.998999999999999</v>
      </c>
      <c r="I54" s="50">
        <v>16.541</v>
      </c>
      <c r="J54" s="44">
        <f>IF(ISNUMBER(I54),RANK(I54,I$3:I$250,1),"")</f>
        <v>52</v>
      </c>
      <c r="K54" s="45" t="str">
        <f>IF(ISNUMBER(J54),IF(11-J54&lt;=0,"",11-J54-(COUNTIF(J:J,J54)-1)/2),"")</f>
        <v/>
      </c>
      <c r="L54" s="43">
        <f>IF(ISNUMBER(I54),I54,90)</f>
        <v>16.541</v>
      </c>
      <c r="M54" s="74">
        <f>H54+L54</f>
        <v>33.54</v>
      </c>
      <c r="N54" s="44">
        <f>RANK(M54,M$3:M$250,1)</f>
        <v>47</v>
      </c>
      <c r="O54" s="146"/>
      <c r="P54" s="147">
        <v>4</v>
      </c>
    </row>
    <row r="55" spans="1:16" ht="13" x14ac:dyDescent="0.3">
      <c r="A55" s="114">
        <v>61</v>
      </c>
      <c r="B55" s="114">
        <v>126</v>
      </c>
      <c r="C55" s="34" t="s">
        <v>57</v>
      </c>
      <c r="D55" s="124" t="s">
        <v>231</v>
      </c>
      <c r="E55" s="49">
        <v>16.125</v>
      </c>
      <c r="F55" s="44">
        <f>IF(ISNUMBER(E55),RANK(E55,E$3:E$250,1),"")</f>
        <v>31</v>
      </c>
      <c r="G55" s="45" t="str">
        <f>IF(ISNUMBER(F55),IF(11-F55&lt;=0,"",11-F55-(COUNTIF(F:F,F55)-1)/2),"")</f>
        <v/>
      </c>
      <c r="H55" s="43">
        <f>IF(ISNUMBER(E55),E55,90)</f>
        <v>16.125</v>
      </c>
      <c r="I55" s="50">
        <v>16.568000000000001</v>
      </c>
      <c r="J55" s="44">
        <f>IF(ISNUMBER(I55),RANK(I55,I$3:I$250,1),"")</f>
        <v>53</v>
      </c>
      <c r="K55" s="45" t="str">
        <f>IF(ISNUMBER(J55),IF(11-J55&lt;=0,"",11-J55-(COUNTIF(J:J,J55)-1)/2),"")</f>
        <v/>
      </c>
      <c r="L55" s="43">
        <f>IF(ISNUMBER(I55),I55,90)</f>
        <v>16.568000000000001</v>
      </c>
      <c r="M55" s="74">
        <f>H55+L55</f>
        <v>32.692999999999998</v>
      </c>
      <c r="N55" s="44">
        <f>RANK(M55,M$3:M$250,1)</f>
        <v>32</v>
      </c>
      <c r="O55" s="146"/>
    </row>
    <row r="56" spans="1:16" ht="13" x14ac:dyDescent="0.3">
      <c r="A56" s="114">
        <v>170</v>
      </c>
      <c r="B56" s="114">
        <v>35</v>
      </c>
      <c r="C56" s="34" t="s">
        <v>54</v>
      </c>
      <c r="D56" s="123" t="s">
        <v>391</v>
      </c>
      <c r="E56" s="49">
        <v>17.065000000000001</v>
      </c>
      <c r="F56" s="44">
        <f>IF(ISNUMBER(E56),RANK(E56,E$3:E$250,1),"")</f>
        <v>87</v>
      </c>
      <c r="G56" s="45" t="str">
        <f>IF(ISNUMBER(F56),IF(11-F56&lt;=0,"",11-F56-(COUNTIF(F:F,F56)-1)/2),"")</f>
        <v/>
      </c>
      <c r="H56" s="43">
        <f>IF(ISNUMBER(E56),E56,90)</f>
        <v>17.065000000000001</v>
      </c>
      <c r="I56" s="50">
        <v>16.579000000000001</v>
      </c>
      <c r="J56" s="44">
        <f>IF(ISNUMBER(I56),RANK(I56,I$3:I$250,1),"")</f>
        <v>54</v>
      </c>
      <c r="K56" s="45" t="str">
        <f>IF(ISNUMBER(J56),IF(11-J56&lt;=0,"",11-J56-(COUNTIF(J:J,J56)-1)/2),"")</f>
        <v/>
      </c>
      <c r="L56" s="43">
        <f>IF(ISNUMBER(I56),I56,90)</f>
        <v>16.579000000000001</v>
      </c>
      <c r="M56" s="74">
        <f>H56+L56</f>
        <v>33.644000000000005</v>
      </c>
      <c r="N56" s="44">
        <f>RANK(M56,M$3:M$250,1)</f>
        <v>51</v>
      </c>
      <c r="O56" s="146"/>
      <c r="P56" s="147">
        <v>3</v>
      </c>
    </row>
    <row r="57" spans="1:16" ht="13" x14ac:dyDescent="0.3">
      <c r="A57" s="114">
        <v>31</v>
      </c>
      <c r="B57" s="114">
        <v>139</v>
      </c>
      <c r="C57" s="34" t="s">
        <v>59</v>
      </c>
      <c r="D57" s="123" t="s">
        <v>186</v>
      </c>
      <c r="E57" s="49">
        <v>21.527999999999999</v>
      </c>
      <c r="F57" s="44">
        <f>IF(ISNUMBER(E57),RANK(E57,E$3:E$250,1),"")</f>
        <v>141</v>
      </c>
      <c r="G57" s="45" t="str">
        <f>IF(ISNUMBER(F57),IF(11-F57&lt;=0,"",11-F57-(COUNTIF(F:F,F57)-1)/2),"")</f>
        <v/>
      </c>
      <c r="H57" s="43">
        <f>IF(ISNUMBER(E57),E57,90)</f>
        <v>21.527999999999999</v>
      </c>
      <c r="I57" s="50">
        <v>16.587</v>
      </c>
      <c r="J57" s="44">
        <f>IF(ISNUMBER(I57),RANK(I57,I$3:I$250,1),"")</f>
        <v>55</v>
      </c>
      <c r="K57" s="45" t="str">
        <f>IF(ISNUMBER(J57),IF(11-J57&lt;=0,"",11-J57-(COUNTIF(J:J,J57)-1)/2),"")</f>
        <v/>
      </c>
      <c r="L57" s="43">
        <f>IF(ISNUMBER(I57),I57,90)</f>
        <v>16.587</v>
      </c>
      <c r="M57" s="74">
        <f>H57+L57</f>
        <v>38.114999999999995</v>
      </c>
      <c r="N57" s="44">
        <f>RANK(M57,M$3:M$250,1)</f>
        <v>103</v>
      </c>
      <c r="O57" s="146"/>
    </row>
    <row r="58" spans="1:16" ht="13" x14ac:dyDescent="0.3">
      <c r="A58" s="114">
        <v>57</v>
      </c>
      <c r="B58" s="114">
        <v>127</v>
      </c>
      <c r="C58" s="34" t="s">
        <v>196</v>
      </c>
      <c r="D58" s="123" t="s">
        <v>228</v>
      </c>
      <c r="E58" s="49" t="s">
        <v>446</v>
      </c>
      <c r="F58" s="44" t="str">
        <f>IF(ISNUMBER(E58),RANK(E58,E$3:E$250,1),"")</f>
        <v/>
      </c>
      <c r="G58" s="45" t="str">
        <f>IF(ISNUMBER(F58),IF(11-F58&lt;=0,"",11-F58-(COUNTIF(F:F,F58)-1)/2),"")</f>
        <v/>
      </c>
      <c r="H58" s="43">
        <f>IF(ISNUMBER(E58),E58,90)</f>
        <v>90</v>
      </c>
      <c r="I58" s="50">
        <v>16.61</v>
      </c>
      <c r="J58" s="44">
        <f>IF(ISNUMBER(I58),RANK(I58,I$3:I$250,1),"")</f>
        <v>56</v>
      </c>
      <c r="K58" s="45" t="str">
        <f>IF(ISNUMBER(J58),IF(11-J58&lt;=0,"",11-J58-(COUNTIF(J:J,J58)-1)/2),"")</f>
        <v/>
      </c>
      <c r="L58" s="43">
        <f>IF(ISNUMBER(I58),I58,90)</f>
        <v>16.61</v>
      </c>
      <c r="M58" s="74">
        <f>H58+L58</f>
        <v>106.61</v>
      </c>
      <c r="N58" s="44">
        <f>RANK(M58,M$3:M$250,1)</f>
        <v>164</v>
      </c>
      <c r="O58" s="146"/>
    </row>
    <row r="59" spans="1:16" ht="13" x14ac:dyDescent="0.3">
      <c r="A59" s="114">
        <v>111</v>
      </c>
      <c r="B59" s="114">
        <v>88</v>
      </c>
      <c r="C59" s="34" t="s">
        <v>57</v>
      </c>
      <c r="D59" s="123" t="s">
        <v>296</v>
      </c>
      <c r="E59" s="49">
        <v>16.271000000000001</v>
      </c>
      <c r="F59" s="44">
        <f>IF(ISNUMBER(E59),RANK(E59,E$3:E$250,1),"")</f>
        <v>46</v>
      </c>
      <c r="G59" s="45" t="str">
        <f>IF(ISNUMBER(F59),IF(11-F59&lt;=0,"",11-F59-(COUNTIF(F:F,F59)-1)/2),"")</f>
        <v/>
      </c>
      <c r="H59" s="43">
        <f>IF(ISNUMBER(E59),E59,90)</f>
        <v>16.271000000000001</v>
      </c>
      <c r="I59" s="50">
        <v>16.611999999999998</v>
      </c>
      <c r="J59" s="44">
        <f>IF(ISNUMBER(I59),RANK(I59,I$3:I$250,1),"")</f>
        <v>57</v>
      </c>
      <c r="K59" s="45" t="str">
        <f>IF(ISNUMBER(J59),IF(11-J59&lt;=0,"",11-J59-(COUNTIF(J:J,J59)-1)/2),"")</f>
        <v/>
      </c>
      <c r="L59" s="43">
        <f>IF(ISNUMBER(I59),I59,90)</f>
        <v>16.611999999999998</v>
      </c>
      <c r="M59" s="74">
        <f>H59+L59</f>
        <v>32.882999999999996</v>
      </c>
      <c r="N59" s="44">
        <f>RANK(M59,M$3:M$250,1)</f>
        <v>35</v>
      </c>
      <c r="O59" s="146"/>
    </row>
    <row r="60" spans="1:16" ht="13" x14ac:dyDescent="0.3">
      <c r="A60" s="114">
        <v>32</v>
      </c>
      <c r="B60" s="114">
        <v>163</v>
      </c>
      <c r="C60" s="34" t="s">
        <v>55</v>
      </c>
      <c r="D60" s="123" t="s">
        <v>209</v>
      </c>
      <c r="E60" s="49">
        <v>16.922000000000001</v>
      </c>
      <c r="F60" s="44">
        <f>IF(ISNUMBER(E60),RANK(E60,E$3:E$250,1),"")</f>
        <v>79</v>
      </c>
      <c r="G60" s="45" t="str">
        <f>IF(ISNUMBER(F60),IF(11-F60&lt;=0,"",11-F60-(COUNTIF(F:F,F60)-1)/2),"")</f>
        <v/>
      </c>
      <c r="H60" s="43">
        <f>IF(ISNUMBER(E60),E60,90)</f>
        <v>16.922000000000001</v>
      </c>
      <c r="I60" s="50">
        <v>16.626000000000001</v>
      </c>
      <c r="J60" s="44">
        <f>IF(ISNUMBER(I60),RANK(I60,I$3:I$250,1),"")</f>
        <v>58</v>
      </c>
      <c r="K60" s="45" t="str">
        <f>IF(ISNUMBER(J60),IF(11-J60&lt;=0,"",11-J60-(COUNTIF(J:J,J60)-1)/2),"")</f>
        <v/>
      </c>
      <c r="L60" s="43">
        <f>IF(ISNUMBER(I60),I60,90)</f>
        <v>16.626000000000001</v>
      </c>
      <c r="M60" s="74">
        <f>H60+L60</f>
        <v>33.548000000000002</v>
      </c>
      <c r="N60" s="44">
        <f>RANK(M60,M$3:M$250,1)</f>
        <v>48</v>
      </c>
      <c r="O60" s="146"/>
    </row>
    <row r="61" spans="1:16" ht="13" x14ac:dyDescent="0.3">
      <c r="A61" s="114">
        <v>91</v>
      </c>
      <c r="B61" s="114">
        <v>71</v>
      </c>
      <c r="C61" s="34" t="s">
        <v>58</v>
      </c>
      <c r="D61" s="123" t="s">
        <v>386</v>
      </c>
      <c r="E61" s="49">
        <v>16.759</v>
      </c>
      <c r="F61" s="44">
        <f>IF(ISNUMBER(E61),RANK(E61,E$3:E$250,1),"")</f>
        <v>70</v>
      </c>
      <c r="G61" s="45" t="str">
        <f>IF(ISNUMBER(F61),IF(11-F61&lt;=0,"",11-F61-(COUNTIF(F:F,F61)-1)/2),"")</f>
        <v/>
      </c>
      <c r="H61" s="43">
        <f>IF(ISNUMBER(E61),E61,90)</f>
        <v>16.759</v>
      </c>
      <c r="I61" s="50">
        <v>16.63</v>
      </c>
      <c r="J61" s="44">
        <f>IF(ISNUMBER(I61),RANK(I61,I$3:I$250,1),"")</f>
        <v>59</v>
      </c>
      <c r="K61" s="45" t="str">
        <f>IF(ISNUMBER(J61),IF(11-J61&lt;=0,"",11-J61-(COUNTIF(J:J,J61)-1)/2),"")</f>
        <v/>
      </c>
      <c r="L61" s="43">
        <f>IF(ISNUMBER(I61),I61,90)</f>
        <v>16.63</v>
      </c>
      <c r="M61" s="74">
        <f>H61+L61</f>
        <v>33.388999999999996</v>
      </c>
      <c r="N61" s="44">
        <f>RANK(M61,M$3:M$250,1)</f>
        <v>43</v>
      </c>
      <c r="O61" s="146"/>
    </row>
    <row r="62" spans="1:16" ht="13" x14ac:dyDescent="0.3">
      <c r="A62" s="114">
        <v>42</v>
      </c>
      <c r="B62" s="114">
        <v>45</v>
      </c>
      <c r="C62" s="34" t="s">
        <v>57</v>
      </c>
      <c r="D62" s="124" t="s">
        <v>217</v>
      </c>
      <c r="E62" s="49">
        <v>16.594999999999999</v>
      </c>
      <c r="F62" s="44">
        <f>IF(ISNUMBER(E62),RANK(E62,E$3:E$250,1),"")</f>
        <v>62</v>
      </c>
      <c r="G62" s="45" t="str">
        <f>IF(ISNUMBER(F62),IF(11-F62&lt;=0,"",11-F62-(COUNTIF(F:F,F62)-1)/2),"")</f>
        <v/>
      </c>
      <c r="H62" s="43">
        <f>IF(ISNUMBER(E62),E62,90)</f>
        <v>16.594999999999999</v>
      </c>
      <c r="I62" s="50">
        <v>16.632999999999999</v>
      </c>
      <c r="J62" s="44">
        <f>IF(ISNUMBER(I62),RANK(I62,I$3:I$250,1),"")</f>
        <v>60</v>
      </c>
      <c r="K62" s="45" t="str">
        <f>IF(ISNUMBER(J62),IF(11-J62&lt;=0,"",11-J62-(COUNTIF(J:J,J62)-1)/2),"")</f>
        <v/>
      </c>
      <c r="L62" s="43">
        <f>IF(ISNUMBER(I62),I62,90)</f>
        <v>16.632999999999999</v>
      </c>
      <c r="M62" s="74">
        <f>H62+L62</f>
        <v>33.227999999999994</v>
      </c>
      <c r="N62" s="44">
        <f>RANK(M62,M$3:M$250,1)</f>
        <v>41</v>
      </c>
      <c r="O62" s="146"/>
    </row>
    <row r="63" spans="1:16" ht="13" x14ac:dyDescent="0.3">
      <c r="A63" s="114">
        <v>96</v>
      </c>
      <c r="B63" s="114">
        <v>162</v>
      </c>
      <c r="C63" s="34" t="s">
        <v>57</v>
      </c>
      <c r="D63" s="123" t="s">
        <v>115</v>
      </c>
      <c r="E63" s="59" t="s">
        <v>446</v>
      </c>
      <c r="F63" s="44" t="str">
        <f>IF(ISNUMBER(E63),RANK(E63,E$3:E$250,1),"")</f>
        <v/>
      </c>
      <c r="G63" s="45" t="str">
        <f>IF(ISNUMBER(F63),IF(11-F63&lt;=0,"",11-F63-(COUNTIF(F:F,F63)-1)/2),"")</f>
        <v/>
      </c>
      <c r="H63" s="43">
        <f>IF(ISNUMBER(E63),E63,90)</f>
        <v>90</v>
      </c>
      <c r="I63" s="50">
        <v>16.677</v>
      </c>
      <c r="J63" s="44">
        <f>IF(ISNUMBER(I63),RANK(I63,I$3:I$250,1),"")</f>
        <v>61</v>
      </c>
      <c r="K63" s="45" t="str">
        <f>IF(ISNUMBER(J63),IF(11-J63&lt;=0,"",11-J63-(COUNTIF(J:J,J63)-1)/2),"")</f>
        <v/>
      </c>
      <c r="L63" s="43">
        <f>IF(ISNUMBER(I63),I63,90)</f>
        <v>16.677</v>
      </c>
      <c r="M63" s="74">
        <f>H63+L63</f>
        <v>106.67699999999999</v>
      </c>
      <c r="N63" s="44">
        <f>RANK(M63,M$3:M$250,1)</f>
        <v>166</v>
      </c>
      <c r="O63" s="146"/>
    </row>
    <row r="64" spans="1:16" ht="13" x14ac:dyDescent="0.3">
      <c r="A64" s="114">
        <v>24</v>
      </c>
      <c r="B64" s="114">
        <v>175</v>
      </c>
      <c r="C64" s="34" t="s">
        <v>59</v>
      </c>
      <c r="D64" s="123" t="s">
        <v>110</v>
      </c>
      <c r="E64" s="49">
        <v>16.475000000000001</v>
      </c>
      <c r="F64" s="44">
        <f>IF(ISNUMBER(E64),RANK(E64,E$3:E$250,1),"")</f>
        <v>58</v>
      </c>
      <c r="G64" s="45" t="str">
        <f>IF(ISNUMBER(F64),IF(11-F64&lt;=0,"",11-F64-(COUNTIF(F:F,F64)-1)/2),"")</f>
        <v/>
      </c>
      <c r="H64" s="43">
        <f>IF(ISNUMBER(E64),E64,90)</f>
        <v>16.475000000000001</v>
      </c>
      <c r="I64" s="50">
        <v>16.704000000000001</v>
      </c>
      <c r="J64" s="44">
        <f>IF(ISNUMBER(I64),RANK(I64,I$3:I$250,1),"")</f>
        <v>62</v>
      </c>
      <c r="K64" s="45" t="str">
        <f>IF(ISNUMBER(J64),IF(11-J64&lt;=0,"",11-J64-(COUNTIF(J:J,J64)-1)/2),"")</f>
        <v/>
      </c>
      <c r="L64" s="43">
        <f>IF(ISNUMBER(I64),I64,90)</f>
        <v>16.704000000000001</v>
      </c>
      <c r="M64" s="74">
        <f>H64+L64</f>
        <v>33.179000000000002</v>
      </c>
      <c r="N64" s="44">
        <f>RANK(M64,M$3:M$250,1)</f>
        <v>40</v>
      </c>
      <c r="O64" s="146"/>
    </row>
    <row r="65" spans="1:16" ht="13" x14ac:dyDescent="0.3">
      <c r="A65" s="114">
        <v>18</v>
      </c>
      <c r="B65" s="114">
        <v>22</v>
      </c>
      <c r="C65" s="34" t="s">
        <v>54</v>
      </c>
      <c r="D65" s="124" t="s">
        <v>203</v>
      </c>
      <c r="E65" s="49">
        <v>17.283000000000001</v>
      </c>
      <c r="F65" s="44">
        <f>IF(ISNUMBER(E65),RANK(E65,E$3:E$250,1),"")</f>
        <v>102</v>
      </c>
      <c r="G65" s="45" t="str">
        <f>IF(ISNUMBER(F65),IF(11-F65&lt;=0,"",11-F65-(COUNTIF(F:F,F65)-1)/2),"")</f>
        <v/>
      </c>
      <c r="H65" s="43">
        <f>IF(ISNUMBER(E65),E65,90)</f>
        <v>17.283000000000001</v>
      </c>
      <c r="I65" s="50">
        <v>16.722999999999999</v>
      </c>
      <c r="J65" s="44">
        <f>IF(ISNUMBER(I65),RANK(I65,I$3:I$250,1),"")</f>
        <v>63</v>
      </c>
      <c r="K65" s="45" t="str">
        <f>IF(ISNUMBER(J65),IF(11-J65&lt;=0,"",11-J65-(COUNTIF(J:J,J65)-1)/2),"")</f>
        <v/>
      </c>
      <c r="L65" s="43">
        <f>IF(ISNUMBER(I65),I65,90)</f>
        <v>16.722999999999999</v>
      </c>
      <c r="M65" s="74">
        <f>H65+L65</f>
        <v>34.006</v>
      </c>
      <c r="N65" s="44">
        <f>RANK(M65,M$3:M$250,1)</f>
        <v>59</v>
      </c>
      <c r="O65" s="146"/>
      <c r="P65" s="147">
        <v>2</v>
      </c>
    </row>
    <row r="66" spans="1:16" ht="13" x14ac:dyDescent="0.3">
      <c r="A66" s="114">
        <v>152</v>
      </c>
      <c r="B66" s="114">
        <v>19</v>
      </c>
      <c r="C66" s="34" t="s">
        <v>54</v>
      </c>
      <c r="D66" s="124" t="s">
        <v>253</v>
      </c>
      <c r="E66" s="49">
        <v>17.260999999999999</v>
      </c>
      <c r="F66" s="44">
        <f>IF(ISNUMBER(E66),RANK(E66,E$3:E$250,1),"")</f>
        <v>101</v>
      </c>
      <c r="G66" s="45" t="str">
        <f>IF(ISNUMBER(F66),IF(11-F66&lt;=0,"",11-F66-(COUNTIF(F:F,F66)-1)/2),"")</f>
        <v/>
      </c>
      <c r="H66" s="43">
        <f>IF(ISNUMBER(E66),E66,90)</f>
        <v>17.260999999999999</v>
      </c>
      <c r="I66" s="50">
        <v>16.738</v>
      </c>
      <c r="J66" s="44">
        <f>IF(ISNUMBER(I66),RANK(I66,I$3:I$250,1),"")</f>
        <v>64</v>
      </c>
      <c r="K66" s="45" t="str">
        <f>IF(ISNUMBER(J66),IF(11-J66&lt;=0,"",11-J66-(COUNTIF(J:J,J66)-1)/2),"")</f>
        <v/>
      </c>
      <c r="L66" s="43">
        <f>IF(ISNUMBER(I66),I66,90)</f>
        <v>16.738</v>
      </c>
      <c r="M66" s="74">
        <f>H66+L66</f>
        <v>33.998999999999995</v>
      </c>
      <c r="N66" s="44">
        <f>RANK(M66,M$3:M$250,1)</f>
        <v>58</v>
      </c>
      <c r="O66" s="146"/>
      <c r="P66" s="147">
        <v>1</v>
      </c>
    </row>
    <row r="67" spans="1:16" ht="13" x14ac:dyDescent="0.3">
      <c r="A67" s="114">
        <v>72</v>
      </c>
      <c r="B67" s="114">
        <v>150</v>
      </c>
      <c r="C67" s="34" t="s">
        <v>59</v>
      </c>
      <c r="D67" s="123" t="s">
        <v>239</v>
      </c>
      <c r="E67" s="49">
        <v>16.783000000000001</v>
      </c>
      <c r="F67" s="44">
        <f>IF(ISNUMBER(E67),RANK(E67,E$3:E$250,1),"")</f>
        <v>71</v>
      </c>
      <c r="G67" s="45" t="str">
        <f>IF(ISNUMBER(F67),IF(11-F67&lt;=0,"",11-F67-(COUNTIF(F:F,F67)-1)/2),"")</f>
        <v/>
      </c>
      <c r="H67" s="43">
        <f>IF(ISNUMBER(E67),E67,90)</f>
        <v>16.783000000000001</v>
      </c>
      <c r="I67" s="50">
        <v>16.756</v>
      </c>
      <c r="J67" s="44">
        <f>IF(ISNUMBER(I67),RANK(I67,I$3:I$250,1),"")</f>
        <v>65</v>
      </c>
      <c r="K67" s="45" t="str">
        <f>IF(ISNUMBER(J67),IF(11-J67&lt;=0,"",11-J67-(COUNTIF(J:J,J67)-1)/2),"")</f>
        <v/>
      </c>
      <c r="L67" s="43">
        <f>IF(ISNUMBER(I67),I67,90)</f>
        <v>16.756</v>
      </c>
      <c r="M67" s="74">
        <f>H67+L67</f>
        <v>33.539000000000001</v>
      </c>
      <c r="N67" s="44">
        <f>RANK(M67,M$3:M$250,1)</f>
        <v>46</v>
      </c>
      <c r="O67" s="146"/>
    </row>
    <row r="68" spans="1:16" ht="13" x14ac:dyDescent="0.3">
      <c r="A68" s="114">
        <v>40</v>
      </c>
      <c r="B68" s="114">
        <v>123</v>
      </c>
      <c r="C68" s="34" t="s">
        <v>55</v>
      </c>
      <c r="D68" s="124" t="s">
        <v>128</v>
      </c>
      <c r="E68" s="49">
        <v>16.96</v>
      </c>
      <c r="F68" s="44">
        <f>IF(ISNUMBER(E68),RANK(E68,E$3:E$250,1),"")</f>
        <v>84</v>
      </c>
      <c r="G68" s="45" t="str">
        <f>IF(ISNUMBER(F68),IF(11-F68&lt;=0,"",11-F68-(COUNTIF(F:F,F68)-1)/2),"")</f>
        <v/>
      </c>
      <c r="H68" s="43">
        <f>IF(ISNUMBER(E68),E68,90)</f>
        <v>16.96</v>
      </c>
      <c r="I68" s="50">
        <v>16.763000000000002</v>
      </c>
      <c r="J68" s="44">
        <f>IF(ISNUMBER(I68),RANK(I68,I$3:I$250,1),"")</f>
        <v>66</v>
      </c>
      <c r="K68" s="45" t="str">
        <f>IF(ISNUMBER(J68),IF(11-J68&lt;=0,"",11-J68-(COUNTIF(J:J,J68)-1)/2),"")</f>
        <v/>
      </c>
      <c r="L68" s="43">
        <f>IF(ISNUMBER(I68),I68,90)</f>
        <v>16.763000000000002</v>
      </c>
      <c r="M68" s="74">
        <f>H68+L68</f>
        <v>33.722999999999999</v>
      </c>
      <c r="N68" s="44">
        <f>RANK(M68,M$3:M$250,1)</f>
        <v>53</v>
      </c>
      <c r="O68" s="146"/>
    </row>
    <row r="69" spans="1:16" ht="13" x14ac:dyDescent="0.3">
      <c r="A69" s="114">
        <v>46</v>
      </c>
      <c r="B69" s="114">
        <v>51</v>
      </c>
      <c r="C69" s="34" t="s">
        <v>54</v>
      </c>
      <c r="D69" s="124" t="s">
        <v>398</v>
      </c>
      <c r="E69" s="49">
        <v>17.126000000000001</v>
      </c>
      <c r="F69" s="44">
        <f>IF(ISNUMBER(E69),RANK(E69,E$3:E$250,1),"")</f>
        <v>93</v>
      </c>
      <c r="G69" s="45" t="str">
        <f>IF(ISNUMBER(F69),IF(11-F69&lt;=0,"",11-F69-(COUNTIF(F:F,F69)-1)/2),"")</f>
        <v/>
      </c>
      <c r="H69" s="43">
        <f>IF(ISNUMBER(E69),E69,90)</f>
        <v>17.126000000000001</v>
      </c>
      <c r="I69" s="50">
        <v>16.763999999999999</v>
      </c>
      <c r="J69" s="44">
        <f>IF(ISNUMBER(I69),RANK(I69,I$3:I$250,1),"")</f>
        <v>67</v>
      </c>
      <c r="K69" s="45" t="str">
        <f>IF(ISNUMBER(J69),IF(11-J69&lt;=0,"",11-J69-(COUNTIF(J:J,J69)-1)/2),"")</f>
        <v/>
      </c>
      <c r="L69" s="43">
        <f>IF(ISNUMBER(I69),I69,90)</f>
        <v>16.763999999999999</v>
      </c>
      <c r="M69" s="74">
        <f>H69+L69</f>
        <v>33.89</v>
      </c>
      <c r="N69" s="44">
        <f>RANK(M69,M$3:M$250,1)</f>
        <v>55</v>
      </c>
      <c r="O69" s="146"/>
    </row>
    <row r="70" spans="1:16" ht="13" x14ac:dyDescent="0.3">
      <c r="A70" s="114">
        <v>114</v>
      </c>
      <c r="B70" s="114">
        <v>32</v>
      </c>
      <c r="C70" s="34" t="s">
        <v>56</v>
      </c>
      <c r="D70" s="124" t="s">
        <v>286</v>
      </c>
      <c r="E70" s="49">
        <v>17.233000000000001</v>
      </c>
      <c r="F70" s="44">
        <f>IF(ISNUMBER(E70),RANK(E70,E$3:E$250,1),"")</f>
        <v>99</v>
      </c>
      <c r="G70" s="45" t="str">
        <f>IF(ISNUMBER(F70),IF(11-F70&lt;=0,"",11-F70-(COUNTIF(F:F,F70)-1)/2),"")</f>
        <v/>
      </c>
      <c r="H70" s="43">
        <f>IF(ISNUMBER(E70),E70,90)</f>
        <v>17.233000000000001</v>
      </c>
      <c r="I70" s="50">
        <v>16.797000000000001</v>
      </c>
      <c r="J70" s="44">
        <f>IF(ISNUMBER(I70),RANK(I70,I$3:I$250,1),"")</f>
        <v>68</v>
      </c>
      <c r="K70" s="45" t="str">
        <f>IF(ISNUMBER(J70),IF(11-J70&lt;=0,"",11-J70-(COUNTIF(J:J,J70)-1)/2),"")</f>
        <v/>
      </c>
      <c r="L70" s="43">
        <f>IF(ISNUMBER(I70),I70,90)</f>
        <v>16.797000000000001</v>
      </c>
      <c r="M70" s="74">
        <f>H70+L70</f>
        <v>34.03</v>
      </c>
      <c r="N70" s="44">
        <f>RANK(M70,M$3:M$250,1)</f>
        <v>60</v>
      </c>
      <c r="O70" s="146"/>
    </row>
    <row r="71" spans="1:16" ht="13" x14ac:dyDescent="0.3">
      <c r="A71" s="114">
        <v>74</v>
      </c>
      <c r="B71" s="114">
        <v>177</v>
      </c>
      <c r="C71" s="34" t="s">
        <v>55</v>
      </c>
      <c r="D71" s="124" t="s">
        <v>168</v>
      </c>
      <c r="E71" s="49">
        <v>16.895</v>
      </c>
      <c r="F71" s="44">
        <f>IF(ISNUMBER(E71),RANK(E71,E$3:E$250,1),"")</f>
        <v>76</v>
      </c>
      <c r="G71" s="45" t="str">
        <f>IF(ISNUMBER(F71),IF(11-F71&lt;=0,"",11-F71-(COUNTIF(F:F,F71)-1)/2),"")</f>
        <v/>
      </c>
      <c r="H71" s="43">
        <f>IF(ISNUMBER(E71),E71,90)</f>
        <v>16.895</v>
      </c>
      <c r="I71" s="50">
        <v>16.808</v>
      </c>
      <c r="J71" s="44">
        <f>IF(ISNUMBER(I71),RANK(I71,I$3:I$250,1),"")</f>
        <v>69</v>
      </c>
      <c r="K71" s="45" t="str">
        <f>IF(ISNUMBER(J71),IF(11-J71&lt;=0,"",11-J71-(COUNTIF(J:J,J71)-1)/2),"")</f>
        <v/>
      </c>
      <c r="L71" s="43">
        <f>IF(ISNUMBER(I71),I71,90)</f>
        <v>16.808</v>
      </c>
      <c r="M71" s="74">
        <f>H71+L71</f>
        <v>33.703000000000003</v>
      </c>
      <c r="N71" s="44">
        <f>RANK(M71,M$3:M$250,1)</f>
        <v>52</v>
      </c>
      <c r="O71" s="146"/>
    </row>
    <row r="72" spans="1:16" ht="13" x14ac:dyDescent="0.3">
      <c r="A72" s="114">
        <v>124</v>
      </c>
      <c r="B72" s="114">
        <v>165</v>
      </c>
      <c r="C72" s="34" t="s">
        <v>55</v>
      </c>
      <c r="D72" s="123" t="s">
        <v>401</v>
      </c>
      <c r="E72" s="49">
        <v>16.178999999999998</v>
      </c>
      <c r="F72" s="44">
        <f>IF(ISNUMBER(E72),RANK(E72,E$3:E$250,1),"")</f>
        <v>36</v>
      </c>
      <c r="G72" s="45" t="str">
        <f>IF(ISNUMBER(F72),IF(11-F72&lt;=0,"",11-F72-(COUNTIF(F:F,F72)-1)/2),"")</f>
        <v/>
      </c>
      <c r="H72" s="43">
        <f>IF(ISNUMBER(E72),E72,90)</f>
        <v>16.178999999999998</v>
      </c>
      <c r="I72" s="50">
        <v>16.835000000000001</v>
      </c>
      <c r="J72" s="44">
        <f>IF(ISNUMBER(I72),RANK(I72,I$3:I$250,1),"")</f>
        <v>70</v>
      </c>
      <c r="K72" s="45" t="str">
        <f>IF(ISNUMBER(J72),IF(11-J72&lt;=0,"",11-J72-(COUNTIF(J:J,J72)-1)/2),"")</f>
        <v/>
      </c>
      <c r="L72" s="43">
        <f>IF(ISNUMBER(I72),I72,90)</f>
        <v>16.835000000000001</v>
      </c>
      <c r="M72" s="74">
        <f>H72+L72</f>
        <v>33.013999999999996</v>
      </c>
      <c r="N72" s="44">
        <f>RANK(M72,M$3:M$250,1)</f>
        <v>37</v>
      </c>
      <c r="O72" s="146"/>
    </row>
    <row r="73" spans="1:16" ht="13" x14ac:dyDescent="0.3">
      <c r="A73" s="114">
        <v>35</v>
      </c>
      <c r="B73" s="114">
        <v>169</v>
      </c>
      <c r="C73" s="34" t="s">
        <v>55</v>
      </c>
      <c r="D73" s="124" t="s">
        <v>212</v>
      </c>
      <c r="E73" s="49">
        <v>16.931999999999999</v>
      </c>
      <c r="F73" s="44">
        <f>IF(ISNUMBER(E73),RANK(E73,E$3:E$250,1),"")</f>
        <v>80</v>
      </c>
      <c r="G73" s="45" t="str">
        <f>IF(ISNUMBER(F73),IF(11-F73&lt;=0,"",11-F73-(COUNTIF(F:F,F73)-1)/2),"")</f>
        <v/>
      </c>
      <c r="H73" s="43">
        <f>IF(ISNUMBER(E73),E73,90)</f>
        <v>16.931999999999999</v>
      </c>
      <c r="I73" s="50">
        <v>16.867000000000001</v>
      </c>
      <c r="J73" s="44">
        <f>IF(ISNUMBER(I73),RANK(I73,I$3:I$250,1),"")</f>
        <v>71</v>
      </c>
      <c r="K73" s="45" t="str">
        <f>IF(ISNUMBER(J73),IF(11-J73&lt;=0,"",11-J73-(COUNTIF(J:J,J73)-1)/2),"")</f>
        <v/>
      </c>
      <c r="L73" s="43">
        <f>IF(ISNUMBER(I73),I73,90)</f>
        <v>16.867000000000001</v>
      </c>
      <c r="M73" s="74">
        <f>H73+L73</f>
        <v>33.798999999999999</v>
      </c>
      <c r="N73" s="44">
        <f>RANK(M73,M$3:M$250,1)</f>
        <v>54</v>
      </c>
      <c r="O73" s="146"/>
    </row>
    <row r="74" spans="1:16" ht="13" x14ac:dyDescent="0.3">
      <c r="A74" s="114">
        <v>67</v>
      </c>
      <c r="B74" s="114">
        <v>73</v>
      </c>
      <c r="C74" s="34" t="s">
        <v>54</v>
      </c>
      <c r="D74" s="124" t="s">
        <v>236</v>
      </c>
      <c r="E74" s="49">
        <v>17.119</v>
      </c>
      <c r="F74" s="44">
        <f>IF(ISNUMBER(E74),RANK(E74,E$3:E$250,1),"")</f>
        <v>92</v>
      </c>
      <c r="G74" s="45" t="str">
        <f>IF(ISNUMBER(F74),IF(11-F74&lt;=0,"",11-F74-(COUNTIF(F:F,F74)-1)/2),"")</f>
        <v/>
      </c>
      <c r="H74" s="43">
        <f>IF(ISNUMBER(E74),E74,90)</f>
        <v>17.119</v>
      </c>
      <c r="I74" s="50">
        <v>16.879000000000001</v>
      </c>
      <c r="J74" s="44">
        <f>IF(ISNUMBER(I74),RANK(I74,I$3:I$250,1),"")</f>
        <v>72</v>
      </c>
      <c r="K74" s="45" t="str">
        <f>IF(ISNUMBER(J74),IF(11-J74&lt;=0,"",11-J74-(COUNTIF(J:J,J74)-1)/2),"")</f>
        <v/>
      </c>
      <c r="L74" s="43">
        <f>IF(ISNUMBER(I74),I74,90)</f>
        <v>16.879000000000001</v>
      </c>
      <c r="M74" s="74">
        <f>H74+L74</f>
        <v>33.998000000000005</v>
      </c>
      <c r="N74" s="44">
        <f>RANK(M74,M$3:M$250,1)</f>
        <v>57</v>
      </c>
      <c r="O74" s="146"/>
    </row>
    <row r="75" spans="1:16" ht="13" x14ac:dyDescent="0.3">
      <c r="A75" s="114">
        <v>102</v>
      </c>
      <c r="B75" s="114">
        <v>12</v>
      </c>
      <c r="C75" s="34" t="s">
        <v>56</v>
      </c>
      <c r="D75" s="124" t="s">
        <v>400</v>
      </c>
      <c r="E75" s="49">
        <v>17.579000000000001</v>
      </c>
      <c r="F75" s="44">
        <f>IF(ISNUMBER(E75),RANK(E75,E$3:E$250,1),"")</f>
        <v>109</v>
      </c>
      <c r="G75" s="45" t="str">
        <f>IF(ISNUMBER(F75),IF(11-F75&lt;=0,"",11-F75-(COUNTIF(F:F,F75)-1)/2),"")</f>
        <v/>
      </c>
      <c r="H75" s="43">
        <f>IF(ISNUMBER(E75),E75,90)</f>
        <v>17.579000000000001</v>
      </c>
      <c r="I75" s="50">
        <v>16.881</v>
      </c>
      <c r="J75" s="44">
        <f>IF(ISNUMBER(I75),RANK(I75,I$3:I$250,1),"")</f>
        <v>73</v>
      </c>
      <c r="K75" s="45" t="str">
        <f>IF(ISNUMBER(J75),IF(11-J75&lt;=0,"",11-J75-(COUNTIF(J:J,J75)-1)/2),"")</f>
        <v/>
      </c>
      <c r="L75" s="43">
        <f>IF(ISNUMBER(I75),I75,90)</f>
        <v>16.881</v>
      </c>
      <c r="M75" s="74">
        <f>H75+L75</f>
        <v>34.46</v>
      </c>
      <c r="N75" s="44">
        <f>RANK(M75,M$3:M$250,1)</f>
        <v>66</v>
      </c>
      <c r="O75" s="146"/>
    </row>
    <row r="76" spans="1:16" ht="13" x14ac:dyDescent="0.3">
      <c r="A76" s="114">
        <v>138</v>
      </c>
      <c r="B76" s="114">
        <v>21</v>
      </c>
      <c r="C76" s="34" t="s">
        <v>56</v>
      </c>
      <c r="D76" s="123" t="s">
        <v>411</v>
      </c>
      <c r="E76" s="49">
        <v>23.838999999999999</v>
      </c>
      <c r="F76" s="44">
        <f>IF(ISNUMBER(E76),RANK(E76,E$3:E$250,1),"")</f>
        <v>159</v>
      </c>
      <c r="G76" s="45" t="str">
        <f>IF(ISNUMBER(F76),IF(11-F76&lt;=0,"",11-F76-(COUNTIF(F:F,F76)-1)/2),"")</f>
        <v/>
      </c>
      <c r="H76" s="43">
        <f>IF(ISNUMBER(E76),E76,90)</f>
        <v>23.838999999999999</v>
      </c>
      <c r="I76" s="50">
        <v>16.895</v>
      </c>
      <c r="J76" s="44">
        <f>IF(ISNUMBER(I76),RANK(I76,I$3:I$250,1),"")</f>
        <v>74</v>
      </c>
      <c r="K76" s="45" t="str">
        <f>IF(ISNUMBER(J76),IF(11-J76&lt;=0,"",11-J76-(COUNTIF(J:J,J76)-1)/2),"")</f>
        <v/>
      </c>
      <c r="L76" s="43">
        <f>IF(ISNUMBER(I76),I76,90)</f>
        <v>16.895</v>
      </c>
      <c r="M76" s="74">
        <f>H76+L76</f>
        <v>40.733999999999995</v>
      </c>
      <c r="N76" s="44">
        <f>RANK(M76,M$3:M$250,1)</f>
        <v>119</v>
      </c>
      <c r="O76" s="146"/>
    </row>
    <row r="77" spans="1:16" ht="13" x14ac:dyDescent="0.3">
      <c r="A77" s="114">
        <v>60</v>
      </c>
      <c r="B77" s="114">
        <v>34</v>
      </c>
      <c r="C77" s="34" t="s">
        <v>55</v>
      </c>
      <c r="D77" s="123" t="s">
        <v>230</v>
      </c>
      <c r="E77" s="49">
        <v>17.79</v>
      </c>
      <c r="F77" s="44">
        <f>IF(ISNUMBER(E77),RANK(E77,E$3:E$250,1),"")</f>
        <v>113</v>
      </c>
      <c r="G77" s="45" t="str">
        <f>IF(ISNUMBER(F77),IF(11-F77&lt;=0,"",11-F77-(COUNTIF(F:F,F77)-1)/2),"")</f>
        <v/>
      </c>
      <c r="H77" s="43">
        <f>IF(ISNUMBER(E77),E77,90)</f>
        <v>17.79</v>
      </c>
      <c r="I77" s="50">
        <v>16.907</v>
      </c>
      <c r="J77" s="44">
        <f>IF(ISNUMBER(I77),RANK(I77,I$3:I$250,1),"")</f>
        <v>75</v>
      </c>
      <c r="K77" s="45" t="str">
        <f>IF(ISNUMBER(J77),IF(11-J77&lt;=0,"",11-J77-(COUNTIF(J:J,J77)-1)/2),"")</f>
        <v/>
      </c>
      <c r="L77" s="43">
        <f>IF(ISNUMBER(I77),I77,90)</f>
        <v>16.907</v>
      </c>
      <c r="M77" s="74">
        <f>H77+L77</f>
        <v>34.697000000000003</v>
      </c>
      <c r="N77" s="44">
        <f>RANK(M77,M$3:M$250,1)</f>
        <v>68</v>
      </c>
      <c r="O77" s="146"/>
    </row>
    <row r="78" spans="1:16" ht="13" x14ac:dyDescent="0.3">
      <c r="A78" s="114">
        <v>128</v>
      </c>
      <c r="B78" s="114">
        <v>67</v>
      </c>
      <c r="C78" s="34" t="s">
        <v>57</v>
      </c>
      <c r="D78" s="124" t="s">
        <v>180</v>
      </c>
      <c r="E78" s="49">
        <v>17.097000000000001</v>
      </c>
      <c r="F78" s="44">
        <f>IF(ISNUMBER(E78),RANK(E78,E$3:E$250,1),"")</f>
        <v>90</v>
      </c>
      <c r="G78" s="45" t="str">
        <f>IF(ISNUMBER(F78),IF(11-F78&lt;=0,"",11-F78-(COUNTIF(F:F,F78)-1)/2),"")</f>
        <v/>
      </c>
      <c r="H78" s="43">
        <f>IF(ISNUMBER(E78),E78,90)</f>
        <v>17.097000000000001</v>
      </c>
      <c r="I78" s="50">
        <v>16.940999999999999</v>
      </c>
      <c r="J78" s="44">
        <f>IF(ISNUMBER(I78),RANK(I78,I$3:I$250,1),"")</f>
        <v>76</v>
      </c>
      <c r="K78" s="45" t="str">
        <f>IF(ISNUMBER(J78),IF(11-J78&lt;=0,"",11-J78-(COUNTIF(J:J,J78)-1)/2),"")</f>
        <v/>
      </c>
      <c r="L78" s="43">
        <f>IF(ISNUMBER(I78),I78,90)</f>
        <v>16.940999999999999</v>
      </c>
      <c r="M78" s="74">
        <f>H78+L78</f>
        <v>34.037999999999997</v>
      </c>
      <c r="N78" s="44">
        <f>RANK(M78,M$3:M$250,1)</f>
        <v>61</v>
      </c>
      <c r="O78" s="146"/>
    </row>
    <row r="79" spans="1:16" ht="13" x14ac:dyDescent="0.3">
      <c r="A79" s="114">
        <v>171</v>
      </c>
      <c r="B79" s="114">
        <v>89</v>
      </c>
      <c r="C79" s="34" t="s">
        <v>58</v>
      </c>
      <c r="D79" s="123" t="s">
        <v>114</v>
      </c>
      <c r="E79" s="49">
        <v>17.138000000000002</v>
      </c>
      <c r="F79" s="44">
        <f>IF(ISNUMBER(E79),RANK(E79,E$3:E$250,1),"")</f>
        <v>94</v>
      </c>
      <c r="G79" s="45" t="str">
        <f>IF(ISNUMBER(F79),IF(11-F79&lt;=0,"",11-F79-(COUNTIF(F:F,F79)-1)/2),"")</f>
        <v/>
      </c>
      <c r="H79" s="43">
        <f>IF(ISNUMBER(E79),E79,90)</f>
        <v>17.138000000000002</v>
      </c>
      <c r="I79" s="50">
        <v>16.971</v>
      </c>
      <c r="J79" s="44">
        <f>IF(ISNUMBER(I79),RANK(I79,I$3:I$250,1),"")</f>
        <v>77</v>
      </c>
      <c r="K79" s="45" t="str">
        <f>IF(ISNUMBER(J79),IF(11-J79&lt;=0,"",11-J79-(COUNTIF(J:J,J79)-1)/2),"")</f>
        <v/>
      </c>
      <c r="L79" s="43">
        <f>IF(ISNUMBER(I79),I79,90)</f>
        <v>16.971</v>
      </c>
      <c r="M79" s="74">
        <f>H79+L79</f>
        <v>34.109000000000002</v>
      </c>
      <c r="N79" s="44">
        <f>RANK(M79,M$3:M$250,1)</f>
        <v>62</v>
      </c>
      <c r="O79" s="146"/>
    </row>
    <row r="80" spans="1:16" ht="13" x14ac:dyDescent="0.3">
      <c r="A80" s="114">
        <v>176</v>
      </c>
      <c r="B80" s="114">
        <v>69</v>
      </c>
      <c r="C80" s="34" t="s">
        <v>56</v>
      </c>
      <c r="D80" s="123" t="s">
        <v>295</v>
      </c>
      <c r="E80" s="49">
        <v>27.629000000000001</v>
      </c>
      <c r="F80" s="44">
        <f>IF(ISNUMBER(E80),RANK(E80,E$3:E$250,1),"")</f>
        <v>165</v>
      </c>
      <c r="G80" s="45" t="str">
        <f>IF(ISNUMBER(F80),IF(11-F80&lt;=0,"",11-F80-(COUNTIF(F:F,F80)-1)/2),"")</f>
        <v/>
      </c>
      <c r="H80" s="43">
        <f>IF(ISNUMBER(E80),E80,90)</f>
        <v>27.629000000000001</v>
      </c>
      <c r="I80" s="50">
        <v>16.981000000000002</v>
      </c>
      <c r="J80" s="44">
        <f>IF(ISNUMBER(I80),RANK(I80,I$3:I$250,1),"")</f>
        <v>78</v>
      </c>
      <c r="K80" s="45" t="str">
        <f>IF(ISNUMBER(J80),IF(11-J80&lt;=0,"",11-J80-(COUNTIF(J:J,J80)-1)/2),"")</f>
        <v/>
      </c>
      <c r="L80" s="43">
        <f>IF(ISNUMBER(I80),I80,90)</f>
        <v>16.981000000000002</v>
      </c>
      <c r="M80" s="74">
        <f>H80+L80</f>
        <v>44.61</v>
      </c>
      <c r="N80" s="44">
        <f>RANK(M80,M$3:M$250,1)</f>
        <v>145</v>
      </c>
      <c r="O80" s="146"/>
    </row>
    <row r="81" spans="1:15" ht="13" x14ac:dyDescent="0.3">
      <c r="A81" s="114">
        <v>41</v>
      </c>
      <c r="B81" s="114">
        <v>104</v>
      </c>
      <c r="C81" s="34" t="s">
        <v>57</v>
      </c>
      <c r="D81" s="124" t="s">
        <v>216</v>
      </c>
      <c r="E81" s="49">
        <v>16.920000000000002</v>
      </c>
      <c r="F81" s="44">
        <f>IF(ISNUMBER(E81),RANK(E81,E$3:E$250,1),"")</f>
        <v>78</v>
      </c>
      <c r="G81" s="45" t="str">
        <f>IF(ISNUMBER(F81),IF(11-F81&lt;=0,"",11-F81-(COUNTIF(F:F,F81)-1)/2),"")</f>
        <v/>
      </c>
      <c r="H81" s="43">
        <f>IF(ISNUMBER(E81),E81,90)</f>
        <v>16.920000000000002</v>
      </c>
      <c r="I81" s="50">
        <v>16.984000000000002</v>
      </c>
      <c r="J81" s="44">
        <f>IF(ISNUMBER(I81),RANK(I81,I$3:I$250,1),"")</f>
        <v>79</v>
      </c>
      <c r="K81" s="45" t="str">
        <f>IF(ISNUMBER(J81),IF(11-J81&lt;=0,"",11-J81-(COUNTIF(J:J,J81)-1)/2),"")</f>
        <v/>
      </c>
      <c r="L81" s="43">
        <f>IF(ISNUMBER(I81),I81,90)</f>
        <v>16.984000000000002</v>
      </c>
      <c r="M81" s="74">
        <f>H81+L81</f>
        <v>33.904000000000003</v>
      </c>
      <c r="N81" s="44">
        <f>RANK(M81,M$3:M$250,1)</f>
        <v>56</v>
      </c>
      <c r="O81" s="146"/>
    </row>
    <row r="82" spans="1:15" ht="13" x14ac:dyDescent="0.3">
      <c r="A82" s="114">
        <v>145</v>
      </c>
      <c r="B82" s="114">
        <v>82</v>
      </c>
      <c r="C82" s="34" t="s">
        <v>56</v>
      </c>
      <c r="D82" s="123" t="s">
        <v>275</v>
      </c>
      <c r="E82" s="49">
        <v>17.465</v>
      </c>
      <c r="F82" s="44">
        <f>IF(ISNUMBER(E82),RANK(E82,E$3:E$250,1),"")</f>
        <v>105</v>
      </c>
      <c r="G82" s="45" t="str">
        <f>IF(ISNUMBER(F82),IF(11-F82&lt;=0,"",11-F82-(COUNTIF(F:F,F82)-1)/2),"")</f>
        <v/>
      </c>
      <c r="H82" s="43">
        <f>IF(ISNUMBER(E82),E82,90)</f>
        <v>17.465</v>
      </c>
      <c r="I82" s="50">
        <v>16.998000000000001</v>
      </c>
      <c r="J82" s="44">
        <f>IF(ISNUMBER(I82),RANK(I82,I$3:I$250,1),"")</f>
        <v>80</v>
      </c>
      <c r="K82" s="45" t="str">
        <f>IF(ISNUMBER(J82),IF(11-J82&lt;=0,"",11-J82-(COUNTIF(J:J,J82)-1)/2),"")</f>
        <v/>
      </c>
      <c r="L82" s="43">
        <f>IF(ISNUMBER(I82),I82,90)</f>
        <v>16.998000000000001</v>
      </c>
      <c r="M82" s="74">
        <f>H82+L82</f>
        <v>34.463000000000001</v>
      </c>
      <c r="N82" s="44">
        <f>RANK(M82,M$3:M$250,1)</f>
        <v>67</v>
      </c>
      <c r="O82" s="146"/>
    </row>
    <row r="83" spans="1:15" ht="13" x14ac:dyDescent="0.3">
      <c r="A83" s="114">
        <v>12</v>
      </c>
      <c r="B83" s="114">
        <v>128</v>
      </c>
      <c r="C83" s="34" t="s">
        <v>59</v>
      </c>
      <c r="D83" s="124" t="s">
        <v>121</v>
      </c>
      <c r="E83" s="49">
        <v>17.178000000000001</v>
      </c>
      <c r="F83" s="44">
        <f>IF(ISNUMBER(E83),RANK(E83,E$3:E$250,1),"")</f>
        <v>96</v>
      </c>
      <c r="G83" s="45" t="str">
        <f>IF(ISNUMBER(F83),IF(11-F83&lt;=0,"",11-F83-(COUNTIF(F:F,F83)-1)/2),"")</f>
        <v/>
      </c>
      <c r="H83" s="43">
        <f>IF(ISNUMBER(E83),E83,90)</f>
        <v>17.178000000000001</v>
      </c>
      <c r="I83" s="50">
        <v>17.079000000000001</v>
      </c>
      <c r="J83" s="44">
        <f>IF(ISNUMBER(I83),RANK(I83,I$3:I$250,1),"")</f>
        <v>81</v>
      </c>
      <c r="K83" s="45" t="str">
        <f>IF(ISNUMBER(J83),IF(11-J83&lt;=0,"",11-J83-(COUNTIF(J:J,J83)-1)/2),"")</f>
        <v/>
      </c>
      <c r="L83" s="43">
        <f>IF(ISNUMBER(I83),I83,90)</f>
        <v>17.079000000000001</v>
      </c>
      <c r="M83" s="74">
        <f>H83+L83</f>
        <v>34.257000000000005</v>
      </c>
      <c r="N83" s="44">
        <f>RANK(M83,M$3:M$250,1)</f>
        <v>63</v>
      </c>
      <c r="O83" s="146"/>
    </row>
    <row r="84" spans="1:15" ht="13" x14ac:dyDescent="0.3">
      <c r="A84" s="114">
        <v>87</v>
      </c>
      <c r="B84" s="114">
        <v>83</v>
      </c>
      <c r="C84" s="34" t="s">
        <v>57</v>
      </c>
      <c r="D84" s="123" t="s">
        <v>179</v>
      </c>
      <c r="E84" s="49">
        <v>17.614999999999998</v>
      </c>
      <c r="F84" s="44">
        <f>IF(ISNUMBER(E84),RANK(E84,E$3:E$250,1),"")</f>
        <v>110</v>
      </c>
      <c r="G84" s="45" t="str">
        <f>IF(ISNUMBER(F84),IF(11-F84&lt;=0,"",11-F84-(COUNTIF(F:F,F84)-1)/2),"")</f>
        <v/>
      </c>
      <c r="H84" s="43">
        <f>IF(ISNUMBER(E84),E84,90)</f>
        <v>17.614999999999998</v>
      </c>
      <c r="I84" s="50">
        <v>17.082999999999998</v>
      </c>
      <c r="J84" s="44">
        <f>IF(ISNUMBER(I84),RANK(I84,I$3:I$250,1),"")</f>
        <v>82</v>
      </c>
      <c r="K84" s="45" t="str">
        <f>IF(ISNUMBER(J84),IF(11-J84&lt;=0,"",11-J84-(COUNTIF(J:J,J84)-1)/2),"")</f>
        <v/>
      </c>
      <c r="L84" s="43">
        <f>IF(ISNUMBER(I84),I84,90)</f>
        <v>17.082999999999998</v>
      </c>
      <c r="M84" s="74">
        <f>H84+L84</f>
        <v>34.697999999999993</v>
      </c>
      <c r="N84" s="44">
        <f>RANK(M84,M$3:M$250,1)</f>
        <v>69</v>
      </c>
      <c r="O84" s="146"/>
    </row>
    <row r="85" spans="1:15" ht="13" x14ac:dyDescent="0.3">
      <c r="A85" s="114">
        <v>55</v>
      </c>
      <c r="B85" s="114">
        <v>151</v>
      </c>
      <c r="C85" s="34" t="s">
        <v>55</v>
      </c>
      <c r="D85" s="123" t="s">
        <v>226</v>
      </c>
      <c r="E85" s="49">
        <v>17.105</v>
      </c>
      <c r="F85" s="44">
        <f>IF(ISNUMBER(E85),RANK(E85,E$3:E$250,1),"")</f>
        <v>91</v>
      </c>
      <c r="G85" s="45" t="str">
        <f>IF(ISNUMBER(F85),IF(11-F85&lt;=0,"",11-F85-(COUNTIF(F:F,F85)-1)/2),"")</f>
        <v/>
      </c>
      <c r="H85" s="43">
        <f>IF(ISNUMBER(E85),E85,90)</f>
        <v>17.105</v>
      </c>
      <c r="I85" s="50">
        <v>17.163</v>
      </c>
      <c r="J85" s="44">
        <f>IF(ISNUMBER(I85),RANK(I85,I$3:I$250,1),"")</f>
        <v>83</v>
      </c>
      <c r="K85" s="45" t="str">
        <f>IF(ISNUMBER(J85),IF(11-J85&lt;=0,"",11-J85-(COUNTIF(J:J,J85)-1)/2),"")</f>
        <v/>
      </c>
      <c r="L85" s="43">
        <f>IF(ISNUMBER(I85),I85,90)</f>
        <v>17.163</v>
      </c>
      <c r="M85" s="74">
        <f>H85+L85</f>
        <v>34.268000000000001</v>
      </c>
      <c r="N85" s="44">
        <f>RANK(M85,M$3:M$250,1)</f>
        <v>64</v>
      </c>
      <c r="O85" s="146"/>
    </row>
    <row r="86" spans="1:15" ht="13" x14ac:dyDescent="0.3">
      <c r="A86" s="114">
        <v>135</v>
      </c>
      <c r="B86" s="114">
        <v>57</v>
      </c>
      <c r="C86" s="34" t="s">
        <v>56</v>
      </c>
      <c r="D86" s="123" t="s">
        <v>413</v>
      </c>
      <c r="E86" s="49">
        <v>18.908000000000001</v>
      </c>
      <c r="F86" s="44">
        <f>IF(ISNUMBER(E86),RANK(E86,E$3:E$250,1),"")</f>
        <v>125</v>
      </c>
      <c r="G86" s="45" t="str">
        <f>IF(ISNUMBER(F86),IF(11-F86&lt;=0,"",11-F86-(COUNTIF(F:F,F86)-1)/2),"")</f>
        <v/>
      </c>
      <c r="H86" s="43">
        <f>IF(ISNUMBER(E86),E86,90)</f>
        <v>18.908000000000001</v>
      </c>
      <c r="I86" s="50">
        <v>17.32</v>
      </c>
      <c r="J86" s="44">
        <f>IF(ISNUMBER(I86),RANK(I86,I$3:I$250,1),"")</f>
        <v>84</v>
      </c>
      <c r="K86" s="45" t="str">
        <f>IF(ISNUMBER(J86),IF(11-J86&lt;=0,"",11-J86-(COUNTIF(J:J,J86)-1)/2),"")</f>
        <v/>
      </c>
      <c r="L86" s="43">
        <f>IF(ISNUMBER(I86),I86,90)</f>
        <v>17.32</v>
      </c>
      <c r="M86" s="74">
        <f>H86+L86</f>
        <v>36.228000000000002</v>
      </c>
      <c r="N86" s="44">
        <f>RANK(M86,M$3:M$250,1)</f>
        <v>77</v>
      </c>
      <c r="O86" s="146"/>
    </row>
    <row r="87" spans="1:15" ht="13" x14ac:dyDescent="0.3">
      <c r="A87" s="114">
        <v>109</v>
      </c>
      <c r="B87" s="114">
        <v>10</v>
      </c>
      <c r="C87" s="118" t="s">
        <v>60</v>
      </c>
      <c r="D87" s="123" t="s">
        <v>363</v>
      </c>
      <c r="E87" s="49">
        <v>17.324999999999999</v>
      </c>
      <c r="F87" s="44">
        <f>IF(ISNUMBER(E87),RANK(E87,E$3:E$250,1),"")</f>
        <v>104</v>
      </c>
      <c r="G87" s="45" t="str">
        <f>IF(ISNUMBER(F87),IF(11-F87&lt;=0,"",11-F87-(COUNTIF(F:F,F87)-1)/2),"")</f>
        <v/>
      </c>
      <c r="H87" s="43">
        <f>IF(ISNUMBER(E87),E87,90)</f>
        <v>17.324999999999999</v>
      </c>
      <c r="I87" s="50">
        <v>17.422000000000001</v>
      </c>
      <c r="J87" s="44">
        <f>IF(ISNUMBER(I87),RANK(I87,I$3:I$250,1),"")</f>
        <v>85</v>
      </c>
      <c r="K87" s="45" t="str">
        <f>IF(ISNUMBER(J87),IF(11-J87&lt;=0,"",11-J87-(COUNTIF(J:J,J87)-1)/2),"")</f>
        <v/>
      </c>
      <c r="L87" s="43">
        <f>IF(ISNUMBER(I87),I87,90)</f>
        <v>17.422000000000001</v>
      </c>
      <c r="M87" s="74">
        <f>H87+L87</f>
        <v>34.747</v>
      </c>
      <c r="N87" s="44">
        <f>RANK(M87,M$3:M$250,1)</f>
        <v>70</v>
      </c>
      <c r="O87" s="146"/>
    </row>
    <row r="88" spans="1:15" ht="13" x14ac:dyDescent="0.3">
      <c r="A88" s="114">
        <v>30</v>
      </c>
      <c r="B88" s="114">
        <v>147</v>
      </c>
      <c r="C88" s="34" t="s">
        <v>59</v>
      </c>
      <c r="D88" s="124" t="s">
        <v>109</v>
      </c>
      <c r="E88" s="49">
        <v>17.628</v>
      </c>
      <c r="F88" s="44">
        <f>IF(ISNUMBER(E88),RANK(E88,E$3:E$250,1),"")</f>
        <v>112</v>
      </c>
      <c r="G88" s="45" t="str">
        <f>IF(ISNUMBER(F88),IF(11-F88&lt;=0,"",11-F88-(COUNTIF(F:F,F88)-1)/2),"")</f>
        <v/>
      </c>
      <c r="H88" s="43">
        <f>IF(ISNUMBER(E88),E88,90)</f>
        <v>17.628</v>
      </c>
      <c r="I88" s="50">
        <v>17.440000000000001</v>
      </c>
      <c r="J88" s="44">
        <f>IF(ISNUMBER(I88),RANK(I88,I$3:I$250,1),"")</f>
        <v>86</v>
      </c>
      <c r="K88" s="45" t="str">
        <f>IF(ISNUMBER(J88),IF(11-J88&lt;=0,"",11-J88-(COUNTIF(J:J,J88)-1)/2),"")</f>
        <v/>
      </c>
      <c r="L88" s="43">
        <f>IF(ISNUMBER(I88),I88,90)</f>
        <v>17.440000000000001</v>
      </c>
      <c r="M88" s="74">
        <f>H88+L88</f>
        <v>35.067999999999998</v>
      </c>
      <c r="N88" s="44">
        <f>RANK(M88,M$3:M$250,1)</f>
        <v>72</v>
      </c>
      <c r="O88" s="146"/>
    </row>
    <row r="89" spans="1:15" ht="13" x14ac:dyDescent="0.3">
      <c r="A89" s="114">
        <v>11</v>
      </c>
      <c r="B89" s="114">
        <v>110</v>
      </c>
      <c r="C89" s="34" t="s">
        <v>55</v>
      </c>
      <c r="D89" s="123" t="s">
        <v>198</v>
      </c>
      <c r="E89" s="49">
        <v>17.492000000000001</v>
      </c>
      <c r="F89" s="44">
        <f>IF(ISNUMBER(E89),RANK(E89,E$3:E$250,1),"")</f>
        <v>106</v>
      </c>
      <c r="G89" s="45" t="str">
        <f>IF(ISNUMBER(F89),IF(11-F89&lt;=0,"",11-F89-(COUNTIF(F:F,F89)-1)/2),"")</f>
        <v/>
      </c>
      <c r="H89" s="43">
        <f>IF(ISNUMBER(E89),E89,90)</f>
        <v>17.492000000000001</v>
      </c>
      <c r="I89" s="50">
        <v>17.443000000000001</v>
      </c>
      <c r="J89" s="44">
        <f>IF(ISNUMBER(I89),RANK(I89,I$3:I$250,1),"")</f>
        <v>87</v>
      </c>
      <c r="K89" s="45" t="str">
        <f>IF(ISNUMBER(J89),IF(11-J89&lt;=0,"",11-J89-(COUNTIF(J:J,J89)-1)/2),"")</f>
        <v/>
      </c>
      <c r="L89" s="43">
        <f>IF(ISNUMBER(I89),I89,90)</f>
        <v>17.443000000000001</v>
      </c>
      <c r="M89" s="74">
        <f>H89+L89</f>
        <v>34.935000000000002</v>
      </c>
      <c r="N89" s="44">
        <f>RANK(M89,M$3:M$250,1)</f>
        <v>71</v>
      </c>
      <c r="O89" s="146"/>
    </row>
    <row r="90" spans="1:15" ht="13" x14ac:dyDescent="0.3">
      <c r="A90" s="114">
        <v>84</v>
      </c>
      <c r="B90" s="114">
        <v>26</v>
      </c>
      <c r="C90" s="34" t="s">
        <v>57</v>
      </c>
      <c r="D90" s="124" t="s">
        <v>137</v>
      </c>
      <c r="E90" s="49" t="s">
        <v>446</v>
      </c>
      <c r="F90" s="44" t="str">
        <f>IF(ISNUMBER(E90),RANK(E90,E$3:E$250,1),"")</f>
        <v/>
      </c>
      <c r="G90" s="45" t="str">
        <f>IF(ISNUMBER(F90),IF(11-F90&lt;=0,"",11-F90-(COUNTIF(F:F,F90)-1)/2),"")</f>
        <v/>
      </c>
      <c r="H90" s="43">
        <f>IF(ISNUMBER(E90),E90,90)</f>
        <v>90</v>
      </c>
      <c r="I90" s="50">
        <v>17.617999999999999</v>
      </c>
      <c r="J90" s="44">
        <f>IF(ISNUMBER(I90),RANK(I90,I$3:I$250,1),"")</f>
        <v>88</v>
      </c>
      <c r="K90" s="45" t="str">
        <f>IF(ISNUMBER(J90),IF(11-J90&lt;=0,"",11-J90-(COUNTIF(J:J,J90)-1)/2),"")</f>
        <v/>
      </c>
      <c r="L90" s="43">
        <f>IF(ISNUMBER(I90),I90,90)</f>
        <v>17.617999999999999</v>
      </c>
      <c r="M90" s="74">
        <f>H90+L90</f>
        <v>107.61799999999999</v>
      </c>
      <c r="N90" s="44">
        <f>RANK(M90,M$3:M$250,1)</f>
        <v>168</v>
      </c>
      <c r="O90" s="146"/>
    </row>
    <row r="91" spans="1:15" ht="13" x14ac:dyDescent="0.3">
      <c r="A91" s="114">
        <v>93</v>
      </c>
      <c r="B91" s="114">
        <v>9</v>
      </c>
      <c r="C91" s="34" t="s">
        <v>61</v>
      </c>
      <c r="D91" s="124" t="s">
        <v>352</v>
      </c>
      <c r="E91" s="49">
        <v>16.690000000000001</v>
      </c>
      <c r="F91" s="44">
        <f>IF(ISNUMBER(E91),RANK(E91,E$3:E$250,1),"")</f>
        <v>66</v>
      </c>
      <c r="G91" s="45" t="str">
        <f>IF(ISNUMBER(F91),IF(11-F91&lt;=0,"",11-F91-(COUNTIF(F:F,F91)-1)/2),"")</f>
        <v/>
      </c>
      <c r="H91" s="43">
        <f>IF(ISNUMBER(E91),E91,90)</f>
        <v>16.690000000000001</v>
      </c>
      <c r="I91" s="50">
        <v>17.649999999999999</v>
      </c>
      <c r="J91" s="44">
        <f>IF(ISNUMBER(I91),RANK(I91,I$3:I$250,1),"")</f>
        <v>89</v>
      </c>
      <c r="K91" s="45" t="str">
        <f>IF(ISNUMBER(J91),IF(11-J91&lt;=0,"",11-J91-(COUNTIF(J:J,J91)-1)/2),"")</f>
        <v/>
      </c>
      <c r="L91" s="43">
        <f>IF(ISNUMBER(I91),I91,90)</f>
        <v>17.649999999999999</v>
      </c>
      <c r="M91" s="74">
        <f>H91+L91</f>
        <v>34.340000000000003</v>
      </c>
      <c r="N91" s="44">
        <f>RANK(M91,M$3:M$250,1)</f>
        <v>65</v>
      </c>
      <c r="O91" s="146"/>
    </row>
    <row r="92" spans="1:15" ht="13" x14ac:dyDescent="0.3">
      <c r="A92" s="114">
        <v>137</v>
      </c>
      <c r="B92" s="114">
        <v>49</v>
      </c>
      <c r="C92" s="34" t="s">
        <v>56</v>
      </c>
      <c r="D92" s="123" t="s">
        <v>281</v>
      </c>
      <c r="E92" s="49">
        <v>19.370999999999999</v>
      </c>
      <c r="F92" s="44">
        <f>IF(ISNUMBER(E92),RANK(E92,E$3:E$250,1),"")</f>
        <v>126</v>
      </c>
      <c r="G92" s="45" t="str">
        <f>IF(ISNUMBER(F92),IF(11-F92&lt;=0,"",11-F92-(COUNTIF(F:F,F92)-1)/2),"")</f>
        <v/>
      </c>
      <c r="H92" s="43">
        <f>IF(ISNUMBER(E92),E92,90)</f>
        <v>19.370999999999999</v>
      </c>
      <c r="I92" s="50">
        <v>17.702999999999999</v>
      </c>
      <c r="J92" s="44">
        <f>IF(ISNUMBER(I92),RANK(I92,I$3:I$250,1),"")</f>
        <v>90</v>
      </c>
      <c r="K92" s="45" t="str">
        <f>IF(ISNUMBER(J92),IF(11-J92&lt;=0,"",11-J92-(COUNTIF(J:J,J92)-1)/2),"")</f>
        <v/>
      </c>
      <c r="L92" s="43">
        <f>IF(ISNUMBER(I92),I92,90)</f>
        <v>17.702999999999999</v>
      </c>
      <c r="M92" s="74">
        <f>H92+L92</f>
        <v>37.073999999999998</v>
      </c>
      <c r="N92" s="44">
        <f>RANK(M92,M$3:M$250,1)</f>
        <v>83</v>
      </c>
      <c r="O92" s="146"/>
    </row>
    <row r="93" spans="1:15" ht="13" x14ac:dyDescent="0.3">
      <c r="A93" s="114">
        <v>97</v>
      </c>
      <c r="B93" s="114">
        <v>132</v>
      </c>
      <c r="C93" s="34" t="s">
        <v>196</v>
      </c>
      <c r="D93" s="123" t="s">
        <v>250</v>
      </c>
      <c r="E93" s="59" t="s">
        <v>446</v>
      </c>
      <c r="F93" s="44" t="str">
        <f>IF(ISNUMBER(E93),RANK(E93,E$3:E$250,1),"")</f>
        <v/>
      </c>
      <c r="G93" s="45" t="str">
        <f>IF(ISNUMBER(F93),IF(11-F93&lt;=0,"",11-F93-(COUNTIF(F:F,F93)-1)/2),"")</f>
        <v/>
      </c>
      <c r="H93" s="43">
        <f>IF(ISNUMBER(E93),E93,90)</f>
        <v>90</v>
      </c>
      <c r="I93" s="50">
        <v>17.809999999999999</v>
      </c>
      <c r="J93" s="44">
        <f>IF(ISNUMBER(I93),RANK(I93,I$3:I$250,1),"")</f>
        <v>91</v>
      </c>
      <c r="K93" s="45" t="str">
        <f>IF(ISNUMBER(J93),IF(11-J93&lt;=0,"",11-J93-(COUNTIF(J:J,J93)-1)/2),"")</f>
        <v/>
      </c>
      <c r="L93" s="43">
        <f>IF(ISNUMBER(I93),I93,90)</f>
        <v>17.809999999999999</v>
      </c>
      <c r="M93" s="74">
        <f>H93+L93</f>
        <v>107.81</v>
      </c>
      <c r="N93" s="44">
        <f>RANK(M93,M$3:M$250,1)</f>
        <v>169</v>
      </c>
      <c r="O93" s="146"/>
    </row>
    <row r="94" spans="1:15" ht="13" x14ac:dyDescent="0.3">
      <c r="A94" s="114">
        <v>151</v>
      </c>
      <c r="B94" s="114">
        <v>112</v>
      </c>
      <c r="C94" s="34" t="s">
        <v>196</v>
      </c>
      <c r="D94" s="123" t="s">
        <v>405</v>
      </c>
      <c r="E94" s="49">
        <v>18.059000000000001</v>
      </c>
      <c r="F94" s="44">
        <f>IF(ISNUMBER(E94),RANK(E94,E$3:E$250,1),"")</f>
        <v>117</v>
      </c>
      <c r="G94" s="45" t="str">
        <f>IF(ISNUMBER(F94),IF(11-F94&lt;=0,"",11-F94-(COUNTIF(F:F,F94)-1)/2),"")</f>
        <v/>
      </c>
      <c r="H94" s="43">
        <f>IF(ISNUMBER(E94),E94,90)</f>
        <v>18.059000000000001</v>
      </c>
      <c r="I94" s="50">
        <v>17.824999999999999</v>
      </c>
      <c r="J94" s="44">
        <f>IF(ISNUMBER(I94),RANK(I94,I$3:I$250,1),"")</f>
        <v>92</v>
      </c>
      <c r="K94" s="45" t="str">
        <f>IF(ISNUMBER(J94),IF(11-J94&lt;=0,"",11-J94-(COUNTIF(J:J,J94)-1)/2),"")</f>
        <v/>
      </c>
      <c r="L94" s="43">
        <f>IF(ISNUMBER(I94),I94,90)</f>
        <v>17.824999999999999</v>
      </c>
      <c r="M94" s="74">
        <f>H94+L94</f>
        <v>35.884</v>
      </c>
      <c r="N94" s="44">
        <f>RANK(M94,M$3:M$250,1)</f>
        <v>74</v>
      </c>
      <c r="O94" s="146"/>
    </row>
    <row r="95" spans="1:15" ht="13" x14ac:dyDescent="0.3">
      <c r="A95" s="114">
        <v>143</v>
      </c>
      <c r="B95" s="114">
        <v>66</v>
      </c>
      <c r="C95" s="34" t="s">
        <v>54</v>
      </c>
      <c r="D95" s="124" t="s">
        <v>407</v>
      </c>
      <c r="E95" s="49">
        <v>32.796999999999997</v>
      </c>
      <c r="F95" s="44">
        <f>IF(ISNUMBER(E95),RANK(E95,E$3:E$250,1),"")</f>
        <v>166</v>
      </c>
      <c r="G95" s="45" t="str">
        <f>IF(ISNUMBER(F95),IF(11-F95&lt;=0,"",11-F95-(COUNTIF(F:F,F95)-1)/2),"")</f>
        <v/>
      </c>
      <c r="H95" s="43">
        <f>IF(ISNUMBER(E95),E95,90)</f>
        <v>32.796999999999997</v>
      </c>
      <c r="I95" s="50">
        <v>17.951000000000001</v>
      </c>
      <c r="J95" s="44">
        <f>IF(ISNUMBER(I95),RANK(I95,I$3:I$250,1),"")</f>
        <v>93</v>
      </c>
      <c r="K95" s="45" t="str">
        <f>IF(ISNUMBER(J95),IF(11-J95&lt;=0,"",11-J95-(COUNTIF(J:J,J95)-1)/2),"")</f>
        <v/>
      </c>
      <c r="L95" s="43">
        <f>IF(ISNUMBER(I95),I95,90)</f>
        <v>17.951000000000001</v>
      </c>
      <c r="M95" s="74">
        <f>H95+L95</f>
        <v>50.747999999999998</v>
      </c>
      <c r="N95" s="44">
        <f>RANK(M95,M$3:M$250,1)</f>
        <v>157</v>
      </c>
      <c r="O95" s="146"/>
    </row>
    <row r="96" spans="1:15" ht="13" x14ac:dyDescent="0.3">
      <c r="A96" s="114">
        <v>2</v>
      </c>
      <c r="B96" s="114">
        <v>98</v>
      </c>
      <c r="C96" s="34" t="s">
        <v>54</v>
      </c>
      <c r="D96" s="124" t="s">
        <v>189</v>
      </c>
      <c r="E96" s="49" t="s">
        <v>447</v>
      </c>
      <c r="F96" s="44" t="str">
        <f>IF(ISNUMBER(E96),RANK(E96,E$3:E$250,1),"")</f>
        <v/>
      </c>
      <c r="G96" s="45" t="str">
        <f>IF(ISNUMBER(F96),IF(11-F96&lt;=0,"",11-F96-(COUNTIF(F:F,F96)-1)/2),"")</f>
        <v/>
      </c>
      <c r="H96" s="43">
        <f>IF(ISNUMBER(E96),E96,90)</f>
        <v>90</v>
      </c>
      <c r="I96" s="50">
        <v>18.009</v>
      </c>
      <c r="J96" s="44">
        <f>IF(ISNUMBER(I96),RANK(I96,I$3:I$250,1),"")</f>
        <v>94</v>
      </c>
      <c r="K96" s="45" t="str">
        <f>IF(ISNUMBER(J96),IF(11-J96&lt;=0,"",11-J96-(COUNTIF(J:J,J96)-1)/2),"")</f>
        <v/>
      </c>
      <c r="L96" s="43">
        <f>IF(ISNUMBER(I96),I96,90)</f>
        <v>18.009</v>
      </c>
      <c r="M96" s="74">
        <f>H96+L96</f>
        <v>108.009</v>
      </c>
      <c r="N96" s="44">
        <f>RANK(M96,M$3:M$250,1)</f>
        <v>171</v>
      </c>
      <c r="O96" s="146"/>
    </row>
    <row r="97" spans="1:15" ht="13" x14ac:dyDescent="0.3">
      <c r="A97" s="114">
        <v>36</v>
      </c>
      <c r="B97" s="114">
        <v>121</v>
      </c>
      <c r="C97" s="34" t="s">
        <v>55</v>
      </c>
      <c r="D97" s="123" t="s">
        <v>213</v>
      </c>
      <c r="E97" s="49">
        <v>22.637</v>
      </c>
      <c r="F97" s="44">
        <f>IF(ISNUMBER(E97),RANK(E97,E$3:E$250,1),"")</f>
        <v>155</v>
      </c>
      <c r="G97" s="45" t="str">
        <f>IF(ISNUMBER(F97),IF(11-F97&lt;=0,"",11-F97-(COUNTIF(F:F,F97)-1)/2),"")</f>
        <v/>
      </c>
      <c r="H97" s="43">
        <f>IF(ISNUMBER(E97),E97,90)</f>
        <v>22.637</v>
      </c>
      <c r="I97" s="50">
        <v>18.018999999999998</v>
      </c>
      <c r="J97" s="44">
        <f>IF(ISNUMBER(I97),RANK(I97,I$3:I$250,1),"")</f>
        <v>95</v>
      </c>
      <c r="K97" s="45" t="str">
        <f>IF(ISNUMBER(J97),IF(11-J97&lt;=0,"",11-J97-(COUNTIF(J:J,J97)-1)/2),"")</f>
        <v/>
      </c>
      <c r="L97" s="43">
        <f>IF(ISNUMBER(I97),I97,90)</f>
        <v>18.018999999999998</v>
      </c>
      <c r="M97" s="74">
        <f>H97+L97</f>
        <v>40.655999999999999</v>
      </c>
      <c r="N97" s="44">
        <f>RANK(M97,M$3:M$250,1)</f>
        <v>118</v>
      </c>
      <c r="O97" s="146"/>
    </row>
    <row r="98" spans="1:15" ht="13" x14ac:dyDescent="0.3">
      <c r="A98" s="114">
        <v>149</v>
      </c>
      <c r="B98" s="114">
        <v>93</v>
      </c>
      <c r="C98" s="34" t="s">
        <v>56</v>
      </c>
      <c r="D98" s="123" t="s">
        <v>392</v>
      </c>
      <c r="E98" s="49">
        <v>22.012</v>
      </c>
      <c r="F98" s="44">
        <f>IF(ISNUMBER(E98),RANK(E98,E$3:E$250,1),"")</f>
        <v>150</v>
      </c>
      <c r="G98" s="45" t="str">
        <f>IF(ISNUMBER(F98),IF(11-F98&lt;=0,"",11-F98-(COUNTIF(F:F,F98)-1)/2),"")</f>
        <v/>
      </c>
      <c r="H98" s="43">
        <f>IF(ISNUMBER(E98),E98,90)</f>
        <v>22.012</v>
      </c>
      <c r="I98" s="50">
        <v>18.047999999999998</v>
      </c>
      <c r="J98" s="44">
        <f>IF(ISNUMBER(I98),RANK(I98,I$3:I$250,1),"")</f>
        <v>96</v>
      </c>
      <c r="K98" s="45" t="str">
        <f>IF(ISNUMBER(J98),IF(11-J98&lt;=0,"",11-J98-(COUNTIF(J:J,J98)-1)/2),"")</f>
        <v/>
      </c>
      <c r="L98" s="43">
        <f>IF(ISNUMBER(I98),I98,90)</f>
        <v>18.047999999999998</v>
      </c>
      <c r="M98" s="74">
        <f>H98+L98</f>
        <v>40.06</v>
      </c>
      <c r="N98" s="44">
        <f>RANK(M98,M$3:M$250,1)</f>
        <v>116</v>
      </c>
      <c r="O98" s="146"/>
    </row>
    <row r="99" spans="1:15" ht="13" x14ac:dyDescent="0.3">
      <c r="A99" s="114">
        <v>142</v>
      </c>
      <c r="B99" s="114">
        <v>39</v>
      </c>
      <c r="C99" s="34" t="s">
        <v>56</v>
      </c>
      <c r="D99" s="123" t="s">
        <v>359</v>
      </c>
      <c r="E99" s="49">
        <v>18.158999999999999</v>
      </c>
      <c r="F99" s="44">
        <f>IF(ISNUMBER(E99),RANK(E99,E$3:E$250,1),"")</f>
        <v>118</v>
      </c>
      <c r="G99" s="45" t="str">
        <f>IF(ISNUMBER(F99),IF(11-F99&lt;=0,"",11-F99-(COUNTIF(F:F,F99)-1)/2),"")</f>
        <v/>
      </c>
      <c r="H99" s="43">
        <f>IF(ISNUMBER(E99),E99,90)</f>
        <v>18.158999999999999</v>
      </c>
      <c r="I99" s="50">
        <v>18.081</v>
      </c>
      <c r="J99" s="44">
        <f>IF(ISNUMBER(I99),RANK(I99,I$3:I$250,1),"")</f>
        <v>97</v>
      </c>
      <c r="K99" s="45" t="str">
        <f>IF(ISNUMBER(J99),IF(11-J99&lt;=0,"",11-J99-(COUNTIF(J:J,J99)-1)/2),"")</f>
        <v/>
      </c>
      <c r="L99" s="43">
        <f>IF(ISNUMBER(I99),I99,90)</f>
        <v>18.081</v>
      </c>
      <c r="M99" s="74">
        <f>H99+L99</f>
        <v>36.239999999999995</v>
      </c>
      <c r="N99" s="44">
        <f>RANK(M99,M$3:M$250,1)</f>
        <v>78</v>
      </c>
      <c r="O99" s="146"/>
    </row>
    <row r="100" spans="1:15" ht="13" x14ac:dyDescent="0.3">
      <c r="A100" s="114">
        <v>78</v>
      </c>
      <c r="B100" s="114">
        <v>131</v>
      </c>
      <c r="C100" s="34" t="s">
        <v>59</v>
      </c>
      <c r="D100" s="123" t="s">
        <v>136</v>
      </c>
      <c r="E100" s="49">
        <v>17.809000000000001</v>
      </c>
      <c r="F100" s="44">
        <f>IF(ISNUMBER(E100),RANK(E100,E$3:E$250,1),"")</f>
        <v>114</v>
      </c>
      <c r="G100" s="45" t="str">
        <f>IF(ISNUMBER(F100),IF(11-F100&lt;=0,"",11-F100-(COUNTIF(F:F,F100)-1)/2),"")</f>
        <v/>
      </c>
      <c r="H100" s="43">
        <f>IF(ISNUMBER(E100),E100,90)</f>
        <v>17.809000000000001</v>
      </c>
      <c r="I100" s="50">
        <v>18.222999999999999</v>
      </c>
      <c r="J100" s="44">
        <f>IF(ISNUMBER(I100),RANK(I100,I$3:I$250,1),"")</f>
        <v>98</v>
      </c>
      <c r="K100" s="45" t="str">
        <f>IF(ISNUMBER(J100),IF(11-J100&lt;=0,"",11-J100-(COUNTIF(J:J,J100)-1)/2),"")</f>
        <v/>
      </c>
      <c r="L100" s="43">
        <f>IF(ISNUMBER(I100),I100,90)</f>
        <v>18.222999999999999</v>
      </c>
      <c r="M100" s="74">
        <f>H100+L100</f>
        <v>36.031999999999996</v>
      </c>
      <c r="N100" s="44">
        <f>RANK(M100,M$3:M$250,1)</f>
        <v>75</v>
      </c>
      <c r="O100" s="149"/>
    </row>
    <row r="101" spans="1:15" ht="13" x14ac:dyDescent="0.3">
      <c r="A101" s="114">
        <v>154</v>
      </c>
      <c r="B101" s="114">
        <v>75</v>
      </c>
      <c r="C101" s="34" t="s">
        <v>56</v>
      </c>
      <c r="D101" s="123" t="s">
        <v>290</v>
      </c>
      <c r="E101" s="49">
        <v>22.637</v>
      </c>
      <c r="F101" s="44">
        <f>IF(ISNUMBER(E101),RANK(E101,E$3:E$250,1),"")</f>
        <v>155</v>
      </c>
      <c r="G101" s="45" t="str">
        <f>IF(ISNUMBER(F101),IF(11-F101&lt;=0,"",11-F101-(COUNTIF(F:F,F101)-1)/2),"")</f>
        <v/>
      </c>
      <c r="H101" s="43">
        <f>IF(ISNUMBER(E101),E101,90)</f>
        <v>22.637</v>
      </c>
      <c r="I101" s="50">
        <v>18.233000000000001</v>
      </c>
      <c r="J101" s="44">
        <f>IF(ISNUMBER(I101),RANK(I101,I$3:I$250,1),"")</f>
        <v>99</v>
      </c>
      <c r="K101" s="45" t="str">
        <f>IF(ISNUMBER(J101),IF(11-J101&lt;=0,"",11-J101-(COUNTIF(J:J,J101)-1)/2),"")</f>
        <v/>
      </c>
      <c r="L101" s="43">
        <f>IF(ISNUMBER(I101),I101,90)</f>
        <v>18.233000000000001</v>
      </c>
      <c r="M101" s="74">
        <f>H101+L101</f>
        <v>40.870000000000005</v>
      </c>
      <c r="N101" s="44">
        <f>RANK(M101,M$3:M$250,1)</f>
        <v>121</v>
      </c>
      <c r="O101" s="146"/>
    </row>
    <row r="102" spans="1:15" ht="13" x14ac:dyDescent="0.3">
      <c r="A102" s="114">
        <v>25</v>
      </c>
      <c r="B102" s="114">
        <v>84</v>
      </c>
      <c r="C102" s="34" t="s">
        <v>58</v>
      </c>
      <c r="D102" s="124" t="s">
        <v>188</v>
      </c>
      <c r="E102" s="49" t="s">
        <v>447</v>
      </c>
      <c r="F102" s="44" t="str">
        <f>IF(ISNUMBER(E102),RANK(E102,E$3:E$250,1),"")</f>
        <v/>
      </c>
      <c r="G102" s="45" t="str">
        <f>IF(ISNUMBER(F102),IF(11-F102&lt;=0,"",11-F102-(COUNTIF(F:F,F102)-1)/2),"")</f>
        <v/>
      </c>
      <c r="H102" s="43">
        <f>IF(ISNUMBER(E102),E102,90)</f>
        <v>90</v>
      </c>
      <c r="I102" s="50">
        <v>18.326000000000001</v>
      </c>
      <c r="J102" s="44">
        <f>IF(ISNUMBER(I102),RANK(I102,I$3:I$250,1),"")</f>
        <v>100</v>
      </c>
      <c r="K102" s="45" t="str">
        <f>IF(ISNUMBER(J102),IF(11-J102&lt;=0,"",11-J102-(COUNTIF(J:J,J102)-1)/2),"")</f>
        <v/>
      </c>
      <c r="L102" s="43">
        <f>IF(ISNUMBER(I102),I102,90)</f>
        <v>18.326000000000001</v>
      </c>
      <c r="M102" s="74">
        <f>H102+L102</f>
        <v>108.32599999999999</v>
      </c>
      <c r="N102" s="44">
        <f>RANK(M102,M$3:M$250,1)</f>
        <v>172</v>
      </c>
      <c r="O102" s="146"/>
    </row>
    <row r="103" spans="1:15" ht="13" x14ac:dyDescent="0.3">
      <c r="A103" s="114">
        <v>51</v>
      </c>
      <c r="B103" s="114">
        <v>154</v>
      </c>
      <c r="C103" s="34" t="s">
        <v>55</v>
      </c>
      <c r="D103" s="123" t="s">
        <v>223</v>
      </c>
      <c r="E103" s="49">
        <v>18.834</v>
      </c>
      <c r="F103" s="44">
        <f>IF(ISNUMBER(E103),RANK(E103,E$3:E$250,1),"")</f>
        <v>123</v>
      </c>
      <c r="G103" s="45" t="str">
        <f>IF(ISNUMBER(F103),IF(11-F103&lt;=0,"",11-F103-(COUNTIF(F:F,F103)-1)/2),"")</f>
        <v/>
      </c>
      <c r="H103" s="43">
        <f>IF(ISNUMBER(E103),E103,90)</f>
        <v>18.834</v>
      </c>
      <c r="I103" s="50">
        <v>18.704999999999998</v>
      </c>
      <c r="J103" s="44">
        <f>IF(ISNUMBER(I103),RANK(I103,I$3:I$250,1),"")</f>
        <v>101</v>
      </c>
      <c r="K103" s="45" t="str">
        <f>IF(ISNUMBER(J103),IF(11-J103&lt;=0,"",11-J103-(COUNTIF(J:J,J103)-1)/2),"")</f>
        <v/>
      </c>
      <c r="L103" s="43">
        <f>IF(ISNUMBER(I103),I103,90)</f>
        <v>18.704999999999998</v>
      </c>
      <c r="M103" s="74">
        <f>H103+L103</f>
        <v>37.539000000000001</v>
      </c>
      <c r="N103" s="44">
        <f>RANK(M103,M$3:M$250,1)</f>
        <v>93</v>
      </c>
      <c r="O103" s="146"/>
    </row>
    <row r="104" spans="1:15" ht="13" x14ac:dyDescent="0.3">
      <c r="A104" s="114">
        <v>166</v>
      </c>
      <c r="B104" s="114">
        <v>100</v>
      </c>
      <c r="C104" s="34" t="s">
        <v>56</v>
      </c>
      <c r="D104" s="123" t="s">
        <v>408</v>
      </c>
      <c r="E104" s="49">
        <v>19.547999999999998</v>
      </c>
      <c r="F104" s="44">
        <f>IF(ISNUMBER(E104),RANK(E104,E$3:E$250,1),"")</f>
        <v>127</v>
      </c>
      <c r="G104" s="45" t="str">
        <f>IF(ISNUMBER(F104),IF(11-F104&lt;=0,"",11-F104-(COUNTIF(F:F,F104)-1)/2),"")</f>
        <v/>
      </c>
      <c r="H104" s="43">
        <f>IF(ISNUMBER(E104),E104,90)</f>
        <v>19.547999999999998</v>
      </c>
      <c r="I104" s="50">
        <v>19.992999999999999</v>
      </c>
      <c r="J104" s="44">
        <f>IF(ISNUMBER(I104),RANK(I104,I$3:I$250,1),"")</f>
        <v>102</v>
      </c>
      <c r="K104" s="45" t="str">
        <f>IF(ISNUMBER(J104),IF(11-J104&lt;=0,"",11-J104-(COUNTIF(J:J,J104)-1)/2),"")</f>
        <v/>
      </c>
      <c r="L104" s="43">
        <f>IF(ISNUMBER(I104),I104,90)</f>
        <v>19.992999999999999</v>
      </c>
      <c r="M104" s="74">
        <f>H104+L104</f>
        <v>39.540999999999997</v>
      </c>
      <c r="N104" s="44">
        <f>RANK(M104,M$3:M$250,1)</f>
        <v>114</v>
      </c>
      <c r="O104" s="146"/>
    </row>
    <row r="105" spans="1:15" ht="13" x14ac:dyDescent="0.3">
      <c r="A105" s="114">
        <v>39</v>
      </c>
      <c r="B105" s="114">
        <v>91</v>
      </c>
      <c r="C105" s="34" t="s">
        <v>57</v>
      </c>
      <c r="D105" s="124" t="s">
        <v>215</v>
      </c>
      <c r="E105" s="49">
        <v>15.864000000000001</v>
      </c>
      <c r="F105" s="44">
        <f>IF(ISNUMBER(E105),RANK(E105,E$3:E$250,1),"")</f>
        <v>11</v>
      </c>
      <c r="G105" s="45" t="str">
        <f>IF(ISNUMBER(F105),IF(11-F105&lt;=0,"",11-F105-(COUNTIF(F:F,F105)-1)/2),"")</f>
        <v/>
      </c>
      <c r="H105" s="43">
        <f>IF(ISNUMBER(E105),E105,90)</f>
        <v>15.864000000000001</v>
      </c>
      <c r="I105" s="50">
        <v>20.347999999999999</v>
      </c>
      <c r="J105" s="44">
        <f>IF(ISNUMBER(I105),RANK(I105,I$3:I$250,1),"")</f>
        <v>103</v>
      </c>
      <c r="K105" s="45" t="str">
        <f>IF(ISNUMBER(J105),IF(11-J105&lt;=0,"",11-J105-(COUNTIF(J:J,J105)-1)/2),"")</f>
        <v/>
      </c>
      <c r="L105" s="43">
        <f>IF(ISNUMBER(I105),I105,90)</f>
        <v>20.347999999999999</v>
      </c>
      <c r="M105" s="74">
        <f>H105+L105</f>
        <v>36.212000000000003</v>
      </c>
      <c r="N105" s="44">
        <f>RANK(M105,M$3:M$250,1)</f>
        <v>76</v>
      </c>
      <c r="O105" s="146"/>
    </row>
    <row r="106" spans="1:15" ht="13" x14ac:dyDescent="0.3">
      <c r="A106" s="114">
        <v>130</v>
      </c>
      <c r="B106" s="114">
        <v>29</v>
      </c>
      <c r="C106" s="34" t="s">
        <v>56</v>
      </c>
      <c r="D106" s="124" t="s">
        <v>292</v>
      </c>
      <c r="E106" s="49">
        <v>20.786000000000001</v>
      </c>
      <c r="F106" s="44">
        <f>IF(ISNUMBER(E106),RANK(E106,E$3:E$250,1),"")</f>
        <v>130</v>
      </c>
      <c r="G106" s="45" t="str">
        <f>IF(ISNUMBER(F106),IF(11-F106&lt;=0,"",11-F106-(COUNTIF(F:F,F106)-1)/2),"")</f>
        <v/>
      </c>
      <c r="H106" s="43">
        <f>IF(ISNUMBER(E106),E106,90)</f>
        <v>20.786000000000001</v>
      </c>
      <c r="I106" s="50">
        <v>20.657</v>
      </c>
      <c r="J106" s="44">
        <f>IF(ISNUMBER(I106),RANK(I106,I$3:I$250,1),"")</f>
        <v>104</v>
      </c>
      <c r="K106" s="45" t="str">
        <f>IF(ISNUMBER(J106),IF(11-J106&lt;=0,"",11-J106-(COUNTIF(J:J,J106)-1)/2),"")</f>
        <v/>
      </c>
      <c r="L106" s="43">
        <f>IF(ISNUMBER(I106),I106,90)</f>
        <v>20.657</v>
      </c>
      <c r="M106" s="74">
        <f>H106+L106</f>
        <v>41.442999999999998</v>
      </c>
      <c r="N106" s="44">
        <f>RANK(M106,M$3:M$250,1)</f>
        <v>126</v>
      </c>
      <c r="O106" s="146"/>
    </row>
    <row r="107" spans="1:15" ht="13" x14ac:dyDescent="0.3">
      <c r="A107" s="114">
        <v>107</v>
      </c>
      <c r="B107" s="114">
        <v>8</v>
      </c>
      <c r="C107" s="34" t="s">
        <v>59</v>
      </c>
      <c r="D107" s="123" t="s">
        <v>257</v>
      </c>
      <c r="E107" s="49">
        <v>16.071000000000002</v>
      </c>
      <c r="F107" s="44">
        <f>IF(ISNUMBER(E107),RANK(E107,E$3:E$250,1),"")</f>
        <v>27</v>
      </c>
      <c r="G107" s="45" t="str">
        <f>IF(ISNUMBER(F107),IF(11-F107&lt;=0,"",11-F107-(COUNTIF(F:F,F107)-1)/2),"")</f>
        <v/>
      </c>
      <c r="H107" s="43">
        <f>IF(ISNUMBER(E107),E107,90)</f>
        <v>16.071000000000002</v>
      </c>
      <c r="I107" s="50">
        <v>20.658999999999999</v>
      </c>
      <c r="J107" s="44">
        <f>IF(ISNUMBER(I107),RANK(I107,I$3:I$250,1),"")</f>
        <v>105</v>
      </c>
      <c r="K107" s="45" t="str">
        <f>IF(ISNUMBER(J107),IF(11-J107&lt;=0,"",11-J107-(COUNTIF(J:J,J107)-1)/2),"")</f>
        <v/>
      </c>
      <c r="L107" s="43">
        <f>IF(ISNUMBER(I107),I107,90)</f>
        <v>20.658999999999999</v>
      </c>
      <c r="M107" s="74">
        <f>H107+L107</f>
        <v>36.730000000000004</v>
      </c>
      <c r="N107" s="44">
        <f>RANK(M107,M$3:M$250,1)</f>
        <v>80</v>
      </c>
      <c r="O107" s="146"/>
    </row>
    <row r="108" spans="1:15" ht="13" x14ac:dyDescent="0.3">
      <c r="A108" s="114">
        <v>100</v>
      </c>
      <c r="B108" s="114">
        <v>15</v>
      </c>
      <c r="C108" s="34" t="s">
        <v>76</v>
      </c>
      <c r="D108" s="123" t="s">
        <v>349</v>
      </c>
      <c r="E108" s="49">
        <v>15.977</v>
      </c>
      <c r="F108" s="44">
        <f>IF(ISNUMBER(E108),RANK(E108,E$3:E$250,1),"")</f>
        <v>20</v>
      </c>
      <c r="G108" s="45" t="str">
        <f>IF(ISNUMBER(F108),IF(11-F108&lt;=0,"",11-F108-(COUNTIF(F:F,F108)-1)/2),"")</f>
        <v/>
      </c>
      <c r="H108" s="43">
        <f>IF(ISNUMBER(E108),E108,90)</f>
        <v>15.977</v>
      </c>
      <c r="I108" s="50">
        <v>20.757000000000001</v>
      </c>
      <c r="J108" s="44">
        <f>IF(ISNUMBER(I108),RANK(I108,I$3:I$250,1),"")</f>
        <v>106</v>
      </c>
      <c r="K108" s="45" t="str">
        <f>IF(ISNUMBER(J108),IF(11-J108&lt;=0,"",11-J108-(COUNTIF(J:J,J108)-1)/2),"")</f>
        <v/>
      </c>
      <c r="L108" s="43">
        <f>IF(ISNUMBER(I108),I108,90)</f>
        <v>20.757000000000001</v>
      </c>
      <c r="M108" s="74">
        <f>H108+L108</f>
        <v>36.734000000000002</v>
      </c>
      <c r="N108" s="44">
        <f>RANK(M108,M$3:M$250,1)</f>
        <v>81</v>
      </c>
      <c r="O108" s="146"/>
    </row>
    <row r="109" spans="1:15" ht="13" x14ac:dyDescent="0.3">
      <c r="A109" s="114">
        <v>86</v>
      </c>
      <c r="B109" s="114">
        <v>62</v>
      </c>
      <c r="C109" s="34" t="s">
        <v>55</v>
      </c>
      <c r="D109" s="123" t="s">
        <v>124</v>
      </c>
      <c r="E109" s="49">
        <v>16.234000000000002</v>
      </c>
      <c r="F109" s="44">
        <f>IF(ISNUMBER(E109),RANK(E109,E$3:E$250,1),"")</f>
        <v>42</v>
      </c>
      <c r="G109" s="45" t="str">
        <f>IF(ISNUMBER(F109),IF(11-F109&lt;=0,"",11-F109-(COUNTIF(F:F,F109)-1)/2),"")</f>
        <v/>
      </c>
      <c r="H109" s="43">
        <f>IF(ISNUMBER(E109),E109,90)</f>
        <v>16.234000000000002</v>
      </c>
      <c r="I109" s="50">
        <v>20.969000000000001</v>
      </c>
      <c r="J109" s="44">
        <f>IF(ISNUMBER(I109),RANK(I109,I$3:I$250,1),"")</f>
        <v>107</v>
      </c>
      <c r="K109" s="45" t="str">
        <f>IF(ISNUMBER(J109),IF(11-J109&lt;=0,"",11-J109-(COUNTIF(J:J,J109)-1)/2),"")</f>
        <v/>
      </c>
      <c r="L109" s="43">
        <f>IF(ISNUMBER(I109),I109,90)</f>
        <v>20.969000000000001</v>
      </c>
      <c r="M109" s="74">
        <f>H109+L109</f>
        <v>37.203000000000003</v>
      </c>
      <c r="N109" s="44">
        <f>RANK(M109,M$3:M$250,1)</f>
        <v>87</v>
      </c>
      <c r="O109" s="146"/>
    </row>
    <row r="110" spans="1:15" ht="13" x14ac:dyDescent="0.3">
      <c r="A110" s="114">
        <v>180</v>
      </c>
      <c r="B110" s="114">
        <v>107</v>
      </c>
      <c r="C110" s="34" t="s">
        <v>57</v>
      </c>
      <c r="D110" s="123" t="s">
        <v>276</v>
      </c>
      <c r="E110" s="49">
        <v>16.212</v>
      </c>
      <c r="F110" s="44">
        <f>IF(ISNUMBER(E110),RANK(E110,E$3:E$250,1),"")</f>
        <v>38</v>
      </c>
      <c r="G110" s="45" t="str">
        <f>IF(ISNUMBER(F110),IF(11-F110&lt;=0,"",11-F110-(COUNTIF(F:F,F110)-1)/2),"")</f>
        <v/>
      </c>
      <c r="H110" s="43">
        <f>IF(ISNUMBER(E110),E110,90)</f>
        <v>16.212</v>
      </c>
      <c r="I110" s="50">
        <v>21.027000000000001</v>
      </c>
      <c r="J110" s="44">
        <f>IF(ISNUMBER(I110),RANK(I110,I$3:I$250,1),"")</f>
        <v>108</v>
      </c>
      <c r="K110" s="45" t="str">
        <f>IF(ISNUMBER(J110),IF(11-J110&lt;=0,"",11-J110-(COUNTIF(J:J,J110)-1)/2),"")</f>
        <v/>
      </c>
      <c r="L110" s="43">
        <f>IF(ISNUMBER(I110),I110,90)</f>
        <v>21.027000000000001</v>
      </c>
      <c r="M110" s="74">
        <f>H110+L110</f>
        <v>37.239000000000004</v>
      </c>
      <c r="N110" s="44">
        <f>RANK(M110,M$3:M$250,1)</f>
        <v>88</v>
      </c>
      <c r="O110" s="146"/>
    </row>
    <row r="111" spans="1:15" ht="13" x14ac:dyDescent="0.3">
      <c r="A111" s="114">
        <v>162</v>
      </c>
      <c r="B111" s="114">
        <v>38</v>
      </c>
      <c r="C111" s="34" t="s">
        <v>76</v>
      </c>
      <c r="D111" s="123" t="s">
        <v>356</v>
      </c>
      <c r="E111" s="49">
        <v>26.567</v>
      </c>
      <c r="F111" s="44">
        <f>IF(ISNUMBER(E111),RANK(E111,E$3:E$250,1),"")</f>
        <v>161</v>
      </c>
      <c r="G111" s="45" t="str">
        <f>IF(ISNUMBER(F111),IF(11-F111&lt;=0,"",11-F111-(COUNTIF(F:F,F111)-1)/2),"")</f>
        <v/>
      </c>
      <c r="H111" s="43">
        <f>IF(ISNUMBER(E111),E111,90)</f>
        <v>26.567</v>
      </c>
      <c r="I111" s="50">
        <v>21.053000000000001</v>
      </c>
      <c r="J111" s="44">
        <f>IF(ISNUMBER(I111),RANK(I111,I$3:I$250,1),"")</f>
        <v>109</v>
      </c>
      <c r="K111" s="45" t="str">
        <f>IF(ISNUMBER(J111),IF(11-J111&lt;=0,"",11-J111-(COUNTIF(J:J,J111)-1)/2),"")</f>
        <v/>
      </c>
      <c r="L111" s="43">
        <f>IF(ISNUMBER(I111),I111,90)</f>
        <v>21.053000000000001</v>
      </c>
      <c r="M111" s="74">
        <f>H111+L111</f>
        <v>47.620000000000005</v>
      </c>
      <c r="N111" s="44">
        <f>RANK(M111,M$3:M$250,1)</f>
        <v>152</v>
      </c>
      <c r="O111" s="146"/>
    </row>
    <row r="112" spans="1:15" ht="13" x14ac:dyDescent="0.3">
      <c r="A112" s="114">
        <v>175</v>
      </c>
      <c r="B112" s="114">
        <v>36</v>
      </c>
      <c r="C112" s="34" t="s">
        <v>56</v>
      </c>
      <c r="D112" s="123" t="s">
        <v>412</v>
      </c>
      <c r="E112" s="49">
        <v>16.116</v>
      </c>
      <c r="F112" s="44">
        <f>IF(ISNUMBER(E112),RANK(E112,E$3:E$250,1),"")</f>
        <v>30</v>
      </c>
      <c r="G112" s="45" t="str">
        <f>IF(ISNUMBER(F112),IF(11-F112&lt;=0,"",11-F112-(COUNTIF(F:F,F112)-1)/2),"")</f>
        <v/>
      </c>
      <c r="H112" s="43">
        <f>IF(ISNUMBER(E112),E112,90)</f>
        <v>16.116</v>
      </c>
      <c r="I112" s="50">
        <v>21.056000000000001</v>
      </c>
      <c r="J112" s="44">
        <f>IF(ISNUMBER(I112),RANK(I112,I$3:I$250,1),"")</f>
        <v>110</v>
      </c>
      <c r="K112" s="45" t="str">
        <f>IF(ISNUMBER(J112),IF(11-J112&lt;=0,"",11-J112-(COUNTIF(J:J,J112)-1)/2),"")</f>
        <v/>
      </c>
      <c r="L112" s="43">
        <f>IF(ISNUMBER(I112),I112,90)</f>
        <v>21.056000000000001</v>
      </c>
      <c r="M112" s="74">
        <f>H112+L112</f>
        <v>37.171999999999997</v>
      </c>
      <c r="N112" s="44">
        <f>RANK(M112,M$3:M$250,1)</f>
        <v>86</v>
      </c>
      <c r="O112" s="150"/>
    </row>
    <row r="113" spans="1:15" ht="13" x14ac:dyDescent="0.3">
      <c r="A113" s="114">
        <v>21</v>
      </c>
      <c r="B113" s="114">
        <v>56</v>
      </c>
      <c r="C113" s="34" t="s">
        <v>57</v>
      </c>
      <c r="D113" s="123" t="s">
        <v>119</v>
      </c>
      <c r="E113" s="49">
        <v>15.951000000000001</v>
      </c>
      <c r="F113" s="44">
        <f>IF(ISNUMBER(E113),RANK(E113,E$3:E$250,1),"")</f>
        <v>16</v>
      </c>
      <c r="G113" s="45" t="str">
        <f>IF(ISNUMBER(F113),IF(11-F113&lt;=0,"",11-F113-(COUNTIF(F:F,F113)-1)/2),"")</f>
        <v/>
      </c>
      <c r="H113" s="43">
        <f>IF(ISNUMBER(E113),E113,90)</f>
        <v>15.951000000000001</v>
      </c>
      <c r="I113" s="50">
        <v>21.152000000000001</v>
      </c>
      <c r="J113" s="44">
        <f>IF(ISNUMBER(I113),RANK(I113,I$3:I$250,1),"")</f>
        <v>111</v>
      </c>
      <c r="K113" s="45" t="str">
        <f>IF(ISNUMBER(J113),IF(11-J113&lt;=0,"",11-J113-(COUNTIF(J:J,J113)-1)/2),"")</f>
        <v/>
      </c>
      <c r="L113" s="43">
        <f>IF(ISNUMBER(I113),I113,90)</f>
        <v>21.152000000000001</v>
      </c>
      <c r="M113" s="74">
        <f>H113+L113</f>
        <v>37.103000000000002</v>
      </c>
      <c r="N113" s="44">
        <f>RANK(M113,M$3:M$250,1)</f>
        <v>85</v>
      </c>
      <c r="O113" s="150"/>
    </row>
    <row r="114" spans="1:15" ht="13" x14ac:dyDescent="0.3">
      <c r="A114" s="114">
        <v>110</v>
      </c>
      <c r="B114" s="114">
        <v>37</v>
      </c>
      <c r="C114" s="34" t="s">
        <v>61</v>
      </c>
      <c r="D114" s="123" t="s">
        <v>255</v>
      </c>
      <c r="E114" s="49">
        <v>21.343</v>
      </c>
      <c r="F114" s="44">
        <f>IF(ISNUMBER(E114),RANK(E114,E$3:E$250,1),"")</f>
        <v>138</v>
      </c>
      <c r="G114" s="45" t="str">
        <f>IF(ISNUMBER(F114),IF(11-F114&lt;=0,"",11-F114-(COUNTIF(F:F,F114)-1)/2),"")</f>
        <v/>
      </c>
      <c r="H114" s="43">
        <f>IF(ISNUMBER(E114),E114,90)</f>
        <v>21.343</v>
      </c>
      <c r="I114" s="50">
        <v>21.166</v>
      </c>
      <c r="J114" s="44">
        <f>IF(ISNUMBER(I114),RANK(I114,I$3:I$250,1),"")</f>
        <v>112</v>
      </c>
      <c r="K114" s="45" t="str">
        <f>IF(ISNUMBER(J114),IF(11-J114&lt;=0,"",11-J114-(COUNTIF(J:J,J114)-1)/2),"")</f>
        <v/>
      </c>
      <c r="L114" s="43">
        <f>IF(ISNUMBER(I114),I114,90)</f>
        <v>21.166</v>
      </c>
      <c r="M114" s="74">
        <f>H114+L114</f>
        <v>42.509</v>
      </c>
      <c r="N114" s="44">
        <f>RANK(M114,M$3:M$250,1)</f>
        <v>132</v>
      </c>
    </row>
    <row r="115" spans="1:15" ht="13" x14ac:dyDescent="0.3">
      <c r="A115" s="114">
        <v>83</v>
      </c>
      <c r="B115" s="114">
        <v>156</v>
      </c>
      <c r="C115" s="34" t="s">
        <v>54</v>
      </c>
      <c r="D115" s="124" t="s">
        <v>247</v>
      </c>
      <c r="E115" s="49">
        <v>21.433</v>
      </c>
      <c r="F115" s="44">
        <f>IF(ISNUMBER(E115),RANK(E115,E$3:E$250,1),"")</f>
        <v>140</v>
      </c>
      <c r="G115" s="45" t="str">
        <f>IF(ISNUMBER(F115),IF(11-F115&lt;=0,"",11-F115-(COUNTIF(F:F,F115)-1)/2),"")</f>
        <v/>
      </c>
      <c r="H115" s="43">
        <f>IF(ISNUMBER(E115),E115,90)</f>
        <v>21.433</v>
      </c>
      <c r="I115" s="50">
        <v>21.178000000000001</v>
      </c>
      <c r="J115" s="44">
        <f>IF(ISNUMBER(I115),RANK(I115,I$3:I$250,1),"")</f>
        <v>113</v>
      </c>
      <c r="K115" s="45" t="str">
        <f>IF(ISNUMBER(J115),IF(11-J115&lt;=0,"",11-J115-(COUNTIF(J:J,J115)-1)/2),"")</f>
        <v/>
      </c>
      <c r="L115" s="43">
        <f>IF(ISNUMBER(I115),I115,90)</f>
        <v>21.178000000000001</v>
      </c>
      <c r="M115" s="74">
        <f>H115+L115</f>
        <v>42.611000000000004</v>
      </c>
      <c r="N115" s="44">
        <f>RANK(M115,M$3:M$250,1)</f>
        <v>134</v>
      </c>
    </row>
    <row r="116" spans="1:15" ht="13" x14ac:dyDescent="0.3">
      <c r="A116" s="114">
        <v>68</v>
      </c>
      <c r="B116" s="114">
        <v>117</v>
      </c>
      <c r="C116" s="34" t="s">
        <v>196</v>
      </c>
      <c r="D116" s="124" t="s">
        <v>237</v>
      </c>
      <c r="E116" s="49">
        <v>16.082999999999998</v>
      </c>
      <c r="F116" s="44">
        <f>IF(ISNUMBER(E116),RANK(E116,E$3:E$250,1),"")</f>
        <v>29</v>
      </c>
      <c r="G116" s="45" t="str">
        <f>IF(ISNUMBER(F116),IF(11-F116&lt;=0,"",11-F116-(COUNTIF(F:F,F116)-1)/2),"")</f>
        <v/>
      </c>
      <c r="H116" s="43">
        <f>IF(ISNUMBER(E116),E116,90)</f>
        <v>16.082999999999998</v>
      </c>
      <c r="I116" s="50">
        <v>21.186</v>
      </c>
      <c r="J116" s="44">
        <f>IF(ISNUMBER(I116),RANK(I116,I$3:I$250,1),"")</f>
        <v>114</v>
      </c>
      <c r="K116" s="45" t="str">
        <f>IF(ISNUMBER(J116),IF(11-J116&lt;=0,"",11-J116-(COUNTIF(J:J,J116)-1)/2),"")</f>
        <v/>
      </c>
      <c r="L116" s="43">
        <f>IF(ISNUMBER(I116),I116,90)</f>
        <v>21.186</v>
      </c>
      <c r="M116" s="74">
        <f>H116+L116</f>
        <v>37.268999999999998</v>
      </c>
      <c r="N116" s="44">
        <f>RANK(M116,M$3:M$250,1)</f>
        <v>89</v>
      </c>
      <c r="O116" s="150"/>
    </row>
    <row r="117" spans="1:15" ht="13" x14ac:dyDescent="0.3">
      <c r="A117" s="114">
        <v>168</v>
      </c>
      <c r="B117" s="114">
        <v>52</v>
      </c>
      <c r="C117" s="34" t="s">
        <v>56</v>
      </c>
      <c r="D117" s="123" t="s">
        <v>285</v>
      </c>
      <c r="E117" s="49">
        <v>21.04</v>
      </c>
      <c r="F117" s="44">
        <f>IF(ISNUMBER(E117),RANK(E117,E$3:E$250,1),"")</f>
        <v>134</v>
      </c>
      <c r="G117" s="45" t="str">
        <f>IF(ISNUMBER(F117),IF(11-F117&lt;=0,"",11-F117-(COUNTIF(F:F,F117)-1)/2),"")</f>
        <v/>
      </c>
      <c r="H117" s="43">
        <f>IF(ISNUMBER(E117),E117,90)</f>
        <v>21.04</v>
      </c>
      <c r="I117" s="50">
        <v>21.193000000000001</v>
      </c>
      <c r="J117" s="44">
        <f>IF(ISNUMBER(I117),RANK(I117,I$3:I$250,1),"")</f>
        <v>115</v>
      </c>
      <c r="K117" s="45" t="str">
        <f>IF(ISNUMBER(J117),IF(11-J117&lt;=0,"",11-J117-(COUNTIF(J:J,J117)-1)/2),"")</f>
        <v/>
      </c>
      <c r="L117" s="43">
        <f>IF(ISNUMBER(I117),I117,90)</f>
        <v>21.193000000000001</v>
      </c>
      <c r="M117" s="74">
        <f>H117+L117</f>
        <v>42.233000000000004</v>
      </c>
      <c r="N117" s="44">
        <f>RANK(M117,M$3:M$250,1)</f>
        <v>130</v>
      </c>
    </row>
    <row r="118" spans="1:15" ht="13" x14ac:dyDescent="0.3">
      <c r="A118" s="114">
        <v>146</v>
      </c>
      <c r="B118" s="114">
        <v>138</v>
      </c>
      <c r="C118" s="34" t="s">
        <v>55</v>
      </c>
      <c r="D118" s="124" t="s">
        <v>252</v>
      </c>
      <c r="E118" s="49">
        <v>21.274000000000001</v>
      </c>
      <c r="F118" s="44">
        <f>IF(ISNUMBER(E118),RANK(E118,E$3:E$250,1),"")</f>
        <v>137</v>
      </c>
      <c r="G118" s="45" t="str">
        <f>IF(ISNUMBER(F118),IF(11-F118&lt;=0,"",11-F118-(COUNTIF(F:F,F118)-1)/2),"")</f>
        <v/>
      </c>
      <c r="H118" s="43">
        <f>IF(ISNUMBER(E118),E118,90)</f>
        <v>21.274000000000001</v>
      </c>
      <c r="I118" s="50">
        <v>21.225999999999999</v>
      </c>
      <c r="J118" s="44">
        <f>IF(ISNUMBER(I118),RANK(I118,I$3:I$250,1),"")</f>
        <v>116</v>
      </c>
      <c r="K118" s="45" t="str">
        <f>IF(ISNUMBER(J118),IF(11-J118&lt;=0,"",11-J118-(COUNTIF(J:J,J118)-1)/2),"")</f>
        <v/>
      </c>
      <c r="L118" s="43">
        <f>IF(ISNUMBER(I118),I118,90)</f>
        <v>21.225999999999999</v>
      </c>
      <c r="M118" s="74">
        <f>H118+L118</f>
        <v>42.5</v>
      </c>
      <c r="N118" s="44">
        <f>RANK(M118,M$3:M$250,1)</f>
        <v>131</v>
      </c>
    </row>
    <row r="119" spans="1:15" ht="13" x14ac:dyDescent="0.3">
      <c r="A119" s="114">
        <v>82</v>
      </c>
      <c r="B119" s="114">
        <v>14</v>
      </c>
      <c r="C119" s="34" t="s">
        <v>57</v>
      </c>
      <c r="D119" s="124" t="s">
        <v>246</v>
      </c>
      <c r="E119" s="49">
        <v>16.178000000000001</v>
      </c>
      <c r="F119" s="44">
        <f>IF(ISNUMBER(E119),RANK(E119,E$3:E$250,1),"")</f>
        <v>35</v>
      </c>
      <c r="G119" s="45" t="str">
        <f>IF(ISNUMBER(F119),IF(11-F119&lt;=0,"",11-F119-(COUNTIF(F:F,F119)-1)/2),"")</f>
        <v/>
      </c>
      <c r="H119" s="43">
        <f>IF(ISNUMBER(E119),E119,90)</f>
        <v>16.178000000000001</v>
      </c>
      <c r="I119" s="50">
        <v>21.305</v>
      </c>
      <c r="J119" s="44">
        <f>IF(ISNUMBER(I119),RANK(I119,I$3:I$250,1),"")</f>
        <v>117</v>
      </c>
      <c r="K119" s="45" t="str">
        <f>IF(ISNUMBER(J119),IF(11-J119&lt;=0,"",11-J119-(COUNTIF(J:J,J119)-1)/2),"")</f>
        <v/>
      </c>
      <c r="L119" s="43">
        <f>IF(ISNUMBER(I119),I119,90)</f>
        <v>21.305</v>
      </c>
      <c r="M119" s="74">
        <f>H119+L119</f>
        <v>37.483000000000004</v>
      </c>
      <c r="N119" s="44">
        <f>RANK(M119,M$3:M$250,1)</f>
        <v>91</v>
      </c>
      <c r="O119" s="150"/>
    </row>
    <row r="120" spans="1:15" ht="13" x14ac:dyDescent="0.3">
      <c r="A120" s="114">
        <v>16</v>
      </c>
      <c r="B120" s="114">
        <v>166</v>
      </c>
      <c r="C120" s="34" t="s">
        <v>55</v>
      </c>
      <c r="D120" s="123" t="s">
        <v>171</v>
      </c>
      <c r="E120" s="49">
        <v>16.161000000000001</v>
      </c>
      <c r="F120" s="44">
        <f>IF(ISNUMBER(E120),RANK(E120,E$3:E$250,1),"")</f>
        <v>33</v>
      </c>
      <c r="G120" s="45" t="str">
        <f>IF(ISNUMBER(F120),IF(11-F120&lt;=0,"",11-F120-(COUNTIF(F:F,F120)-1)/2),"")</f>
        <v/>
      </c>
      <c r="H120" s="43">
        <f>IF(ISNUMBER(E120),E120,90)</f>
        <v>16.161000000000001</v>
      </c>
      <c r="I120" s="50">
        <v>21.356000000000002</v>
      </c>
      <c r="J120" s="44">
        <f>IF(ISNUMBER(I120),RANK(I120,I$3:I$250,1),"")</f>
        <v>118</v>
      </c>
      <c r="K120" s="45" t="str">
        <f>IF(ISNUMBER(J120),IF(11-J120&lt;=0,"",11-J120-(COUNTIF(J:J,J120)-1)/2),"")</f>
        <v/>
      </c>
      <c r="L120" s="43">
        <f>IF(ISNUMBER(I120),I120,90)</f>
        <v>21.356000000000002</v>
      </c>
      <c r="M120" s="74">
        <f>H120+L120</f>
        <v>37.517000000000003</v>
      </c>
      <c r="N120" s="44">
        <f>RANK(M120,M$3:M$250,1)</f>
        <v>92</v>
      </c>
      <c r="O120" s="150"/>
    </row>
    <row r="121" spans="1:15" ht="13" x14ac:dyDescent="0.3">
      <c r="A121" s="114">
        <v>122</v>
      </c>
      <c r="B121" s="114">
        <v>178</v>
      </c>
      <c r="C121" s="34" t="s">
        <v>55</v>
      </c>
      <c r="D121" s="123" t="s">
        <v>279</v>
      </c>
      <c r="E121" s="49">
        <v>21.824999999999999</v>
      </c>
      <c r="F121" s="44">
        <f>IF(ISNUMBER(E121),RANK(E121,E$3:E$250,1),"")</f>
        <v>146</v>
      </c>
      <c r="G121" s="45" t="str">
        <f>IF(ISNUMBER(F121),IF(11-F121&lt;=0,"",11-F121-(COUNTIF(F:F,F121)-1)/2),"")</f>
        <v/>
      </c>
      <c r="H121" s="43">
        <f>IF(ISNUMBER(E121),E121,90)</f>
        <v>21.824999999999999</v>
      </c>
      <c r="I121" s="50">
        <v>21.379000000000001</v>
      </c>
      <c r="J121" s="44">
        <f>IF(ISNUMBER(I121),RANK(I121,I$3:I$250,1),"")</f>
        <v>119</v>
      </c>
      <c r="K121" s="45" t="str">
        <f>IF(ISNUMBER(J121),IF(11-J121&lt;=0,"",11-J121-(COUNTIF(J:J,J121)-1)/2),"")</f>
        <v/>
      </c>
      <c r="L121" s="43">
        <f>IF(ISNUMBER(I121),I121,90)</f>
        <v>21.379000000000001</v>
      </c>
      <c r="M121" s="74">
        <f>H121+L121</f>
        <v>43.204000000000001</v>
      </c>
      <c r="N121" s="44">
        <f>RANK(M121,M$3:M$250,1)</f>
        <v>136</v>
      </c>
    </row>
    <row r="122" spans="1:15" ht="13" x14ac:dyDescent="0.3">
      <c r="A122" s="114">
        <v>15</v>
      </c>
      <c r="B122" s="114">
        <v>144</v>
      </c>
      <c r="C122" s="34" t="s">
        <v>59</v>
      </c>
      <c r="D122" s="124" t="s">
        <v>201</v>
      </c>
      <c r="E122" s="49">
        <v>16.361999999999998</v>
      </c>
      <c r="F122" s="44">
        <f>IF(ISNUMBER(E122),RANK(E122,E$3:E$250,1),"")</f>
        <v>52</v>
      </c>
      <c r="G122" s="45" t="str">
        <f>IF(ISNUMBER(F122),IF(11-F122&lt;=0,"",11-F122-(COUNTIF(F:F,F122)-1)/2),"")</f>
        <v/>
      </c>
      <c r="H122" s="43">
        <f>IF(ISNUMBER(E122),E122,90)</f>
        <v>16.361999999999998</v>
      </c>
      <c r="I122" s="50">
        <v>21.427</v>
      </c>
      <c r="J122" s="44">
        <f>IF(ISNUMBER(I122),RANK(I122,I$3:I$250,1),"")</f>
        <v>120</v>
      </c>
      <c r="K122" s="45" t="str">
        <f>IF(ISNUMBER(J122),IF(11-J122&lt;=0,"",11-J122-(COUNTIF(J:J,J122)-1)/2),"")</f>
        <v/>
      </c>
      <c r="L122" s="43">
        <f>IF(ISNUMBER(I122),I122,90)</f>
        <v>21.427</v>
      </c>
      <c r="M122" s="74">
        <f>H122+L122</f>
        <v>37.789000000000001</v>
      </c>
      <c r="N122" s="44">
        <f>RANK(M122,M$3:M$250,1)</f>
        <v>95</v>
      </c>
      <c r="O122" s="150"/>
    </row>
    <row r="123" spans="1:15" ht="13" x14ac:dyDescent="0.3">
      <c r="A123" s="114">
        <v>90</v>
      </c>
      <c r="B123" s="114">
        <v>152</v>
      </c>
      <c r="C123" s="34" t="s">
        <v>55</v>
      </c>
      <c r="D123" s="124" t="s">
        <v>249</v>
      </c>
      <c r="E123" s="49">
        <v>16.545999999999999</v>
      </c>
      <c r="F123" s="44">
        <f>IF(ISNUMBER(E123),RANK(E123,E$3:E$250,1),"")</f>
        <v>60</v>
      </c>
      <c r="G123" s="45" t="str">
        <f>IF(ISNUMBER(F123),IF(11-F123&lt;=0,"",11-F123-(COUNTIF(F:F,F123)-1)/2),"")</f>
        <v/>
      </c>
      <c r="H123" s="43">
        <f>IF(ISNUMBER(E123),E123,90)</f>
        <v>16.545999999999999</v>
      </c>
      <c r="I123" s="50">
        <v>21.456</v>
      </c>
      <c r="J123" s="44">
        <f>IF(ISNUMBER(I123),RANK(I123,I$3:I$250,1),"")</f>
        <v>121</v>
      </c>
      <c r="K123" s="45" t="str">
        <f>IF(ISNUMBER(J123),IF(11-J123&lt;=0,"",11-J123-(COUNTIF(J:J,J123)-1)/2),"")</f>
        <v/>
      </c>
      <c r="L123" s="43">
        <f>IF(ISNUMBER(I123),I123,90)</f>
        <v>21.456</v>
      </c>
      <c r="M123" s="74">
        <f>H123+L123</f>
        <v>38.001999999999995</v>
      </c>
      <c r="N123" s="44">
        <f>RANK(M123,M$3:M$250,1)</f>
        <v>98</v>
      </c>
      <c r="O123" s="150"/>
    </row>
    <row r="124" spans="1:15" ht="13" x14ac:dyDescent="0.3">
      <c r="A124" s="114">
        <v>141</v>
      </c>
      <c r="B124" s="114">
        <v>30</v>
      </c>
      <c r="C124" s="34" t="s">
        <v>56</v>
      </c>
      <c r="D124" s="123" t="s">
        <v>272</v>
      </c>
      <c r="E124" s="49">
        <v>21.847000000000001</v>
      </c>
      <c r="F124" s="44">
        <f>IF(ISNUMBER(E124),RANK(E124,E$3:E$250,1),"")</f>
        <v>147</v>
      </c>
      <c r="G124" s="45" t="str">
        <f>IF(ISNUMBER(F124),IF(11-F124&lt;=0,"",11-F124-(COUNTIF(F:F,F124)-1)/2),"")</f>
        <v/>
      </c>
      <c r="H124" s="43">
        <f>IF(ISNUMBER(E124),E124,90)</f>
        <v>21.847000000000001</v>
      </c>
      <c r="I124" s="50">
        <v>21.527999999999999</v>
      </c>
      <c r="J124" s="44">
        <f>IF(ISNUMBER(I124),RANK(I124,I$3:I$250,1),"")</f>
        <v>122</v>
      </c>
      <c r="K124" s="45" t="str">
        <f>IF(ISNUMBER(J124),IF(11-J124&lt;=0,"",11-J124-(COUNTIF(J:J,J124)-1)/2),"")</f>
        <v/>
      </c>
      <c r="L124" s="43">
        <f>IF(ISNUMBER(I124),I124,90)</f>
        <v>21.527999999999999</v>
      </c>
      <c r="M124" s="74">
        <f>H124+L124</f>
        <v>43.375</v>
      </c>
      <c r="N124" s="44">
        <f>RANK(M124,M$3:M$250,1)</f>
        <v>137</v>
      </c>
    </row>
    <row r="125" spans="1:15" ht="13" x14ac:dyDescent="0.3">
      <c r="A125" s="114">
        <v>50</v>
      </c>
      <c r="B125" s="114">
        <v>114</v>
      </c>
      <c r="C125" s="34" t="s">
        <v>55</v>
      </c>
      <c r="D125" s="123" t="s">
        <v>222</v>
      </c>
      <c r="E125" s="49">
        <v>16.847999999999999</v>
      </c>
      <c r="F125" s="44">
        <f>IF(ISNUMBER(E125),RANK(E125,E$3:E$250,1),"")</f>
        <v>75</v>
      </c>
      <c r="G125" s="45" t="str">
        <f>IF(ISNUMBER(F125),IF(11-F125&lt;=0,"",11-F125-(COUNTIF(F:F,F125)-1)/2),"")</f>
        <v/>
      </c>
      <c r="H125" s="43">
        <f>IF(ISNUMBER(E125),E125,90)</f>
        <v>16.847999999999999</v>
      </c>
      <c r="I125" s="50">
        <v>21.54</v>
      </c>
      <c r="J125" s="44">
        <f>IF(ISNUMBER(I125),RANK(I125,I$3:I$250,1),"")</f>
        <v>123</v>
      </c>
      <c r="K125" s="45" t="str">
        <f>IF(ISNUMBER(J125),IF(11-J125&lt;=0,"",11-J125-(COUNTIF(J:J,J125)-1)/2),"")</f>
        <v/>
      </c>
      <c r="L125" s="43">
        <f>IF(ISNUMBER(I125),I125,90)</f>
        <v>21.54</v>
      </c>
      <c r="M125" s="74">
        <f>H125+L125</f>
        <v>38.387999999999998</v>
      </c>
      <c r="N125" s="44">
        <f>RANK(M125,M$3:M$250,1)</f>
        <v>107</v>
      </c>
      <c r="O125" s="150"/>
    </row>
    <row r="126" spans="1:15" ht="13" x14ac:dyDescent="0.3">
      <c r="A126" s="114">
        <v>3</v>
      </c>
      <c r="B126" s="114">
        <v>3</v>
      </c>
      <c r="C126" s="34" t="s">
        <v>58</v>
      </c>
      <c r="D126" s="124" t="s">
        <v>190</v>
      </c>
      <c r="E126" s="49">
        <v>16.805</v>
      </c>
      <c r="F126" s="44">
        <f>IF(ISNUMBER(E126),RANK(E126,E$3:E$250,1),"")</f>
        <v>74</v>
      </c>
      <c r="G126" s="45" t="str">
        <f>IF(ISNUMBER(F126),IF(11-F126&lt;=0,"",11-F126-(COUNTIF(F:F,F126)-1)/2),"")</f>
        <v/>
      </c>
      <c r="H126" s="43">
        <f>IF(ISNUMBER(E126),E126,90)</f>
        <v>16.805</v>
      </c>
      <c r="I126" s="50">
        <v>21.577000000000002</v>
      </c>
      <c r="J126" s="44">
        <f>IF(ISNUMBER(I126),RANK(I126,I$3:I$250,1),"")</f>
        <v>124</v>
      </c>
      <c r="K126" s="45" t="str">
        <f>IF(ISNUMBER(J126),IF(11-J126&lt;=0,"",11-J126-(COUNTIF(J:J,J126)-1)/2),"")</f>
        <v/>
      </c>
      <c r="L126" s="43">
        <f>IF(ISNUMBER(I126),I126,90)</f>
        <v>21.577000000000002</v>
      </c>
      <c r="M126" s="74">
        <f>H126+L126</f>
        <v>38.382000000000005</v>
      </c>
      <c r="N126" s="44">
        <f>RANK(M126,M$3:M$250,1)</f>
        <v>106</v>
      </c>
      <c r="O126" s="150"/>
    </row>
    <row r="127" spans="1:15" ht="13" x14ac:dyDescent="0.3">
      <c r="A127" s="114">
        <v>7</v>
      </c>
      <c r="B127" s="114">
        <v>146</v>
      </c>
      <c r="C127" s="34" t="s">
        <v>59</v>
      </c>
      <c r="D127" s="123" t="s">
        <v>173</v>
      </c>
      <c r="E127" s="49">
        <v>16.739000000000001</v>
      </c>
      <c r="F127" s="44">
        <f>IF(ISNUMBER(E127),RANK(E127,E$3:E$250,1),"")</f>
        <v>69</v>
      </c>
      <c r="G127" s="45" t="str">
        <f>IF(ISNUMBER(F127),IF(11-F127&lt;=0,"",11-F127-(COUNTIF(F:F,F127)-1)/2),"")</f>
        <v/>
      </c>
      <c r="H127" s="43">
        <f>IF(ISNUMBER(E127),E127,90)</f>
        <v>16.739000000000001</v>
      </c>
      <c r="I127" s="50">
        <v>21.577999999999999</v>
      </c>
      <c r="J127" s="44">
        <f>IF(ISNUMBER(I127),RANK(I127,I$3:I$250,1),"")</f>
        <v>125</v>
      </c>
      <c r="K127" s="45" t="str">
        <f>IF(ISNUMBER(J127),IF(11-J127&lt;=0,"",11-J127-(COUNTIF(J:J,J127)-1)/2),"")</f>
        <v/>
      </c>
      <c r="L127" s="43">
        <f>IF(ISNUMBER(I127),I127,90)</f>
        <v>21.577999999999999</v>
      </c>
      <c r="M127" s="74">
        <f>H127+L127</f>
        <v>38.317</v>
      </c>
      <c r="N127" s="44">
        <f>RANK(M127,M$3:M$250,1)</f>
        <v>105</v>
      </c>
      <c r="O127" s="150"/>
    </row>
    <row r="128" spans="1:15" ht="13" x14ac:dyDescent="0.3">
      <c r="A128" s="114">
        <v>53</v>
      </c>
      <c r="B128" s="114">
        <v>111</v>
      </c>
      <c r="C128" s="34" t="s">
        <v>59</v>
      </c>
      <c r="D128" s="124" t="s">
        <v>225</v>
      </c>
      <c r="E128" s="49">
        <v>16.529</v>
      </c>
      <c r="F128" s="44">
        <f>IF(ISNUMBER(E128),RANK(E128,E$3:E$250,1),"")</f>
        <v>59</v>
      </c>
      <c r="G128" s="45" t="str">
        <f>IF(ISNUMBER(F128),IF(11-F128&lt;=0,"",11-F128-(COUNTIF(F:F,F128)-1)/2),"")</f>
        <v/>
      </c>
      <c r="H128" s="43">
        <f>IF(ISNUMBER(E128),E128,90)</f>
        <v>16.529</v>
      </c>
      <c r="I128" s="50">
        <v>21.626000000000001</v>
      </c>
      <c r="J128" s="44">
        <f>IF(ISNUMBER(I128),RANK(I128,I$3:I$250,1),"")</f>
        <v>126</v>
      </c>
      <c r="K128" s="45" t="str">
        <f>IF(ISNUMBER(J128),IF(11-J128&lt;=0,"",11-J128-(COUNTIF(J:J,J128)-1)/2),"")</f>
        <v/>
      </c>
      <c r="L128" s="43">
        <f>IF(ISNUMBER(I128),I128,90)</f>
        <v>21.626000000000001</v>
      </c>
      <c r="M128" s="74">
        <f>H128+L128</f>
        <v>38.155000000000001</v>
      </c>
      <c r="N128" s="44">
        <f>RANK(M128,M$3:M$250,1)</f>
        <v>104</v>
      </c>
      <c r="O128" s="150"/>
    </row>
    <row r="129" spans="1:15" ht="13" x14ac:dyDescent="0.3">
      <c r="A129" s="114">
        <v>153</v>
      </c>
      <c r="B129" s="114">
        <v>61</v>
      </c>
      <c r="C129" s="34" t="s">
        <v>54</v>
      </c>
      <c r="D129" s="123" t="s">
        <v>108</v>
      </c>
      <c r="E129" s="49">
        <v>15.997</v>
      </c>
      <c r="F129" s="44">
        <f>IF(ISNUMBER(E129),RANK(E129,E$3:E$250,1),"")</f>
        <v>22</v>
      </c>
      <c r="G129" s="45" t="str">
        <f>IF(ISNUMBER(F129),IF(11-F129&lt;=0,"",11-F129-(COUNTIF(F:F,F129)-1)/2),"")</f>
        <v/>
      </c>
      <c r="H129" s="43">
        <f>IF(ISNUMBER(E129),E129,90)</f>
        <v>15.997</v>
      </c>
      <c r="I129" s="50">
        <v>21.655999999999999</v>
      </c>
      <c r="J129" s="44">
        <f>IF(ISNUMBER(I129),RANK(I129,I$3:I$250,1),"")</f>
        <v>127</v>
      </c>
      <c r="K129" s="45" t="str">
        <f>IF(ISNUMBER(J129),IF(11-J129&lt;=0,"",11-J129-(COUNTIF(J:J,J129)-1)/2),"")</f>
        <v/>
      </c>
      <c r="L129" s="43">
        <f>IF(ISNUMBER(I129),I129,90)</f>
        <v>21.655999999999999</v>
      </c>
      <c r="M129" s="74">
        <f>H129+L129</f>
        <v>37.652999999999999</v>
      </c>
      <c r="N129" s="44">
        <f>RANK(M129,M$3:M$250,1)</f>
        <v>94</v>
      </c>
      <c r="O129" s="150">
        <v>10</v>
      </c>
    </row>
    <row r="130" spans="1:15" ht="13" x14ac:dyDescent="0.3">
      <c r="A130" s="114">
        <v>34</v>
      </c>
      <c r="B130" s="114">
        <v>125</v>
      </c>
      <c r="C130" s="34" t="s">
        <v>196</v>
      </c>
      <c r="D130" s="123" t="s">
        <v>211</v>
      </c>
      <c r="E130" s="49">
        <v>16.363</v>
      </c>
      <c r="F130" s="44">
        <f>IF(ISNUMBER(E130),RANK(E130,E$3:E$250,1),"")</f>
        <v>53</v>
      </c>
      <c r="G130" s="45" t="str">
        <f>IF(ISNUMBER(F130),IF(11-F130&lt;=0,"",11-F130-(COUNTIF(F:F,F130)-1)/2),"")</f>
        <v/>
      </c>
      <c r="H130" s="43">
        <f>IF(ISNUMBER(E130),E130,90)</f>
        <v>16.363</v>
      </c>
      <c r="I130" s="50">
        <v>21.693000000000001</v>
      </c>
      <c r="J130" s="44">
        <f>IF(ISNUMBER(I130),RANK(I130,I$3:I$250,1),"")</f>
        <v>128</v>
      </c>
      <c r="K130" s="45" t="str">
        <f>IF(ISNUMBER(J130),IF(11-J130&lt;=0,"",11-J130-(COUNTIF(J:J,J130)-1)/2),"")</f>
        <v/>
      </c>
      <c r="L130" s="43">
        <f>IF(ISNUMBER(I130),I130,90)</f>
        <v>21.693000000000001</v>
      </c>
      <c r="M130" s="74">
        <f>H130+L130</f>
        <v>38.055999999999997</v>
      </c>
      <c r="N130" s="44">
        <f>RANK(M130,M$3:M$250,1)</f>
        <v>101</v>
      </c>
      <c r="O130" s="150"/>
    </row>
    <row r="131" spans="1:15" ht="13" x14ac:dyDescent="0.3">
      <c r="A131" s="114">
        <v>79</v>
      </c>
      <c r="B131" s="114">
        <v>134</v>
      </c>
      <c r="C131" s="34" t="s">
        <v>59</v>
      </c>
      <c r="D131" s="123" t="s">
        <v>244</v>
      </c>
      <c r="E131" s="49">
        <v>16.707999999999998</v>
      </c>
      <c r="F131" s="44">
        <f>IF(ISNUMBER(E131),RANK(E131,E$3:E$250,1),"")</f>
        <v>67</v>
      </c>
      <c r="G131" s="45" t="str">
        <f>IF(ISNUMBER(F131),IF(11-F131&lt;=0,"",11-F131-(COUNTIF(F:F,F131)-1)/2),"")</f>
        <v/>
      </c>
      <c r="H131" s="43">
        <f>IF(ISNUMBER(E131),E131,90)</f>
        <v>16.707999999999998</v>
      </c>
      <c r="I131" s="50">
        <v>21.702000000000002</v>
      </c>
      <c r="J131" s="44">
        <f>IF(ISNUMBER(I131),RANK(I131,I$3:I$250,1),"")</f>
        <v>129</v>
      </c>
      <c r="K131" s="45" t="str">
        <f>IF(ISNUMBER(J131),IF(11-J131&lt;=0,"",11-J131-(COUNTIF(J:J,J131)-1)/2),"")</f>
        <v/>
      </c>
      <c r="L131" s="43">
        <f>IF(ISNUMBER(I131),I131,90)</f>
        <v>21.702000000000002</v>
      </c>
      <c r="M131" s="74">
        <f>H131+L131</f>
        <v>38.409999999999997</v>
      </c>
      <c r="N131" s="44">
        <f>RANK(M131,M$3:M$250,1)</f>
        <v>108</v>
      </c>
      <c r="O131" s="150"/>
    </row>
    <row r="132" spans="1:15" ht="13" x14ac:dyDescent="0.3">
      <c r="A132" s="114">
        <v>88</v>
      </c>
      <c r="B132" s="114">
        <v>85</v>
      </c>
      <c r="C132" s="34" t="s">
        <v>54</v>
      </c>
      <c r="D132" s="123" t="s">
        <v>403</v>
      </c>
      <c r="E132" s="49">
        <v>16.797999999999998</v>
      </c>
      <c r="F132" s="44">
        <f>IF(ISNUMBER(E132),RANK(E132,E$3:E$250,1),"")</f>
        <v>73</v>
      </c>
      <c r="G132" s="45" t="str">
        <f>IF(ISNUMBER(F132),IF(11-F132&lt;=0,"",11-F132-(COUNTIF(F:F,F132)-1)/2),"")</f>
        <v/>
      </c>
      <c r="H132" s="43">
        <f>IF(ISNUMBER(E132),E132,90)</f>
        <v>16.797999999999998</v>
      </c>
      <c r="I132" s="50">
        <v>21.843</v>
      </c>
      <c r="J132" s="44">
        <f>IF(ISNUMBER(I132),RANK(I132,I$3:I$250,1),"")</f>
        <v>130</v>
      </c>
      <c r="K132" s="45" t="str">
        <f>IF(ISNUMBER(J132),IF(11-J132&lt;=0,"",11-J132-(COUNTIF(J:J,J132)-1)/2),"")</f>
        <v/>
      </c>
      <c r="L132" s="43">
        <f>IF(ISNUMBER(I132),I132,90)</f>
        <v>21.843</v>
      </c>
      <c r="M132" s="74">
        <f>H132+L132</f>
        <v>38.640999999999998</v>
      </c>
      <c r="N132" s="44">
        <f>RANK(M132,M$3:M$250,1)</f>
        <v>110</v>
      </c>
      <c r="O132" s="150">
        <v>1</v>
      </c>
    </row>
    <row r="133" spans="1:15" ht="13" x14ac:dyDescent="0.3">
      <c r="A133" s="114">
        <v>71</v>
      </c>
      <c r="B133" s="114">
        <v>168</v>
      </c>
      <c r="C133" s="34" t="s">
        <v>59</v>
      </c>
      <c r="D133" s="123" t="s">
        <v>139</v>
      </c>
      <c r="E133" s="49">
        <v>21.977</v>
      </c>
      <c r="F133" s="44">
        <f>IF(ISNUMBER(E133),RANK(E133,E$3:E$250,1),"")</f>
        <v>149</v>
      </c>
      <c r="G133" s="45" t="str">
        <f>IF(ISNUMBER(F133),IF(11-F133&lt;=0,"",11-F133-(COUNTIF(F:F,F133)-1)/2),"")</f>
        <v/>
      </c>
      <c r="H133" s="43">
        <f>IF(ISNUMBER(E133),E133,90)</f>
        <v>21.977</v>
      </c>
      <c r="I133" s="50">
        <v>21.864999999999998</v>
      </c>
      <c r="J133" s="44">
        <f>IF(ISNUMBER(I133),RANK(I133,I$3:I$250,1),"")</f>
        <v>131</v>
      </c>
      <c r="K133" s="45" t="str">
        <f>IF(ISNUMBER(J133),IF(11-J133&lt;=0,"",11-J133-(COUNTIF(J:J,J133)-1)/2),"")</f>
        <v/>
      </c>
      <c r="L133" s="43">
        <f>IF(ISNUMBER(I133),I133,90)</f>
        <v>21.864999999999998</v>
      </c>
      <c r="M133" s="74">
        <f>H133+L133</f>
        <v>43.841999999999999</v>
      </c>
      <c r="N133" s="44">
        <f>RANK(M133,M$3:M$250,1)</f>
        <v>140</v>
      </c>
    </row>
    <row r="134" spans="1:15" ht="13" x14ac:dyDescent="0.3">
      <c r="A134" s="114">
        <v>64</v>
      </c>
      <c r="B134" s="114">
        <v>174</v>
      </c>
      <c r="C134" s="34" t="s">
        <v>55</v>
      </c>
      <c r="D134" s="123" t="s">
        <v>233</v>
      </c>
      <c r="E134" s="49">
        <v>22.747</v>
      </c>
      <c r="F134" s="44">
        <f>IF(ISNUMBER(E134),RANK(E134,E$3:E$250,1),"")</f>
        <v>158</v>
      </c>
      <c r="G134" s="45" t="str">
        <f>IF(ISNUMBER(F134),IF(11-F134&lt;=0,"",11-F134-(COUNTIF(F:F,F134)-1)/2),"")</f>
        <v/>
      </c>
      <c r="H134" s="43">
        <f>IF(ISNUMBER(E134),E134,90)</f>
        <v>22.747</v>
      </c>
      <c r="I134" s="50">
        <v>21.876000000000001</v>
      </c>
      <c r="J134" s="44">
        <f>IF(ISNUMBER(I134),RANK(I134,I$3:I$250,1),"")</f>
        <v>132</v>
      </c>
      <c r="K134" s="45" t="str">
        <f>IF(ISNUMBER(J134),IF(11-J134&lt;=0,"",11-J134-(COUNTIF(J:J,J134)-1)/2),"")</f>
        <v/>
      </c>
      <c r="L134" s="43">
        <f>IF(ISNUMBER(I134),I134,90)</f>
        <v>21.876000000000001</v>
      </c>
      <c r="M134" s="74">
        <f>H134+L134</f>
        <v>44.623000000000005</v>
      </c>
      <c r="N134" s="44">
        <f>RANK(M134,M$3:M$250,1)</f>
        <v>146</v>
      </c>
    </row>
    <row r="135" spans="1:15" ht="13" x14ac:dyDescent="0.3">
      <c r="A135" s="114">
        <v>9</v>
      </c>
      <c r="B135" s="114">
        <v>133</v>
      </c>
      <c r="C135" s="34" t="s">
        <v>55</v>
      </c>
      <c r="D135" s="123" t="s">
        <v>195</v>
      </c>
      <c r="E135" s="49">
        <v>22.501000000000001</v>
      </c>
      <c r="F135" s="44">
        <f>IF(ISNUMBER(E135),RANK(E135,E$3:E$250,1),"")</f>
        <v>152</v>
      </c>
      <c r="G135" s="45" t="str">
        <f>IF(ISNUMBER(F135),IF(11-F135&lt;=0,"",11-F135-(COUNTIF(F:F,F135)-1)/2),"")</f>
        <v/>
      </c>
      <c r="H135" s="43">
        <f>IF(ISNUMBER(E135),E135,90)</f>
        <v>22.501000000000001</v>
      </c>
      <c r="I135" s="50">
        <v>21.895</v>
      </c>
      <c r="J135" s="44">
        <f>IF(ISNUMBER(I135),RANK(I135,I$3:I$250,1),"")</f>
        <v>133</v>
      </c>
      <c r="K135" s="45" t="str">
        <f>IF(ISNUMBER(J135),IF(11-J135&lt;=0,"",11-J135-(COUNTIF(J:J,J135)-1)/2),"")</f>
        <v/>
      </c>
      <c r="L135" s="43">
        <f>IF(ISNUMBER(I135),I135,90)</f>
        <v>21.895</v>
      </c>
      <c r="M135" s="74">
        <f>H135+L135</f>
        <v>44.396000000000001</v>
      </c>
      <c r="N135" s="44">
        <f>RANK(M135,M$3:M$250,1)</f>
        <v>144</v>
      </c>
    </row>
    <row r="136" spans="1:15" ht="13" x14ac:dyDescent="0.3">
      <c r="A136" s="114">
        <v>4</v>
      </c>
      <c r="B136" s="114">
        <v>17</v>
      </c>
      <c r="C136" s="34" t="s">
        <v>54</v>
      </c>
      <c r="D136" s="124" t="s">
        <v>191</v>
      </c>
      <c r="E136" s="49">
        <v>16.140999999999998</v>
      </c>
      <c r="F136" s="44">
        <f>IF(ISNUMBER(E136),RANK(E136,E$3:E$250,1),"")</f>
        <v>32</v>
      </c>
      <c r="G136" s="45" t="str">
        <f>IF(ISNUMBER(F136),IF(11-F136&lt;=0,"",11-F136-(COUNTIF(F:F,F136)-1)/2),"")</f>
        <v/>
      </c>
      <c r="H136" s="43">
        <f>IF(ISNUMBER(E136),E136,90)</f>
        <v>16.140999999999998</v>
      </c>
      <c r="I136" s="50">
        <v>21.91</v>
      </c>
      <c r="J136" s="44">
        <f>IF(ISNUMBER(I136),RANK(I136,I$3:I$250,1),"")</f>
        <v>134</v>
      </c>
      <c r="K136" s="45" t="str">
        <f>IF(ISNUMBER(J136),IF(11-J136&lt;=0,"",11-J136-(COUNTIF(J:J,J136)-1)/2),"")</f>
        <v/>
      </c>
      <c r="L136" s="43">
        <f>IF(ISNUMBER(I136),I136,90)</f>
        <v>21.91</v>
      </c>
      <c r="M136" s="74">
        <f>H136+L136</f>
        <v>38.051000000000002</v>
      </c>
      <c r="N136" s="44">
        <f>RANK(M136,M$3:M$250,1)</f>
        <v>100</v>
      </c>
      <c r="O136" s="150">
        <v>7</v>
      </c>
    </row>
    <row r="137" spans="1:15" ht="13" x14ac:dyDescent="0.3">
      <c r="A137" s="114">
        <v>161</v>
      </c>
      <c r="B137" s="114">
        <v>102</v>
      </c>
      <c r="C137" s="34" t="s">
        <v>58</v>
      </c>
      <c r="D137" s="123" t="s">
        <v>126</v>
      </c>
      <c r="E137" s="49">
        <v>22.39</v>
      </c>
      <c r="F137" s="44">
        <f>IF(ISNUMBER(E137),RANK(E137,E$3:E$250,1),"")</f>
        <v>151</v>
      </c>
      <c r="G137" s="45" t="str">
        <f>IF(ISNUMBER(F137),IF(11-F137&lt;=0,"",11-F137-(COUNTIF(F:F,F137)-1)/2),"")</f>
        <v/>
      </c>
      <c r="H137" s="43">
        <f>IF(ISNUMBER(E137),E137,90)</f>
        <v>22.39</v>
      </c>
      <c r="I137" s="50">
        <v>21.91</v>
      </c>
      <c r="J137" s="44">
        <f>IF(ISNUMBER(I137),RANK(I137,I$3:I$250,1),"")</f>
        <v>134</v>
      </c>
      <c r="K137" s="45" t="str">
        <f>IF(ISNUMBER(J137),IF(11-J137&lt;=0,"",11-J137-(COUNTIF(J:J,J137)-1)/2),"")</f>
        <v/>
      </c>
      <c r="L137" s="43">
        <f>IF(ISNUMBER(I137),I137,90)</f>
        <v>21.91</v>
      </c>
      <c r="M137" s="74">
        <f>H137+L137</f>
        <v>44.3</v>
      </c>
      <c r="N137" s="44">
        <f>RANK(M137,M$3:M$250,1)</f>
        <v>143</v>
      </c>
    </row>
    <row r="138" spans="1:15" ht="13" x14ac:dyDescent="0.3">
      <c r="A138" s="114">
        <v>179</v>
      </c>
      <c r="B138" s="114">
        <v>160</v>
      </c>
      <c r="C138" s="34" t="s">
        <v>76</v>
      </c>
      <c r="D138" s="123" t="s">
        <v>367</v>
      </c>
      <c r="E138" s="49">
        <v>17.067</v>
      </c>
      <c r="F138" s="44">
        <f>IF(ISNUMBER(E138),RANK(E138,E$3:E$250,1),"")</f>
        <v>88</v>
      </c>
      <c r="G138" s="45" t="str">
        <f>IF(ISNUMBER(F138),IF(11-F138&lt;=0,"",11-F138-(COUNTIF(F:F,F138)-1)/2),"")</f>
        <v/>
      </c>
      <c r="H138" s="43">
        <f>IF(ISNUMBER(E138),E138,90)</f>
        <v>17.067</v>
      </c>
      <c r="I138" s="50">
        <v>21.928999999999998</v>
      </c>
      <c r="J138" s="44">
        <f>IF(ISNUMBER(I138),RANK(I138,I$3:I$250,1),"")</f>
        <v>136</v>
      </c>
      <c r="K138" s="45" t="str">
        <f>IF(ISNUMBER(J138),IF(11-J138&lt;=0,"",11-J138-(COUNTIF(J:J,J138)-1)/2),"")</f>
        <v/>
      </c>
      <c r="L138" s="43">
        <f>IF(ISNUMBER(I138),I138,90)</f>
        <v>21.928999999999998</v>
      </c>
      <c r="M138" s="74">
        <f>H138+L138</f>
        <v>38.995999999999995</v>
      </c>
      <c r="N138" s="44">
        <f>RANK(M138,M$3:M$250,1)</f>
        <v>111</v>
      </c>
      <c r="O138" s="150"/>
    </row>
    <row r="139" spans="1:15" ht="13" x14ac:dyDescent="0.3">
      <c r="A139" s="114">
        <v>6</v>
      </c>
      <c r="B139" s="114">
        <v>113</v>
      </c>
      <c r="C139" s="34" t="s">
        <v>55</v>
      </c>
      <c r="D139" s="123" t="s">
        <v>193</v>
      </c>
      <c r="E139" s="49">
        <v>21.402999999999999</v>
      </c>
      <c r="F139" s="44">
        <f>IF(ISNUMBER(E139),RANK(E139,E$3:E$250,1),"")</f>
        <v>139</v>
      </c>
      <c r="G139" s="45" t="str">
        <f>IF(ISNUMBER(F139),IF(11-F139&lt;=0,"",11-F139-(COUNTIF(F:F,F139)-1)/2),"")</f>
        <v/>
      </c>
      <c r="H139" s="43">
        <f>IF(ISNUMBER(E139),E139,90)</f>
        <v>21.402999999999999</v>
      </c>
      <c r="I139" s="50">
        <v>21.978999999999999</v>
      </c>
      <c r="J139" s="44">
        <f>IF(ISNUMBER(I139),RANK(I139,I$3:I$250,1),"")</f>
        <v>137</v>
      </c>
      <c r="K139" s="45" t="str">
        <f>IF(ISNUMBER(J139),IF(11-J139&lt;=0,"",11-J139-(COUNTIF(J:J,J139)-1)/2),"")</f>
        <v/>
      </c>
      <c r="L139" s="43">
        <f>IF(ISNUMBER(I139),I139,90)</f>
        <v>21.978999999999999</v>
      </c>
      <c r="M139" s="74">
        <f>H139+L139</f>
        <v>43.381999999999998</v>
      </c>
      <c r="N139" s="44">
        <f>RANK(M139,M$3:M$250,1)</f>
        <v>138</v>
      </c>
    </row>
    <row r="140" spans="1:15" ht="13" x14ac:dyDescent="0.3">
      <c r="A140" s="114">
        <v>139</v>
      </c>
      <c r="B140" s="114">
        <v>54</v>
      </c>
      <c r="C140" s="34" t="s">
        <v>56</v>
      </c>
      <c r="D140" s="123" t="s">
        <v>414</v>
      </c>
      <c r="E140" s="49">
        <v>16.577000000000002</v>
      </c>
      <c r="F140" s="44">
        <f>IF(ISNUMBER(E140),RANK(E140,E$3:E$250,1),"")</f>
        <v>61</v>
      </c>
      <c r="G140" s="45" t="str">
        <f>IF(ISNUMBER(F140),IF(11-F140&lt;=0,"",11-F140-(COUNTIF(F:F,F140)-1)/2),"")</f>
        <v/>
      </c>
      <c r="H140" s="43">
        <f>IF(ISNUMBER(E140),E140,90)</f>
        <v>16.577000000000002</v>
      </c>
      <c r="I140" s="50">
        <v>22.007999999999999</v>
      </c>
      <c r="J140" s="44">
        <f>IF(ISNUMBER(I140),RANK(I140,I$3:I$250,1),"")</f>
        <v>138</v>
      </c>
      <c r="K140" s="45" t="str">
        <f>IF(ISNUMBER(J140),IF(11-J140&lt;=0,"",11-J140-(COUNTIF(J:J,J140)-1)/2),"")</f>
        <v/>
      </c>
      <c r="L140" s="43">
        <f>IF(ISNUMBER(I140),I140,90)</f>
        <v>22.007999999999999</v>
      </c>
      <c r="M140" s="74">
        <f>H140+L140</f>
        <v>38.585000000000001</v>
      </c>
      <c r="N140" s="44">
        <f>RANK(M140,M$3:M$250,1)</f>
        <v>109</v>
      </c>
      <c r="O140" s="150"/>
    </row>
    <row r="141" spans="1:15" ht="13" x14ac:dyDescent="0.3">
      <c r="A141" s="114">
        <v>10</v>
      </c>
      <c r="B141" s="114">
        <v>16</v>
      </c>
      <c r="C141" s="34" t="s">
        <v>196</v>
      </c>
      <c r="D141" s="123" t="s">
        <v>197</v>
      </c>
      <c r="E141" s="49">
        <v>17.210999999999999</v>
      </c>
      <c r="F141" s="44">
        <f>IF(ISNUMBER(E141),RANK(E141,E$3:E$250,1),"")</f>
        <v>97</v>
      </c>
      <c r="G141" s="45" t="str">
        <f>IF(ISNUMBER(F141),IF(11-F141&lt;=0,"",11-F141-(COUNTIF(F:F,F141)-1)/2),"")</f>
        <v/>
      </c>
      <c r="H141" s="43">
        <f>IF(ISNUMBER(E141),E141,90)</f>
        <v>17.210999999999999</v>
      </c>
      <c r="I141" s="50">
        <v>22.138000000000002</v>
      </c>
      <c r="J141" s="44">
        <f>IF(ISNUMBER(I141),RANK(I141,I$3:I$250,1),"")</f>
        <v>139</v>
      </c>
      <c r="K141" s="45" t="str">
        <f>IF(ISNUMBER(J141),IF(11-J141&lt;=0,"",11-J141-(COUNTIF(J:J,J141)-1)/2),"")</f>
        <v/>
      </c>
      <c r="L141" s="43">
        <f>IF(ISNUMBER(I141),I141,90)</f>
        <v>22.138000000000002</v>
      </c>
      <c r="M141" s="74">
        <f>H141+L141</f>
        <v>39.349000000000004</v>
      </c>
      <c r="N141" s="44">
        <f>RANK(M141,M$3:M$250,1)</f>
        <v>113</v>
      </c>
      <c r="O141" s="150"/>
    </row>
    <row r="142" spans="1:15" ht="13" x14ac:dyDescent="0.3">
      <c r="A142" s="114">
        <v>118</v>
      </c>
      <c r="B142" s="114">
        <v>63</v>
      </c>
      <c r="C142" s="34" t="s">
        <v>55</v>
      </c>
      <c r="D142" s="124" t="s">
        <v>287</v>
      </c>
      <c r="E142" s="49">
        <v>16.998999999999999</v>
      </c>
      <c r="F142" s="44">
        <f>IF(ISNUMBER(E142),RANK(E142,E$3:E$250,1),"")</f>
        <v>85</v>
      </c>
      <c r="G142" s="45" t="str">
        <f>IF(ISNUMBER(F142),IF(11-F142&lt;=0,"",11-F142-(COUNTIF(F:F,F142)-1)/2),"")</f>
        <v/>
      </c>
      <c r="H142" s="43">
        <f>IF(ISNUMBER(E142),E142,90)</f>
        <v>16.998999999999999</v>
      </c>
      <c r="I142" s="50">
        <v>22.181999999999999</v>
      </c>
      <c r="J142" s="44">
        <f>IF(ISNUMBER(I142),RANK(I142,I$3:I$250,1),"")</f>
        <v>140</v>
      </c>
      <c r="K142" s="45" t="str">
        <f>IF(ISNUMBER(J142),IF(11-J142&lt;=0,"",11-J142-(COUNTIF(J:J,J142)-1)/2),"")</f>
        <v/>
      </c>
      <c r="L142" s="43">
        <f>IF(ISNUMBER(I142),I142,90)</f>
        <v>22.181999999999999</v>
      </c>
      <c r="M142" s="74">
        <f>H142+L142</f>
        <v>39.180999999999997</v>
      </c>
      <c r="N142" s="44">
        <f>RANK(M142,M$3:M$250,1)</f>
        <v>112</v>
      </c>
      <c r="O142" s="150"/>
    </row>
    <row r="143" spans="1:15" ht="13" x14ac:dyDescent="0.3">
      <c r="A143" s="114">
        <v>52</v>
      </c>
      <c r="B143" s="114">
        <v>173</v>
      </c>
      <c r="C143" s="34" t="s">
        <v>55</v>
      </c>
      <c r="D143" s="123" t="s">
        <v>224</v>
      </c>
      <c r="E143" s="49">
        <v>26.853000000000002</v>
      </c>
      <c r="F143" s="44">
        <f>IF(ISNUMBER(E143),RANK(E143,E$3:E$250,1),"")</f>
        <v>164</v>
      </c>
      <c r="G143" s="45" t="str">
        <f>IF(ISNUMBER(F143),IF(11-F143&lt;=0,"",11-F143-(COUNTIF(F:F,F143)-1)/2),"")</f>
        <v/>
      </c>
      <c r="H143" s="43">
        <f>IF(ISNUMBER(E143),E143,90)</f>
        <v>26.853000000000002</v>
      </c>
      <c r="I143" s="50">
        <v>22.446000000000002</v>
      </c>
      <c r="J143" s="44">
        <f>IF(ISNUMBER(I143),RANK(I143,I$3:I$250,1),"")</f>
        <v>141</v>
      </c>
      <c r="K143" s="45" t="str">
        <f>IF(ISNUMBER(J143),IF(11-J143&lt;=0,"",11-J143-(COUNTIF(J:J,J143)-1)/2),"")</f>
        <v/>
      </c>
      <c r="L143" s="43">
        <f>IF(ISNUMBER(I143),I143,90)</f>
        <v>22.446000000000002</v>
      </c>
      <c r="M143" s="74">
        <f>H143+L143</f>
        <v>49.299000000000007</v>
      </c>
      <c r="N143" s="44">
        <f>RANK(M143,M$3:M$250,1)</f>
        <v>155</v>
      </c>
    </row>
    <row r="144" spans="1:15" ht="13" x14ac:dyDescent="0.3">
      <c r="A144" s="114">
        <v>56</v>
      </c>
      <c r="B144" s="114">
        <v>172</v>
      </c>
      <c r="C144" s="34" t="s">
        <v>55</v>
      </c>
      <c r="D144" s="123" t="s">
        <v>227</v>
      </c>
      <c r="E144" s="49">
        <v>17.295000000000002</v>
      </c>
      <c r="F144" s="44">
        <f>IF(ISNUMBER(E144),RANK(E144,E$3:E$250,1),"")</f>
        <v>103</v>
      </c>
      <c r="G144" s="45" t="str">
        <f>IF(ISNUMBER(F144),IF(11-F144&lt;=0,"",11-F144-(COUNTIF(F:F,F144)-1)/2),"")</f>
        <v/>
      </c>
      <c r="H144" s="43">
        <f>IF(ISNUMBER(E144),E144,90)</f>
        <v>17.295000000000002</v>
      </c>
      <c r="I144" s="50">
        <v>22.524999999999999</v>
      </c>
      <c r="J144" s="44">
        <f>IF(ISNUMBER(I144),RANK(I144,I$3:I$250,1),"")</f>
        <v>142</v>
      </c>
      <c r="K144" s="45" t="str">
        <f>IF(ISNUMBER(J144),IF(11-J144&lt;=0,"",11-J144-(COUNTIF(J:J,J144)-1)/2),"")</f>
        <v/>
      </c>
      <c r="L144" s="43">
        <f>IF(ISNUMBER(I144),I144,90)</f>
        <v>22.524999999999999</v>
      </c>
      <c r="M144" s="74">
        <f>H144+L144</f>
        <v>39.82</v>
      </c>
      <c r="N144" s="44">
        <f>RANK(M144,M$3:M$250,1)</f>
        <v>115</v>
      </c>
      <c r="O144" s="150"/>
    </row>
    <row r="145" spans="1:15" ht="13" x14ac:dyDescent="0.3">
      <c r="A145" s="114">
        <v>33</v>
      </c>
      <c r="B145" s="114">
        <v>140</v>
      </c>
      <c r="C145" s="34" t="s">
        <v>59</v>
      </c>
      <c r="D145" s="123" t="s">
        <v>210</v>
      </c>
      <c r="E145" s="49">
        <v>17.626000000000001</v>
      </c>
      <c r="F145" s="44">
        <f>IF(ISNUMBER(E145),RANK(E145,E$3:E$250,1),"")</f>
        <v>111</v>
      </c>
      <c r="G145" s="45" t="str">
        <f>IF(ISNUMBER(F145),IF(11-F145&lt;=0,"",11-F145-(COUNTIF(F:F,F145)-1)/2),"")</f>
        <v/>
      </c>
      <c r="H145" s="43">
        <f>IF(ISNUMBER(E145),E145,90)</f>
        <v>17.626000000000001</v>
      </c>
      <c r="I145" s="50">
        <v>22.645</v>
      </c>
      <c r="J145" s="44">
        <f>IF(ISNUMBER(I145),RANK(I145,I$3:I$250,1),"")</f>
        <v>143</v>
      </c>
      <c r="K145" s="45" t="str">
        <f>IF(ISNUMBER(J145),IF(11-J145&lt;=0,"",11-J145-(COUNTIF(J:J,J145)-1)/2),"")</f>
        <v/>
      </c>
      <c r="L145" s="43">
        <f>IF(ISNUMBER(I145),I145,90)</f>
        <v>22.645</v>
      </c>
      <c r="M145" s="74">
        <f>H145+L145</f>
        <v>40.271000000000001</v>
      </c>
      <c r="N145" s="44">
        <f>RANK(M145,M$3:M$250,1)</f>
        <v>117</v>
      </c>
      <c r="O145" s="150"/>
    </row>
    <row r="146" spans="1:15" ht="13" x14ac:dyDescent="0.3">
      <c r="A146" s="114">
        <v>44</v>
      </c>
      <c r="B146" s="114">
        <v>129</v>
      </c>
      <c r="C146" s="34" t="s">
        <v>59</v>
      </c>
      <c r="D146" s="124" t="s">
        <v>218</v>
      </c>
      <c r="E146" s="49">
        <v>18.420999999999999</v>
      </c>
      <c r="F146" s="44">
        <f>IF(ISNUMBER(E146),RANK(E146,E$3:E$250,1),"")</f>
        <v>120</v>
      </c>
      <c r="G146" s="45" t="str">
        <f>IF(ISNUMBER(F146),IF(11-F146&lt;=0,"",11-F146-(COUNTIF(F:F,F146)-1)/2),"")</f>
        <v/>
      </c>
      <c r="H146" s="43">
        <f>IF(ISNUMBER(E146),E146,90)</f>
        <v>18.420999999999999</v>
      </c>
      <c r="I146" s="50">
        <v>22.677</v>
      </c>
      <c r="J146" s="44">
        <f>IF(ISNUMBER(I146),RANK(I146,I$3:I$250,1),"")</f>
        <v>144</v>
      </c>
      <c r="K146" s="45" t="str">
        <f>IF(ISNUMBER(J146),IF(11-J146&lt;=0,"",11-J146-(COUNTIF(J:J,J146)-1)/2),"")</f>
        <v/>
      </c>
      <c r="L146" s="43">
        <f>IF(ISNUMBER(I146),I146,90)</f>
        <v>22.677</v>
      </c>
      <c r="M146" s="74">
        <f>H146+L146</f>
        <v>41.097999999999999</v>
      </c>
      <c r="N146" s="44">
        <f>RANK(M146,M$3:M$250,1)</f>
        <v>123</v>
      </c>
    </row>
    <row r="147" spans="1:15" ht="13" x14ac:dyDescent="0.3">
      <c r="A147" s="114">
        <v>131</v>
      </c>
      <c r="B147" s="114">
        <v>64</v>
      </c>
      <c r="C147" s="34" t="s">
        <v>56</v>
      </c>
      <c r="D147" s="125" t="s">
        <v>384</v>
      </c>
      <c r="E147" s="49">
        <v>18.419</v>
      </c>
      <c r="F147" s="44">
        <f>IF(ISNUMBER(E147),RANK(E147,E$3:E$250,1),"")</f>
        <v>119</v>
      </c>
      <c r="G147" s="45" t="str">
        <f>IF(ISNUMBER(F147),IF(11-F147&lt;=0,"",11-F147-(COUNTIF(F:F,F147)-1)/2),"")</f>
        <v/>
      </c>
      <c r="H147" s="43">
        <f>IF(ISNUMBER(E147),E147,90)</f>
        <v>18.419</v>
      </c>
      <c r="I147" s="50">
        <v>23.013999999999999</v>
      </c>
      <c r="J147" s="44">
        <f>IF(ISNUMBER(I147),RANK(I147,I$3:I$250,1),"")</f>
        <v>145</v>
      </c>
      <c r="K147" s="45" t="str">
        <f>IF(ISNUMBER(J147),IF(11-J147&lt;=0,"",11-J147-(COUNTIF(J:J,J147)-1)/2),"")</f>
        <v/>
      </c>
      <c r="L147" s="43">
        <f>IF(ISNUMBER(I147),I147,90)</f>
        <v>23.013999999999999</v>
      </c>
      <c r="M147" s="74">
        <f>H147+L147</f>
        <v>41.433</v>
      </c>
      <c r="N147" s="44">
        <f>RANK(M147,M$3:M$250,1)</f>
        <v>125</v>
      </c>
    </row>
    <row r="148" spans="1:15" ht="13" x14ac:dyDescent="0.3">
      <c r="A148" s="114">
        <v>126</v>
      </c>
      <c r="B148" s="114">
        <v>46</v>
      </c>
      <c r="C148" s="34" t="s">
        <v>55</v>
      </c>
      <c r="D148" s="124" t="s">
        <v>393</v>
      </c>
      <c r="E148" s="49">
        <v>18.692</v>
      </c>
      <c r="F148" s="44">
        <f>IF(ISNUMBER(E148),RANK(E148,E$3:E$250,1),"")</f>
        <v>122</v>
      </c>
      <c r="G148" s="45" t="str">
        <f>IF(ISNUMBER(F148),IF(11-F148&lt;=0,"",11-F148-(COUNTIF(F:F,F148)-1)/2),"")</f>
        <v/>
      </c>
      <c r="H148" s="43">
        <f>IF(ISNUMBER(E148),E148,90)</f>
        <v>18.692</v>
      </c>
      <c r="I148" s="50">
        <v>23.048999999999999</v>
      </c>
      <c r="J148" s="44">
        <f>IF(ISNUMBER(I148),RANK(I148,I$3:I$250,1),"")</f>
        <v>146</v>
      </c>
      <c r="K148" s="45" t="str">
        <f>IF(ISNUMBER(J148),IF(11-J148&lt;=0,"",11-J148-(COUNTIF(J:J,J148)-1)/2),"")</f>
        <v/>
      </c>
      <c r="L148" s="43">
        <f>IF(ISNUMBER(I148),I148,90)</f>
        <v>23.048999999999999</v>
      </c>
      <c r="M148" s="74">
        <f>H148+L148</f>
        <v>41.741</v>
      </c>
      <c r="N148" s="44">
        <f>RANK(M148,M$3:M$250,1)</f>
        <v>128</v>
      </c>
    </row>
    <row r="149" spans="1:15" ht="13" x14ac:dyDescent="0.3">
      <c r="A149" s="114">
        <v>120</v>
      </c>
      <c r="B149" s="114">
        <v>31</v>
      </c>
      <c r="C149" s="34" t="s">
        <v>56</v>
      </c>
      <c r="D149" s="124" t="s">
        <v>277</v>
      </c>
      <c r="E149" s="49">
        <v>22.722999999999999</v>
      </c>
      <c r="F149" s="44">
        <f>IF(ISNUMBER(E149),RANK(E149,E$3:E$250,1),"")</f>
        <v>157</v>
      </c>
      <c r="G149" s="45" t="str">
        <f>IF(ISNUMBER(F149),IF(11-F149&lt;=0,"",11-F149-(COUNTIF(F:F,F149)-1)/2),"")</f>
        <v/>
      </c>
      <c r="H149" s="43">
        <f>IF(ISNUMBER(E149),E149,90)</f>
        <v>22.722999999999999</v>
      </c>
      <c r="I149" s="50">
        <v>23.266999999999999</v>
      </c>
      <c r="J149" s="44">
        <f>IF(ISNUMBER(I149),RANK(I149,I$3:I$250,1),"")</f>
        <v>147</v>
      </c>
      <c r="K149" s="45" t="str">
        <f>IF(ISNUMBER(J149),IF(11-J149&lt;=0,"",11-J149-(COUNTIF(J:J,J149)-1)/2),"")</f>
        <v/>
      </c>
      <c r="L149" s="43">
        <f>IF(ISNUMBER(I149),I149,90)</f>
        <v>23.266999999999999</v>
      </c>
      <c r="M149" s="74">
        <f>H149+L149</f>
        <v>45.989999999999995</v>
      </c>
      <c r="N149" s="44">
        <f>RANK(M149,M$3:M$250,1)</f>
        <v>149</v>
      </c>
    </row>
    <row r="150" spans="1:15" ht="13" x14ac:dyDescent="0.3">
      <c r="A150" s="114">
        <v>117</v>
      </c>
      <c r="B150" s="114">
        <v>24</v>
      </c>
      <c r="C150" s="34" t="s">
        <v>54</v>
      </c>
      <c r="D150" s="123" t="s">
        <v>184</v>
      </c>
      <c r="E150" s="49">
        <v>17.492000000000001</v>
      </c>
      <c r="F150" s="44">
        <f>IF(ISNUMBER(E150),RANK(E150,E$3:E$250,1),"")</f>
        <v>106</v>
      </c>
      <c r="G150" s="45" t="str">
        <f>IF(ISNUMBER(F150),IF(11-F150&lt;=0,"",11-F150-(COUNTIF(F:F,F150)-1)/2),"")</f>
        <v/>
      </c>
      <c r="H150" s="43">
        <f>IF(ISNUMBER(E150),E150,90)</f>
        <v>17.492000000000001</v>
      </c>
      <c r="I150" s="50">
        <v>23.427</v>
      </c>
      <c r="J150" s="44">
        <f>IF(ISNUMBER(I150),RANK(I150,I$3:I$250,1),"")</f>
        <v>148</v>
      </c>
      <c r="K150" s="45" t="str">
        <f>IF(ISNUMBER(J150),IF(11-J150&lt;=0,"",11-J150-(COUNTIF(J:J,J150)-1)/2),"")</f>
        <v/>
      </c>
      <c r="L150" s="43">
        <f>IF(ISNUMBER(I150),I150,90)</f>
        <v>23.427</v>
      </c>
      <c r="M150" s="74">
        <f>H150+L150</f>
        <v>40.918999999999997</v>
      </c>
      <c r="N150" s="44">
        <f>RANK(M150,M$3:M$250,1)</f>
        <v>122</v>
      </c>
      <c r="O150" s="150"/>
    </row>
    <row r="151" spans="1:15" ht="13" x14ac:dyDescent="0.3">
      <c r="A151" s="114">
        <v>155</v>
      </c>
      <c r="B151" s="114">
        <v>97</v>
      </c>
      <c r="C151" s="34" t="s">
        <v>56</v>
      </c>
      <c r="D151" s="124" t="s">
        <v>399</v>
      </c>
      <c r="E151" s="49">
        <v>18.876000000000001</v>
      </c>
      <c r="F151" s="44">
        <f>IF(ISNUMBER(E151),RANK(E151,E$3:E$250,1),"")</f>
        <v>124</v>
      </c>
      <c r="G151" s="45" t="str">
        <f>IF(ISNUMBER(F151),IF(11-F151&lt;=0,"",11-F151-(COUNTIF(F:F,F151)-1)/2),"")</f>
        <v/>
      </c>
      <c r="H151" s="43">
        <f>IF(ISNUMBER(E151),E151,90)</f>
        <v>18.876000000000001</v>
      </c>
      <c r="I151" s="50">
        <v>23.733000000000001</v>
      </c>
      <c r="J151" s="44">
        <f>IF(ISNUMBER(I151),RANK(I151,I$3:I$250,1),"")</f>
        <v>149</v>
      </c>
      <c r="K151" s="45" t="str">
        <f>IF(ISNUMBER(J151),IF(11-J151&lt;=0,"",11-J151-(COUNTIF(J:J,J151)-1)/2),"")</f>
        <v/>
      </c>
      <c r="L151" s="43">
        <f>IF(ISNUMBER(I151),I151,90)</f>
        <v>23.733000000000001</v>
      </c>
      <c r="M151" s="74">
        <f>H151+L151</f>
        <v>42.609000000000002</v>
      </c>
      <c r="N151" s="44">
        <f>RANK(M151,M$3:M$250,1)</f>
        <v>133</v>
      </c>
    </row>
    <row r="152" spans="1:15" ht="13" x14ac:dyDescent="0.3">
      <c r="A152" s="114">
        <v>48</v>
      </c>
      <c r="B152" s="114">
        <v>180</v>
      </c>
      <c r="C152" s="34" t="s">
        <v>55</v>
      </c>
      <c r="D152" s="124" t="s">
        <v>221</v>
      </c>
      <c r="E152" s="49">
        <v>17.154</v>
      </c>
      <c r="F152" s="44">
        <f>IF(ISNUMBER(E152),RANK(E152,E$3:E$250,1),"")</f>
        <v>95</v>
      </c>
      <c r="G152" s="45" t="str">
        <f>IF(ISNUMBER(F152),IF(11-F152&lt;=0,"",11-F152-(COUNTIF(F:F,F152)-1)/2),"")</f>
        <v/>
      </c>
      <c r="H152" s="43">
        <f>IF(ISNUMBER(E152),E152,90)</f>
        <v>17.154</v>
      </c>
      <c r="I152" s="50">
        <v>24.254999999999999</v>
      </c>
      <c r="J152" s="44">
        <f>IF(ISNUMBER(I152),RANK(I152,I$3:I$250,1),"")</f>
        <v>150</v>
      </c>
      <c r="K152" s="45" t="str">
        <f>IF(ISNUMBER(J152),IF(11-J152&lt;=0,"",11-J152-(COUNTIF(J:J,J152)-1)/2),"")</f>
        <v/>
      </c>
      <c r="L152" s="43">
        <f>IF(ISNUMBER(I152),I152,90)</f>
        <v>24.254999999999999</v>
      </c>
      <c r="M152" s="74">
        <f>H152+L152</f>
        <v>41.408999999999999</v>
      </c>
      <c r="N152" s="44">
        <f>RANK(M152,M$3:M$250,1)</f>
        <v>124</v>
      </c>
      <c r="O152" s="150"/>
    </row>
    <row r="153" spans="1:15" ht="13" x14ac:dyDescent="0.3">
      <c r="A153" s="114">
        <v>80</v>
      </c>
      <c r="B153" s="114">
        <v>161</v>
      </c>
      <c r="C153" s="34" t="s">
        <v>59</v>
      </c>
      <c r="D153" s="123" t="s">
        <v>164</v>
      </c>
      <c r="E153" s="49">
        <v>16.474</v>
      </c>
      <c r="F153" s="44">
        <f>IF(ISNUMBER(E153),RANK(E153,E$3:E$250,1),"")</f>
        <v>57</v>
      </c>
      <c r="G153" s="45" t="str">
        <f>IF(ISNUMBER(F153),IF(11-F153&lt;=0,"",11-F153-(COUNTIF(F:F,F153)-1)/2),"")</f>
        <v/>
      </c>
      <c r="H153" s="43">
        <f>IF(ISNUMBER(E153),E153,90)</f>
        <v>16.474</v>
      </c>
      <c r="I153" s="50">
        <v>24.341000000000001</v>
      </c>
      <c r="J153" s="44">
        <f>IF(ISNUMBER(I153),RANK(I153,I$3:I$250,1),"")</f>
        <v>151</v>
      </c>
      <c r="K153" s="45" t="str">
        <f>IF(ISNUMBER(J153),IF(11-J153&lt;=0,"",11-J153-(COUNTIF(J:J,J153)-1)/2),"")</f>
        <v/>
      </c>
      <c r="L153" s="43">
        <f>IF(ISNUMBER(I153),I153,90)</f>
        <v>24.341000000000001</v>
      </c>
      <c r="M153" s="74">
        <f>H153+L153</f>
        <v>40.814999999999998</v>
      </c>
      <c r="N153" s="44">
        <f>RANK(M153,M$3:M$250,1)</f>
        <v>120</v>
      </c>
      <c r="O153" s="150"/>
    </row>
    <row r="154" spans="1:15" ht="13" x14ac:dyDescent="0.3">
      <c r="A154" s="114">
        <v>20</v>
      </c>
      <c r="B154" s="114">
        <v>105</v>
      </c>
      <c r="C154" s="34" t="s">
        <v>55</v>
      </c>
      <c r="D154" s="123" t="s">
        <v>112</v>
      </c>
      <c r="E154" s="49">
        <v>22.521999999999998</v>
      </c>
      <c r="F154" s="44">
        <f>IF(ISNUMBER(E154),RANK(E154,E$3:E$250,1),"")</f>
        <v>153</v>
      </c>
      <c r="G154" s="45" t="str">
        <f>IF(ISNUMBER(F154),IF(11-F154&lt;=0,"",11-F154-(COUNTIF(F:F,F154)-1)/2),"")</f>
        <v/>
      </c>
      <c r="H154" s="43">
        <f>IF(ISNUMBER(E154),E154,90)</f>
        <v>22.521999999999998</v>
      </c>
      <c r="I154" s="50">
        <v>24.562000000000001</v>
      </c>
      <c r="J154" s="44">
        <f>IF(ISNUMBER(I154),RANK(I154,I$3:I$250,1),"")</f>
        <v>152</v>
      </c>
      <c r="K154" s="45" t="str">
        <f>IF(ISNUMBER(J154),IF(11-J154&lt;=0,"",11-J154-(COUNTIF(J:J,J154)-1)/2),"")</f>
        <v/>
      </c>
      <c r="L154" s="43">
        <f>IF(ISNUMBER(I154),I154,90)</f>
        <v>24.562000000000001</v>
      </c>
      <c r="M154" s="74">
        <f>H154+L154</f>
        <v>47.084000000000003</v>
      </c>
      <c r="N154" s="44">
        <f>RANK(M154,M$3:M$250,1)</f>
        <v>151</v>
      </c>
    </row>
    <row r="155" spans="1:15" ht="13" x14ac:dyDescent="0.3">
      <c r="A155" s="114">
        <v>94</v>
      </c>
      <c r="B155" s="114">
        <v>74</v>
      </c>
      <c r="C155" s="34" t="s">
        <v>54</v>
      </c>
      <c r="D155" s="123" t="s">
        <v>404</v>
      </c>
      <c r="E155" s="49">
        <v>16.225000000000001</v>
      </c>
      <c r="F155" s="44">
        <f>IF(ISNUMBER(E155),RANK(E155,E$3:E$250,1),"")</f>
        <v>40</v>
      </c>
      <c r="G155" s="45" t="str">
        <f>IF(ISNUMBER(F155),IF(11-F155&lt;=0,"",11-F155-(COUNTIF(F:F,F155)-1)/2),"")</f>
        <v/>
      </c>
      <c r="H155" s="43">
        <f>IF(ISNUMBER(E155),E155,90)</f>
        <v>16.225000000000001</v>
      </c>
      <c r="I155" s="50">
        <v>25.629000000000001</v>
      </c>
      <c r="J155" s="44">
        <f>IF(ISNUMBER(I155),RANK(I155,I$3:I$250,1),"")</f>
        <v>153</v>
      </c>
      <c r="K155" s="45" t="str">
        <f>IF(ISNUMBER(J155),IF(11-J155&lt;=0,"",11-J155-(COUNTIF(J:J,J155)-1)/2),"")</f>
        <v/>
      </c>
      <c r="L155" s="43">
        <f>IF(ISNUMBER(I155),I155,90)</f>
        <v>25.629000000000001</v>
      </c>
      <c r="M155" s="74">
        <f>H155+L155</f>
        <v>41.853999999999999</v>
      </c>
      <c r="N155" s="44">
        <f>RANK(M155,M$3:M$250,1)</f>
        <v>129</v>
      </c>
      <c r="O155" s="150">
        <v>5</v>
      </c>
    </row>
    <row r="156" spans="1:15" ht="13" x14ac:dyDescent="0.3">
      <c r="A156" s="114">
        <v>119</v>
      </c>
      <c r="B156" s="114">
        <v>23</v>
      </c>
      <c r="C156" s="34" t="s">
        <v>56</v>
      </c>
      <c r="D156" s="124" t="s">
        <v>402</v>
      </c>
      <c r="E156" s="49">
        <v>20.77</v>
      </c>
      <c r="F156" s="44">
        <f>IF(ISNUMBER(E156),RANK(E156,E$3:E$250,1),"")</f>
        <v>129</v>
      </c>
      <c r="G156" s="45" t="str">
        <f>IF(ISNUMBER(F156),IF(11-F156&lt;=0,"",11-F156-(COUNTIF(F:F,F156)-1)/2),"")</f>
        <v/>
      </c>
      <c r="H156" s="43">
        <f>IF(ISNUMBER(E156),E156,90)</f>
        <v>20.77</v>
      </c>
      <c r="I156" s="50">
        <v>25.78</v>
      </c>
      <c r="J156" s="44">
        <f>IF(ISNUMBER(I156),RANK(I156,I$3:I$250,1),"")</f>
        <v>154</v>
      </c>
      <c r="K156" s="45" t="str">
        <f>IF(ISNUMBER(J156),IF(11-J156&lt;=0,"",11-J156-(COUNTIF(J:J,J156)-1)/2),"")</f>
        <v/>
      </c>
      <c r="L156" s="43">
        <f>IF(ISNUMBER(I156),I156,90)</f>
        <v>25.78</v>
      </c>
      <c r="M156" s="74">
        <f>H156+L156</f>
        <v>46.55</v>
      </c>
      <c r="N156" s="44">
        <f>RANK(M156,M$3:M$250,1)</f>
        <v>150</v>
      </c>
    </row>
    <row r="157" spans="1:15" ht="13" x14ac:dyDescent="0.3">
      <c r="A157" s="114">
        <v>26</v>
      </c>
      <c r="B157" s="114">
        <v>158</v>
      </c>
      <c r="C157" s="34" t="s">
        <v>196</v>
      </c>
      <c r="D157" s="124" t="s">
        <v>207</v>
      </c>
      <c r="E157" s="49">
        <v>25.125</v>
      </c>
      <c r="F157" s="44">
        <f>IF(ISNUMBER(E157),RANK(E157,E$3:E$250,1),"")</f>
        <v>160</v>
      </c>
      <c r="G157" s="45" t="str">
        <f>IF(ISNUMBER(F157),IF(11-F157&lt;=0,"",11-F157-(COUNTIF(F:F,F157)-1)/2),"")</f>
        <v/>
      </c>
      <c r="H157" s="43">
        <f>IF(ISNUMBER(E157),E157,90)</f>
        <v>25.125</v>
      </c>
      <c r="I157" s="50">
        <v>25.916</v>
      </c>
      <c r="J157" s="44">
        <f>IF(ISNUMBER(I157),RANK(I157,I$3:I$250,1),"")</f>
        <v>155</v>
      </c>
      <c r="K157" s="45" t="str">
        <f>IF(ISNUMBER(J157),IF(11-J157&lt;=0,"",11-J157-(COUNTIF(J:J,J157)-1)/2),"")</f>
        <v/>
      </c>
      <c r="L157" s="43">
        <f>IF(ISNUMBER(I157),I157,90)</f>
        <v>25.916</v>
      </c>
      <c r="M157" s="74">
        <f>H157+L157</f>
        <v>51.040999999999997</v>
      </c>
      <c r="N157" s="44">
        <f>RANK(M157,M$3:M$250,1)</f>
        <v>158</v>
      </c>
    </row>
    <row r="158" spans="1:15" ht="13" x14ac:dyDescent="0.3">
      <c r="A158" s="114">
        <v>49</v>
      </c>
      <c r="B158" s="114">
        <v>167</v>
      </c>
      <c r="C158" s="34" t="s">
        <v>55</v>
      </c>
      <c r="D158" s="124" t="s">
        <v>133</v>
      </c>
      <c r="E158" s="49">
        <v>15.631</v>
      </c>
      <c r="F158" s="44">
        <f>IF(ISNUMBER(E158),RANK(E158,E$3:E$250,1),"")</f>
        <v>3</v>
      </c>
      <c r="G158" s="45">
        <f>IF(ISNUMBER(F158),IF(11-F158&lt;=0,"",11-F158-(COUNTIF(F:F,F158)-1)/2),"")</f>
        <v>8</v>
      </c>
      <c r="H158" s="43">
        <f>IF(ISNUMBER(E158),E158,90)</f>
        <v>15.631</v>
      </c>
      <c r="I158" s="50">
        <v>26.073</v>
      </c>
      <c r="J158" s="44">
        <f>IF(ISNUMBER(I158),RANK(I158,I$3:I$250,1),"")</f>
        <v>156</v>
      </c>
      <c r="K158" s="45" t="str">
        <f>IF(ISNUMBER(J158),IF(11-J158&lt;=0,"",11-J158-(COUNTIF(J:J,J158)-1)/2),"")</f>
        <v/>
      </c>
      <c r="L158" s="43">
        <f>IF(ISNUMBER(I158),I158,90)</f>
        <v>26.073</v>
      </c>
      <c r="M158" s="74">
        <f>H158+L158</f>
        <v>41.704000000000001</v>
      </c>
      <c r="N158" s="44">
        <f>RANK(M158,M$3:M$250,1)</f>
        <v>127</v>
      </c>
      <c r="O158" s="150"/>
    </row>
    <row r="159" spans="1:15" ht="13" x14ac:dyDescent="0.3">
      <c r="A159" s="114">
        <v>77</v>
      </c>
      <c r="B159" s="114">
        <v>124</v>
      </c>
      <c r="C159" s="34" t="s">
        <v>59</v>
      </c>
      <c r="D159" s="123" t="s">
        <v>243</v>
      </c>
      <c r="E159" s="49">
        <v>16.295000000000002</v>
      </c>
      <c r="F159" s="44">
        <f>IF(ISNUMBER(E159),RANK(E159,E$3:E$250,1),"")</f>
        <v>48</v>
      </c>
      <c r="G159" s="45" t="str">
        <f>IF(ISNUMBER(F159),IF(11-F159&lt;=0,"",11-F159-(COUNTIF(F:F,F159)-1)/2),"")</f>
        <v/>
      </c>
      <c r="H159" s="43">
        <f>IF(ISNUMBER(E159),E159,90)</f>
        <v>16.295000000000002</v>
      </c>
      <c r="I159" s="50">
        <v>26.565000000000001</v>
      </c>
      <c r="J159" s="44">
        <f>IF(ISNUMBER(I159),RANK(I159,I$3:I$250,1),"")</f>
        <v>157</v>
      </c>
      <c r="K159" s="45" t="str">
        <f>IF(ISNUMBER(J159),IF(11-J159&lt;=0,"",11-J159-(COUNTIF(J:J,J159)-1)/2),"")</f>
        <v/>
      </c>
      <c r="L159" s="43">
        <f>IF(ISNUMBER(I159),I159,90)</f>
        <v>26.565000000000001</v>
      </c>
      <c r="M159" s="74">
        <f>H159+L159</f>
        <v>42.86</v>
      </c>
      <c r="N159" s="44">
        <f>RANK(M159,M$3:M$250,1)</f>
        <v>135</v>
      </c>
      <c r="O159" s="150"/>
    </row>
    <row r="160" spans="1:15" ht="13" x14ac:dyDescent="0.3">
      <c r="A160" s="114">
        <v>133</v>
      </c>
      <c r="B160" s="114">
        <v>59</v>
      </c>
      <c r="C160" s="34" t="s">
        <v>54</v>
      </c>
      <c r="D160" s="123" t="s">
        <v>163</v>
      </c>
      <c r="E160" s="49">
        <v>21.548999999999999</v>
      </c>
      <c r="F160" s="44">
        <f>IF(ISNUMBER(E160),RANK(E160,E$3:E$250,1),"")</f>
        <v>142</v>
      </c>
      <c r="G160" s="45" t="str">
        <f>IF(ISNUMBER(F160),IF(11-F160&lt;=0,"",11-F160-(COUNTIF(F:F,F160)-1)/2),"")</f>
        <v/>
      </c>
      <c r="H160" s="43">
        <f>IF(ISNUMBER(E160),E160,90)</f>
        <v>21.548999999999999</v>
      </c>
      <c r="I160" s="50">
        <v>26.727</v>
      </c>
      <c r="J160" s="44">
        <f>IF(ISNUMBER(I160),RANK(I160,I$3:I$250,1),"")</f>
        <v>158</v>
      </c>
      <c r="K160" s="45" t="str">
        <f>IF(ISNUMBER(J160),IF(11-J160&lt;=0,"",11-J160-(COUNTIF(J:J,J160)-1)/2),"")</f>
        <v/>
      </c>
      <c r="L160" s="43">
        <f>IF(ISNUMBER(I160),I160,90)</f>
        <v>26.727</v>
      </c>
      <c r="M160" s="74">
        <f>H160+L160</f>
        <v>48.275999999999996</v>
      </c>
      <c r="N160" s="44">
        <f>RANK(M160,M$3:M$250,1)</f>
        <v>154</v>
      </c>
    </row>
    <row r="161" spans="1:15" ht="13" x14ac:dyDescent="0.3">
      <c r="A161" s="114">
        <v>29</v>
      </c>
      <c r="B161" s="114">
        <v>118</v>
      </c>
      <c r="C161" s="34" t="s">
        <v>59</v>
      </c>
      <c r="D161" s="124" t="s">
        <v>175</v>
      </c>
      <c r="E161" s="49">
        <v>26.76</v>
      </c>
      <c r="F161" s="44">
        <f>IF(ISNUMBER(E161),RANK(E161,E$3:E$250,1),"")</f>
        <v>163</v>
      </c>
      <c r="G161" s="45" t="str">
        <f>IF(ISNUMBER(F161),IF(11-F161&lt;=0,"",11-F161-(COUNTIF(F:F,F161)-1)/2),"")</f>
        <v/>
      </c>
      <c r="H161" s="43">
        <f>IF(ISNUMBER(E161),E161,90)</f>
        <v>26.76</v>
      </c>
      <c r="I161" s="50">
        <v>26.753</v>
      </c>
      <c r="J161" s="44">
        <f>IF(ISNUMBER(I161),RANK(I161,I$3:I$250,1),"")</f>
        <v>159</v>
      </c>
      <c r="K161" s="45" t="str">
        <f>IF(ISNUMBER(J161),IF(11-J161&lt;=0,"",11-J161-(COUNTIF(J:J,J161)-1)/2),"")</f>
        <v/>
      </c>
      <c r="L161" s="43">
        <f>IF(ISNUMBER(I161),I161,90)</f>
        <v>26.753</v>
      </c>
      <c r="M161" s="74">
        <f>H161+L161</f>
        <v>53.513000000000005</v>
      </c>
      <c r="N161" s="44">
        <f>RANK(M161,M$3:M$250,1)</f>
        <v>159</v>
      </c>
    </row>
    <row r="162" spans="1:15" ht="13" x14ac:dyDescent="0.3">
      <c r="A162" s="114">
        <v>167</v>
      </c>
      <c r="B162" s="114">
        <v>47</v>
      </c>
      <c r="C162" s="34" t="s">
        <v>56</v>
      </c>
      <c r="D162" s="123" t="s">
        <v>280</v>
      </c>
      <c r="E162" s="49">
        <v>22.53</v>
      </c>
      <c r="F162" s="44">
        <f>IF(ISNUMBER(E162),RANK(E162,E$3:E$250,1),"")</f>
        <v>154</v>
      </c>
      <c r="G162" s="45" t="str">
        <f>IF(ISNUMBER(F162),IF(11-F162&lt;=0,"",11-F162-(COUNTIF(F:F,F162)-1)/2),"")</f>
        <v/>
      </c>
      <c r="H162" s="43">
        <f>IF(ISNUMBER(E162),E162,90)</f>
        <v>22.53</v>
      </c>
      <c r="I162" s="50">
        <v>26.792000000000002</v>
      </c>
      <c r="J162" s="44">
        <f>IF(ISNUMBER(I162),RANK(I162,I$3:I$250,1),"")</f>
        <v>160</v>
      </c>
      <c r="K162" s="45" t="str">
        <f>IF(ISNUMBER(J162),IF(11-J162&lt;=0,"",11-J162-(COUNTIF(J:J,J162)-1)/2),"")</f>
        <v/>
      </c>
      <c r="L162" s="43">
        <f>IF(ISNUMBER(I162),I162,90)</f>
        <v>26.792000000000002</v>
      </c>
      <c r="M162" s="74">
        <f>H162+L162</f>
        <v>49.322000000000003</v>
      </c>
      <c r="N162" s="44">
        <f>RANK(M162,M$3:M$250,1)</f>
        <v>156</v>
      </c>
    </row>
    <row r="163" spans="1:15" ht="13" x14ac:dyDescent="0.3">
      <c r="A163" s="114">
        <v>75</v>
      </c>
      <c r="B163" s="114">
        <v>116</v>
      </c>
      <c r="C163" s="34" t="s">
        <v>55</v>
      </c>
      <c r="D163" s="123" t="s">
        <v>241</v>
      </c>
      <c r="E163" s="49">
        <v>21.254999999999999</v>
      </c>
      <c r="F163" s="44">
        <f>IF(ISNUMBER(E163),RANK(E163,E$3:E$250,1),"")</f>
        <v>136</v>
      </c>
      <c r="G163" s="45" t="str">
        <f>IF(ISNUMBER(F163),IF(11-F163&lt;=0,"",11-F163-(COUNTIF(F:F,F163)-1)/2),"")</f>
        <v/>
      </c>
      <c r="H163" s="43">
        <f>IF(ISNUMBER(E163),E163,90)</f>
        <v>21.254999999999999</v>
      </c>
      <c r="I163" s="50">
        <v>26.933</v>
      </c>
      <c r="J163" s="44">
        <f>IF(ISNUMBER(I163),RANK(I163,I$3:I$250,1),"")</f>
        <v>161</v>
      </c>
      <c r="K163" s="45" t="str">
        <f>IF(ISNUMBER(J163),IF(11-J163&lt;=0,"",11-J163-(COUNTIF(J:J,J163)-1)/2),"")</f>
        <v/>
      </c>
      <c r="L163" s="43">
        <f>IF(ISNUMBER(I163),I163,90)</f>
        <v>26.933</v>
      </c>
      <c r="M163" s="74">
        <f>H163+L163</f>
        <v>48.188000000000002</v>
      </c>
      <c r="N163" s="44">
        <f>RANK(M163,M$3:M$250,1)</f>
        <v>153</v>
      </c>
    </row>
    <row r="164" spans="1:15" ht="13" x14ac:dyDescent="0.3">
      <c r="A164" s="114">
        <v>85</v>
      </c>
      <c r="B164" s="114">
        <v>119</v>
      </c>
      <c r="C164" s="34" t="s">
        <v>55</v>
      </c>
      <c r="D164" s="124" t="s">
        <v>248</v>
      </c>
      <c r="E164" s="49">
        <v>16.919</v>
      </c>
      <c r="F164" s="44">
        <f>IF(ISNUMBER(E164),RANK(E164,E$3:E$250,1),"")</f>
        <v>77</v>
      </c>
      <c r="G164" s="45" t="str">
        <f>IF(ISNUMBER(F164),IF(11-F164&lt;=0,"",11-F164-(COUNTIF(F:F,F164)-1)/2),"")</f>
        <v/>
      </c>
      <c r="H164" s="43">
        <f>IF(ISNUMBER(E164),E164,90)</f>
        <v>16.919</v>
      </c>
      <c r="I164" s="50">
        <v>26.951000000000001</v>
      </c>
      <c r="J164" s="44">
        <f>IF(ISNUMBER(I164),RANK(I164,I$3:I$250,1),"")</f>
        <v>162</v>
      </c>
      <c r="K164" s="45" t="str">
        <f>IF(ISNUMBER(J164),IF(11-J164&lt;=0,"",11-J164-(COUNTIF(J:J,J164)-1)/2),"")</f>
        <v/>
      </c>
      <c r="L164" s="43">
        <f>IF(ISNUMBER(I164),I164,90)</f>
        <v>26.951000000000001</v>
      </c>
      <c r="M164" s="74">
        <f>H164+L164</f>
        <v>43.870000000000005</v>
      </c>
      <c r="N164" s="44">
        <f>RANK(M164,M$3:M$250,1)</f>
        <v>141</v>
      </c>
      <c r="O164" s="150"/>
    </row>
    <row r="165" spans="1:15" ht="13" x14ac:dyDescent="0.3">
      <c r="A165" s="114">
        <v>116</v>
      </c>
      <c r="B165" s="114">
        <v>101</v>
      </c>
      <c r="C165" s="34" t="s">
        <v>56</v>
      </c>
      <c r="D165" s="123" t="s">
        <v>397</v>
      </c>
      <c r="E165" s="49">
        <v>17.247</v>
      </c>
      <c r="F165" s="44">
        <f>IF(ISNUMBER(E165),RANK(E165,E$3:E$250,1),"")</f>
        <v>100</v>
      </c>
      <c r="G165" s="45" t="str">
        <f>IF(ISNUMBER(F165),IF(11-F165&lt;=0,"",11-F165-(COUNTIF(F:F,F165)-1)/2),"")</f>
        <v/>
      </c>
      <c r="H165" s="43">
        <f>IF(ISNUMBER(E165),E165,90)</f>
        <v>17.247</v>
      </c>
      <c r="I165" s="50">
        <v>27.035</v>
      </c>
      <c r="J165" s="44">
        <f>IF(ISNUMBER(I165),RANK(I165,I$3:I$250,1),"")</f>
        <v>163</v>
      </c>
      <c r="K165" s="45" t="str">
        <f>IF(ISNUMBER(J165),IF(11-J165&lt;=0,"",11-J165-(COUNTIF(J:J,J165)-1)/2),"")</f>
        <v/>
      </c>
      <c r="L165" s="43">
        <f>IF(ISNUMBER(I165),I165,90)</f>
        <v>27.035</v>
      </c>
      <c r="M165" s="74">
        <f>H165+L165</f>
        <v>44.281999999999996</v>
      </c>
      <c r="N165" s="44">
        <f>RANK(M165,M$3:M$250,1)</f>
        <v>142</v>
      </c>
      <c r="O165" s="150"/>
    </row>
    <row r="166" spans="1:15" ht="13" x14ac:dyDescent="0.3">
      <c r="A166" s="114">
        <v>105</v>
      </c>
      <c r="B166" s="114">
        <v>171</v>
      </c>
      <c r="C166" s="118" t="s">
        <v>196</v>
      </c>
      <c r="D166" s="123" t="s">
        <v>298</v>
      </c>
      <c r="E166" s="49">
        <v>17.875</v>
      </c>
      <c r="F166" s="44">
        <f>IF(ISNUMBER(E166),RANK(E166,E$3:E$250,1),"")</f>
        <v>115</v>
      </c>
      <c r="G166" s="45" t="str">
        <f>IF(ISNUMBER(F166),IF(11-F166&lt;=0,"",11-F166-(COUNTIF(F:F,F166)-1)/2),"")</f>
        <v/>
      </c>
      <c r="H166" s="43">
        <f>IF(ISNUMBER(E166),E166,90)</f>
        <v>17.875</v>
      </c>
      <c r="I166" s="50">
        <v>27.271000000000001</v>
      </c>
      <c r="J166" s="44">
        <f>IF(ISNUMBER(I166),RANK(I166,I$3:I$250,1),"")</f>
        <v>164</v>
      </c>
      <c r="K166" s="45" t="str">
        <f>IF(ISNUMBER(J166),IF(11-J166&lt;=0,"",11-J166-(COUNTIF(J:J,J166)-1)/2),"")</f>
        <v/>
      </c>
      <c r="L166" s="43">
        <f>IF(ISNUMBER(I166),I166,90)</f>
        <v>27.271000000000001</v>
      </c>
      <c r="M166" s="74">
        <f>H166+L166</f>
        <v>45.146000000000001</v>
      </c>
      <c r="N166" s="44">
        <f>RANK(M166,M$3:M$250,1)</f>
        <v>147</v>
      </c>
      <c r="O166" s="150"/>
    </row>
    <row r="167" spans="1:15" ht="13" x14ac:dyDescent="0.3">
      <c r="A167" s="114">
        <v>54</v>
      </c>
      <c r="B167" s="114">
        <v>103</v>
      </c>
      <c r="C167" s="34" t="s">
        <v>59</v>
      </c>
      <c r="D167" s="123" t="s">
        <v>135</v>
      </c>
      <c r="E167" s="49">
        <v>16.218</v>
      </c>
      <c r="F167" s="44">
        <f>IF(ISNUMBER(E167),RANK(E167,E$3:E$250,1),"")</f>
        <v>39</v>
      </c>
      <c r="G167" s="45" t="str">
        <f>IF(ISNUMBER(F167),IF(11-F167&lt;=0,"",11-F167-(COUNTIF(F:F,F167)-1)/2),"")</f>
        <v/>
      </c>
      <c r="H167" s="43">
        <f>IF(ISNUMBER(E167),E167,90)</f>
        <v>16.218</v>
      </c>
      <c r="I167" s="50">
        <v>27.298999999999999</v>
      </c>
      <c r="J167" s="44">
        <f>IF(ISNUMBER(I167),RANK(I167,I$3:I$250,1),"")</f>
        <v>165</v>
      </c>
      <c r="K167" s="45" t="str">
        <f>IF(ISNUMBER(J167),IF(11-J167&lt;=0,"",11-J167-(COUNTIF(J:J,J167)-1)/2),"")</f>
        <v/>
      </c>
      <c r="L167" s="43">
        <f>IF(ISNUMBER(I167),I167,90)</f>
        <v>27.298999999999999</v>
      </c>
      <c r="M167" s="74">
        <f>H167+L167</f>
        <v>43.516999999999996</v>
      </c>
      <c r="N167" s="44">
        <f>RANK(M167,M$3:M$250,1)</f>
        <v>139</v>
      </c>
      <c r="O167" s="150"/>
    </row>
    <row r="168" spans="1:15" ht="13" x14ac:dyDescent="0.3">
      <c r="A168" s="114">
        <v>150</v>
      </c>
      <c r="B168" s="114">
        <v>96</v>
      </c>
      <c r="C168" s="34" t="s">
        <v>58</v>
      </c>
      <c r="D168" s="123" t="s">
        <v>251</v>
      </c>
      <c r="E168" s="49">
        <v>17.507000000000001</v>
      </c>
      <c r="F168" s="44">
        <f>IF(ISNUMBER(E168),RANK(E168,E$3:E$250,1),"")</f>
        <v>108</v>
      </c>
      <c r="G168" s="45" t="str">
        <f>IF(ISNUMBER(F168),IF(11-F168&lt;=0,"",11-F168-(COUNTIF(F:F,F168)-1)/2),"")</f>
        <v/>
      </c>
      <c r="H168" s="43">
        <f>IF(ISNUMBER(E168),E168,90)</f>
        <v>17.507000000000001</v>
      </c>
      <c r="I168" s="50">
        <v>27.872</v>
      </c>
      <c r="J168" s="44">
        <f>IF(ISNUMBER(I168),RANK(I168,I$3:I$250,1),"")</f>
        <v>166</v>
      </c>
      <c r="K168" s="45" t="str">
        <f>IF(ISNUMBER(J168),IF(11-J168&lt;=0,"",11-J168-(COUNTIF(J:J,J168)-1)/2),"")</f>
        <v/>
      </c>
      <c r="L168" s="43">
        <f>IF(ISNUMBER(I168),I168,90)</f>
        <v>27.872</v>
      </c>
      <c r="M168" s="74">
        <f>H168+L168</f>
        <v>45.379000000000005</v>
      </c>
      <c r="N168" s="44">
        <f>RANK(M168,M$3:M$250,1)</f>
        <v>148</v>
      </c>
      <c r="O168" s="150"/>
    </row>
    <row r="169" spans="1:15" ht="13" x14ac:dyDescent="0.3">
      <c r="A169" s="114">
        <v>92</v>
      </c>
      <c r="B169" s="114">
        <v>4</v>
      </c>
      <c r="C169" s="34" t="s">
        <v>196</v>
      </c>
      <c r="D169" s="123" t="s">
        <v>415</v>
      </c>
      <c r="E169" s="49">
        <v>34.738999999999997</v>
      </c>
      <c r="F169" s="44">
        <f>IF(ISNUMBER(E169),RANK(E169,E$3:E$250,1),"")</f>
        <v>167</v>
      </c>
      <c r="G169" s="45" t="str">
        <f>IF(ISNUMBER(F169),IF(11-F169&lt;=0,"",11-F169-(COUNTIF(F:F,F169)-1)/2),"")</f>
        <v/>
      </c>
      <c r="H169" s="43">
        <f>IF(ISNUMBER(E169),E169,90)</f>
        <v>34.738999999999997</v>
      </c>
      <c r="I169" s="50">
        <v>34.234999999999999</v>
      </c>
      <c r="J169" s="44">
        <f>IF(ISNUMBER(I169),RANK(I169,I$3:I$250,1),"")</f>
        <v>167</v>
      </c>
      <c r="K169" s="45" t="str">
        <f>IF(ISNUMBER(J169),IF(11-J169&lt;=0,"",11-J169-(COUNTIF(J:J,J169)-1)/2),"")</f>
        <v/>
      </c>
      <c r="L169" s="43">
        <f>IF(ISNUMBER(I169),I169,90)</f>
        <v>34.234999999999999</v>
      </c>
      <c r="M169" s="74">
        <f>H169+L169</f>
        <v>68.97399999999999</v>
      </c>
      <c r="N169" s="44">
        <f>RANK(M169,M$3:M$250,1)</f>
        <v>160</v>
      </c>
    </row>
    <row r="170" spans="1:15" ht="13" x14ac:dyDescent="0.3">
      <c r="A170" s="114">
        <v>45</v>
      </c>
      <c r="B170" s="114">
        <v>159</v>
      </c>
      <c r="C170" s="34" t="s">
        <v>59</v>
      </c>
      <c r="D170" s="124" t="s">
        <v>219</v>
      </c>
      <c r="E170" s="49">
        <v>16.376999999999999</v>
      </c>
      <c r="F170" s="44">
        <f>IF(ISNUMBER(E170),RANK(E170,E$3:E$250,1),"")</f>
        <v>54</v>
      </c>
      <c r="G170" s="45" t="str">
        <f>IF(ISNUMBER(F170),IF(11-F170&lt;=0,"",11-F170-(COUNTIF(F:F,F170)-1)/2),"")</f>
        <v/>
      </c>
      <c r="H170" s="43">
        <f>IF(ISNUMBER(E170),E170,90)</f>
        <v>16.376999999999999</v>
      </c>
      <c r="I170" s="50" t="s">
        <v>446</v>
      </c>
      <c r="J170" s="44" t="str">
        <f>IF(ISNUMBER(I170),RANK(I170,I$3:I$250,1),"")</f>
        <v/>
      </c>
      <c r="K170" s="45" t="str">
        <f>IF(ISNUMBER(J170),IF(11-J170&lt;=0,"",11-J170-(COUNTIF(J:J,J170)-1)/2),"")</f>
        <v/>
      </c>
      <c r="L170" s="43">
        <f>IF(ISNUMBER(I170),I170,90)</f>
        <v>90</v>
      </c>
      <c r="M170" s="74">
        <f>H170+L170</f>
        <v>106.377</v>
      </c>
      <c r="N170" s="44">
        <f>RANK(M170,M$3:M$250,1)</f>
        <v>161</v>
      </c>
      <c r="O170" s="150"/>
    </row>
    <row r="171" spans="1:15" ht="13" x14ac:dyDescent="0.3">
      <c r="A171" s="114">
        <v>113</v>
      </c>
      <c r="B171" s="114">
        <v>179</v>
      </c>
      <c r="C171" s="34" t="s">
        <v>57</v>
      </c>
      <c r="D171" s="123" t="s">
        <v>410</v>
      </c>
      <c r="E171" s="49">
        <v>16.471</v>
      </c>
      <c r="F171" s="44">
        <f>IF(ISNUMBER(E171),RANK(E171,E$3:E$250,1),"")</f>
        <v>56</v>
      </c>
      <c r="G171" s="45" t="str">
        <f>IF(ISNUMBER(F171),IF(11-F171&lt;=0,"",11-F171-(COUNTIF(F:F,F171)-1)/2),"")</f>
        <v/>
      </c>
      <c r="H171" s="43">
        <f>IF(ISNUMBER(E171),E171,90)</f>
        <v>16.471</v>
      </c>
      <c r="I171" s="50" t="s">
        <v>447</v>
      </c>
      <c r="J171" s="44" t="str">
        <f>IF(ISNUMBER(I171),RANK(I171,I$3:I$250,1),"")</f>
        <v/>
      </c>
      <c r="K171" s="45" t="str">
        <f>IF(ISNUMBER(J171),IF(11-J171&lt;=0,"",11-J171-(COUNTIF(J:J,J171)-1)/2),"")</f>
        <v/>
      </c>
      <c r="L171" s="43">
        <f>IF(ISNUMBER(I171),I171,90)</f>
        <v>90</v>
      </c>
      <c r="M171" s="74">
        <f>H171+L171</f>
        <v>106.471</v>
      </c>
      <c r="N171" s="44">
        <f>RANK(M171,M$3:M$250,1)</f>
        <v>163</v>
      </c>
      <c r="O171" s="150"/>
    </row>
    <row r="172" spans="1:15" ht="13" x14ac:dyDescent="0.3">
      <c r="A172" s="114">
        <v>174</v>
      </c>
      <c r="B172" s="114">
        <v>40</v>
      </c>
      <c r="C172" s="34" t="s">
        <v>56</v>
      </c>
      <c r="D172" s="123" t="s">
        <v>294</v>
      </c>
      <c r="E172" s="49">
        <v>16.658999999999999</v>
      </c>
      <c r="F172" s="44">
        <f>IF(ISNUMBER(E172),RANK(E172,E$3:E$250,1),"")</f>
        <v>65</v>
      </c>
      <c r="G172" s="45" t="str">
        <f>IF(ISNUMBER(F172),IF(11-F172&lt;=0,"",11-F172-(COUNTIF(F:F,F172)-1)/2),"")</f>
        <v/>
      </c>
      <c r="H172" s="43">
        <f>IF(ISNUMBER(E172),E172,90)</f>
        <v>16.658999999999999</v>
      </c>
      <c r="I172" s="61" t="s">
        <v>446</v>
      </c>
      <c r="J172" s="44" t="str">
        <f>IF(ISNUMBER(I172),RANK(I172,I$3:I$250,1),"")</f>
        <v/>
      </c>
      <c r="K172" s="45" t="str">
        <f>IF(ISNUMBER(J172),IF(11-J172&lt;=0,"",11-J172-(COUNTIF(J:J,J172)-1)/2),"")</f>
        <v/>
      </c>
      <c r="L172" s="43">
        <f>IF(ISNUMBER(I172),I172,90)</f>
        <v>90</v>
      </c>
      <c r="M172" s="74">
        <f>H172+L172</f>
        <v>106.65899999999999</v>
      </c>
      <c r="N172" s="44">
        <f>RANK(M172,M$3:M$250,1)</f>
        <v>165</v>
      </c>
      <c r="O172" s="150"/>
    </row>
    <row r="173" spans="1:15" ht="13" x14ac:dyDescent="0.3">
      <c r="A173" s="114">
        <v>59</v>
      </c>
      <c r="B173" s="114">
        <v>78</v>
      </c>
      <c r="C173" s="34" t="s">
        <v>57</v>
      </c>
      <c r="D173" s="124" t="s">
        <v>229</v>
      </c>
      <c r="E173" s="49">
        <v>16.795999999999999</v>
      </c>
      <c r="F173" s="44">
        <f>IF(ISNUMBER(E173),RANK(E173,E$3:E$250,1),"")</f>
        <v>72</v>
      </c>
      <c r="G173" s="45" t="str">
        <f>IF(ISNUMBER(F173),IF(11-F173&lt;=0,"",11-F173-(COUNTIF(F:F,F173)-1)/2),"")</f>
        <v/>
      </c>
      <c r="H173" s="43">
        <f>IF(ISNUMBER(E173),E173,90)</f>
        <v>16.795999999999999</v>
      </c>
      <c r="I173" s="61" t="s">
        <v>446</v>
      </c>
      <c r="J173" s="44" t="str">
        <f>IF(ISNUMBER(I173),RANK(I173,I$3:I$250,1),"")</f>
        <v/>
      </c>
      <c r="K173" s="45" t="str">
        <f>IF(ISNUMBER(J173),IF(11-J173&lt;=0,"",11-J173-(COUNTIF(J:J,J173)-1)/2),"")</f>
        <v/>
      </c>
      <c r="L173" s="43">
        <f>IF(ISNUMBER(I173),I173,90)</f>
        <v>90</v>
      </c>
      <c r="M173" s="74">
        <f>H173+L173</f>
        <v>106.79599999999999</v>
      </c>
      <c r="N173" s="44">
        <f>RANK(M173,M$3:M$250,1)</f>
        <v>167</v>
      </c>
      <c r="O173" s="150" t="s">
        <v>464</v>
      </c>
    </row>
    <row r="174" spans="1:15" ht="13" x14ac:dyDescent="0.3">
      <c r="A174" s="114">
        <v>81</v>
      </c>
      <c r="B174" s="114">
        <v>109</v>
      </c>
      <c r="C174" s="34" t="s">
        <v>55</v>
      </c>
      <c r="D174" s="124" t="s">
        <v>245</v>
      </c>
      <c r="E174" s="49">
        <v>17.893000000000001</v>
      </c>
      <c r="F174" s="44">
        <f>IF(ISNUMBER(E174),RANK(E174,E$3:E$250,1),"")</f>
        <v>116</v>
      </c>
      <c r="G174" s="45" t="str">
        <f>IF(ISNUMBER(F174),IF(11-F174&lt;=0,"",11-F174-(COUNTIF(F:F,F174)-1)/2),"")</f>
        <v/>
      </c>
      <c r="H174" s="43">
        <f>IF(ISNUMBER(E174),E174,90)</f>
        <v>17.893000000000001</v>
      </c>
      <c r="I174" s="61" t="s">
        <v>446</v>
      </c>
      <c r="J174" s="44" t="str">
        <f>IF(ISNUMBER(I174),RANK(I174,I$3:I$250,1),"")</f>
        <v/>
      </c>
      <c r="K174" s="45" t="str">
        <f>IF(ISNUMBER(J174),IF(11-J174&lt;=0,"",11-J174-(COUNTIF(J:J,J174)-1)/2),"")</f>
        <v/>
      </c>
      <c r="L174" s="43">
        <f>IF(ISNUMBER(I174),I174,90)</f>
        <v>90</v>
      </c>
      <c r="M174" s="74">
        <f>H174+L174</f>
        <v>107.893</v>
      </c>
      <c r="N174" s="44">
        <f>RANK(M174,M$3:M$250,1)</f>
        <v>170</v>
      </c>
      <c r="O174" s="150"/>
    </row>
    <row r="175" spans="1:15" ht="13" x14ac:dyDescent="0.3">
      <c r="A175" s="114">
        <v>136</v>
      </c>
      <c r="B175" s="114">
        <v>95</v>
      </c>
      <c r="C175" s="34" t="s">
        <v>56</v>
      </c>
      <c r="D175" s="123" t="s">
        <v>409</v>
      </c>
      <c r="E175" s="49">
        <v>18.59</v>
      </c>
      <c r="F175" s="44">
        <f>IF(ISNUMBER(E175),RANK(E175,E$3:E$250,1),"")</f>
        <v>121</v>
      </c>
      <c r="G175" s="45" t="str">
        <f>IF(ISNUMBER(F175),IF(11-F175&lt;=0,"",11-F175-(COUNTIF(F:F,F175)-1)/2),"")</f>
        <v/>
      </c>
      <c r="H175" s="43">
        <f>IF(ISNUMBER(E175),E175,90)</f>
        <v>18.59</v>
      </c>
      <c r="I175" s="61" t="s">
        <v>446</v>
      </c>
      <c r="J175" s="44" t="str">
        <f>IF(ISNUMBER(I175),RANK(I175,I$3:I$250,1),"")</f>
        <v/>
      </c>
      <c r="K175" s="45" t="str">
        <f>IF(ISNUMBER(J175),IF(11-J175&lt;=0,"",11-J175-(COUNTIF(J:J,J175)-1)/2),"")</f>
        <v/>
      </c>
      <c r="L175" s="43">
        <f>IF(ISNUMBER(I175),I175,90)</f>
        <v>90</v>
      </c>
      <c r="M175" s="74">
        <f>H175+L175</f>
        <v>108.59</v>
      </c>
      <c r="N175" s="44">
        <f>RANK(M175,M$3:M$250,1)</f>
        <v>173</v>
      </c>
    </row>
    <row r="176" spans="1:15" ht="13" x14ac:dyDescent="0.3">
      <c r="A176" s="114">
        <v>28</v>
      </c>
      <c r="B176" s="114">
        <v>68</v>
      </c>
      <c r="C176" s="34" t="s">
        <v>54</v>
      </c>
      <c r="D176" s="124" t="s">
        <v>129</v>
      </c>
      <c r="E176" s="49">
        <v>26.567</v>
      </c>
      <c r="F176" s="44">
        <f>IF(ISNUMBER(E176),RANK(E176,E$3:E$250,1),"")</f>
        <v>161</v>
      </c>
      <c r="G176" s="45" t="str">
        <f>IF(ISNUMBER(F176),IF(11-F176&lt;=0,"",11-F176-(COUNTIF(F:F,F176)-1)/2),"")</f>
        <v/>
      </c>
      <c r="H176" s="43">
        <f>IF(ISNUMBER(E176),E176,90)</f>
        <v>26.567</v>
      </c>
      <c r="I176" s="61" t="s">
        <v>446</v>
      </c>
      <c r="J176" s="44" t="str">
        <f>IF(ISNUMBER(I176),RANK(I176,I$3:I$250,1),"")</f>
        <v/>
      </c>
      <c r="K176" s="45" t="str">
        <f>IF(ISNUMBER(J176),IF(11-J176&lt;=0,"",11-J176-(COUNTIF(J:J,J176)-1)/2),"")</f>
        <v/>
      </c>
      <c r="L176" s="43">
        <f>IF(ISNUMBER(I176),I176,90)</f>
        <v>90</v>
      </c>
      <c r="M176" s="74">
        <f>H176+L176</f>
        <v>116.56700000000001</v>
      </c>
      <c r="N176" s="44">
        <f>RANK(M176,M$3:M$250,1)</f>
        <v>174</v>
      </c>
    </row>
    <row r="177" spans="1:14" ht="13" x14ac:dyDescent="0.3">
      <c r="A177" s="114">
        <v>108</v>
      </c>
      <c r="B177" s="114">
        <v>86</v>
      </c>
      <c r="C177" s="34" t="s">
        <v>54</v>
      </c>
      <c r="D177" s="123" t="s">
        <v>385</v>
      </c>
      <c r="E177" s="59" t="s">
        <v>446</v>
      </c>
      <c r="F177" s="44" t="str">
        <f>IF(ISNUMBER(E177),RANK(E177,E$3:E$250,1),"")</f>
        <v/>
      </c>
      <c r="G177" s="45" t="str">
        <f>IF(ISNUMBER(F177),IF(11-F177&lt;=0,"",11-F177-(COUNTIF(F:F,F177)-1)/2),"")</f>
        <v/>
      </c>
      <c r="H177" s="43">
        <f>IF(ISNUMBER(E177),E177,90)</f>
        <v>90</v>
      </c>
      <c r="I177" s="61" t="s">
        <v>446</v>
      </c>
      <c r="J177" s="44" t="str">
        <f>IF(ISNUMBER(I177),RANK(I177,I$3:I$250,1),"")</f>
        <v/>
      </c>
      <c r="K177" s="45" t="str">
        <f>IF(ISNUMBER(J177),IF(11-J177&lt;=0,"",11-J177-(COUNTIF(J:J,J177)-1)/2),"")</f>
        <v/>
      </c>
      <c r="L177" s="43">
        <f>IF(ISNUMBER(I177),I177,90)</f>
        <v>90</v>
      </c>
      <c r="M177" s="74">
        <f>H177+L177</f>
        <v>180</v>
      </c>
      <c r="N177" s="44">
        <f>RANK(M177,M$3:M$250,1)</f>
        <v>175</v>
      </c>
    </row>
    <row r="178" spans="1:14" ht="13" x14ac:dyDescent="0.3">
      <c r="A178" s="114">
        <v>123</v>
      </c>
      <c r="B178" s="114">
        <v>28</v>
      </c>
      <c r="C178" s="34" t="s">
        <v>58</v>
      </c>
      <c r="D178" s="124" t="s">
        <v>172</v>
      </c>
      <c r="E178" s="59" t="s">
        <v>447</v>
      </c>
      <c r="F178" s="44" t="str">
        <f>IF(ISNUMBER(E178),RANK(E178,E$3:E$250,1),"")</f>
        <v/>
      </c>
      <c r="G178" s="45" t="str">
        <f>IF(ISNUMBER(F178),IF(11-F178&lt;=0,"",11-F178-(COUNTIF(F:F,F178)-1)/2),"")</f>
        <v/>
      </c>
      <c r="H178" s="43">
        <f>IF(ISNUMBER(E178),E178,90)</f>
        <v>90</v>
      </c>
      <c r="I178" s="61" t="s">
        <v>447</v>
      </c>
      <c r="J178" s="44" t="str">
        <f>IF(ISNUMBER(I178),RANK(I178,I$3:I$250,1),"")</f>
        <v/>
      </c>
      <c r="K178" s="45" t="str">
        <f>IF(ISNUMBER(J178),IF(11-J178&lt;=0,"",11-J178-(COUNTIF(J:J,J178)-1)/2),"")</f>
        <v/>
      </c>
      <c r="L178" s="43">
        <f>IF(ISNUMBER(I178),I178,90)</f>
        <v>90</v>
      </c>
      <c r="M178" s="74">
        <f>H178+L178</f>
        <v>180</v>
      </c>
      <c r="N178" s="44">
        <f>RANK(M178,M$3:M$250,1)</f>
        <v>175</v>
      </c>
    </row>
    <row r="179" spans="1:14" ht="13" x14ac:dyDescent="0.3">
      <c r="A179" s="114">
        <v>158</v>
      </c>
      <c r="B179" s="114">
        <v>33</v>
      </c>
      <c r="C179" s="34" t="s">
        <v>58</v>
      </c>
      <c r="D179" s="123" t="s">
        <v>113</v>
      </c>
      <c r="E179" s="59" t="s">
        <v>447</v>
      </c>
      <c r="F179" s="44" t="str">
        <f>IF(ISNUMBER(E179),RANK(E179,E$3:E$250,1),"")</f>
        <v/>
      </c>
      <c r="G179" s="45" t="str">
        <f>IF(ISNUMBER(F179),IF(11-F179&lt;=0,"",11-F179-(COUNTIF(F:F,F179)-1)/2),"")</f>
        <v/>
      </c>
      <c r="H179" s="43">
        <f>IF(ISNUMBER(E179),E179,90)</f>
        <v>90</v>
      </c>
      <c r="I179" s="61" t="s">
        <v>447</v>
      </c>
      <c r="J179" s="44" t="str">
        <f>IF(ISNUMBER(I179),RANK(I179,I$3:I$250,1),"")</f>
        <v/>
      </c>
      <c r="K179" s="45" t="str">
        <f>IF(ISNUMBER(J179),IF(11-J179&lt;=0,"",11-J179-(COUNTIF(J:J,J179)-1)/2),"")</f>
        <v/>
      </c>
      <c r="L179" s="43">
        <f>IF(ISNUMBER(I179),I179,90)</f>
        <v>90</v>
      </c>
      <c r="M179" s="74">
        <f>H179+L179</f>
        <v>180</v>
      </c>
      <c r="N179" s="44">
        <f>RANK(M179,M$3:M$250,1)</f>
        <v>175</v>
      </c>
    </row>
    <row r="180" spans="1:14" ht="13" x14ac:dyDescent="0.3">
      <c r="A180" s="114">
        <v>172</v>
      </c>
      <c r="B180" s="114">
        <v>53</v>
      </c>
      <c r="C180" s="34" t="s">
        <v>56</v>
      </c>
      <c r="D180" s="123" t="s">
        <v>388</v>
      </c>
      <c r="E180" s="59" t="s">
        <v>447</v>
      </c>
      <c r="F180" s="44" t="str">
        <f>IF(ISNUMBER(E180),RANK(E180,E$3:E$250,1),"")</f>
        <v/>
      </c>
      <c r="G180" s="45" t="str">
        <f>IF(ISNUMBER(F180),IF(11-F180&lt;=0,"",11-F180-(COUNTIF(F:F,F180)-1)/2),"")</f>
        <v/>
      </c>
      <c r="H180" s="43">
        <f>IF(ISNUMBER(E180),E180,90)</f>
        <v>90</v>
      </c>
      <c r="I180" s="61" t="s">
        <v>447</v>
      </c>
      <c r="J180" s="44" t="str">
        <f>IF(ISNUMBER(I180),RANK(I180,I$3:I$250,1),"")</f>
        <v/>
      </c>
      <c r="K180" s="45" t="str">
        <f>IF(ISNUMBER(J180),IF(11-J180&lt;=0,"",11-J180-(COUNTIF(J:J,J180)-1)/2),"")</f>
        <v/>
      </c>
      <c r="L180" s="43">
        <f>IF(ISNUMBER(I180),I180,90)</f>
        <v>90</v>
      </c>
      <c r="M180" s="74">
        <f>H180+L180</f>
        <v>180</v>
      </c>
      <c r="N180" s="44">
        <f>RANK(M180,M$3:M$250,1)</f>
        <v>175</v>
      </c>
    </row>
    <row r="181" spans="1:14" ht="13" x14ac:dyDescent="0.3">
      <c r="A181" s="114">
        <v>132</v>
      </c>
      <c r="B181" s="114">
        <v>70</v>
      </c>
      <c r="C181" s="34" t="s">
        <v>56</v>
      </c>
      <c r="D181" s="123" t="s">
        <v>297</v>
      </c>
      <c r="E181" s="59" t="s">
        <v>447</v>
      </c>
      <c r="F181" s="44" t="str">
        <f>IF(ISNUMBER(E181),RANK(E181,E$3:E$250,1),"")</f>
        <v/>
      </c>
      <c r="G181" s="45" t="str">
        <f>IF(ISNUMBER(F181),IF(11-F181&lt;=0,"",11-F181-(COUNTIF(F:F,F181)-1)/2),"")</f>
        <v/>
      </c>
      <c r="H181" s="43">
        <f>IF(ISNUMBER(E181),E181,90)</f>
        <v>90</v>
      </c>
      <c r="I181" s="61" t="s">
        <v>447</v>
      </c>
      <c r="J181" s="44" t="str">
        <f>IF(ISNUMBER(I181),RANK(I181,I$3:I$250,1),"")</f>
        <v/>
      </c>
      <c r="K181" s="45" t="str">
        <f>IF(ISNUMBER(J181),IF(11-J181&lt;=0,"",11-J181-(COUNTIF(J:J,J181)-1)/2),"")</f>
        <v/>
      </c>
      <c r="L181" s="43">
        <f>IF(ISNUMBER(I181),I181,90)</f>
        <v>90</v>
      </c>
      <c r="M181" s="74">
        <f>H181+L181</f>
        <v>180</v>
      </c>
      <c r="N181" s="44">
        <f>RANK(M181,M$3:M$250,1)</f>
        <v>175</v>
      </c>
    </row>
    <row r="182" spans="1:14" ht="13" x14ac:dyDescent="0.3">
      <c r="A182" s="114">
        <v>99</v>
      </c>
      <c r="B182" s="114">
        <v>99</v>
      </c>
      <c r="C182" s="34" t="s">
        <v>57</v>
      </c>
      <c r="D182" s="124" t="s">
        <v>390</v>
      </c>
      <c r="E182" s="59" t="s">
        <v>447</v>
      </c>
      <c r="F182" s="44" t="str">
        <f>IF(ISNUMBER(E182),RANK(E182,E$3:E$250,1),"")</f>
        <v/>
      </c>
      <c r="G182" s="45" t="str">
        <f>IF(ISNUMBER(F182),IF(11-F182&lt;=0,"",11-F182-(COUNTIF(F:F,F182)-1)/2),"")</f>
        <v/>
      </c>
      <c r="H182" s="43">
        <f>IF(ISNUMBER(E182),E182,90)</f>
        <v>90</v>
      </c>
      <c r="I182" s="61" t="s">
        <v>447</v>
      </c>
      <c r="J182" s="44" t="str">
        <f>IF(ISNUMBER(I182),RANK(I182,I$3:I$250,1),"")</f>
        <v/>
      </c>
      <c r="K182" s="45" t="str">
        <f>IF(ISNUMBER(J182),IF(11-J182&lt;=0,"",11-J182-(COUNTIF(J:J,J182)-1)/2),"")</f>
        <v/>
      </c>
      <c r="L182" s="43">
        <f>IF(ISNUMBER(I182),I182,90)</f>
        <v>90</v>
      </c>
      <c r="M182" s="74">
        <f>H182+L182</f>
        <v>180</v>
      </c>
      <c r="N182" s="44">
        <f>RANK(M182,M$3:M$250,1)</f>
        <v>175</v>
      </c>
    </row>
    <row r="183" spans="1:14" ht="13" x14ac:dyDescent="0.3">
      <c r="A183" s="86"/>
      <c r="B183" s="82"/>
      <c r="C183" s="34"/>
      <c r="D183" s="35"/>
      <c r="E183" s="49"/>
      <c r="F183" s="44" t="str">
        <f t="shared" ref="F183:F195" si="0">IF(ISNUMBER(E183),RANK(E183,E$3:E$250,1),"")</f>
        <v/>
      </c>
      <c r="G183" s="45" t="str">
        <f t="shared" ref="G183:G195" si="1">IF(ISNUMBER(F183),IF(11-F183&lt;=0,"",11-F183-(COUNTIF(F:F,F183)-1)/2),"")</f>
        <v/>
      </c>
      <c r="H183" s="43">
        <f t="shared" ref="H183:H195" si="2">IF(ISNUMBER(E183),E183,90)</f>
        <v>90</v>
      </c>
      <c r="I183" s="50"/>
      <c r="J183" s="44" t="str">
        <f t="shared" ref="J183:J195" si="3">IF(ISNUMBER(I183),RANK(I183,I$3:I$250,1),"")</f>
        <v/>
      </c>
      <c r="K183" s="45" t="str">
        <f t="shared" ref="K183:K195" si="4">IF(ISNUMBER(J183),IF(11-J183&lt;=0,"",11-J183-(COUNTIF(J:J,J183)-1)/2),"")</f>
        <v/>
      </c>
      <c r="L183" s="43">
        <f t="shared" ref="L183:L195" si="5">IF(ISNUMBER(I183),I183,90)</f>
        <v>90</v>
      </c>
      <c r="M183" s="74">
        <f t="shared" ref="M183:M195" si="6">H183+L183</f>
        <v>180</v>
      </c>
      <c r="N183" s="44">
        <f t="shared" ref="N183:N195" si="7">RANK(M183,M$3:M$250,1)</f>
        <v>175</v>
      </c>
    </row>
    <row r="184" spans="1:14" ht="13" x14ac:dyDescent="0.3">
      <c r="A184" s="86"/>
      <c r="B184" s="82"/>
      <c r="C184" s="34"/>
      <c r="D184" s="35"/>
      <c r="E184" s="49"/>
      <c r="F184" s="44" t="str">
        <f t="shared" si="0"/>
        <v/>
      </c>
      <c r="G184" s="45" t="str">
        <f t="shared" si="1"/>
        <v/>
      </c>
      <c r="H184" s="43">
        <f t="shared" si="2"/>
        <v>90</v>
      </c>
      <c r="I184" s="50"/>
      <c r="J184" s="44" t="str">
        <f t="shared" si="3"/>
        <v/>
      </c>
      <c r="K184" s="45" t="str">
        <f t="shared" si="4"/>
        <v/>
      </c>
      <c r="L184" s="43">
        <f t="shared" si="5"/>
        <v>90</v>
      </c>
      <c r="M184" s="74">
        <f t="shared" si="6"/>
        <v>180</v>
      </c>
      <c r="N184" s="44">
        <f t="shared" si="7"/>
        <v>175</v>
      </c>
    </row>
    <row r="185" spans="1:14" ht="13" x14ac:dyDescent="0.3">
      <c r="A185" s="86"/>
      <c r="B185" s="82"/>
      <c r="C185" s="34"/>
      <c r="D185" s="35"/>
      <c r="E185" s="49"/>
      <c r="F185" s="44" t="str">
        <f t="shared" si="0"/>
        <v/>
      </c>
      <c r="G185" s="45" t="str">
        <f t="shared" si="1"/>
        <v/>
      </c>
      <c r="H185" s="43">
        <f t="shared" si="2"/>
        <v>90</v>
      </c>
      <c r="I185" s="50"/>
      <c r="J185" s="44" t="str">
        <f t="shared" si="3"/>
        <v/>
      </c>
      <c r="K185" s="45" t="str">
        <f t="shared" si="4"/>
        <v/>
      </c>
      <c r="L185" s="43">
        <f t="shared" si="5"/>
        <v>90</v>
      </c>
      <c r="M185" s="74">
        <f t="shared" si="6"/>
        <v>180</v>
      </c>
      <c r="N185" s="44">
        <f t="shared" si="7"/>
        <v>175</v>
      </c>
    </row>
    <row r="186" spans="1:14" ht="13" x14ac:dyDescent="0.3">
      <c r="A186" s="86"/>
      <c r="B186" s="82"/>
      <c r="C186" s="34"/>
      <c r="D186" s="35"/>
      <c r="E186" s="49"/>
      <c r="F186" s="44" t="str">
        <f t="shared" si="0"/>
        <v/>
      </c>
      <c r="G186" s="45" t="str">
        <f t="shared" si="1"/>
        <v/>
      </c>
      <c r="H186" s="43">
        <f t="shared" si="2"/>
        <v>90</v>
      </c>
      <c r="I186" s="50"/>
      <c r="J186" s="44" t="str">
        <f t="shared" si="3"/>
        <v/>
      </c>
      <c r="K186" s="45" t="str">
        <f t="shared" si="4"/>
        <v/>
      </c>
      <c r="L186" s="43">
        <f t="shared" si="5"/>
        <v>90</v>
      </c>
      <c r="M186" s="74">
        <f t="shared" si="6"/>
        <v>180</v>
      </c>
      <c r="N186" s="44">
        <f t="shared" si="7"/>
        <v>175</v>
      </c>
    </row>
    <row r="187" spans="1:14" ht="13" x14ac:dyDescent="0.3">
      <c r="A187" s="86"/>
      <c r="B187" s="82"/>
      <c r="C187" s="34"/>
      <c r="D187" s="35"/>
      <c r="E187" s="49"/>
      <c r="F187" s="44" t="str">
        <f t="shared" si="0"/>
        <v/>
      </c>
      <c r="G187" s="45" t="str">
        <f t="shared" si="1"/>
        <v/>
      </c>
      <c r="H187" s="43">
        <f t="shared" si="2"/>
        <v>90</v>
      </c>
      <c r="I187" s="50"/>
      <c r="J187" s="44" t="str">
        <f t="shared" si="3"/>
        <v/>
      </c>
      <c r="K187" s="45" t="str">
        <f t="shared" si="4"/>
        <v/>
      </c>
      <c r="L187" s="43">
        <f t="shared" si="5"/>
        <v>90</v>
      </c>
      <c r="M187" s="74">
        <f t="shared" si="6"/>
        <v>180</v>
      </c>
      <c r="N187" s="44">
        <f t="shared" si="7"/>
        <v>175</v>
      </c>
    </row>
    <row r="188" spans="1:14" ht="13" x14ac:dyDescent="0.3">
      <c r="A188" s="86"/>
      <c r="B188" s="82"/>
      <c r="C188" s="34"/>
      <c r="D188" s="35"/>
      <c r="E188" s="49"/>
      <c r="F188" s="44" t="str">
        <f t="shared" si="0"/>
        <v/>
      </c>
      <c r="G188" s="45" t="str">
        <f t="shared" si="1"/>
        <v/>
      </c>
      <c r="H188" s="43">
        <f t="shared" si="2"/>
        <v>90</v>
      </c>
      <c r="I188" s="50"/>
      <c r="J188" s="44" t="str">
        <f t="shared" si="3"/>
        <v/>
      </c>
      <c r="K188" s="45" t="str">
        <f t="shared" si="4"/>
        <v/>
      </c>
      <c r="L188" s="43">
        <f t="shared" si="5"/>
        <v>90</v>
      </c>
      <c r="M188" s="74">
        <f t="shared" si="6"/>
        <v>180</v>
      </c>
      <c r="N188" s="44">
        <f t="shared" si="7"/>
        <v>175</v>
      </c>
    </row>
    <row r="189" spans="1:14" ht="13" x14ac:dyDescent="0.3">
      <c r="A189" s="86"/>
      <c r="B189" s="82"/>
      <c r="C189" s="34"/>
      <c r="D189" s="35"/>
      <c r="E189" s="49"/>
      <c r="F189" s="44" t="str">
        <f t="shared" si="0"/>
        <v/>
      </c>
      <c r="G189" s="45" t="str">
        <f t="shared" si="1"/>
        <v/>
      </c>
      <c r="H189" s="43">
        <f t="shared" si="2"/>
        <v>90</v>
      </c>
      <c r="I189" s="50"/>
      <c r="J189" s="44" t="str">
        <f t="shared" si="3"/>
        <v/>
      </c>
      <c r="K189" s="45" t="str">
        <f t="shared" si="4"/>
        <v/>
      </c>
      <c r="L189" s="43">
        <f t="shared" si="5"/>
        <v>90</v>
      </c>
      <c r="M189" s="74">
        <f t="shared" si="6"/>
        <v>180</v>
      </c>
      <c r="N189" s="44">
        <f t="shared" si="7"/>
        <v>175</v>
      </c>
    </row>
    <row r="190" spans="1:14" ht="13" x14ac:dyDescent="0.3">
      <c r="A190" s="86"/>
      <c r="B190" s="82"/>
      <c r="C190" s="34"/>
      <c r="D190" s="35"/>
      <c r="E190" s="49"/>
      <c r="F190" s="44" t="str">
        <f t="shared" si="0"/>
        <v/>
      </c>
      <c r="G190" s="45" t="str">
        <f t="shared" si="1"/>
        <v/>
      </c>
      <c r="H190" s="43">
        <f t="shared" si="2"/>
        <v>90</v>
      </c>
      <c r="I190" s="50"/>
      <c r="J190" s="44" t="str">
        <f t="shared" si="3"/>
        <v/>
      </c>
      <c r="K190" s="45" t="str">
        <f t="shared" si="4"/>
        <v/>
      </c>
      <c r="L190" s="43">
        <f t="shared" si="5"/>
        <v>90</v>
      </c>
      <c r="M190" s="74">
        <f t="shared" si="6"/>
        <v>180</v>
      </c>
      <c r="N190" s="44">
        <f t="shared" si="7"/>
        <v>175</v>
      </c>
    </row>
    <row r="191" spans="1:14" ht="13" x14ac:dyDescent="0.3">
      <c r="A191" s="86"/>
      <c r="B191" s="82"/>
      <c r="C191" s="34"/>
      <c r="D191" s="35"/>
      <c r="E191" s="49"/>
      <c r="F191" s="44" t="str">
        <f t="shared" si="0"/>
        <v/>
      </c>
      <c r="G191" s="45" t="str">
        <f t="shared" si="1"/>
        <v/>
      </c>
      <c r="H191" s="43">
        <f t="shared" si="2"/>
        <v>90</v>
      </c>
      <c r="I191" s="50"/>
      <c r="J191" s="44" t="str">
        <f t="shared" si="3"/>
        <v/>
      </c>
      <c r="K191" s="45" t="str">
        <f t="shared" si="4"/>
        <v/>
      </c>
      <c r="L191" s="43">
        <f t="shared" si="5"/>
        <v>90</v>
      </c>
      <c r="M191" s="74">
        <f t="shared" si="6"/>
        <v>180</v>
      </c>
      <c r="N191" s="44">
        <f t="shared" si="7"/>
        <v>175</v>
      </c>
    </row>
    <row r="192" spans="1:14" ht="13" x14ac:dyDescent="0.3">
      <c r="A192" s="86"/>
      <c r="B192" s="82"/>
      <c r="C192" s="34"/>
      <c r="D192" s="35"/>
      <c r="E192" s="49"/>
      <c r="F192" s="44" t="str">
        <f t="shared" si="0"/>
        <v/>
      </c>
      <c r="G192" s="45" t="str">
        <f t="shared" si="1"/>
        <v/>
      </c>
      <c r="H192" s="43">
        <f t="shared" si="2"/>
        <v>90</v>
      </c>
      <c r="I192" s="50"/>
      <c r="J192" s="44" t="str">
        <f t="shared" si="3"/>
        <v/>
      </c>
      <c r="K192" s="45" t="str">
        <f t="shared" si="4"/>
        <v/>
      </c>
      <c r="L192" s="43">
        <f t="shared" si="5"/>
        <v>90</v>
      </c>
      <c r="M192" s="74">
        <f t="shared" si="6"/>
        <v>180</v>
      </c>
      <c r="N192" s="44">
        <f t="shared" si="7"/>
        <v>175</v>
      </c>
    </row>
    <row r="193" spans="1:14" ht="13" x14ac:dyDescent="0.3">
      <c r="A193" s="86"/>
      <c r="B193" s="82"/>
      <c r="C193" s="34"/>
      <c r="D193" s="35"/>
      <c r="E193" s="49"/>
      <c r="F193" s="44" t="str">
        <f t="shared" si="0"/>
        <v/>
      </c>
      <c r="G193" s="45" t="str">
        <f t="shared" si="1"/>
        <v/>
      </c>
      <c r="H193" s="43">
        <f t="shared" si="2"/>
        <v>90</v>
      </c>
      <c r="I193" s="50"/>
      <c r="J193" s="44" t="str">
        <f t="shared" si="3"/>
        <v/>
      </c>
      <c r="K193" s="45" t="str">
        <f t="shared" si="4"/>
        <v/>
      </c>
      <c r="L193" s="43">
        <f t="shared" si="5"/>
        <v>90</v>
      </c>
      <c r="M193" s="74">
        <f t="shared" si="6"/>
        <v>180</v>
      </c>
      <c r="N193" s="44">
        <f t="shared" si="7"/>
        <v>175</v>
      </c>
    </row>
    <row r="194" spans="1:14" ht="13" x14ac:dyDescent="0.3">
      <c r="A194" s="86"/>
      <c r="B194" s="82"/>
      <c r="C194" s="34"/>
      <c r="D194" s="35"/>
      <c r="E194" s="49"/>
      <c r="F194" s="44" t="str">
        <f t="shared" si="0"/>
        <v/>
      </c>
      <c r="G194" s="45" t="str">
        <f t="shared" si="1"/>
        <v/>
      </c>
      <c r="H194" s="43">
        <f t="shared" si="2"/>
        <v>90</v>
      </c>
      <c r="I194" s="50"/>
      <c r="J194" s="44" t="str">
        <f t="shared" si="3"/>
        <v/>
      </c>
      <c r="K194" s="45" t="str">
        <f t="shared" si="4"/>
        <v/>
      </c>
      <c r="L194" s="43">
        <f t="shared" si="5"/>
        <v>90</v>
      </c>
      <c r="M194" s="74">
        <f t="shared" si="6"/>
        <v>180</v>
      </c>
      <c r="N194" s="44">
        <f t="shared" si="7"/>
        <v>175</v>
      </c>
    </row>
    <row r="195" spans="1:14" ht="13" x14ac:dyDescent="0.3">
      <c r="A195" s="86"/>
      <c r="B195" s="82"/>
      <c r="C195" s="34"/>
      <c r="D195" s="35"/>
      <c r="E195" s="49"/>
      <c r="F195" s="44" t="str">
        <f t="shared" si="0"/>
        <v/>
      </c>
      <c r="G195" s="45" t="str">
        <f t="shared" si="1"/>
        <v/>
      </c>
      <c r="H195" s="43">
        <f t="shared" si="2"/>
        <v>90</v>
      </c>
      <c r="I195" s="50"/>
      <c r="J195" s="44" t="str">
        <f t="shared" si="3"/>
        <v/>
      </c>
      <c r="K195" s="45" t="str">
        <f t="shared" si="4"/>
        <v/>
      </c>
      <c r="L195" s="43">
        <f t="shared" si="5"/>
        <v>90</v>
      </c>
      <c r="M195" s="74">
        <f t="shared" si="6"/>
        <v>180</v>
      </c>
      <c r="N195" s="44">
        <f t="shared" si="7"/>
        <v>175</v>
      </c>
    </row>
    <row r="196" spans="1:14" ht="13" x14ac:dyDescent="0.3">
      <c r="A196" s="86"/>
      <c r="B196" s="82"/>
      <c r="C196" s="34"/>
      <c r="D196" s="35"/>
      <c r="E196" s="49"/>
      <c r="F196" s="44" t="str">
        <f t="shared" ref="F196:F250" si="8">IF(ISNUMBER(E196),RANK(E196,E$3:E$250,1),"")</f>
        <v/>
      </c>
      <c r="G196" s="45" t="str">
        <f t="shared" ref="G196:G250" si="9">IF(ISNUMBER(F196),IF(11-F196&lt;=0,"",11-F196-(COUNTIF(F:F,F196)-1)/2),"")</f>
        <v/>
      </c>
      <c r="H196" s="43">
        <f t="shared" ref="H196:H250" si="10">IF(ISNUMBER(E196),E196,90)</f>
        <v>90</v>
      </c>
      <c r="I196" s="50"/>
      <c r="J196" s="44" t="str">
        <f t="shared" ref="J196:J250" si="11">IF(ISNUMBER(I196),RANK(I196,I$3:I$250,1),"")</f>
        <v/>
      </c>
      <c r="K196" s="45" t="str">
        <f t="shared" ref="K196:K250" si="12">IF(ISNUMBER(J196),IF(11-J196&lt;=0,"",11-J196-(COUNTIF(J:J,J196)-1)/2),"")</f>
        <v/>
      </c>
      <c r="L196" s="43">
        <f t="shared" ref="L196:L250" si="13">IF(ISNUMBER(I196),I196,90)</f>
        <v>90</v>
      </c>
      <c r="M196" s="74">
        <f t="shared" ref="M196:M250" si="14">H196+L196</f>
        <v>180</v>
      </c>
      <c r="N196" s="44">
        <f t="shared" ref="N196:N250" si="15">RANK(M196,M$3:M$250,1)</f>
        <v>175</v>
      </c>
    </row>
    <row r="197" spans="1:14" ht="13" x14ac:dyDescent="0.3">
      <c r="A197" s="86"/>
      <c r="B197" s="82"/>
      <c r="C197" s="34"/>
      <c r="D197" s="35"/>
      <c r="E197" s="49"/>
      <c r="F197" s="44" t="str">
        <f t="shared" si="8"/>
        <v/>
      </c>
      <c r="G197" s="45" t="str">
        <f t="shared" si="9"/>
        <v/>
      </c>
      <c r="H197" s="43">
        <f t="shared" si="10"/>
        <v>90</v>
      </c>
      <c r="I197" s="50"/>
      <c r="J197" s="44" t="str">
        <f t="shared" si="11"/>
        <v/>
      </c>
      <c r="K197" s="45" t="str">
        <f t="shared" si="12"/>
        <v/>
      </c>
      <c r="L197" s="43">
        <f t="shared" si="13"/>
        <v>90</v>
      </c>
      <c r="M197" s="74">
        <f t="shared" si="14"/>
        <v>180</v>
      </c>
      <c r="N197" s="44">
        <f t="shared" si="15"/>
        <v>175</v>
      </c>
    </row>
    <row r="198" spans="1:14" ht="13" x14ac:dyDescent="0.3">
      <c r="A198" s="86"/>
      <c r="B198" s="82"/>
      <c r="C198" s="34"/>
      <c r="D198" s="35"/>
      <c r="E198" s="49"/>
      <c r="F198" s="44" t="str">
        <f t="shared" si="8"/>
        <v/>
      </c>
      <c r="G198" s="45" t="str">
        <f t="shared" si="9"/>
        <v/>
      </c>
      <c r="H198" s="43">
        <f t="shared" si="10"/>
        <v>90</v>
      </c>
      <c r="I198" s="50"/>
      <c r="J198" s="44" t="str">
        <f t="shared" si="11"/>
        <v/>
      </c>
      <c r="K198" s="45" t="str">
        <f t="shared" si="12"/>
        <v/>
      </c>
      <c r="L198" s="43">
        <f t="shared" si="13"/>
        <v>90</v>
      </c>
      <c r="M198" s="74">
        <f t="shared" si="14"/>
        <v>180</v>
      </c>
      <c r="N198" s="44">
        <f t="shared" si="15"/>
        <v>175</v>
      </c>
    </row>
    <row r="199" spans="1:14" ht="13" x14ac:dyDescent="0.3">
      <c r="A199" s="86"/>
      <c r="B199" s="82"/>
      <c r="C199" s="34"/>
      <c r="D199" s="35"/>
      <c r="E199" s="49"/>
      <c r="F199" s="44" t="str">
        <f t="shared" si="8"/>
        <v/>
      </c>
      <c r="G199" s="45" t="str">
        <f t="shared" si="9"/>
        <v/>
      </c>
      <c r="H199" s="43">
        <f t="shared" si="10"/>
        <v>90</v>
      </c>
      <c r="I199" s="50"/>
      <c r="J199" s="44" t="str">
        <f t="shared" si="11"/>
        <v/>
      </c>
      <c r="K199" s="45" t="str">
        <f t="shared" si="12"/>
        <v/>
      </c>
      <c r="L199" s="43">
        <f t="shared" si="13"/>
        <v>90</v>
      </c>
      <c r="M199" s="74">
        <f t="shared" si="14"/>
        <v>180</v>
      </c>
      <c r="N199" s="44">
        <f t="shared" si="15"/>
        <v>175</v>
      </c>
    </row>
    <row r="200" spans="1:14" ht="13" x14ac:dyDescent="0.3">
      <c r="A200" s="86"/>
      <c r="B200" s="82"/>
      <c r="C200" s="34"/>
      <c r="D200" s="35"/>
      <c r="E200" s="49"/>
      <c r="F200" s="44" t="str">
        <f t="shared" si="8"/>
        <v/>
      </c>
      <c r="G200" s="45" t="str">
        <f t="shared" si="9"/>
        <v/>
      </c>
      <c r="H200" s="43">
        <f t="shared" si="10"/>
        <v>90</v>
      </c>
      <c r="I200" s="50"/>
      <c r="J200" s="44" t="str">
        <f t="shared" si="11"/>
        <v/>
      </c>
      <c r="K200" s="45" t="str">
        <f t="shared" si="12"/>
        <v/>
      </c>
      <c r="L200" s="43">
        <f t="shared" si="13"/>
        <v>90</v>
      </c>
      <c r="M200" s="74">
        <f t="shared" si="14"/>
        <v>180</v>
      </c>
      <c r="N200" s="44">
        <f t="shared" si="15"/>
        <v>175</v>
      </c>
    </row>
    <row r="201" spans="1:14" ht="13" x14ac:dyDescent="0.3">
      <c r="A201" s="86"/>
      <c r="B201" s="82"/>
      <c r="C201" s="34"/>
      <c r="D201" s="35"/>
      <c r="E201" s="49"/>
      <c r="F201" s="44" t="str">
        <f t="shared" si="8"/>
        <v/>
      </c>
      <c r="G201" s="45" t="str">
        <f t="shared" si="9"/>
        <v/>
      </c>
      <c r="H201" s="43">
        <f t="shared" si="10"/>
        <v>90</v>
      </c>
      <c r="I201" s="50"/>
      <c r="J201" s="44" t="str">
        <f t="shared" si="11"/>
        <v/>
      </c>
      <c r="K201" s="45" t="str">
        <f t="shared" si="12"/>
        <v/>
      </c>
      <c r="L201" s="43">
        <f t="shared" si="13"/>
        <v>90</v>
      </c>
      <c r="M201" s="74">
        <f t="shared" si="14"/>
        <v>180</v>
      </c>
      <c r="N201" s="44">
        <f t="shared" si="15"/>
        <v>175</v>
      </c>
    </row>
    <row r="202" spans="1:14" ht="13" x14ac:dyDescent="0.3">
      <c r="A202" s="86"/>
      <c r="B202" s="82"/>
      <c r="C202" s="34"/>
      <c r="D202" s="35"/>
      <c r="E202" s="49"/>
      <c r="F202" s="44" t="str">
        <f t="shared" si="8"/>
        <v/>
      </c>
      <c r="G202" s="45" t="str">
        <f t="shared" si="9"/>
        <v/>
      </c>
      <c r="H202" s="43">
        <f t="shared" si="10"/>
        <v>90</v>
      </c>
      <c r="I202" s="50"/>
      <c r="J202" s="44" t="str">
        <f t="shared" si="11"/>
        <v/>
      </c>
      <c r="K202" s="45" t="str">
        <f t="shared" si="12"/>
        <v/>
      </c>
      <c r="L202" s="43">
        <f t="shared" si="13"/>
        <v>90</v>
      </c>
      <c r="M202" s="74">
        <f t="shared" si="14"/>
        <v>180</v>
      </c>
      <c r="N202" s="44">
        <f t="shared" si="15"/>
        <v>175</v>
      </c>
    </row>
    <row r="203" spans="1:14" ht="13" x14ac:dyDescent="0.3">
      <c r="A203" s="86"/>
      <c r="B203" s="82"/>
      <c r="C203" s="34"/>
      <c r="D203" s="35"/>
      <c r="E203" s="49"/>
      <c r="F203" s="44" t="str">
        <f t="shared" si="8"/>
        <v/>
      </c>
      <c r="G203" s="45" t="str">
        <f t="shared" si="9"/>
        <v/>
      </c>
      <c r="H203" s="43">
        <f t="shared" si="10"/>
        <v>90</v>
      </c>
      <c r="I203" s="50"/>
      <c r="J203" s="44" t="str">
        <f t="shared" si="11"/>
        <v/>
      </c>
      <c r="K203" s="45" t="str">
        <f t="shared" si="12"/>
        <v/>
      </c>
      <c r="L203" s="43">
        <f t="shared" si="13"/>
        <v>90</v>
      </c>
      <c r="M203" s="74">
        <f t="shared" si="14"/>
        <v>180</v>
      </c>
      <c r="N203" s="44">
        <f t="shared" si="15"/>
        <v>175</v>
      </c>
    </row>
    <row r="204" spans="1:14" ht="13" x14ac:dyDescent="0.3">
      <c r="A204" s="86"/>
      <c r="B204" s="82"/>
      <c r="C204" s="34"/>
      <c r="D204" s="35"/>
      <c r="E204" s="49"/>
      <c r="F204" s="44" t="str">
        <f t="shared" si="8"/>
        <v/>
      </c>
      <c r="G204" s="45" t="str">
        <f t="shared" si="9"/>
        <v/>
      </c>
      <c r="H204" s="43">
        <f t="shared" si="10"/>
        <v>90</v>
      </c>
      <c r="I204" s="50"/>
      <c r="J204" s="44" t="str">
        <f t="shared" si="11"/>
        <v/>
      </c>
      <c r="K204" s="45" t="str">
        <f t="shared" si="12"/>
        <v/>
      </c>
      <c r="L204" s="43">
        <f t="shared" si="13"/>
        <v>90</v>
      </c>
      <c r="M204" s="74">
        <f t="shared" si="14"/>
        <v>180</v>
      </c>
      <c r="N204" s="44">
        <f t="shared" si="15"/>
        <v>175</v>
      </c>
    </row>
    <row r="205" spans="1:14" ht="13" x14ac:dyDescent="0.3">
      <c r="A205" s="86"/>
      <c r="B205" s="82"/>
      <c r="C205" s="34"/>
      <c r="D205" s="35"/>
      <c r="E205" s="49"/>
      <c r="F205" s="44" t="str">
        <f t="shared" si="8"/>
        <v/>
      </c>
      <c r="G205" s="45" t="str">
        <f t="shared" si="9"/>
        <v/>
      </c>
      <c r="H205" s="43">
        <f t="shared" si="10"/>
        <v>90</v>
      </c>
      <c r="I205" s="50"/>
      <c r="J205" s="44" t="str">
        <f t="shared" si="11"/>
        <v/>
      </c>
      <c r="K205" s="45" t="str">
        <f t="shared" si="12"/>
        <v/>
      </c>
      <c r="L205" s="43">
        <f t="shared" si="13"/>
        <v>90</v>
      </c>
      <c r="M205" s="74">
        <f t="shared" si="14"/>
        <v>180</v>
      </c>
      <c r="N205" s="44">
        <f t="shared" si="15"/>
        <v>175</v>
      </c>
    </row>
    <row r="206" spans="1:14" ht="13" x14ac:dyDescent="0.3">
      <c r="A206" s="86"/>
      <c r="B206" s="82"/>
      <c r="C206" s="34"/>
      <c r="D206" s="35"/>
      <c r="E206" s="49"/>
      <c r="F206" s="44" t="str">
        <f t="shared" si="8"/>
        <v/>
      </c>
      <c r="G206" s="45" t="str">
        <f t="shared" si="9"/>
        <v/>
      </c>
      <c r="H206" s="43">
        <f t="shared" si="10"/>
        <v>90</v>
      </c>
      <c r="I206" s="50"/>
      <c r="J206" s="44" t="str">
        <f t="shared" si="11"/>
        <v/>
      </c>
      <c r="K206" s="45" t="str">
        <f t="shared" si="12"/>
        <v/>
      </c>
      <c r="L206" s="43">
        <f t="shared" si="13"/>
        <v>90</v>
      </c>
      <c r="M206" s="74">
        <f t="shared" si="14"/>
        <v>180</v>
      </c>
      <c r="N206" s="44">
        <f t="shared" si="15"/>
        <v>175</v>
      </c>
    </row>
    <row r="207" spans="1:14" ht="13" x14ac:dyDescent="0.3">
      <c r="A207" s="86"/>
      <c r="B207" s="82"/>
      <c r="C207" s="34"/>
      <c r="D207" s="35"/>
      <c r="E207" s="49"/>
      <c r="F207" s="44" t="str">
        <f t="shared" si="8"/>
        <v/>
      </c>
      <c r="G207" s="45" t="str">
        <f t="shared" si="9"/>
        <v/>
      </c>
      <c r="H207" s="43">
        <f t="shared" si="10"/>
        <v>90</v>
      </c>
      <c r="I207" s="50"/>
      <c r="J207" s="44" t="str">
        <f t="shared" si="11"/>
        <v/>
      </c>
      <c r="K207" s="45" t="str">
        <f t="shared" si="12"/>
        <v/>
      </c>
      <c r="L207" s="43">
        <f t="shared" si="13"/>
        <v>90</v>
      </c>
      <c r="M207" s="74">
        <f t="shared" si="14"/>
        <v>180</v>
      </c>
      <c r="N207" s="44">
        <f t="shared" si="15"/>
        <v>175</v>
      </c>
    </row>
    <row r="208" spans="1:14" ht="13" x14ac:dyDescent="0.3">
      <c r="A208" s="86"/>
      <c r="B208" s="82"/>
      <c r="C208" s="34"/>
      <c r="D208" s="35"/>
      <c r="E208" s="49"/>
      <c r="F208" s="44" t="str">
        <f t="shared" si="8"/>
        <v/>
      </c>
      <c r="G208" s="45" t="str">
        <f t="shared" si="9"/>
        <v/>
      </c>
      <c r="H208" s="43">
        <f t="shared" si="10"/>
        <v>90</v>
      </c>
      <c r="I208" s="50"/>
      <c r="J208" s="44" t="str">
        <f t="shared" si="11"/>
        <v/>
      </c>
      <c r="K208" s="45" t="str">
        <f t="shared" si="12"/>
        <v/>
      </c>
      <c r="L208" s="43">
        <f t="shared" si="13"/>
        <v>90</v>
      </c>
      <c r="M208" s="74">
        <f t="shared" si="14"/>
        <v>180</v>
      </c>
      <c r="N208" s="44">
        <f t="shared" si="15"/>
        <v>175</v>
      </c>
    </row>
    <row r="209" spans="1:14" ht="13" x14ac:dyDescent="0.3">
      <c r="A209" s="86"/>
      <c r="B209" s="82"/>
      <c r="C209" s="34"/>
      <c r="D209" s="35"/>
      <c r="E209" s="49"/>
      <c r="F209" s="44" t="str">
        <f t="shared" si="8"/>
        <v/>
      </c>
      <c r="G209" s="45" t="str">
        <f t="shared" si="9"/>
        <v/>
      </c>
      <c r="H209" s="43">
        <f t="shared" si="10"/>
        <v>90</v>
      </c>
      <c r="I209" s="50"/>
      <c r="J209" s="44" t="str">
        <f t="shared" si="11"/>
        <v/>
      </c>
      <c r="K209" s="45" t="str">
        <f t="shared" si="12"/>
        <v/>
      </c>
      <c r="L209" s="43">
        <f t="shared" si="13"/>
        <v>90</v>
      </c>
      <c r="M209" s="74">
        <f t="shared" si="14"/>
        <v>180</v>
      </c>
      <c r="N209" s="44">
        <f t="shared" si="15"/>
        <v>175</v>
      </c>
    </row>
    <row r="210" spans="1:14" ht="13" x14ac:dyDescent="0.3">
      <c r="A210" s="86"/>
      <c r="B210" s="82"/>
      <c r="C210" s="34"/>
      <c r="D210" s="35"/>
      <c r="E210" s="49"/>
      <c r="F210" s="44" t="str">
        <f t="shared" si="8"/>
        <v/>
      </c>
      <c r="G210" s="45" t="str">
        <f t="shared" si="9"/>
        <v/>
      </c>
      <c r="H210" s="43">
        <f t="shared" si="10"/>
        <v>90</v>
      </c>
      <c r="I210" s="50"/>
      <c r="J210" s="44" t="str">
        <f t="shared" si="11"/>
        <v/>
      </c>
      <c r="K210" s="45" t="str">
        <f t="shared" si="12"/>
        <v/>
      </c>
      <c r="L210" s="43">
        <f t="shared" si="13"/>
        <v>90</v>
      </c>
      <c r="M210" s="74">
        <f t="shared" si="14"/>
        <v>180</v>
      </c>
      <c r="N210" s="44">
        <f t="shared" si="15"/>
        <v>175</v>
      </c>
    </row>
    <row r="211" spans="1:14" ht="13" x14ac:dyDescent="0.3">
      <c r="A211" s="86"/>
      <c r="B211" s="82"/>
      <c r="C211" s="34"/>
      <c r="D211" s="35"/>
      <c r="E211" s="49"/>
      <c r="F211" s="44" t="str">
        <f t="shared" si="8"/>
        <v/>
      </c>
      <c r="G211" s="45" t="str">
        <f t="shared" si="9"/>
        <v/>
      </c>
      <c r="H211" s="43">
        <f t="shared" si="10"/>
        <v>90</v>
      </c>
      <c r="I211" s="50"/>
      <c r="J211" s="44" t="str">
        <f t="shared" si="11"/>
        <v/>
      </c>
      <c r="K211" s="45" t="str">
        <f t="shared" si="12"/>
        <v/>
      </c>
      <c r="L211" s="43">
        <f t="shared" si="13"/>
        <v>90</v>
      </c>
      <c r="M211" s="74">
        <f t="shared" si="14"/>
        <v>180</v>
      </c>
      <c r="N211" s="44">
        <f t="shared" si="15"/>
        <v>175</v>
      </c>
    </row>
    <row r="212" spans="1:14" ht="13" x14ac:dyDescent="0.3">
      <c r="A212" s="86"/>
      <c r="B212" s="82"/>
      <c r="C212" s="34"/>
      <c r="D212" s="35"/>
      <c r="E212" s="49"/>
      <c r="F212" s="44" t="str">
        <f t="shared" si="8"/>
        <v/>
      </c>
      <c r="G212" s="45" t="str">
        <f t="shared" si="9"/>
        <v/>
      </c>
      <c r="H212" s="43">
        <f t="shared" si="10"/>
        <v>90</v>
      </c>
      <c r="I212" s="50"/>
      <c r="J212" s="44" t="str">
        <f t="shared" si="11"/>
        <v/>
      </c>
      <c r="K212" s="45" t="str">
        <f t="shared" si="12"/>
        <v/>
      </c>
      <c r="L212" s="43">
        <f t="shared" si="13"/>
        <v>90</v>
      </c>
      <c r="M212" s="74">
        <f t="shared" si="14"/>
        <v>180</v>
      </c>
      <c r="N212" s="44">
        <f t="shared" si="15"/>
        <v>175</v>
      </c>
    </row>
    <row r="213" spans="1:14" ht="13" x14ac:dyDescent="0.3">
      <c r="A213" s="86"/>
      <c r="B213" s="82"/>
      <c r="C213" s="34"/>
      <c r="D213" s="35"/>
      <c r="E213" s="49"/>
      <c r="F213" s="44" t="str">
        <f t="shared" si="8"/>
        <v/>
      </c>
      <c r="G213" s="45" t="str">
        <f t="shared" si="9"/>
        <v/>
      </c>
      <c r="H213" s="43">
        <f t="shared" si="10"/>
        <v>90</v>
      </c>
      <c r="I213" s="50"/>
      <c r="J213" s="44" t="str">
        <f t="shared" si="11"/>
        <v/>
      </c>
      <c r="K213" s="45" t="str">
        <f t="shared" si="12"/>
        <v/>
      </c>
      <c r="L213" s="43">
        <f t="shared" si="13"/>
        <v>90</v>
      </c>
      <c r="M213" s="74">
        <f t="shared" si="14"/>
        <v>180</v>
      </c>
      <c r="N213" s="44">
        <f t="shared" si="15"/>
        <v>175</v>
      </c>
    </row>
    <row r="214" spans="1:14" ht="13" x14ac:dyDescent="0.3">
      <c r="A214" s="86"/>
      <c r="B214" s="82"/>
      <c r="C214" s="34"/>
      <c r="D214" s="35"/>
      <c r="E214" s="49"/>
      <c r="F214" s="44" t="str">
        <f t="shared" si="8"/>
        <v/>
      </c>
      <c r="G214" s="45" t="str">
        <f t="shared" si="9"/>
        <v/>
      </c>
      <c r="H214" s="43">
        <f t="shared" si="10"/>
        <v>90</v>
      </c>
      <c r="I214" s="50"/>
      <c r="J214" s="44" t="str">
        <f t="shared" si="11"/>
        <v/>
      </c>
      <c r="K214" s="45" t="str">
        <f t="shared" si="12"/>
        <v/>
      </c>
      <c r="L214" s="43">
        <f t="shared" si="13"/>
        <v>90</v>
      </c>
      <c r="M214" s="74">
        <f t="shared" si="14"/>
        <v>180</v>
      </c>
      <c r="N214" s="44">
        <f t="shared" si="15"/>
        <v>175</v>
      </c>
    </row>
    <row r="215" spans="1:14" ht="13" x14ac:dyDescent="0.3">
      <c r="A215" s="86"/>
      <c r="B215" s="82"/>
      <c r="C215" s="34"/>
      <c r="D215" s="35"/>
      <c r="E215" s="49"/>
      <c r="F215" s="44" t="str">
        <f t="shared" si="8"/>
        <v/>
      </c>
      <c r="G215" s="45" t="str">
        <f t="shared" si="9"/>
        <v/>
      </c>
      <c r="H215" s="43">
        <f t="shared" si="10"/>
        <v>90</v>
      </c>
      <c r="I215" s="50"/>
      <c r="J215" s="44" t="str">
        <f t="shared" si="11"/>
        <v/>
      </c>
      <c r="K215" s="45" t="str">
        <f t="shared" si="12"/>
        <v/>
      </c>
      <c r="L215" s="43">
        <f t="shared" si="13"/>
        <v>90</v>
      </c>
      <c r="M215" s="74">
        <f t="shared" si="14"/>
        <v>180</v>
      </c>
      <c r="N215" s="44">
        <f t="shared" si="15"/>
        <v>175</v>
      </c>
    </row>
    <row r="216" spans="1:14" ht="13" x14ac:dyDescent="0.3">
      <c r="A216" s="86"/>
      <c r="B216" s="82"/>
      <c r="C216" s="34"/>
      <c r="D216" s="35"/>
      <c r="E216" s="49"/>
      <c r="F216" s="44" t="str">
        <f t="shared" si="8"/>
        <v/>
      </c>
      <c r="G216" s="45" t="str">
        <f t="shared" si="9"/>
        <v/>
      </c>
      <c r="H216" s="43">
        <f t="shared" si="10"/>
        <v>90</v>
      </c>
      <c r="I216" s="50"/>
      <c r="J216" s="44" t="str">
        <f t="shared" si="11"/>
        <v/>
      </c>
      <c r="K216" s="45" t="str">
        <f t="shared" si="12"/>
        <v/>
      </c>
      <c r="L216" s="43">
        <f t="shared" si="13"/>
        <v>90</v>
      </c>
      <c r="M216" s="74">
        <f t="shared" si="14"/>
        <v>180</v>
      </c>
      <c r="N216" s="44">
        <f t="shared" si="15"/>
        <v>175</v>
      </c>
    </row>
    <row r="217" spans="1:14" ht="13" x14ac:dyDescent="0.3">
      <c r="A217" s="86"/>
      <c r="B217" s="82"/>
      <c r="C217" s="34"/>
      <c r="D217" s="35"/>
      <c r="E217" s="49"/>
      <c r="F217" s="44" t="str">
        <f t="shared" si="8"/>
        <v/>
      </c>
      <c r="G217" s="45" t="str">
        <f t="shared" si="9"/>
        <v/>
      </c>
      <c r="H217" s="43">
        <f t="shared" si="10"/>
        <v>90</v>
      </c>
      <c r="I217" s="50"/>
      <c r="J217" s="44" t="str">
        <f t="shared" si="11"/>
        <v/>
      </c>
      <c r="K217" s="45" t="str">
        <f t="shared" si="12"/>
        <v/>
      </c>
      <c r="L217" s="43">
        <f t="shared" si="13"/>
        <v>90</v>
      </c>
      <c r="M217" s="74">
        <f t="shared" si="14"/>
        <v>180</v>
      </c>
      <c r="N217" s="44">
        <f t="shared" si="15"/>
        <v>175</v>
      </c>
    </row>
    <row r="218" spans="1:14" ht="13" x14ac:dyDescent="0.3">
      <c r="A218" s="86"/>
      <c r="B218" s="82"/>
      <c r="C218" s="34"/>
      <c r="D218" s="35"/>
      <c r="E218" s="49"/>
      <c r="F218" s="44" t="str">
        <f t="shared" si="8"/>
        <v/>
      </c>
      <c r="G218" s="45" t="str">
        <f t="shared" si="9"/>
        <v/>
      </c>
      <c r="H218" s="43">
        <f t="shared" si="10"/>
        <v>90</v>
      </c>
      <c r="I218" s="50"/>
      <c r="J218" s="44" t="str">
        <f t="shared" si="11"/>
        <v/>
      </c>
      <c r="K218" s="45" t="str">
        <f t="shared" si="12"/>
        <v/>
      </c>
      <c r="L218" s="43">
        <f t="shared" si="13"/>
        <v>90</v>
      </c>
      <c r="M218" s="74">
        <f t="shared" si="14"/>
        <v>180</v>
      </c>
      <c r="N218" s="44">
        <f t="shared" si="15"/>
        <v>175</v>
      </c>
    </row>
    <row r="219" spans="1:14" ht="13" x14ac:dyDescent="0.3">
      <c r="A219" s="86"/>
      <c r="B219" s="82"/>
      <c r="C219" s="34"/>
      <c r="D219" s="35"/>
      <c r="E219" s="49"/>
      <c r="F219" s="44" t="str">
        <f t="shared" si="8"/>
        <v/>
      </c>
      <c r="G219" s="45" t="str">
        <f t="shared" si="9"/>
        <v/>
      </c>
      <c r="H219" s="43">
        <f t="shared" si="10"/>
        <v>90</v>
      </c>
      <c r="I219" s="50"/>
      <c r="J219" s="44" t="str">
        <f t="shared" si="11"/>
        <v/>
      </c>
      <c r="K219" s="45" t="str">
        <f t="shared" si="12"/>
        <v/>
      </c>
      <c r="L219" s="43">
        <f t="shared" si="13"/>
        <v>90</v>
      </c>
      <c r="M219" s="74">
        <f t="shared" si="14"/>
        <v>180</v>
      </c>
      <c r="N219" s="44">
        <f t="shared" si="15"/>
        <v>175</v>
      </c>
    </row>
    <row r="220" spans="1:14" ht="13" x14ac:dyDescent="0.3">
      <c r="A220" s="86"/>
      <c r="B220" s="82"/>
      <c r="C220" s="34"/>
      <c r="D220" s="35"/>
      <c r="E220" s="49"/>
      <c r="F220" s="44" t="str">
        <f t="shared" si="8"/>
        <v/>
      </c>
      <c r="G220" s="45" t="str">
        <f t="shared" si="9"/>
        <v/>
      </c>
      <c r="H220" s="43">
        <f t="shared" si="10"/>
        <v>90</v>
      </c>
      <c r="I220" s="50"/>
      <c r="J220" s="44" t="str">
        <f t="shared" si="11"/>
        <v/>
      </c>
      <c r="K220" s="45" t="str">
        <f t="shared" si="12"/>
        <v/>
      </c>
      <c r="L220" s="43">
        <f t="shared" si="13"/>
        <v>90</v>
      </c>
      <c r="M220" s="74">
        <f t="shared" si="14"/>
        <v>180</v>
      </c>
      <c r="N220" s="44">
        <f t="shared" si="15"/>
        <v>175</v>
      </c>
    </row>
    <row r="221" spans="1:14" ht="13" x14ac:dyDescent="0.3">
      <c r="A221" s="86"/>
      <c r="B221" s="82"/>
      <c r="C221" s="34"/>
      <c r="D221" s="35"/>
      <c r="E221" s="49"/>
      <c r="F221" s="44" t="str">
        <f t="shared" si="8"/>
        <v/>
      </c>
      <c r="G221" s="45" t="str">
        <f t="shared" si="9"/>
        <v/>
      </c>
      <c r="H221" s="43">
        <f t="shared" si="10"/>
        <v>90</v>
      </c>
      <c r="I221" s="50"/>
      <c r="J221" s="44" t="str">
        <f t="shared" si="11"/>
        <v/>
      </c>
      <c r="K221" s="45" t="str">
        <f t="shared" si="12"/>
        <v/>
      </c>
      <c r="L221" s="43">
        <f t="shared" si="13"/>
        <v>90</v>
      </c>
      <c r="M221" s="74">
        <f t="shared" si="14"/>
        <v>180</v>
      </c>
      <c r="N221" s="44">
        <f t="shared" si="15"/>
        <v>175</v>
      </c>
    </row>
    <row r="222" spans="1:14" ht="13" x14ac:dyDescent="0.3">
      <c r="A222" s="86"/>
      <c r="B222" s="82"/>
      <c r="C222" s="34"/>
      <c r="D222" s="35"/>
      <c r="E222" s="49"/>
      <c r="F222" s="44" t="str">
        <f t="shared" si="8"/>
        <v/>
      </c>
      <c r="G222" s="45" t="str">
        <f t="shared" si="9"/>
        <v/>
      </c>
      <c r="H222" s="43">
        <f t="shared" si="10"/>
        <v>90</v>
      </c>
      <c r="I222" s="50"/>
      <c r="J222" s="44" t="str">
        <f t="shared" si="11"/>
        <v/>
      </c>
      <c r="K222" s="45" t="str">
        <f t="shared" si="12"/>
        <v/>
      </c>
      <c r="L222" s="43">
        <f t="shared" si="13"/>
        <v>90</v>
      </c>
      <c r="M222" s="74">
        <f t="shared" si="14"/>
        <v>180</v>
      </c>
      <c r="N222" s="44">
        <f t="shared" si="15"/>
        <v>175</v>
      </c>
    </row>
    <row r="223" spans="1:14" ht="13" x14ac:dyDescent="0.3">
      <c r="A223" s="86"/>
      <c r="B223" s="82"/>
      <c r="C223" s="34"/>
      <c r="D223" s="35"/>
      <c r="E223" s="49"/>
      <c r="F223" s="44" t="str">
        <f t="shared" si="8"/>
        <v/>
      </c>
      <c r="G223" s="45" t="str">
        <f t="shared" si="9"/>
        <v/>
      </c>
      <c r="H223" s="43">
        <f t="shared" si="10"/>
        <v>90</v>
      </c>
      <c r="I223" s="50"/>
      <c r="J223" s="44" t="str">
        <f t="shared" si="11"/>
        <v/>
      </c>
      <c r="K223" s="45" t="str">
        <f t="shared" si="12"/>
        <v/>
      </c>
      <c r="L223" s="43">
        <f t="shared" si="13"/>
        <v>90</v>
      </c>
      <c r="M223" s="74">
        <f t="shared" si="14"/>
        <v>180</v>
      </c>
      <c r="N223" s="44">
        <f t="shared" si="15"/>
        <v>175</v>
      </c>
    </row>
    <row r="224" spans="1:14" ht="13" x14ac:dyDescent="0.3">
      <c r="A224" s="86"/>
      <c r="B224" s="82"/>
      <c r="C224" s="34"/>
      <c r="D224" s="35"/>
      <c r="E224" s="49"/>
      <c r="F224" s="44" t="str">
        <f t="shared" si="8"/>
        <v/>
      </c>
      <c r="G224" s="45" t="str">
        <f t="shared" si="9"/>
        <v/>
      </c>
      <c r="H224" s="43">
        <f t="shared" si="10"/>
        <v>90</v>
      </c>
      <c r="I224" s="50"/>
      <c r="J224" s="44" t="str">
        <f t="shared" si="11"/>
        <v/>
      </c>
      <c r="K224" s="45" t="str">
        <f t="shared" si="12"/>
        <v/>
      </c>
      <c r="L224" s="43">
        <f t="shared" si="13"/>
        <v>90</v>
      </c>
      <c r="M224" s="74">
        <f t="shared" si="14"/>
        <v>180</v>
      </c>
      <c r="N224" s="44">
        <f t="shared" si="15"/>
        <v>175</v>
      </c>
    </row>
    <row r="225" spans="1:14" ht="13" x14ac:dyDescent="0.3">
      <c r="A225" s="86"/>
      <c r="B225" s="82"/>
      <c r="C225" s="34"/>
      <c r="D225" s="35"/>
      <c r="E225" s="49"/>
      <c r="F225" s="44" t="str">
        <f t="shared" si="8"/>
        <v/>
      </c>
      <c r="G225" s="45" t="str">
        <f t="shared" si="9"/>
        <v/>
      </c>
      <c r="H225" s="43">
        <f t="shared" si="10"/>
        <v>90</v>
      </c>
      <c r="I225" s="50"/>
      <c r="J225" s="44" t="str">
        <f t="shared" si="11"/>
        <v/>
      </c>
      <c r="K225" s="45" t="str">
        <f t="shared" si="12"/>
        <v/>
      </c>
      <c r="L225" s="43">
        <f t="shared" si="13"/>
        <v>90</v>
      </c>
      <c r="M225" s="74">
        <f t="shared" si="14"/>
        <v>180</v>
      </c>
      <c r="N225" s="44">
        <f t="shared" si="15"/>
        <v>175</v>
      </c>
    </row>
    <row r="226" spans="1:14" ht="13" x14ac:dyDescent="0.3">
      <c r="A226" s="86"/>
      <c r="B226" s="82"/>
      <c r="C226" s="34"/>
      <c r="D226" s="35"/>
      <c r="E226" s="49"/>
      <c r="F226" s="44" t="str">
        <f t="shared" si="8"/>
        <v/>
      </c>
      <c r="G226" s="45" t="str">
        <f t="shared" si="9"/>
        <v/>
      </c>
      <c r="H226" s="43">
        <f t="shared" si="10"/>
        <v>90</v>
      </c>
      <c r="I226" s="50"/>
      <c r="J226" s="44" t="str">
        <f t="shared" si="11"/>
        <v/>
      </c>
      <c r="K226" s="45" t="str">
        <f t="shared" si="12"/>
        <v/>
      </c>
      <c r="L226" s="43">
        <f t="shared" si="13"/>
        <v>90</v>
      </c>
      <c r="M226" s="74">
        <f t="shared" si="14"/>
        <v>180</v>
      </c>
      <c r="N226" s="44">
        <f t="shared" si="15"/>
        <v>175</v>
      </c>
    </row>
    <row r="227" spans="1:14" ht="13" x14ac:dyDescent="0.3">
      <c r="A227" s="86"/>
      <c r="B227" s="82"/>
      <c r="C227" s="34"/>
      <c r="D227" s="35"/>
      <c r="E227" s="49"/>
      <c r="F227" s="44" t="str">
        <f t="shared" si="8"/>
        <v/>
      </c>
      <c r="G227" s="45" t="str">
        <f t="shared" si="9"/>
        <v/>
      </c>
      <c r="H227" s="43">
        <f t="shared" si="10"/>
        <v>90</v>
      </c>
      <c r="I227" s="50"/>
      <c r="J227" s="44" t="str">
        <f t="shared" si="11"/>
        <v/>
      </c>
      <c r="K227" s="45" t="str">
        <f t="shared" si="12"/>
        <v/>
      </c>
      <c r="L227" s="43">
        <f t="shared" si="13"/>
        <v>90</v>
      </c>
      <c r="M227" s="74">
        <f t="shared" si="14"/>
        <v>180</v>
      </c>
      <c r="N227" s="44">
        <f t="shared" si="15"/>
        <v>175</v>
      </c>
    </row>
    <row r="228" spans="1:14" ht="13" x14ac:dyDescent="0.3">
      <c r="A228" s="86"/>
      <c r="B228" s="82"/>
      <c r="C228" s="34"/>
      <c r="D228" s="35"/>
      <c r="E228" s="49"/>
      <c r="F228" s="44" t="str">
        <f t="shared" si="8"/>
        <v/>
      </c>
      <c r="G228" s="45" t="str">
        <f t="shared" si="9"/>
        <v/>
      </c>
      <c r="H228" s="43">
        <f t="shared" si="10"/>
        <v>90</v>
      </c>
      <c r="I228" s="50"/>
      <c r="J228" s="44" t="str">
        <f t="shared" si="11"/>
        <v/>
      </c>
      <c r="K228" s="45" t="str">
        <f t="shared" si="12"/>
        <v/>
      </c>
      <c r="L228" s="43">
        <f t="shared" si="13"/>
        <v>90</v>
      </c>
      <c r="M228" s="74">
        <f t="shared" si="14"/>
        <v>180</v>
      </c>
      <c r="N228" s="44">
        <f t="shared" si="15"/>
        <v>175</v>
      </c>
    </row>
    <row r="229" spans="1:14" ht="13" x14ac:dyDescent="0.3">
      <c r="A229" s="86"/>
      <c r="B229" s="82"/>
      <c r="C229" s="34"/>
      <c r="D229" s="35"/>
      <c r="E229" s="49"/>
      <c r="F229" s="44" t="str">
        <f t="shared" si="8"/>
        <v/>
      </c>
      <c r="G229" s="45" t="str">
        <f t="shared" si="9"/>
        <v/>
      </c>
      <c r="H229" s="43">
        <f t="shared" si="10"/>
        <v>90</v>
      </c>
      <c r="I229" s="50"/>
      <c r="J229" s="44" t="str">
        <f t="shared" si="11"/>
        <v/>
      </c>
      <c r="K229" s="45" t="str">
        <f t="shared" si="12"/>
        <v/>
      </c>
      <c r="L229" s="43">
        <f t="shared" si="13"/>
        <v>90</v>
      </c>
      <c r="M229" s="74">
        <f t="shared" si="14"/>
        <v>180</v>
      </c>
      <c r="N229" s="44">
        <f t="shared" si="15"/>
        <v>175</v>
      </c>
    </row>
    <row r="230" spans="1:14" ht="13" x14ac:dyDescent="0.3">
      <c r="A230" s="86"/>
      <c r="B230" s="82"/>
      <c r="C230" s="34"/>
      <c r="D230" s="35"/>
      <c r="E230" s="49"/>
      <c r="F230" s="44" t="str">
        <f t="shared" si="8"/>
        <v/>
      </c>
      <c r="G230" s="45" t="str">
        <f t="shared" si="9"/>
        <v/>
      </c>
      <c r="H230" s="43">
        <f t="shared" si="10"/>
        <v>90</v>
      </c>
      <c r="I230" s="50"/>
      <c r="J230" s="44" t="str">
        <f t="shared" si="11"/>
        <v/>
      </c>
      <c r="K230" s="45" t="str">
        <f t="shared" si="12"/>
        <v/>
      </c>
      <c r="L230" s="43">
        <f t="shared" si="13"/>
        <v>90</v>
      </c>
      <c r="M230" s="74">
        <f t="shared" si="14"/>
        <v>180</v>
      </c>
      <c r="N230" s="44">
        <f t="shared" si="15"/>
        <v>175</v>
      </c>
    </row>
    <row r="231" spans="1:14" ht="13" x14ac:dyDescent="0.3">
      <c r="A231" s="86"/>
      <c r="B231" s="82"/>
      <c r="C231" s="34"/>
      <c r="D231" s="35"/>
      <c r="E231" s="49"/>
      <c r="F231" s="44" t="str">
        <f t="shared" si="8"/>
        <v/>
      </c>
      <c r="G231" s="45" t="str">
        <f t="shared" si="9"/>
        <v/>
      </c>
      <c r="H231" s="43">
        <f t="shared" si="10"/>
        <v>90</v>
      </c>
      <c r="I231" s="50"/>
      <c r="J231" s="44" t="str">
        <f t="shared" si="11"/>
        <v/>
      </c>
      <c r="K231" s="45" t="str">
        <f t="shared" si="12"/>
        <v/>
      </c>
      <c r="L231" s="43">
        <f t="shared" si="13"/>
        <v>90</v>
      </c>
      <c r="M231" s="74">
        <f t="shared" si="14"/>
        <v>180</v>
      </c>
      <c r="N231" s="44">
        <f t="shared" si="15"/>
        <v>175</v>
      </c>
    </row>
    <row r="232" spans="1:14" ht="13" x14ac:dyDescent="0.3">
      <c r="A232" s="86"/>
      <c r="B232" s="82"/>
      <c r="C232" s="34"/>
      <c r="D232" s="35"/>
      <c r="E232" s="49"/>
      <c r="F232" s="44" t="str">
        <f t="shared" si="8"/>
        <v/>
      </c>
      <c r="G232" s="45" t="str">
        <f t="shared" si="9"/>
        <v/>
      </c>
      <c r="H232" s="43">
        <f t="shared" si="10"/>
        <v>90</v>
      </c>
      <c r="I232" s="50"/>
      <c r="J232" s="44" t="str">
        <f t="shared" si="11"/>
        <v/>
      </c>
      <c r="K232" s="45" t="str">
        <f t="shared" si="12"/>
        <v/>
      </c>
      <c r="L232" s="43">
        <f t="shared" si="13"/>
        <v>90</v>
      </c>
      <c r="M232" s="74">
        <f t="shared" si="14"/>
        <v>180</v>
      </c>
      <c r="N232" s="44">
        <f t="shared" si="15"/>
        <v>175</v>
      </c>
    </row>
    <row r="233" spans="1:14" ht="13" x14ac:dyDescent="0.3">
      <c r="A233" s="86"/>
      <c r="B233" s="82"/>
      <c r="C233" s="34"/>
      <c r="D233" s="35"/>
      <c r="E233" s="49"/>
      <c r="F233" s="44" t="str">
        <f t="shared" si="8"/>
        <v/>
      </c>
      <c r="G233" s="45" t="str">
        <f t="shared" si="9"/>
        <v/>
      </c>
      <c r="H233" s="43">
        <f t="shared" si="10"/>
        <v>90</v>
      </c>
      <c r="I233" s="50"/>
      <c r="J233" s="44" t="str">
        <f t="shared" si="11"/>
        <v/>
      </c>
      <c r="K233" s="45" t="str">
        <f t="shared" si="12"/>
        <v/>
      </c>
      <c r="L233" s="43">
        <f t="shared" si="13"/>
        <v>90</v>
      </c>
      <c r="M233" s="74">
        <f t="shared" si="14"/>
        <v>180</v>
      </c>
      <c r="N233" s="44">
        <f t="shared" si="15"/>
        <v>175</v>
      </c>
    </row>
    <row r="234" spans="1:14" ht="13" x14ac:dyDescent="0.3">
      <c r="A234" s="86"/>
      <c r="B234" s="82"/>
      <c r="C234" s="34"/>
      <c r="D234" s="35"/>
      <c r="E234" s="49"/>
      <c r="F234" s="44" t="str">
        <f t="shared" si="8"/>
        <v/>
      </c>
      <c r="G234" s="45" t="str">
        <f t="shared" si="9"/>
        <v/>
      </c>
      <c r="H234" s="43">
        <f t="shared" si="10"/>
        <v>90</v>
      </c>
      <c r="I234" s="50"/>
      <c r="J234" s="44" t="str">
        <f t="shared" si="11"/>
        <v/>
      </c>
      <c r="K234" s="45" t="str">
        <f t="shared" si="12"/>
        <v/>
      </c>
      <c r="L234" s="43">
        <f t="shared" si="13"/>
        <v>90</v>
      </c>
      <c r="M234" s="74">
        <f t="shared" si="14"/>
        <v>180</v>
      </c>
      <c r="N234" s="44">
        <f t="shared" si="15"/>
        <v>175</v>
      </c>
    </row>
    <row r="235" spans="1:14" ht="13" x14ac:dyDescent="0.3">
      <c r="A235" s="86"/>
      <c r="B235" s="82"/>
      <c r="C235" s="34"/>
      <c r="D235" s="35"/>
      <c r="E235" s="49"/>
      <c r="F235" s="44" t="str">
        <f t="shared" si="8"/>
        <v/>
      </c>
      <c r="G235" s="45" t="str">
        <f t="shared" si="9"/>
        <v/>
      </c>
      <c r="H235" s="43">
        <f t="shared" si="10"/>
        <v>90</v>
      </c>
      <c r="I235" s="50"/>
      <c r="J235" s="44" t="str">
        <f t="shared" si="11"/>
        <v/>
      </c>
      <c r="K235" s="45" t="str">
        <f t="shared" si="12"/>
        <v/>
      </c>
      <c r="L235" s="43">
        <f t="shared" si="13"/>
        <v>90</v>
      </c>
      <c r="M235" s="74">
        <f t="shared" si="14"/>
        <v>180</v>
      </c>
      <c r="N235" s="44">
        <f t="shared" si="15"/>
        <v>175</v>
      </c>
    </row>
    <row r="236" spans="1:14" ht="13" x14ac:dyDescent="0.3">
      <c r="A236" s="86"/>
      <c r="B236" s="82"/>
      <c r="C236" s="34"/>
      <c r="D236" s="35"/>
      <c r="E236" s="49"/>
      <c r="F236" s="44" t="str">
        <f t="shared" si="8"/>
        <v/>
      </c>
      <c r="G236" s="45" t="str">
        <f t="shared" si="9"/>
        <v/>
      </c>
      <c r="H236" s="43">
        <f t="shared" si="10"/>
        <v>90</v>
      </c>
      <c r="I236" s="50"/>
      <c r="J236" s="44" t="str">
        <f t="shared" si="11"/>
        <v/>
      </c>
      <c r="K236" s="45" t="str">
        <f t="shared" si="12"/>
        <v/>
      </c>
      <c r="L236" s="43">
        <f t="shared" si="13"/>
        <v>90</v>
      </c>
      <c r="M236" s="74">
        <f t="shared" si="14"/>
        <v>180</v>
      </c>
      <c r="N236" s="44">
        <f t="shared" si="15"/>
        <v>175</v>
      </c>
    </row>
    <row r="237" spans="1:14" ht="13" x14ac:dyDescent="0.3">
      <c r="A237" s="86"/>
      <c r="B237" s="82"/>
      <c r="C237" s="34"/>
      <c r="D237" s="35"/>
      <c r="E237" s="49"/>
      <c r="F237" s="44" t="str">
        <f t="shared" si="8"/>
        <v/>
      </c>
      <c r="G237" s="45" t="str">
        <f t="shared" si="9"/>
        <v/>
      </c>
      <c r="H237" s="43">
        <f t="shared" si="10"/>
        <v>90</v>
      </c>
      <c r="I237" s="50"/>
      <c r="J237" s="44" t="str">
        <f t="shared" si="11"/>
        <v/>
      </c>
      <c r="K237" s="45" t="str">
        <f t="shared" si="12"/>
        <v/>
      </c>
      <c r="L237" s="43">
        <f t="shared" si="13"/>
        <v>90</v>
      </c>
      <c r="M237" s="74">
        <f t="shared" si="14"/>
        <v>180</v>
      </c>
      <c r="N237" s="44">
        <f t="shared" si="15"/>
        <v>175</v>
      </c>
    </row>
    <row r="238" spans="1:14" ht="13" x14ac:dyDescent="0.3">
      <c r="A238" s="86"/>
      <c r="B238" s="82"/>
      <c r="C238" s="34"/>
      <c r="D238" s="35"/>
      <c r="E238" s="49"/>
      <c r="F238" s="44" t="str">
        <f t="shared" si="8"/>
        <v/>
      </c>
      <c r="G238" s="45" t="str">
        <f t="shared" si="9"/>
        <v/>
      </c>
      <c r="H238" s="43">
        <f t="shared" si="10"/>
        <v>90</v>
      </c>
      <c r="I238" s="50"/>
      <c r="J238" s="44" t="str">
        <f t="shared" si="11"/>
        <v/>
      </c>
      <c r="K238" s="45" t="str">
        <f t="shared" si="12"/>
        <v/>
      </c>
      <c r="L238" s="43">
        <f t="shared" si="13"/>
        <v>90</v>
      </c>
      <c r="M238" s="74">
        <f t="shared" si="14"/>
        <v>180</v>
      </c>
      <c r="N238" s="44">
        <f t="shared" si="15"/>
        <v>175</v>
      </c>
    </row>
    <row r="239" spans="1:14" ht="13" x14ac:dyDescent="0.3">
      <c r="A239" s="86"/>
      <c r="B239" s="82"/>
      <c r="C239" s="34"/>
      <c r="D239" s="35"/>
      <c r="E239" s="49"/>
      <c r="F239" s="44" t="str">
        <f t="shared" si="8"/>
        <v/>
      </c>
      <c r="G239" s="45" t="str">
        <f t="shared" si="9"/>
        <v/>
      </c>
      <c r="H239" s="43">
        <f t="shared" si="10"/>
        <v>90</v>
      </c>
      <c r="I239" s="50"/>
      <c r="J239" s="44" t="str">
        <f t="shared" si="11"/>
        <v/>
      </c>
      <c r="K239" s="45" t="str">
        <f t="shared" si="12"/>
        <v/>
      </c>
      <c r="L239" s="43">
        <f t="shared" si="13"/>
        <v>90</v>
      </c>
      <c r="M239" s="74">
        <f t="shared" si="14"/>
        <v>180</v>
      </c>
      <c r="N239" s="44">
        <f t="shared" si="15"/>
        <v>175</v>
      </c>
    </row>
    <row r="240" spans="1:14" ht="13" x14ac:dyDescent="0.3">
      <c r="A240" s="86"/>
      <c r="B240" s="82"/>
      <c r="C240" s="34"/>
      <c r="D240" s="35"/>
      <c r="E240" s="49"/>
      <c r="F240" s="44" t="str">
        <f t="shared" si="8"/>
        <v/>
      </c>
      <c r="G240" s="45" t="str">
        <f t="shared" si="9"/>
        <v/>
      </c>
      <c r="H240" s="43">
        <f t="shared" si="10"/>
        <v>90</v>
      </c>
      <c r="I240" s="50"/>
      <c r="J240" s="44" t="str">
        <f t="shared" si="11"/>
        <v/>
      </c>
      <c r="K240" s="45" t="str">
        <f t="shared" si="12"/>
        <v/>
      </c>
      <c r="L240" s="43">
        <f t="shared" si="13"/>
        <v>90</v>
      </c>
      <c r="M240" s="74">
        <f t="shared" si="14"/>
        <v>180</v>
      </c>
      <c r="N240" s="44">
        <f t="shared" si="15"/>
        <v>175</v>
      </c>
    </row>
    <row r="241" spans="1:14" ht="13" x14ac:dyDescent="0.3">
      <c r="A241" s="86"/>
      <c r="B241" s="82"/>
      <c r="C241" s="34"/>
      <c r="D241" s="35"/>
      <c r="E241" s="49"/>
      <c r="F241" s="44" t="str">
        <f t="shared" si="8"/>
        <v/>
      </c>
      <c r="G241" s="45" t="str">
        <f t="shared" si="9"/>
        <v/>
      </c>
      <c r="H241" s="43">
        <f t="shared" si="10"/>
        <v>90</v>
      </c>
      <c r="I241" s="50"/>
      <c r="J241" s="44" t="str">
        <f t="shared" si="11"/>
        <v/>
      </c>
      <c r="K241" s="45" t="str">
        <f t="shared" si="12"/>
        <v/>
      </c>
      <c r="L241" s="43">
        <f t="shared" si="13"/>
        <v>90</v>
      </c>
      <c r="M241" s="74">
        <f t="shared" si="14"/>
        <v>180</v>
      </c>
      <c r="N241" s="44">
        <f t="shared" si="15"/>
        <v>175</v>
      </c>
    </row>
    <row r="242" spans="1:14" ht="13" x14ac:dyDescent="0.3">
      <c r="A242" s="86"/>
      <c r="B242" s="82"/>
      <c r="C242" s="34"/>
      <c r="D242" s="35"/>
      <c r="E242" s="49"/>
      <c r="F242" s="44" t="str">
        <f t="shared" si="8"/>
        <v/>
      </c>
      <c r="G242" s="45" t="str">
        <f t="shared" si="9"/>
        <v/>
      </c>
      <c r="H242" s="43">
        <f t="shared" si="10"/>
        <v>90</v>
      </c>
      <c r="I242" s="50"/>
      <c r="J242" s="44" t="str">
        <f t="shared" si="11"/>
        <v/>
      </c>
      <c r="K242" s="45" t="str">
        <f t="shared" si="12"/>
        <v/>
      </c>
      <c r="L242" s="43">
        <f t="shared" si="13"/>
        <v>90</v>
      </c>
      <c r="M242" s="74">
        <f t="shared" si="14"/>
        <v>180</v>
      </c>
      <c r="N242" s="44">
        <f t="shared" si="15"/>
        <v>175</v>
      </c>
    </row>
    <row r="243" spans="1:14" ht="13" x14ac:dyDescent="0.3">
      <c r="A243" s="86"/>
      <c r="B243" s="82"/>
      <c r="C243" s="34"/>
      <c r="D243" s="35"/>
      <c r="E243" s="49"/>
      <c r="F243" s="44" t="str">
        <f t="shared" si="8"/>
        <v/>
      </c>
      <c r="G243" s="45" t="str">
        <f t="shared" si="9"/>
        <v/>
      </c>
      <c r="H243" s="43">
        <f t="shared" si="10"/>
        <v>90</v>
      </c>
      <c r="I243" s="50"/>
      <c r="J243" s="44" t="str">
        <f t="shared" si="11"/>
        <v/>
      </c>
      <c r="K243" s="45" t="str">
        <f t="shared" si="12"/>
        <v/>
      </c>
      <c r="L243" s="43">
        <f t="shared" si="13"/>
        <v>90</v>
      </c>
      <c r="M243" s="74">
        <f t="shared" si="14"/>
        <v>180</v>
      </c>
      <c r="N243" s="44">
        <f t="shared" si="15"/>
        <v>175</v>
      </c>
    </row>
    <row r="244" spans="1:14" ht="13" x14ac:dyDescent="0.3">
      <c r="A244" s="86"/>
      <c r="B244" s="82"/>
      <c r="C244" s="34"/>
      <c r="D244" s="35"/>
      <c r="E244" s="49"/>
      <c r="F244" s="44" t="str">
        <f t="shared" si="8"/>
        <v/>
      </c>
      <c r="G244" s="45" t="str">
        <f t="shared" si="9"/>
        <v/>
      </c>
      <c r="H244" s="43">
        <f t="shared" si="10"/>
        <v>90</v>
      </c>
      <c r="I244" s="50"/>
      <c r="J244" s="44" t="str">
        <f t="shared" si="11"/>
        <v/>
      </c>
      <c r="K244" s="45" t="str">
        <f t="shared" si="12"/>
        <v/>
      </c>
      <c r="L244" s="43">
        <f t="shared" si="13"/>
        <v>90</v>
      </c>
      <c r="M244" s="74">
        <f t="shared" si="14"/>
        <v>180</v>
      </c>
      <c r="N244" s="44">
        <f t="shared" si="15"/>
        <v>175</v>
      </c>
    </row>
    <row r="245" spans="1:14" ht="13" x14ac:dyDescent="0.3">
      <c r="A245" s="86"/>
      <c r="B245" s="82"/>
      <c r="C245" s="34"/>
      <c r="D245" s="35"/>
      <c r="E245" s="49"/>
      <c r="F245" s="44" t="str">
        <f t="shared" si="8"/>
        <v/>
      </c>
      <c r="G245" s="45" t="str">
        <f t="shared" si="9"/>
        <v/>
      </c>
      <c r="H245" s="43">
        <f t="shared" si="10"/>
        <v>90</v>
      </c>
      <c r="I245" s="50"/>
      <c r="J245" s="44" t="str">
        <f t="shared" si="11"/>
        <v/>
      </c>
      <c r="K245" s="45" t="str">
        <f t="shared" si="12"/>
        <v/>
      </c>
      <c r="L245" s="43">
        <f t="shared" si="13"/>
        <v>90</v>
      </c>
      <c r="M245" s="74">
        <f t="shared" si="14"/>
        <v>180</v>
      </c>
      <c r="N245" s="44">
        <f t="shared" si="15"/>
        <v>175</v>
      </c>
    </row>
    <row r="246" spans="1:14" ht="13" x14ac:dyDescent="0.3">
      <c r="A246" s="86"/>
      <c r="B246" s="82"/>
      <c r="C246" s="34"/>
      <c r="D246" s="35"/>
      <c r="E246" s="49"/>
      <c r="F246" s="44" t="str">
        <f t="shared" si="8"/>
        <v/>
      </c>
      <c r="G246" s="45" t="str">
        <f t="shared" si="9"/>
        <v/>
      </c>
      <c r="H246" s="43">
        <f t="shared" si="10"/>
        <v>90</v>
      </c>
      <c r="I246" s="50"/>
      <c r="J246" s="44" t="str">
        <f t="shared" si="11"/>
        <v/>
      </c>
      <c r="K246" s="45" t="str">
        <f t="shared" si="12"/>
        <v/>
      </c>
      <c r="L246" s="43">
        <f t="shared" si="13"/>
        <v>90</v>
      </c>
      <c r="M246" s="74">
        <f t="shared" si="14"/>
        <v>180</v>
      </c>
      <c r="N246" s="44">
        <f t="shared" si="15"/>
        <v>175</v>
      </c>
    </row>
    <row r="247" spans="1:14" ht="13" x14ac:dyDescent="0.3">
      <c r="A247" s="86"/>
      <c r="B247" s="82"/>
      <c r="C247" s="34"/>
      <c r="D247" s="35"/>
      <c r="E247" s="49"/>
      <c r="F247" s="44" t="str">
        <f t="shared" si="8"/>
        <v/>
      </c>
      <c r="G247" s="45" t="str">
        <f t="shared" si="9"/>
        <v/>
      </c>
      <c r="H247" s="43">
        <f t="shared" si="10"/>
        <v>90</v>
      </c>
      <c r="I247" s="50"/>
      <c r="J247" s="44" t="str">
        <f t="shared" si="11"/>
        <v/>
      </c>
      <c r="K247" s="45" t="str">
        <f t="shared" si="12"/>
        <v/>
      </c>
      <c r="L247" s="43">
        <f t="shared" si="13"/>
        <v>90</v>
      </c>
      <c r="M247" s="74">
        <f t="shared" si="14"/>
        <v>180</v>
      </c>
      <c r="N247" s="44">
        <f t="shared" si="15"/>
        <v>175</v>
      </c>
    </row>
    <row r="248" spans="1:14" ht="13" x14ac:dyDescent="0.3">
      <c r="A248" s="86"/>
      <c r="B248" s="82"/>
      <c r="C248" s="34"/>
      <c r="D248" s="35"/>
      <c r="E248" s="49"/>
      <c r="F248" s="44" t="str">
        <f t="shared" si="8"/>
        <v/>
      </c>
      <c r="G248" s="45" t="str">
        <f t="shared" si="9"/>
        <v/>
      </c>
      <c r="H248" s="43">
        <f t="shared" si="10"/>
        <v>90</v>
      </c>
      <c r="I248" s="50"/>
      <c r="J248" s="44" t="str">
        <f t="shared" si="11"/>
        <v/>
      </c>
      <c r="K248" s="45" t="str">
        <f t="shared" si="12"/>
        <v/>
      </c>
      <c r="L248" s="43">
        <f t="shared" si="13"/>
        <v>90</v>
      </c>
      <c r="M248" s="74">
        <f t="shared" si="14"/>
        <v>180</v>
      </c>
      <c r="N248" s="44">
        <f t="shared" si="15"/>
        <v>175</v>
      </c>
    </row>
    <row r="249" spans="1:14" ht="13" x14ac:dyDescent="0.3">
      <c r="A249" s="86"/>
      <c r="B249" s="82"/>
      <c r="C249" s="34"/>
      <c r="D249" s="35"/>
      <c r="E249" s="49"/>
      <c r="F249" s="44" t="str">
        <f t="shared" si="8"/>
        <v/>
      </c>
      <c r="G249" s="45" t="str">
        <f t="shared" si="9"/>
        <v/>
      </c>
      <c r="H249" s="43">
        <f t="shared" si="10"/>
        <v>90</v>
      </c>
      <c r="I249" s="50"/>
      <c r="J249" s="44" t="str">
        <f t="shared" si="11"/>
        <v/>
      </c>
      <c r="K249" s="45" t="str">
        <f t="shared" si="12"/>
        <v/>
      </c>
      <c r="L249" s="43">
        <f t="shared" si="13"/>
        <v>90</v>
      </c>
      <c r="M249" s="74">
        <f t="shared" si="14"/>
        <v>180</v>
      </c>
      <c r="N249" s="44">
        <f t="shared" si="15"/>
        <v>175</v>
      </c>
    </row>
    <row r="250" spans="1:14" ht="13" x14ac:dyDescent="0.3">
      <c r="A250" s="86"/>
      <c r="B250" s="82"/>
      <c r="C250" s="34"/>
      <c r="D250" s="35"/>
      <c r="E250" s="49"/>
      <c r="F250" s="44" t="str">
        <f t="shared" si="8"/>
        <v/>
      </c>
      <c r="G250" s="45" t="str">
        <f t="shared" si="9"/>
        <v/>
      </c>
      <c r="H250" s="43">
        <f t="shared" si="10"/>
        <v>90</v>
      </c>
      <c r="I250" s="50"/>
      <c r="J250" s="44" t="str">
        <f t="shared" si="11"/>
        <v/>
      </c>
      <c r="K250" s="45" t="str">
        <f t="shared" si="12"/>
        <v/>
      </c>
      <c r="L250" s="43">
        <f t="shared" si="13"/>
        <v>90</v>
      </c>
      <c r="M250" s="74">
        <f t="shared" si="14"/>
        <v>180</v>
      </c>
      <c r="N250" s="44">
        <f t="shared" si="15"/>
        <v>175</v>
      </c>
    </row>
  </sheetData>
  <sortState ref="A3:P182">
    <sortCondition ref="L3:L182"/>
  </sortState>
  <mergeCells count="3">
    <mergeCell ref="E1:G1"/>
    <mergeCell ref="I1:K1"/>
    <mergeCell ref="M1:N1"/>
  </mergeCells>
  <phoneticPr fontId="0" type="noConversion"/>
  <printOptions horizontalCentered="1"/>
  <pageMargins left="0.25" right="0.25" top="0.75" bottom="0.75" header="0.3" footer="0.3"/>
  <pageSetup scale="93" fitToHeight="0"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3"/>
  <sheetViews>
    <sheetView topLeftCell="O1" zoomScale="120" zoomScaleNormal="120" workbookViewId="0">
      <pane ySplit="2" topLeftCell="A3" activePane="bottomLeft" state="frozen"/>
      <selection pane="bottomLeft" activeCell="O27" sqref="A27:XFD27"/>
    </sheetView>
  </sheetViews>
  <sheetFormatPr defaultRowHeight="12.5" x14ac:dyDescent="0.25"/>
  <cols>
    <col min="1" max="1" width="5" style="2" bestFit="1" customWidth="1"/>
    <col min="2" max="2" width="5.81640625" style="2" bestFit="1" customWidth="1"/>
    <col min="3" max="3" width="3.26953125" style="28" bestFit="1" customWidth="1"/>
    <col min="4" max="4" width="20.1796875" customWidth="1"/>
    <col min="5" max="5" width="24" customWidth="1"/>
    <col min="6" max="6" width="8.26953125" customWidth="1"/>
    <col min="7" max="10" width="8.7265625" bestFit="1" customWidth="1"/>
    <col min="11" max="11" width="8" style="72" bestFit="1" customWidth="1"/>
    <col min="12" max="15" width="8.7265625" bestFit="1" customWidth="1"/>
    <col min="16" max="16" width="7.81640625" style="32" customWidth="1"/>
    <col min="17" max="17" width="7.81640625" customWidth="1"/>
    <col min="18" max="18" width="10.08984375" style="161" customWidth="1"/>
    <col min="19" max="19" width="10" style="161" bestFit="1" customWidth="1"/>
  </cols>
  <sheetData>
    <row r="1" spans="1:19" ht="13" x14ac:dyDescent="0.3">
      <c r="D1" s="1" t="s">
        <v>31</v>
      </c>
      <c r="E1" s="1"/>
      <c r="F1" s="138" t="s">
        <v>19</v>
      </c>
      <c r="G1" s="138"/>
      <c r="H1" s="138"/>
      <c r="I1" s="6"/>
      <c r="J1" s="3"/>
      <c r="K1" s="138" t="s">
        <v>20</v>
      </c>
      <c r="L1" s="138"/>
      <c r="M1" s="138"/>
      <c r="N1" s="6"/>
      <c r="O1" s="3"/>
      <c r="P1" s="138" t="s">
        <v>25</v>
      </c>
      <c r="Q1" s="138"/>
      <c r="R1" s="155" t="s">
        <v>453</v>
      </c>
      <c r="S1" s="156" t="s">
        <v>454</v>
      </c>
    </row>
    <row r="2" spans="1:19" ht="13.5" thickBot="1" x14ac:dyDescent="0.35">
      <c r="A2" s="52" t="s">
        <v>47</v>
      </c>
      <c r="B2" s="52" t="s">
        <v>48</v>
      </c>
      <c r="C2" s="52" t="s">
        <v>39</v>
      </c>
      <c r="D2" s="52" t="s">
        <v>24</v>
      </c>
      <c r="E2" s="52" t="s">
        <v>23</v>
      </c>
      <c r="F2" s="23" t="s">
        <v>1</v>
      </c>
      <c r="G2" s="24" t="s">
        <v>2</v>
      </c>
      <c r="H2" s="24" t="s">
        <v>44</v>
      </c>
      <c r="I2" s="24" t="s">
        <v>45</v>
      </c>
      <c r="J2" s="25" t="s">
        <v>36</v>
      </c>
      <c r="K2" s="23" t="s">
        <v>1</v>
      </c>
      <c r="L2" s="24" t="s">
        <v>2</v>
      </c>
      <c r="M2" s="24" t="s">
        <v>44</v>
      </c>
      <c r="N2" s="24" t="s">
        <v>45</v>
      </c>
      <c r="O2" s="25" t="s">
        <v>36</v>
      </c>
      <c r="P2" s="6" t="s">
        <v>38</v>
      </c>
      <c r="Q2" s="6" t="s">
        <v>2</v>
      </c>
      <c r="R2" s="155" t="s">
        <v>455</v>
      </c>
      <c r="S2" s="157" t="s">
        <v>455</v>
      </c>
    </row>
    <row r="3" spans="1:19" s="16" customFormat="1" ht="13" x14ac:dyDescent="0.3">
      <c r="A3" s="53">
        <v>57</v>
      </c>
      <c r="B3" s="53"/>
      <c r="C3" s="75" t="s">
        <v>55</v>
      </c>
      <c r="D3" s="62" t="s">
        <v>345</v>
      </c>
      <c r="E3" s="65" t="s">
        <v>307</v>
      </c>
      <c r="F3" s="60" t="s">
        <v>446</v>
      </c>
      <c r="G3" s="44" t="str">
        <f>IF(ISNUMBER(F3),RANK(F3,F$3:F$203,1),"")</f>
        <v/>
      </c>
      <c r="H3" s="45" t="str">
        <f>IF(ISNUMBER(G3),IF(11-G3&lt;=0,"",11-G3-(COUNTIF(G:G,G3)-1)/2),"")</f>
        <v/>
      </c>
      <c r="I3" s="45" t="str">
        <f>IF(ISNUMBER(G3),IF(11-G3&lt;=0,"",11-G3-(COUNTIF(G:G,G3)-1)/2),"")</f>
        <v/>
      </c>
      <c r="J3" s="46">
        <f>IF(ISNUMBER(F3),F3,90)</f>
        <v>90</v>
      </c>
      <c r="K3" s="66">
        <v>5.25</v>
      </c>
      <c r="L3" s="44">
        <f>IF(ISNUMBER(K3),RANK(K3,K$3:K$203,1),"")</f>
        <v>1</v>
      </c>
      <c r="M3" s="45">
        <f>IF(ISNUMBER(L3),IF(11-L3&lt;=0,"",11-L3-(COUNTIF(L:L,L3)-1)/2),"")</f>
        <v>10</v>
      </c>
      <c r="N3" s="45">
        <f>IF(ISNUMBER(L3),IF(11-L3&lt;=0,"",11-L3-(COUNTIF(L:L,L3)-1)/2),"")</f>
        <v>10</v>
      </c>
      <c r="O3" s="46">
        <f>IF(ISNUMBER(K3),K3,90)</f>
        <v>5.25</v>
      </c>
      <c r="P3" s="22">
        <f>J3+O3</f>
        <v>95.25</v>
      </c>
      <c r="Q3" s="44">
        <f>RANK(P3,P$3:P$203,1)</f>
        <v>16</v>
      </c>
      <c r="R3" s="158"/>
      <c r="S3" s="159"/>
    </row>
    <row r="4" spans="1:19" s="16" customFormat="1" ht="13" x14ac:dyDescent="0.3">
      <c r="A4" s="36">
        <v>31</v>
      </c>
      <c r="B4" s="36"/>
      <c r="C4" s="75" t="s">
        <v>76</v>
      </c>
      <c r="D4" s="62" t="s">
        <v>296</v>
      </c>
      <c r="E4" s="65" t="s">
        <v>317</v>
      </c>
      <c r="F4" s="60">
        <v>12.43</v>
      </c>
      <c r="G4" s="44">
        <f>IF(ISNUMBER(F4),RANK(F4,F$3:F$203,1),"")</f>
        <v>7</v>
      </c>
      <c r="H4" s="45">
        <f>IF(ISNUMBER(G4),IF(11-G4&lt;=0,"",11-G4-(COUNTIF(G:G,G4)-1)/2),"")</f>
        <v>4</v>
      </c>
      <c r="I4" s="45">
        <f>IF(ISNUMBER(G4),IF(11-G4&lt;=0,"",11-G4-(COUNTIF(G:G,G4)-1)/2),"")</f>
        <v>4</v>
      </c>
      <c r="J4" s="46">
        <f>IF(ISNUMBER(F4),F4,90)</f>
        <v>12.43</v>
      </c>
      <c r="K4" s="66">
        <v>6.11</v>
      </c>
      <c r="L4" s="44">
        <f>IF(ISNUMBER(K4),RANK(K4,K$3:K$203,1),"")</f>
        <v>2</v>
      </c>
      <c r="M4" s="45">
        <f>IF(ISNUMBER(L4),IF(11-L4&lt;=0,"",11-L4-(COUNTIF(L:L,L4)-1)/2),"")</f>
        <v>9</v>
      </c>
      <c r="N4" s="45">
        <f>IF(ISNUMBER(L4),IF(11-L4&lt;=0,"",11-L4-(COUNTIF(L:L,L4)-1)/2),"")</f>
        <v>9</v>
      </c>
      <c r="O4" s="46">
        <f>IF(ISNUMBER(K4),K4,90)</f>
        <v>6.11</v>
      </c>
      <c r="P4" s="22">
        <f>J4+O4</f>
        <v>18.54</v>
      </c>
      <c r="Q4" s="44">
        <f>RANK(P4,P$3:P$203,1)</f>
        <v>3</v>
      </c>
      <c r="R4" s="158"/>
      <c r="S4" s="159"/>
    </row>
    <row r="5" spans="1:19" s="16" customFormat="1" ht="13" x14ac:dyDescent="0.3">
      <c r="A5" s="36">
        <v>55</v>
      </c>
      <c r="B5" s="36"/>
      <c r="C5" s="75" t="s">
        <v>56</v>
      </c>
      <c r="D5" s="62" t="s">
        <v>301</v>
      </c>
      <c r="E5" s="65" t="s">
        <v>335</v>
      </c>
      <c r="F5" s="60">
        <v>18.02</v>
      </c>
      <c r="G5" s="44">
        <f>IF(ISNUMBER(F5),RANK(F5,F$3:F$203,1),"")</f>
        <v>13</v>
      </c>
      <c r="H5" s="45" t="str">
        <f>IF(ISNUMBER(G5),IF(11-G5&lt;=0,"",11-G5-(COUNTIF(G:G,G5)-1)/2),"")</f>
        <v/>
      </c>
      <c r="I5" s="45" t="str">
        <f>IF(ISNUMBER(G5),IF(11-G5&lt;=0,"",11-G5-(COUNTIF(G:G,G5)-1)/2),"")</f>
        <v/>
      </c>
      <c r="J5" s="46">
        <f>IF(ISNUMBER(F5),F5,90)</f>
        <v>18.02</v>
      </c>
      <c r="K5" s="66">
        <v>6.45</v>
      </c>
      <c r="L5" s="44">
        <f>IF(ISNUMBER(K5),RANK(K5,K$3:K$203,1),"")</f>
        <v>3</v>
      </c>
      <c r="M5" s="45">
        <f>IF(ISNUMBER(L5),IF(11-L5&lt;=0,"",11-L5-(COUNTIF(L:L,L5)-1)/2),"")</f>
        <v>8</v>
      </c>
      <c r="N5" s="45">
        <f>IF(ISNUMBER(L5),IF(11-L5&lt;=0,"",11-L5-(COUNTIF(L:L,L5)-1)/2),"")</f>
        <v>8</v>
      </c>
      <c r="O5" s="46">
        <f>IF(ISNUMBER(K5),K5,90)</f>
        <v>6.45</v>
      </c>
      <c r="P5" s="22">
        <f>J5+O5</f>
        <v>24.47</v>
      </c>
      <c r="Q5" s="44">
        <f>RANK(P5,P$3:P$203,1)</f>
        <v>7</v>
      </c>
      <c r="R5" s="158"/>
      <c r="S5" s="159"/>
    </row>
    <row r="6" spans="1:19" s="16" customFormat="1" ht="13" x14ac:dyDescent="0.3">
      <c r="A6" s="53">
        <v>78</v>
      </c>
      <c r="B6" s="36"/>
      <c r="C6" s="133" t="s">
        <v>55</v>
      </c>
      <c r="D6" s="62" t="s">
        <v>330</v>
      </c>
      <c r="E6" s="65" t="s">
        <v>432</v>
      </c>
      <c r="F6" s="60">
        <v>17.43</v>
      </c>
      <c r="G6" s="44">
        <f>IF(ISNUMBER(F6),RANK(F6,F$3:F$203,1),"")</f>
        <v>12</v>
      </c>
      <c r="H6" s="45" t="str">
        <f>IF(ISNUMBER(G6),IF(11-G6&lt;=0,"",11-G6-(COUNTIF(G:G,G6)-1)/2),"")</f>
        <v/>
      </c>
      <c r="I6" s="45" t="str">
        <f>IF(ISNUMBER(G6),IF(11-G6&lt;=0,"",11-G6-(COUNTIF(G:G,G6)-1)/2),"")</f>
        <v/>
      </c>
      <c r="J6" s="46">
        <f>IF(ISNUMBER(F6),F6,90)</f>
        <v>17.43</v>
      </c>
      <c r="K6" s="66">
        <v>6.78</v>
      </c>
      <c r="L6" s="44">
        <f>IF(ISNUMBER(K6),RANK(K6,K$3:K$203,1),"")</f>
        <v>4</v>
      </c>
      <c r="M6" s="45">
        <f>IF(ISNUMBER(L6),IF(11-L6&lt;=0,"",11-L6-(COUNTIF(L:L,L6)-1)/2),"")</f>
        <v>7</v>
      </c>
      <c r="N6" s="45">
        <f>IF(ISNUMBER(L6),IF(11-L6&lt;=0,"",11-L6-(COUNTIF(L:L,L6)-1)/2),"")</f>
        <v>7</v>
      </c>
      <c r="O6" s="46">
        <f>IF(ISNUMBER(K6),K6,90)</f>
        <v>6.78</v>
      </c>
      <c r="P6" s="22">
        <f>J6+O6</f>
        <v>24.21</v>
      </c>
      <c r="Q6" s="44">
        <f>RANK(P6,P$3:P$203,1)</f>
        <v>6</v>
      </c>
      <c r="R6" s="158" t="s">
        <v>456</v>
      </c>
      <c r="S6" s="159" t="s">
        <v>458</v>
      </c>
    </row>
    <row r="7" spans="1:19" s="16" customFormat="1" ht="13" x14ac:dyDescent="0.3">
      <c r="A7" s="53">
        <v>20</v>
      </c>
      <c r="B7" s="36">
        <v>4</v>
      </c>
      <c r="C7" s="75" t="s">
        <v>57</v>
      </c>
      <c r="D7" s="62" t="s">
        <v>152</v>
      </c>
      <c r="E7" s="65" t="s">
        <v>186</v>
      </c>
      <c r="F7" s="60" t="s">
        <v>446</v>
      </c>
      <c r="G7" s="44" t="str">
        <f>IF(ISNUMBER(F7),RANK(F7,F$3:F$203,1),"")</f>
        <v/>
      </c>
      <c r="H7" s="45" t="str">
        <f>IF(ISNUMBER(G7),IF(11-G7&lt;=0,"",11-G7-(COUNTIF(G:G,G7)-1)/2),"")</f>
        <v/>
      </c>
      <c r="I7" s="45" t="str">
        <f>IF(ISNUMBER(G7),IF(11-G7&lt;=0,"",11-G7-(COUNTIF(G:G,G7)-1)/2),"")</f>
        <v/>
      </c>
      <c r="J7" s="46">
        <f>IF(ISNUMBER(F7),F7,90)</f>
        <v>90</v>
      </c>
      <c r="K7" s="66">
        <v>7.53</v>
      </c>
      <c r="L7" s="44">
        <f>IF(ISNUMBER(K7),RANK(K7,K$3:K$203,1),"")</f>
        <v>5</v>
      </c>
      <c r="M7" s="45">
        <f>IF(ISNUMBER(L7),IF(11-L7&lt;=0,"",11-L7-(COUNTIF(L:L,L7)-1)/2),"")</f>
        <v>6</v>
      </c>
      <c r="N7" s="45">
        <f>IF(ISNUMBER(L7),IF(11-L7&lt;=0,"",11-L7-(COUNTIF(L:L,L7)-1)/2),"")</f>
        <v>6</v>
      </c>
      <c r="O7" s="46">
        <f>IF(ISNUMBER(K7),K7,90)</f>
        <v>7.53</v>
      </c>
      <c r="P7" s="22">
        <f>J7+O7</f>
        <v>97.53</v>
      </c>
      <c r="Q7" s="44">
        <f>RANK(P7,P$3:P$203,1)</f>
        <v>17</v>
      </c>
      <c r="R7" s="158"/>
      <c r="S7" s="159"/>
    </row>
    <row r="8" spans="1:19" s="16" customFormat="1" ht="13" x14ac:dyDescent="0.3">
      <c r="A8" s="36">
        <v>2</v>
      </c>
      <c r="B8" s="53"/>
      <c r="C8" s="75" t="s">
        <v>57</v>
      </c>
      <c r="D8" s="62" t="s">
        <v>319</v>
      </c>
      <c r="E8" s="65" t="s">
        <v>329</v>
      </c>
      <c r="F8" s="60">
        <v>22.78</v>
      </c>
      <c r="G8" s="44">
        <f>IF(ISNUMBER(F8),RANK(F8,F$3:F$203,1),"")</f>
        <v>18</v>
      </c>
      <c r="H8" s="45" t="str">
        <f>IF(ISNUMBER(G8),IF(11-G8&lt;=0,"",11-G8-(COUNTIF(G:G,G8)-1)/2),"")</f>
        <v/>
      </c>
      <c r="I8" s="45" t="str">
        <f>IF(ISNUMBER(G8),IF(11-G8&lt;=0,"",11-G8-(COUNTIF(G:G,G8)-1)/2),"")</f>
        <v/>
      </c>
      <c r="J8" s="46">
        <f>IF(ISNUMBER(F8),F8,90)</f>
        <v>22.78</v>
      </c>
      <c r="K8" s="66">
        <v>8.0500000000000007</v>
      </c>
      <c r="L8" s="44">
        <f>IF(ISNUMBER(K8),RANK(K8,K$3:K$203,1),"")</f>
        <v>6</v>
      </c>
      <c r="M8" s="45">
        <f>IF(ISNUMBER(L8),IF(11-L8&lt;=0,"",11-L8-(COUNTIF(L:L,L8)-1)/2),"")</f>
        <v>5</v>
      </c>
      <c r="N8" s="45">
        <f>IF(ISNUMBER(L8),IF(11-L8&lt;=0,"",11-L8-(COUNTIF(L:L,L8)-1)/2),"")</f>
        <v>5</v>
      </c>
      <c r="O8" s="46">
        <f>IF(ISNUMBER(K8),K8,90)</f>
        <v>8.0500000000000007</v>
      </c>
      <c r="P8" s="22">
        <f>J8+O8</f>
        <v>30.830000000000002</v>
      </c>
      <c r="Q8" s="44">
        <f>RANK(P8,P$3:P$203,1)</f>
        <v>9</v>
      </c>
      <c r="R8" s="158"/>
      <c r="S8" s="159"/>
    </row>
    <row r="9" spans="1:19" s="16" customFormat="1" ht="13" x14ac:dyDescent="0.3">
      <c r="A9" s="36">
        <v>39</v>
      </c>
      <c r="B9" s="36"/>
      <c r="C9" s="75" t="s">
        <v>54</v>
      </c>
      <c r="D9" s="62" t="s">
        <v>138</v>
      </c>
      <c r="E9" s="65" t="s">
        <v>441</v>
      </c>
      <c r="F9" s="60" t="s">
        <v>446</v>
      </c>
      <c r="G9" s="44" t="str">
        <f>IF(ISNUMBER(F9),RANK(F9,F$3:F$203,1),"")</f>
        <v/>
      </c>
      <c r="H9" s="45" t="str">
        <f>IF(ISNUMBER(G9),IF(11-G9&lt;=0,"",11-G9-(COUNTIF(G:G,G9)-1)/2),"")</f>
        <v/>
      </c>
      <c r="I9" s="45" t="str">
        <f>IF(ISNUMBER(G9),IF(11-G9&lt;=0,"",11-G9-(COUNTIF(G:G,G9)-1)/2),"")</f>
        <v/>
      </c>
      <c r="J9" s="46">
        <f>IF(ISNUMBER(F9),F9,90)</f>
        <v>90</v>
      </c>
      <c r="K9" s="66">
        <v>8.35</v>
      </c>
      <c r="L9" s="44">
        <f>IF(ISNUMBER(K9),RANK(K9,K$3:K$203,1),"")</f>
        <v>7</v>
      </c>
      <c r="M9" s="45">
        <f>IF(ISNUMBER(L9),IF(11-L9&lt;=0,"",11-L9-(COUNTIF(L:L,L9)-1)/2),"")</f>
        <v>4</v>
      </c>
      <c r="N9" s="45">
        <f>IF(ISNUMBER(L9),IF(11-L9&lt;=0,"",11-L9-(COUNTIF(L:L,L9)-1)/2),"")</f>
        <v>4</v>
      </c>
      <c r="O9" s="46">
        <f>IF(ISNUMBER(K9),K9,90)</f>
        <v>8.35</v>
      </c>
      <c r="P9" s="22">
        <f>J9+O9</f>
        <v>98.35</v>
      </c>
      <c r="Q9" s="44">
        <f>RANK(P9,P$3:P$203,1)</f>
        <v>19</v>
      </c>
      <c r="R9" s="158"/>
      <c r="S9" s="159"/>
    </row>
    <row r="10" spans="1:19" s="16" customFormat="1" ht="13" x14ac:dyDescent="0.3">
      <c r="A10" s="36">
        <v>50</v>
      </c>
      <c r="B10" s="36"/>
      <c r="C10" s="75" t="s">
        <v>54</v>
      </c>
      <c r="D10" s="62" t="s">
        <v>313</v>
      </c>
      <c r="E10" s="65" t="s">
        <v>327</v>
      </c>
      <c r="F10" s="60">
        <v>8.6199999999999992</v>
      </c>
      <c r="G10" s="44">
        <f>IF(ISNUMBER(F10),RANK(F10,F$3:F$203,1),"")</f>
        <v>4</v>
      </c>
      <c r="H10" s="45">
        <f>IF(ISNUMBER(G10),IF(11-G10&lt;=0,"",11-G10-(COUNTIF(G:G,G10)-1)/2),"")</f>
        <v>7</v>
      </c>
      <c r="I10" s="45">
        <f>IF(ISNUMBER(G10),IF(11-G10&lt;=0,"",11-G10-(COUNTIF(G:G,G10)-1)/2),"")</f>
        <v>7</v>
      </c>
      <c r="J10" s="46">
        <f>IF(ISNUMBER(F10),F10,90)</f>
        <v>8.6199999999999992</v>
      </c>
      <c r="K10" s="66">
        <v>8.42</v>
      </c>
      <c r="L10" s="44">
        <f>IF(ISNUMBER(K10),RANK(K10,K$3:K$203,1),"")</f>
        <v>8</v>
      </c>
      <c r="M10" s="45">
        <f>IF(ISNUMBER(L10),IF(11-L10&lt;=0,"",11-L10-(COUNTIF(L:L,L10)-1)/2),"")</f>
        <v>3</v>
      </c>
      <c r="N10" s="45">
        <f>IF(ISNUMBER(L10),IF(11-L10&lt;=0,"",11-L10-(COUNTIF(L:L,L10)-1)/2),"")</f>
        <v>3</v>
      </c>
      <c r="O10" s="46">
        <f>IF(ISNUMBER(K10),K10,90)</f>
        <v>8.42</v>
      </c>
      <c r="P10" s="22">
        <f>J10+O10</f>
        <v>17.04</v>
      </c>
      <c r="Q10" s="44">
        <f>RANK(P10,P$3:P$203,1)</f>
        <v>1</v>
      </c>
      <c r="R10" s="158"/>
      <c r="S10" s="159"/>
    </row>
    <row r="11" spans="1:19" s="16" customFormat="1" ht="13" x14ac:dyDescent="0.3">
      <c r="A11" s="36">
        <v>7</v>
      </c>
      <c r="B11" s="36">
        <v>7</v>
      </c>
      <c r="C11" s="75" t="s">
        <v>61</v>
      </c>
      <c r="D11" s="62" t="s">
        <v>443</v>
      </c>
      <c r="E11" s="65" t="s">
        <v>305</v>
      </c>
      <c r="F11" s="60" t="s">
        <v>446</v>
      </c>
      <c r="G11" s="44" t="str">
        <f>IF(ISNUMBER(F11),RANK(F11,F$3:F$203,1),"")</f>
        <v/>
      </c>
      <c r="H11" s="45" t="str">
        <f>IF(ISNUMBER(G11),IF(11-G11&lt;=0,"",11-G11-(COUNTIF(G:G,G11)-1)/2),"")</f>
        <v/>
      </c>
      <c r="I11" s="45" t="str">
        <f>IF(ISNUMBER(G11),IF(11-G11&lt;=0,"",11-G11-(COUNTIF(G:G,G11)-1)/2),"")</f>
        <v/>
      </c>
      <c r="J11" s="46">
        <f>IF(ISNUMBER(F11),F11,90)</f>
        <v>90</v>
      </c>
      <c r="K11" s="66">
        <v>8.61</v>
      </c>
      <c r="L11" s="44">
        <f>IF(ISNUMBER(K11),RANK(K11,K$3:K$203,1),"")</f>
        <v>9</v>
      </c>
      <c r="M11" s="45">
        <f>IF(ISNUMBER(L11),IF(11-L11&lt;=0,"",11-L11-(COUNTIF(L:L,L11)-1)/2),"")</f>
        <v>2</v>
      </c>
      <c r="N11" s="45">
        <f>IF(ISNUMBER(L11),IF(11-L11&lt;=0,"",11-L11-(COUNTIF(L:L,L11)-1)/2),"")</f>
        <v>2</v>
      </c>
      <c r="O11" s="46">
        <f>IF(ISNUMBER(K11),K11,90)</f>
        <v>8.61</v>
      </c>
      <c r="P11" s="22">
        <f>J11+O11</f>
        <v>98.61</v>
      </c>
      <c r="Q11" s="44">
        <f>RANK(P11,P$3:P$203,1)</f>
        <v>20</v>
      </c>
      <c r="R11" s="158"/>
      <c r="S11" s="159"/>
    </row>
    <row r="12" spans="1:19" s="16" customFormat="1" ht="13" x14ac:dyDescent="0.3">
      <c r="A12" s="53">
        <v>76</v>
      </c>
      <c r="B12" s="36"/>
      <c r="C12" s="133" t="s">
        <v>54</v>
      </c>
      <c r="D12" s="62" t="s">
        <v>300</v>
      </c>
      <c r="E12" s="65" t="s">
        <v>96</v>
      </c>
      <c r="F12" s="60">
        <v>8.66</v>
      </c>
      <c r="G12" s="44">
        <f>IF(ISNUMBER(F12),RANK(F12,F$3:F$203,1),"")</f>
        <v>5</v>
      </c>
      <c r="H12" s="45">
        <f>IF(ISNUMBER(G12),IF(11-G12&lt;=0,"",11-G12-(COUNTIF(G:G,G12)-1)/2),"")</f>
        <v>6</v>
      </c>
      <c r="I12" s="45">
        <f>IF(ISNUMBER(G12),IF(11-G12&lt;=0,"",11-G12-(COUNTIF(G:G,G12)-1)/2),"")</f>
        <v>6</v>
      </c>
      <c r="J12" s="46">
        <f>IF(ISNUMBER(F12),F12,90)</f>
        <v>8.66</v>
      </c>
      <c r="K12" s="66">
        <v>8.8000000000000007</v>
      </c>
      <c r="L12" s="44">
        <f>IF(ISNUMBER(K12),RANK(K12,K$3:K$203,1),"")</f>
        <v>10</v>
      </c>
      <c r="M12" s="45">
        <f>IF(ISNUMBER(L12),IF(11-L12&lt;=0,"",11-L12-(COUNTIF(L:L,L12)-1)/2),"")</f>
        <v>1</v>
      </c>
      <c r="N12" s="45">
        <f>IF(ISNUMBER(L12),IF(11-L12&lt;=0,"",11-L12-(COUNTIF(L:L,L12)-1)/2),"")</f>
        <v>1</v>
      </c>
      <c r="O12" s="46">
        <f>IF(ISNUMBER(K12),K12,90)</f>
        <v>8.8000000000000007</v>
      </c>
      <c r="P12" s="22">
        <f>J12+O12</f>
        <v>17.46</v>
      </c>
      <c r="Q12" s="44">
        <f>RANK(P12,P$3:P$203,1)</f>
        <v>2</v>
      </c>
      <c r="R12" s="158"/>
      <c r="S12" s="159"/>
    </row>
    <row r="13" spans="1:19" s="16" customFormat="1" ht="13" x14ac:dyDescent="0.3">
      <c r="A13" s="53">
        <v>73</v>
      </c>
      <c r="B13" s="36"/>
      <c r="C13" s="133" t="s">
        <v>56</v>
      </c>
      <c r="D13" s="62" t="s">
        <v>95</v>
      </c>
      <c r="E13" s="65" t="s">
        <v>437</v>
      </c>
      <c r="F13" s="60">
        <v>26.07</v>
      </c>
      <c r="G13" s="44">
        <f>IF(ISNUMBER(F13),RANK(F13,F$3:F$203,1),"")</f>
        <v>20</v>
      </c>
      <c r="H13" s="45" t="str">
        <f>IF(ISNUMBER(G13),IF(11-G13&lt;=0,"",11-G13-(COUNTIF(G:G,G13)-1)/2),"")</f>
        <v/>
      </c>
      <c r="I13" s="45" t="str">
        <f>IF(ISNUMBER(G13),IF(11-G13&lt;=0,"",11-G13-(COUNTIF(G:G,G13)-1)/2),"")</f>
        <v/>
      </c>
      <c r="J13" s="46">
        <f>IF(ISNUMBER(F13),F13,90)</f>
        <v>26.07</v>
      </c>
      <c r="K13" s="66">
        <v>9.7799999999999994</v>
      </c>
      <c r="L13" s="44">
        <f>IF(ISNUMBER(K13),RANK(K13,K$3:K$203,1),"")</f>
        <v>11</v>
      </c>
      <c r="M13" s="45" t="str">
        <f>IF(ISNUMBER(L13),IF(11-L13&lt;=0,"",11-L13-(COUNTIF(L:L,L13)-1)/2),"")</f>
        <v/>
      </c>
      <c r="N13" s="45" t="str">
        <f>IF(ISNUMBER(L13),IF(11-L13&lt;=0,"",11-L13-(COUNTIF(L:L,L13)-1)/2),"")</f>
        <v/>
      </c>
      <c r="O13" s="46">
        <f>IF(ISNUMBER(K13),K13,90)</f>
        <v>9.7799999999999994</v>
      </c>
      <c r="P13" s="22">
        <f>J13+O13</f>
        <v>35.85</v>
      </c>
      <c r="Q13" s="44">
        <f>RANK(P13,P$3:P$203,1)</f>
        <v>13</v>
      </c>
      <c r="R13" s="158"/>
      <c r="S13" s="159"/>
    </row>
    <row r="14" spans="1:19" s="16" customFormat="1" ht="13" x14ac:dyDescent="0.3">
      <c r="A14" s="36">
        <v>45</v>
      </c>
      <c r="B14" s="53">
        <v>11</v>
      </c>
      <c r="C14" s="76" t="s">
        <v>60</v>
      </c>
      <c r="D14" s="62" t="s">
        <v>371</v>
      </c>
      <c r="E14" s="65" t="s">
        <v>442</v>
      </c>
      <c r="F14" s="60" t="s">
        <v>446</v>
      </c>
      <c r="G14" s="44" t="str">
        <f>IF(ISNUMBER(F14),RANK(F14,F$3:F$203,1),"")</f>
        <v/>
      </c>
      <c r="H14" s="45" t="str">
        <f>IF(ISNUMBER(G14),IF(11-G14&lt;=0,"",11-G14-(COUNTIF(G:G,G14)-1)/2),"")</f>
        <v/>
      </c>
      <c r="I14" s="45" t="str">
        <f>IF(ISNUMBER(G14),IF(11-G14&lt;=0,"",11-G14-(COUNTIF(G:G,G14)-1)/2),"")</f>
        <v/>
      </c>
      <c r="J14" s="46">
        <f>IF(ISNUMBER(F14),F14,90)</f>
        <v>90</v>
      </c>
      <c r="K14" s="66">
        <v>9.8000000000000007</v>
      </c>
      <c r="L14" s="44">
        <f>IF(ISNUMBER(K14),RANK(K14,K$3:K$203,1),"")</f>
        <v>12</v>
      </c>
      <c r="M14" s="45" t="str">
        <f>IF(ISNUMBER(L14),IF(11-L14&lt;=0,"",11-L14-(COUNTIF(L:L,L14)-1)/2),"")</f>
        <v/>
      </c>
      <c r="N14" s="45" t="str">
        <f>IF(ISNUMBER(L14),IF(11-L14&lt;=0,"",11-L14-(COUNTIF(L:L,L14)-1)/2),"")</f>
        <v/>
      </c>
      <c r="O14" s="46">
        <f>IF(ISNUMBER(K14),K14,90)</f>
        <v>9.8000000000000007</v>
      </c>
      <c r="P14" s="22">
        <f>J14+O14</f>
        <v>99.8</v>
      </c>
      <c r="Q14" s="44">
        <f>RANK(P14,P$3:P$203,1)</f>
        <v>21</v>
      </c>
      <c r="R14" s="158"/>
      <c r="S14" s="159" t="s">
        <v>460</v>
      </c>
    </row>
    <row r="15" spans="1:19" s="16" customFormat="1" ht="13" x14ac:dyDescent="0.3">
      <c r="A15" s="36">
        <v>63</v>
      </c>
      <c r="B15" s="53"/>
      <c r="C15" s="75" t="s">
        <v>57</v>
      </c>
      <c r="D15" s="62" t="s">
        <v>316</v>
      </c>
      <c r="E15" s="65" t="s">
        <v>435</v>
      </c>
      <c r="F15" s="60">
        <v>8.32</v>
      </c>
      <c r="G15" s="44">
        <f>IF(ISNUMBER(F15),RANK(F15,F$3:F$203,1),"")</f>
        <v>3</v>
      </c>
      <c r="H15" s="45">
        <f>IF(ISNUMBER(G15),IF(11-G15&lt;=0,"",11-G15-(COUNTIF(G:G,G15)-1)/2),"")</f>
        <v>8</v>
      </c>
      <c r="I15" s="45">
        <f>IF(ISNUMBER(G15),IF(11-G15&lt;=0,"",11-G15-(COUNTIF(G:G,G15)-1)/2),"")</f>
        <v>8</v>
      </c>
      <c r="J15" s="46">
        <f>IF(ISNUMBER(F15),F15,90)</f>
        <v>8.32</v>
      </c>
      <c r="K15" s="66">
        <v>11.83</v>
      </c>
      <c r="L15" s="44">
        <f>IF(ISNUMBER(K15),RANK(K15,K$3:K$203,1),"")</f>
        <v>13</v>
      </c>
      <c r="M15" s="45" t="str">
        <f>IF(ISNUMBER(L15),IF(11-L15&lt;=0,"",11-L15-(COUNTIF(L:L,L15)-1)/2),"")</f>
        <v/>
      </c>
      <c r="N15" s="45" t="str">
        <f>IF(ISNUMBER(L15),IF(11-L15&lt;=0,"",11-L15-(COUNTIF(L:L,L15)-1)/2),"")</f>
        <v/>
      </c>
      <c r="O15" s="46">
        <f>IF(ISNUMBER(K15),K15,90)</f>
        <v>11.83</v>
      </c>
      <c r="P15" s="22">
        <f>J15+O15</f>
        <v>20.149999999999999</v>
      </c>
      <c r="Q15" s="44">
        <f>RANK(P15,P$3:P$203,1)</f>
        <v>4</v>
      </c>
      <c r="R15" s="160" t="s">
        <v>457</v>
      </c>
      <c r="S15" s="159" t="s">
        <v>461</v>
      </c>
    </row>
    <row r="16" spans="1:19" s="16" customFormat="1" ht="13" x14ac:dyDescent="0.3">
      <c r="A16" s="53">
        <v>61</v>
      </c>
      <c r="B16" s="36">
        <v>18</v>
      </c>
      <c r="C16" s="75" t="s">
        <v>56</v>
      </c>
      <c r="D16" s="62" t="s">
        <v>332</v>
      </c>
      <c r="E16" s="65" t="s">
        <v>299</v>
      </c>
      <c r="F16" s="60" t="s">
        <v>446</v>
      </c>
      <c r="G16" s="44" t="str">
        <f>IF(ISNUMBER(F16),RANK(F16,F$3:F$203,1),"")</f>
        <v/>
      </c>
      <c r="H16" s="45" t="str">
        <f>IF(ISNUMBER(G16),IF(11-G16&lt;=0,"",11-G16-(COUNTIF(G:G,G16)-1)/2),"")</f>
        <v/>
      </c>
      <c r="I16" s="45" t="str">
        <f>IF(ISNUMBER(G16),IF(11-G16&lt;=0,"",11-G16-(COUNTIF(G:G,G16)-1)/2),"")</f>
        <v/>
      </c>
      <c r="J16" s="46">
        <f>IF(ISNUMBER(F16),F16,90)</f>
        <v>90</v>
      </c>
      <c r="K16" s="66">
        <v>12.23</v>
      </c>
      <c r="L16" s="44">
        <f>IF(ISNUMBER(K16),RANK(K16,K$3:K$203,1),"")</f>
        <v>14</v>
      </c>
      <c r="M16" s="45" t="str">
        <f>IF(ISNUMBER(L16),IF(11-L16&lt;=0,"",11-L16-(COUNTIF(L:L,L16)-1)/2),"")</f>
        <v/>
      </c>
      <c r="N16" s="45" t="str">
        <f>IF(ISNUMBER(L16),IF(11-L16&lt;=0,"",11-L16-(COUNTIF(L:L,L16)-1)/2),"")</f>
        <v/>
      </c>
      <c r="O16" s="46">
        <f>IF(ISNUMBER(K16),K16,90)</f>
        <v>12.23</v>
      </c>
      <c r="P16" s="22">
        <f>J16+O16</f>
        <v>102.23</v>
      </c>
      <c r="Q16" s="44">
        <f>RANK(P16,P$3:P$203,1)</f>
        <v>23</v>
      </c>
      <c r="R16" s="158"/>
      <c r="S16" s="159"/>
    </row>
    <row r="17" spans="1:19" s="16" customFormat="1" ht="13" x14ac:dyDescent="0.3">
      <c r="A17" s="36">
        <v>11</v>
      </c>
      <c r="B17" s="53"/>
      <c r="C17" s="75" t="s">
        <v>59</v>
      </c>
      <c r="D17" s="62" t="s">
        <v>83</v>
      </c>
      <c r="E17" s="65" t="s">
        <v>436</v>
      </c>
      <c r="F17" s="60">
        <v>18.34</v>
      </c>
      <c r="G17" s="44">
        <f>IF(ISNUMBER(F17),RANK(F17,F$3:F$203,1),"")</f>
        <v>14</v>
      </c>
      <c r="H17" s="45" t="str">
        <f>IF(ISNUMBER(G17),IF(11-G17&lt;=0,"",11-G17-(COUNTIF(G:G,G17)-1)/2),"")</f>
        <v/>
      </c>
      <c r="I17" s="45" t="str">
        <f>IF(ISNUMBER(G17),IF(11-G17&lt;=0,"",11-G17-(COUNTIF(G:G,G17)-1)/2),"")</f>
        <v/>
      </c>
      <c r="J17" s="46">
        <f>IF(ISNUMBER(F17),F17,90)</f>
        <v>18.34</v>
      </c>
      <c r="K17" s="66">
        <v>13.07</v>
      </c>
      <c r="L17" s="44">
        <f>IF(ISNUMBER(K17),RANK(K17,K$3:K$203,1),"")</f>
        <v>15</v>
      </c>
      <c r="M17" s="45" t="str">
        <f>IF(ISNUMBER(L17),IF(11-L17&lt;=0,"",11-L17-(COUNTIF(L:L,L17)-1)/2),"")</f>
        <v/>
      </c>
      <c r="N17" s="45" t="str">
        <f>IF(ISNUMBER(L17),IF(11-L17&lt;=0,"",11-L17-(COUNTIF(L:L,L17)-1)/2),"")</f>
        <v/>
      </c>
      <c r="O17" s="46">
        <f>IF(ISNUMBER(K17),K17,90)</f>
        <v>13.07</v>
      </c>
      <c r="P17" s="22">
        <f>J17+O17</f>
        <v>31.41</v>
      </c>
      <c r="Q17" s="44">
        <f>RANK(P17,P$3:P$203,1)</f>
        <v>10</v>
      </c>
      <c r="R17" s="160"/>
      <c r="S17" s="159"/>
    </row>
    <row r="18" spans="1:19" s="16" customFormat="1" ht="13" x14ac:dyDescent="0.3">
      <c r="A18" s="53">
        <v>3</v>
      </c>
      <c r="B18" s="36"/>
      <c r="C18" s="75" t="s">
        <v>54</v>
      </c>
      <c r="D18" s="62" t="s">
        <v>334</v>
      </c>
      <c r="E18" s="65" t="s">
        <v>278</v>
      </c>
      <c r="F18" s="60" t="s">
        <v>446</v>
      </c>
      <c r="G18" s="44" t="str">
        <f>IF(ISNUMBER(F18),RANK(F18,F$3:F$203,1),"")</f>
        <v/>
      </c>
      <c r="H18" s="45" t="str">
        <f>IF(ISNUMBER(G18),IF(11-G18&lt;=0,"",11-G18-(COUNTIF(G:G,G18)-1)/2),"")</f>
        <v/>
      </c>
      <c r="I18" s="45" t="str">
        <f>IF(ISNUMBER(G18),IF(11-G18&lt;=0,"",11-G18-(COUNTIF(G:G,G18)-1)/2),"")</f>
        <v/>
      </c>
      <c r="J18" s="46">
        <f>IF(ISNUMBER(F18),F18,90)</f>
        <v>90</v>
      </c>
      <c r="K18" s="66">
        <v>13.13</v>
      </c>
      <c r="L18" s="44">
        <f>IF(ISNUMBER(K18),RANK(K18,K$3:K$203,1),"")</f>
        <v>16</v>
      </c>
      <c r="M18" s="45" t="str">
        <f>IF(ISNUMBER(L18),IF(11-L18&lt;=0,"",11-L18-(COUNTIF(L:L,L18)-1)/2),"")</f>
        <v/>
      </c>
      <c r="N18" s="45" t="str">
        <f>IF(ISNUMBER(L18),IF(11-L18&lt;=0,"",11-L18-(COUNTIF(L:L,L18)-1)/2),"")</f>
        <v/>
      </c>
      <c r="O18" s="46">
        <f>IF(ISNUMBER(K18),K18,90)</f>
        <v>13.13</v>
      </c>
      <c r="P18" s="22">
        <f>J18+O18</f>
        <v>103.13</v>
      </c>
      <c r="Q18" s="44">
        <f>RANK(P18,P$3:P$203,1)</f>
        <v>25</v>
      </c>
      <c r="R18" s="160"/>
      <c r="S18" s="159"/>
    </row>
    <row r="19" spans="1:19" ht="13" x14ac:dyDescent="0.3">
      <c r="A19" s="36">
        <v>54</v>
      </c>
      <c r="B19" s="36"/>
      <c r="C19" s="75" t="s">
        <v>56</v>
      </c>
      <c r="D19" s="62" t="s">
        <v>106</v>
      </c>
      <c r="E19" s="65" t="s">
        <v>445</v>
      </c>
      <c r="F19" s="60">
        <v>7.98</v>
      </c>
      <c r="G19" s="44">
        <f>IF(ISNUMBER(F19),RANK(F19,F$3:F$203,1),"")</f>
        <v>1</v>
      </c>
      <c r="H19" s="45">
        <f>IF(ISNUMBER(G19),IF(11-G19&lt;=0,"",11-G19-(COUNTIF(G:G,G19)-1)/2),"")</f>
        <v>10</v>
      </c>
      <c r="I19" s="45">
        <f>IF(ISNUMBER(G19),IF(11-G19&lt;=0,"",11-G19-(COUNTIF(G:G,G19)-1)/2),"")</f>
        <v>10</v>
      </c>
      <c r="J19" s="46">
        <f>IF(ISNUMBER(F19),F19,90)</f>
        <v>7.98</v>
      </c>
      <c r="K19" s="66">
        <v>13.66</v>
      </c>
      <c r="L19" s="44">
        <f>IF(ISNUMBER(K19),RANK(K19,K$3:K$203,1),"")</f>
        <v>17</v>
      </c>
      <c r="M19" s="45" t="str">
        <f>IF(ISNUMBER(L19),IF(11-L19&lt;=0,"",11-L19-(COUNTIF(L:L,L19)-1)/2),"")</f>
        <v/>
      </c>
      <c r="N19" s="45" t="str">
        <f>IF(ISNUMBER(L19),IF(11-L19&lt;=0,"",11-L19-(COUNTIF(L:L,L19)-1)/2),"")</f>
        <v/>
      </c>
      <c r="O19" s="46">
        <f>IF(ISNUMBER(K19),K19,90)</f>
        <v>13.66</v>
      </c>
      <c r="P19" s="22">
        <f>J19+O19</f>
        <v>21.64</v>
      </c>
      <c r="Q19" s="44">
        <f>RANK(P19,P$3:P$203,1)</f>
        <v>5</v>
      </c>
      <c r="R19" s="158" t="s">
        <v>458</v>
      </c>
      <c r="S19" s="161" t="s">
        <v>462</v>
      </c>
    </row>
    <row r="20" spans="1:19" ht="13" x14ac:dyDescent="0.3">
      <c r="A20" s="53">
        <v>27</v>
      </c>
      <c r="B20" s="53">
        <v>14</v>
      </c>
      <c r="C20" s="75" t="s">
        <v>61</v>
      </c>
      <c r="D20" s="62" t="s">
        <v>423</v>
      </c>
      <c r="E20" s="65" t="s">
        <v>146</v>
      </c>
      <c r="F20" s="60" t="s">
        <v>446</v>
      </c>
      <c r="G20" s="44" t="str">
        <f>IF(ISNUMBER(F20),RANK(F20,F$3:F$203,1),"")</f>
        <v/>
      </c>
      <c r="H20" s="45" t="str">
        <f>IF(ISNUMBER(G20),IF(11-G20&lt;=0,"",11-G20-(COUNTIF(G:G,G20)-1)/2),"")</f>
        <v/>
      </c>
      <c r="I20" s="45" t="str">
        <f>IF(ISNUMBER(G20),IF(11-G20&lt;=0,"",11-G20-(COUNTIF(G:G,G20)-1)/2),"")</f>
        <v/>
      </c>
      <c r="J20" s="46">
        <f>IF(ISNUMBER(F20),F20,90)</f>
        <v>90</v>
      </c>
      <c r="K20" s="66">
        <v>14.93</v>
      </c>
      <c r="L20" s="44">
        <f>IF(ISNUMBER(K20),RANK(K20,K$3:K$203,1),"")</f>
        <v>18</v>
      </c>
      <c r="M20" s="45" t="str">
        <f>IF(ISNUMBER(L20),IF(11-L20&lt;=0,"",11-L20-(COUNTIF(L:L,L20)-1)/2),"")</f>
        <v/>
      </c>
      <c r="N20" s="45" t="str">
        <f>IF(ISNUMBER(L20),IF(11-L20&lt;=0,"",11-L20-(COUNTIF(L:L,L20)-1)/2),"")</f>
        <v/>
      </c>
      <c r="O20" s="46">
        <f>IF(ISNUMBER(K20),K20,90)</f>
        <v>14.93</v>
      </c>
      <c r="P20" s="22">
        <f>J20+O20</f>
        <v>104.93</v>
      </c>
      <c r="Q20" s="44">
        <f>RANK(P20,P$3:P$203,1)</f>
        <v>26</v>
      </c>
      <c r="R20" s="160"/>
    </row>
    <row r="21" spans="1:19" ht="13" x14ac:dyDescent="0.3">
      <c r="A21" s="36">
        <v>25</v>
      </c>
      <c r="B21" s="36"/>
      <c r="C21" s="75" t="s">
        <v>55</v>
      </c>
      <c r="D21" s="62" t="s">
        <v>112</v>
      </c>
      <c r="E21" s="65" t="s">
        <v>337</v>
      </c>
      <c r="F21" s="60">
        <v>14.04</v>
      </c>
      <c r="G21" s="44">
        <f>IF(ISNUMBER(F21),RANK(F21,F$3:F$203,1),"")</f>
        <v>9</v>
      </c>
      <c r="H21" s="45">
        <f>IF(ISNUMBER(G21),IF(11-G21&lt;=0,"",11-G21-(COUNTIF(G:G,G21)-1)/2),"")</f>
        <v>2</v>
      </c>
      <c r="I21" s="45">
        <f>IF(ISNUMBER(G21),IF(11-G21&lt;=0,"",11-G21-(COUNTIF(G:G,G21)-1)/2),"")</f>
        <v>2</v>
      </c>
      <c r="J21" s="46">
        <f>IF(ISNUMBER(F21),F21,90)</f>
        <v>14.04</v>
      </c>
      <c r="K21" s="66">
        <v>15.28</v>
      </c>
      <c r="L21" s="44">
        <f>IF(ISNUMBER(K21),RANK(K21,K$3:K$203,1),"")</f>
        <v>19</v>
      </c>
      <c r="M21" s="45" t="str">
        <f>IF(ISNUMBER(L21),IF(11-L21&lt;=0,"",11-L21-(COUNTIF(L:L,L21)-1)/2),"")</f>
        <v/>
      </c>
      <c r="N21" s="45" t="str">
        <f>IF(ISNUMBER(L21),IF(11-L21&lt;=0,"",11-L21-(COUNTIF(L:L,L21)-1)/2),"")</f>
        <v/>
      </c>
      <c r="O21" s="46">
        <f>IF(ISNUMBER(K21),K21,90)</f>
        <v>15.28</v>
      </c>
      <c r="P21" s="22">
        <f>J21+O21</f>
        <v>29.32</v>
      </c>
      <c r="Q21" s="44">
        <f>RANK(P21,P$3:P$203,1)</f>
        <v>8</v>
      </c>
      <c r="R21" s="160"/>
    </row>
    <row r="22" spans="1:19" ht="13" x14ac:dyDescent="0.3">
      <c r="A22" s="36">
        <v>42</v>
      </c>
      <c r="B22" s="53">
        <v>6</v>
      </c>
      <c r="C22" s="75" t="s">
        <v>56</v>
      </c>
      <c r="D22" s="62" t="s">
        <v>162</v>
      </c>
      <c r="E22" s="65" t="s">
        <v>144</v>
      </c>
      <c r="F22" s="60">
        <v>21.622</v>
      </c>
      <c r="G22" s="44">
        <f>IF(ISNUMBER(F22),RANK(F22,F$3:F$203,1),"")</f>
        <v>16</v>
      </c>
      <c r="H22" s="45" t="str">
        <f>IF(ISNUMBER(G22),IF(11-G22&lt;=0,"",11-G22-(COUNTIF(G:G,G22)-1)/2),"")</f>
        <v/>
      </c>
      <c r="I22" s="45" t="str">
        <f>IF(ISNUMBER(G22),IF(11-G22&lt;=0,"",11-G22-(COUNTIF(G:G,G22)-1)/2),"")</f>
        <v/>
      </c>
      <c r="J22" s="46">
        <f>IF(ISNUMBER(F22),F22,90)</f>
        <v>21.622</v>
      </c>
      <c r="K22" s="66">
        <v>15.69</v>
      </c>
      <c r="L22" s="44">
        <f>IF(ISNUMBER(K22),RANK(K22,K$3:K$203,1),"")</f>
        <v>20</v>
      </c>
      <c r="M22" s="45" t="str">
        <f>IF(ISNUMBER(L22),IF(11-L22&lt;=0,"",11-L22-(COUNTIF(L:L,L22)-1)/2),"")</f>
        <v/>
      </c>
      <c r="N22" s="45" t="str">
        <f>IF(ISNUMBER(L22),IF(11-L22&lt;=0,"",11-L22-(COUNTIF(L:L,L22)-1)/2),"")</f>
        <v/>
      </c>
      <c r="O22" s="46">
        <f>IF(ISNUMBER(K22),K22,90)</f>
        <v>15.69</v>
      </c>
      <c r="P22" s="22">
        <f>J22+O22</f>
        <v>37.311999999999998</v>
      </c>
      <c r="Q22" s="44">
        <f>RANK(P22,P$3:P$203,1)</f>
        <v>14</v>
      </c>
      <c r="R22" s="160"/>
    </row>
    <row r="23" spans="1:19" ht="13" x14ac:dyDescent="0.3">
      <c r="A23" s="36">
        <v>16</v>
      </c>
      <c r="B23" s="36"/>
      <c r="C23" s="75" t="s">
        <v>59</v>
      </c>
      <c r="D23" s="62" t="s">
        <v>171</v>
      </c>
      <c r="E23" s="65" t="s">
        <v>348</v>
      </c>
      <c r="F23" s="60">
        <v>18.75</v>
      </c>
      <c r="G23" s="44">
        <f>IF(ISNUMBER(F23),RANK(F23,F$3:F$203,1),"")</f>
        <v>15</v>
      </c>
      <c r="H23" s="45" t="str">
        <f>IF(ISNUMBER(G23),IF(11-G23&lt;=0,"",11-G23-(COUNTIF(G:G,G23)-1)/2),"")</f>
        <v/>
      </c>
      <c r="I23" s="45" t="str">
        <f>IF(ISNUMBER(G23),IF(11-G23&lt;=0,"",11-G23-(COUNTIF(G:G,G23)-1)/2),"")</f>
        <v/>
      </c>
      <c r="J23" s="46">
        <f>IF(ISNUMBER(F23),F23,90)</f>
        <v>18.75</v>
      </c>
      <c r="K23" s="66">
        <v>16.37</v>
      </c>
      <c r="L23" s="44">
        <f>IF(ISNUMBER(K23),RANK(K23,K$3:K$203,1),"")</f>
        <v>21</v>
      </c>
      <c r="M23" s="45" t="str">
        <f>IF(ISNUMBER(L23),IF(11-L23&lt;=0,"",11-L23-(COUNTIF(L:L,L23)-1)/2),"")</f>
        <v/>
      </c>
      <c r="N23" s="45" t="str">
        <f>IF(ISNUMBER(L23),IF(11-L23&lt;=0,"",11-L23-(COUNTIF(L:L,L23)-1)/2),"")</f>
        <v/>
      </c>
      <c r="O23" s="46">
        <f>IF(ISNUMBER(K23),K23,90)</f>
        <v>16.37</v>
      </c>
      <c r="P23" s="22">
        <f>J23+O23</f>
        <v>35.120000000000005</v>
      </c>
      <c r="Q23" s="44">
        <f>RANK(P23,P$3:P$203,1)</f>
        <v>12</v>
      </c>
      <c r="R23" s="160"/>
    </row>
    <row r="24" spans="1:19" ht="13" x14ac:dyDescent="0.3">
      <c r="A24" s="36">
        <v>51</v>
      </c>
      <c r="B24" s="36">
        <v>19</v>
      </c>
      <c r="C24" s="75" t="s">
        <v>55</v>
      </c>
      <c r="D24" s="62" t="s">
        <v>101</v>
      </c>
      <c r="E24" s="65" t="s">
        <v>111</v>
      </c>
      <c r="F24" s="60">
        <v>14.41</v>
      </c>
      <c r="G24" s="44">
        <f>IF(ISNUMBER(F24),RANK(F24,F$3:F$203,1),"")</f>
        <v>10</v>
      </c>
      <c r="H24" s="45">
        <f>IF(ISNUMBER(G24),IF(11-G24&lt;=0,"",11-G24-(COUNTIF(G:G,G24)-1)/2),"")</f>
        <v>1</v>
      </c>
      <c r="I24" s="45">
        <f>IF(ISNUMBER(G24),IF(11-G24&lt;=0,"",11-G24-(COUNTIF(G:G,G24)-1)/2),"")</f>
        <v>1</v>
      </c>
      <c r="J24" s="46">
        <f>IF(ISNUMBER(F24),F24,90)</f>
        <v>14.41</v>
      </c>
      <c r="K24" s="66">
        <v>19.34</v>
      </c>
      <c r="L24" s="44">
        <f>IF(ISNUMBER(K24),RANK(K24,K$3:K$203,1),"")</f>
        <v>22</v>
      </c>
      <c r="M24" s="45" t="str">
        <f>IF(ISNUMBER(L24),IF(11-L24&lt;=0,"",11-L24-(COUNTIF(L:L,L24)-1)/2),"")</f>
        <v/>
      </c>
      <c r="N24" s="45" t="str">
        <f>IF(ISNUMBER(L24),IF(11-L24&lt;=0,"",11-L24-(COUNTIF(L:L,L24)-1)/2),"")</f>
        <v/>
      </c>
      <c r="O24" s="46">
        <f>IF(ISNUMBER(K24),K24,90)</f>
        <v>19.34</v>
      </c>
      <c r="P24" s="22">
        <f>J24+O24</f>
        <v>33.75</v>
      </c>
      <c r="Q24" s="44">
        <f>RANK(P24,P$3:P$203,1)</f>
        <v>11</v>
      </c>
      <c r="R24" s="158"/>
    </row>
    <row r="25" spans="1:19" ht="13" x14ac:dyDescent="0.3">
      <c r="A25" s="36">
        <v>33</v>
      </c>
      <c r="B25" s="36"/>
      <c r="C25" s="75" t="s">
        <v>55</v>
      </c>
      <c r="D25" s="62" t="s">
        <v>131</v>
      </c>
      <c r="E25" s="65" t="s">
        <v>81</v>
      </c>
      <c r="F25" s="60">
        <v>27.29</v>
      </c>
      <c r="G25" s="44">
        <f>IF(ISNUMBER(F25),RANK(F25,F$3:F$203,1),"")</f>
        <v>22</v>
      </c>
      <c r="H25" s="45" t="str">
        <f>IF(ISNUMBER(G25),IF(11-G25&lt;=0,"",11-G25-(COUNTIF(G:G,G25)-1)/2),"")</f>
        <v/>
      </c>
      <c r="I25" s="45" t="str">
        <f>IF(ISNUMBER(G25),IF(11-G25&lt;=0,"",11-G25-(COUNTIF(G:G,G25)-1)/2),"")</f>
        <v/>
      </c>
      <c r="J25" s="46">
        <f>IF(ISNUMBER(F25),F25,90)</f>
        <v>27.29</v>
      </c>
      <c r="K25" s="66">
        <v>21.77</v>
      </c>
      <c r="L25" s="44">
        <f>IF(ISNUMBER(K25),RANK(K25,K$3:K$203,1),"")</f>
        <v>23</v>
      </c>
      <c r="M25" s="45" t="str">
        <f>IF(ISNUMBER(L25),IF(11-L25&lt;=0,"",11-L25-(COUNTIF(L:L,L25)-1)/2),"")</f>
        <v/>
      </c>
      <c r="N25" s="45" t="str">
        <f>IF(ISNUMBER(L25),IF(11-L25&lt;=0,"",11-L25-(COUNTIF(L:L,L25)-1)/2),"")</f>
        <v/>
      </c>
      <c r="O25" s="46">
        <f>IF(ISNUMBER(K25),K25,90)</f>
        <v>21.77</v>
      </c>
      <c r="P25" s="22">
        <f>J25+O25</f>
        <v>49.06</v>
      </c>
      <c r="Q25" s="44">
        <f>RANK(P25,P$3:P$203,1)</f>
        <v>15</v>
      </c>
      <c r="R25" s="160"/>
    </row>
    <row r="26" spans="1:19" ht="13" x14ac:dyDescent="0.3">
      <c r="A26" s="36">
        <v>15</v>
      </c>
      <c r="B26" s="53"/>
      <c r="C26" s="75" t="s">
        <v>59</v>
      </c>
      <c r="D26" s="62" t="s">
        <v>74</v>
      </c>
      <c r="E26" s="65" t="s">
        <v>88</v>
      </c>
      <c r="F26" s="60" t="s">
        <v>446</v>
      </c>
      <c r="G26" s="44" t="str">
        <f>IF(ISNUMBER(F26),RANK(F26,F$3:F$203,1),"")</f>
        <v/>
      </c>
      <c r="H26" s="45" t="str">
        <f>IF(ISNUMBER(G26),IF(11-G26&lt;=0,"",11-G26-(COUNTIF(G:G,G26)-1)/2),"")</f>
        <v/>
      </c>
      <c r="I26" s="45" t="str">
        <f>IF(ISNUMBER(G26),IF(11-G26&lt;=0,"",11-G26-(COUNTIF(G:G,G26)-1)/2),"")</f>
        <v/>
      </c>
      <c r="J26" s="46">
        <f>IF(ISNUMBER(F26),F26,90)</f>
        <v>90</v>
      </c>
      <c r="K26" s="66">
        <v>22.62</v>
      </c>
      <c r="L26" s="44">
        <f>IF(ISNUMBER(K26),RANK(K26,K$3:K$203,1),"")</f>
        <v>24</v>
      </c>
      <c r="M26" s="45" t="str">
        <f>IF(ISNUMBER(L26),IF(11-L26&lt;=0,"",11-L26-(COUNTIF(L:L,L26)-1)/2),"")</f>
        <v/>
      </c>
      <c r="N26" s="45" t="str">
        <f>IF(ISNUMBER(L26),IF(11-L26&lt;=0,"",11-L26-(COUNTIF(L:L,L26)-1)/2),"")</f>
        <v/>
      </c>
      <c r="O26" s="46">
        <f>IF(ISNUMBER(K26),K26,90)</f>
        <v>22.62</v>
      </c>
      <c r="P26" s="22">
        <f>J26+O26</f>
        <v>112.62</v>
      </c>
      <c r="Q26" s="44">
        <f>RANK(P26,P$3:P$203,1)</f>
        <v>29</v>
      </c>
      <c r="R26" s="158"/>
    </row>
    <row r="27" spans="1:19" ht="13" x14ac:dyDescent="0.3">
      <c r="A27" s="53">
        <v>19</v>
      </c>
      <c r="B27" s="36"/>
      <c r="C27" s="75" t="s">
        <v>59</v>
      </c>
      <c r="D27" s="62" t="s">
        <v>360</v>
      </c>
      <c r="E27" s="65" t="s">
        <v>79</v>
      </c>
      <c r="F27" s="60" t="s">
        <v>446</v>
      </c>
      <c r="G27" s="44" t="str">
        <f>IF(ISNUMBER(F27),RANK(F27,F$3:F$203,1),"")</f>
        <v/>
      </c>
      <c r="H27" s="45" t="str">
        <f>IF(ISNUMBER(G27),IF(11-G27&lt;=0,"",11-G27-(COUNTIF(G:G,G27)-1)/2),"")</f>
        <v/>
      </c>
      <c r="I27" s="45" t="str">
        <f>IF(ISNUMBER(G27),IF(11-G27&lt;=0,"",11-G27-(COUNTIF(G:G,G27)-1)/2),"")</f>
        <v/>
      </c>
      <c r="J27" s="46">
        <f>IF(ISNUMBER(F27),F27,90)</f>
        <v>90</v>
      </c>
      <c r="K27" s="66">
        <v>26.170999999999999</v>
      </c>
      <c r="L27" s="44">
        <f>IF(ISNUMBER(K27),RANK(K27,K$3:K$203,1),"")</f>
        <v>25</v>
      </c>
      <c r="M27" s="45" t="str">
        <f>IF(ISNUMBER(L27),IF(11-L27&lt;=0,"",11-L27-(COUNTIF(L:L,L27)-1)/2),"")</f>
        <v/>
      </c>
      <c r="N27" s="45" t="str">
        <f>IF(ISNUMBER(L27),IF(11-L27&lt;=0,"",11-L27-(COUNTIF(L:L,L27)-1)/2),"")</f>
        <v/>
      </c>
      <c r="O27" s="46">
        <f>IF(ISNUMBER(K27),K27,90)</f>
        <v>26.170999999999999</v>
      </c>
      <c r="P27" s="22">
        <f>J27+O27</f>
        <v>116.17099999999999</v>
      </c>
      <c r="Q27" s="44">
        <f>RANK(P27,P$3:P$203,1)</f>
        <v>31</v>
      </c>
      <c r="R27" s="158"/>
      <c r="S27" s="161" t="s">
        <v>463</v>
      </c>
    </row>
    <row r="28" spans="1:19" ht="13" x14ac:dyDescent="0.3">
      <c r="A28" s="53">
        <v>68</v>
      </c>
      <c r="B28" s="36"/>
      <c r="C28" s="133" t="s">
        <v>57</v>
      </c>
      <c r="D28" s="62" t="s">
        <v>147</v>
      </c>
      <c r="E28" s="65" t="s">
        <v>422</v>
      </c>
      <c r="F28" s="60" t="s">
        <v>446</v>
      </c>
      <c r="G28" s="44" t="str">
        <f>IF(ISNUMBER(F28),RANK(F28,F$3:F$203,1),"")</f>
        <v/>
      </c>
      <c r="H28" s="45" t="str">
        <f>IF(ISNUMBER(G28),IF(11-G28&lt;=0,"",11-G28-(COUNTIF(G:G,G28)-1)/2),"")</f>
        <v/>
      </c>
      <c r="I28" s="45" t="str">
        <f>IF(ISNUMBER(G28),IF(11-G28&lt;=0,"",11-G28-(COUNTIF(G:G,G28)-1)/2),"")</f>
        <v/>
      </c>
      <c r="J28" s="46">
        <f>IF(ISNUMBER(F28),F28,90)</f>
        <v>90</v>
      </c>
      <c r="K28" s="66">
        <v>32.9</v>
      </c>
      <c r="L28" s="44">
        <f>IF(ISNUMBER(K28),RANK(K28,K$3:K$203,1),"")</f>
        <v>26</v>
      </c>
      <c r="M28" s="45" t="str">
        <f>IF(ISNUMBER(L28),IF(11-L28&lt;=0,"",11-L28-(COUNTIF(L:L,L28)-1)/2),"")</f>
        <v/>
      </c>
      <c r="N28" s="45" t="str">
        <f>IF(ISNUMBER(L28),IF(11-L28&lt;=0,"",11-L28-(COUNTIF(L:L,L28)-1)/2),"")</f>
        <v/>
      </c>
      <c r="O28" s="46">
        <f>IF(ISNUMBER(K28),K28,90)</f>
        <v>32.9</v>
      </c>
      <c r="P28" s="22">
        <f>J28+O28</f>
        <v>122.9</v>
      </c>
      <c r="Q28" s="44">
        <f>RANK(P28,P$3:P$203,1)</f>
        <v>34</v>
      </c>
      <c r="R28" s="160"/>
    </row>
    <row r="29" spans="1:19" ht="13" x14ac:dyDescent="0.3">
      <c r="A29" s="53">
        <v>56</v>
      </c>
      <c r="B29" s="36"/>
      <c r="C29" s="75" t="s">
        <v>56</v>
      </c>
      <c r="D29" s="62" t="s">
        <v>438</v>
      </c>
      <c r="E29" s="65" t="s">
        <v>277</v>
      </c>
      <c r="F29" s="60" t="s">
        <v>446</v>
      </c>
      <c r="G29" s="44" t="str">
        <f>IF(ISNUMBER(F29),RANK(F29,F$3:F$203,1),"")</f>
        <v/>
      </c>
      <c r="H29" s="45" t="str">
        <f>IF(ISNUMBER(G29),IF(11-G29&lt;=0,"",11-G29-(COUNTIF(G:G,G29)-1)/2),"")</f>
        <v/>
      </c>
      <c r="I29" s="45" t="str">
        <f>IF(ISNUMBER(G29),IF(11-G29&lt;=0,"",11-G29-(COUNTIF(G:G,G29)-1)/2),"")</f>
        <v/>
      </c>
      <c r="J29" s="46">
        <f>IF(ISNUMBER(F29),F29,90)</f>
        <v>90</v>
      </c>
      <c r="K29" s="66">
        <v>40.380000000000003</v>
      </c>
      <c r="L29" s="44">
        <f>IF(ISNUMBER(K29),RANK(K29,K$3:K$203,1),"")</f>
        <v>27</v>
      </c>
      <c r="M29" s="45" t="str">
        <f>IF(ISNUMBER(L29),IF(11-L29&lt;=0,"",11-L29-(COUNTIF(L:L,L29)-1)/2),"")</f>
        <v/>
      </c>
      <c r="N29" s="45" t="str">
        <f>IF(ISNUMBER(L29),IF(11-L29&lt;=0,"",11-L29-(COUNTIF(L:L,L29)-1)/2),"")</f>
        <v/>
      </c>
      <c r="O29" s="46">
        <f>IF(ISNUMBER(K29),K29,90)</f>
        <v>40.380000000000003</v>
      </c>
      <c r="P29" s="22">
        <f>J29+O29</f>
        <v>130.38</v>
      </c>
      <c r="Q29" s="44">
        <f>RANK(P29,P$3:P$203,1)</f>
        <v>36</v>
      </c>
      <c r="R29" s="160"/>
    </row>
    <row r="30" spans="1:19" ht="13" x14ac:dyDescent="0.3">
      <c r="A30" s="36">
        <v>53</v>
      </c>
      <c r="B30" s="36">
        <v>16</v>
      </c>
      <c r="C30" s="75" t="s">
        <v>57</v>
      </c>
      <c r="D30" s="62" t="s">
        <v>179</v>
      </c>
      <c r="E30" s="65" t="s">
        <v>141</v>
      </c>
      <c r="F30" s="60">
        <v>8.23</v>
      </c>
      <c r="G30" s="44">
        <f>IF(ISNUMBER(F30),RANK(F30,F$3:F$203,1),"")</f>
        <v>2</v>
      </c>
      <c r="H30" s="45">
        <f>IF(ISNUMBER(G30),IF(11-G30&lt;=0,"",11-G30-(COUNTIF(G:G,G30)-1)/2),"")</f>
        <v>9</v>
      </c>
      <c r="I30" s="45">
        <f>IF(ISNUMBER(G30),IF(11-G30&lt;=0,"",11-G30-(COUNTIF(G:G,G30)-1)/2),"")</f>
        <v>9</v>
      </c>
      <c r="J30" s="46">
        <f>IF(ISNUMBER(F30),F30,90)</f>
        <v>8.23</v>
      </c>
      <c r="K30" s="66" t="s">
        <v>446</v>
      </c>
      <c r="L30" s="44" t="str">
        <f>IF(ISNUMBER(K30),RANK(K30,K$3:K$203,1),"")</f>
        <v/>
      </c>
      <c r="M30" s="45" t="str">
        <f>IF(ISNUMBER(L30),IF(11-L30&lt;=0,"",11-L30-(COUNTIF(L:L,L30)-1)/2),"")</f>
        <v/>
      </c>
      <c r="N30" s="45" t="str">
        <f>IF(ISNUMBER(L30),IF(11-L30&lt;=0,"",11-L30-(COUNTIF(L:L,L30)-1)/2),"")</f>
        <v/>
      </c>
      <c r="O30" s="46">
        <f>IF(ISNUMBER(K30),K30,90)</f>
        <v>90</v>
      </c>
      <c r="P30" s="22">
        <f>J30+O30</f>
        <v>98.23</v>
      </c>
      <c r="Q30" s="44">
        <f>RANK(P30,P$3:P$203,1)</f>
        <v>18</v>
      </c>
      <c r="R30" s="160"/>
    </row>
    <row r="31" spans="1:19" s="16" customFormat="1" ht="13" x14ac:dyDescent="0.3">
      <c r="A31" s="36">
        <v>37</v>
      </c>
      <c r="B31" s="53"/>
      <c r="C31" s="75" t="s">
        <v>54</v>
      </c>
      <c r="D31" s="62" t="s">
        <v>354</v>
      </c>
      <c r="E31" s="65" t="s">
        <v>431</v>
      </c>
      <c r="F31" s="60">
        <v>9.98</v>
      </c>
      <c r="G31" s="44">
        <f>IF(ISNUMBER(F31),RANK(F31,F$3:F$203,1),"")</f>
        <v>6</v>
      </c>
      <c r="H31" s="45">
        <f>IF(ISNUMBER(G31),IF(11-G31&lt;=0,"",11-G31-(COUNTIF(G:G,G31)-1)/2),"")</f>
        <v>5</v>
      </c>
      <c r="I31" s="45">
        <f>IF(ISNUMBER(G31),IF(11-G31&lt;=0,"",11-G31-(COUNTIF(G:G,G31)-1)/2),"")</f>
        <v>5</v>
      </c>
      <c r="J31" s="46">
        <f>IF(ISNUMBER(F31),F31,90)</f>
        <v>9.98</v>
      </c>
      <c r="K31" s="66" t="s">
        <v>446</v>
      </c>
      <c r="L31" s="44" t="str">
        <f>IF(ISNUMBER(K31),RANK(K31,K$3:K$203,1),"")</f>
        <v/>
      </c>
      <c r="M31" s="45" t="str">
        <f>IF(ISNUMBER(L31),IF(11-L31&lt;=0,"",11-L31-(COUNTIF(L:L,L31)-1)/2),"")</f>
        <v/>
      </c>
      <c r="N31" s="45" t="str">
        <f>IF(ISNUMBER(L31),IF(11-L31&lt;=0,"",11-L31-(COUNTIF(L:L,L31)-1)/2),"")</f>
        <v/>
      </c>
      <c r="O31" s="46">
        <f>IF(ISNUMBER(K31),K31,90)</f>
        <v>90</v>
      </c>
      <c r="P31" s="22">
        <f>J31+O31</f>
        <v>99.98</v>
      </c>
      <c r="Q31" s="44">
        <f>RANK(P31,P$3:P$203,1)</f>
        <v>22</v>
      </c>
      <c r="R31" s="158"/>
      <c r="S31" s="159"/>
    </row>
    <row r="32" spans="1:19" ht="13" x14ac:dyDescent="0.3">
      <c r="A32" s="53">
        <v>47</v>
      </c>
      <c r="B32" s="36">
        <v>12</v>
      </c>
      <c r="C32" s="75" t="s">
        <v>55</v>
      </c>
      <c r="D32" s="62" t="s">
        <v>321</v>
      </c>
      <c r="E32" s="65" t="s">
        <v>339</v>
      </c>
      <c r="F32" s="60">
        <v>12.78</v>
      </c>
      <c r="G32" s="44">
        <f>IF(ISNUMBER(F32),RANK(F32,F$3:F$203,1),"")</f>
        <v>8</v>
      </c>
      <c r="H32" s="45">
        <f>IF(ISNUMBER(G32),IF(11-G32&lt;=0,"",11-G32-(COUNTIF(G:G,G32)-1)/2),"")</f>
        <v>3</v>
      </c>
      <c r="I32" s="45">
        <f>IF(ISNUMBER(G32),IF(11-G32&lt;=0,"",11-G32-(COUNTIF(G:G,G32)-1)/2),"")</f>
        <v>3</v>
      </c>
      <c r="J32" s="46">
        <f>IF(ISNUMBER(F32),F32,90)</f>
        <v>12.78</v>
      </c>
      <c r="K32" s="66" t="s">
        <v>446</v>
      </c>
      <c r="L32" s="44" t="str">
        <f>IF(ISNUMBER(K32),RANK(K32,K$3:K$203,1),"")</f>
        <v/>
      </c>
      <c r="M32" s="45" t="str">
        <f>IF(ISNUMBER(L32),IF(11-L32&lt;=0,"",11-L32-(COUNTIF(L:L,L32)-1)/2),"")</f>
        <v/>
      </c>
      <c r="N32" s="45" t="str">
        <f>IF(ISNUMBER(L32),IF(11-L32&lt;=0,"",11-L32-(COUNTIF(L:L,L32)-1)/2),"")</f>
        <v/>
      </c>
      <c r="O32" s="46">
        <f>IF(ISNUMBER(K32),K32,90)</f>
        <v>90</v>
      </c>
      <c r="P32" s="22">
        <f>J32+O32</f>
        <v>102.78</v>
      </c>
      <c r="Q32" s="44">
        <f>RANK(P32,P$3:P$203,1)</f>
        <v>24</v>
      </c>
      <c r="R32" s="158"/>
    </row>
    <row r="33" spans="1:18" ht="13" x14ac:dyDescent="0.3">
      <c r="A33" s="36">
        <v>46</v>
      </c>
      <c r="B33" s="36"/>
      <c r="C33" s="75" t="s">
        <v>55</v>
      </c>
      <c r="D33" s="62" t="s">
        <v>433</v>
      </c>
      <c r="E33" s="65" t="s">
        <v>434</v>
      </c>
      <c r="F33" s="60">
        <v>16.23</v>
      </c>
      <c r="G33" s="44">
        <f>IF(ISNUMBER(F33),RANK(F33,F$3:F$203,1),"")</f>
        <v>11</v>
      </c>
      <c r="H33" s="45" t="str">
        <f>IF(ISNUMBER(G33),IF(11-G33&lt;=0,"",11-G33-(COUNTIF(G:G,G33)-1)/2),"")</f>
        <v/>
      </c>
      <c r="I33" s="45" t="str">
        <f>IF(ISNUMBER(G33),IF(11-G33&lt;=0,"",11-G33-(COUNTIF(G:G,G33)-1)/2),"")</f>
        <v/>
      </c>
      <c r="J33" s="46">
        <f>IF(ISNUMBER(F33),F33,90)</f>
        <v>16.23</v>
      </c>
      <c r="K33" s="66" t="s">
        <v>446</v>
      </c>
      <c r="L33" s="44" t="str">
        <f>IF(ISNUMBER(K33),RANK(K33,K$3:K$203,1),"")</f>
        <v/>
      </c>
      <c r="M33" s="45" t="str">
        <f>IF(ISNUMBER(L33),IF(11-L33&lt;=0,"",11-L33-(COUNTIF(L:L,L33)-1)/2),"")</f>
        <v/>
      </c>
      <c r="N33" s="45" t="str">
        <f>IF(ISNUMBER(L33),IF(11-L33&lt;=0,"",11-L33-(COUNTIF(L:L,L33)-1)/2),"")</f>
        <v/>
      </c>
      <c r="O33" s="46">
        <f>IF(ISNUMBER(K33),K33,90)</f>
        <v>90</v>
      </c>
      <c r="P33" s="22">
        <f>J33+O33</f>
        <v>106.23</v>
      </c>
      <c r="Q33" s="44">
        <f>RANK(P33,P$3:P$203,1)</f>
        <v>27</v>
      </c>
      <c r="R33" s="158" t="s">
        <v>459</v>
      </c>
    </row>
    <row r="34" spans="1:18" ht="13" x14ac:dyDescent="0.3">
      <c r="A34" s="36">
        <v>12</v>
      </c>
      <c r="B34" s="36"/>
      <c r="C34" s="75" t="s">
        <v>59</v>
      </c>
      <c r="D34" s="62" t="s">
        <v>91</v>
      </c>
      <c r="E34" s="65" t="s">
        <v>93</v>
      </c>
      <c r="F34" s="60">
        <v>22.38</v>
      </c>
      <c r="G34" s="44">
        <f>IF(ISNUMBER(F34),RANK(F34,F$3:F$203,1),"")</f>
        <v>17</v>
      </c>
      <c r="H34" s="45" t="str">
        <f>IF(ISNUMBER(G34),IF(11-G34&lt;=0,"",11-G34-(COUNTIF(G:G,G34)-1)/2),"")</f>
        <v/>
      </c>
      <c r="I34" s="45" t="str">
        <f>IF(ISNUMBER(G34),IF(11-G34&lt;=0,"",11-G34-(COUNTIF(G:G,G34)-1)/2),"")</f>
        <v/>
      </c>
      <c r="J34" s="46">
        <f>IF(ISNUMBER(F34),F34,90)</f>
        <v>22.38</v>
      </c>
      <c r="K34" s="66" t="s">
        <v>446</v>
      </c>
      <c r="L34" s="44" t="str">
        <f>IF(ISNUMBER(K34),RANK(K34,K$3:K$203,1),"")</f>
        <v/>
      </c>
      <c r="M34" s="45" t="str">
        <f>IF(ISNUMBER(L34),IF(11-L34&lt;=0,"",11-L34-(COUNTIF(L:L,L34)-1)/2),"")</f>
        <v/>
      </c>
      <c r="N34" s="45" t="str">
        <f>IF(ISNUMBER(L34),IF(11-L34&lt;=0,"",11-L34-(COUNTIF(L:L,L34)-1)/2),"")</f>
        <v/>
      </c>
      <c r="O34" s="46">
        <f>IF(ISNUMBER(K34),K34,90)</f>
        <v>90</v>
      </c>
      <c r="P34" s="22">
        <f>J34+O34</f>
        <v>112.38</v>
      </c>
      <c r="Q34" s="44">
        <f>RANK(P34,P$3:P$203,1)</f>
        <v>28</v>
      </c>
      <c r="R34" s="158"/>
    </row>
    <row r="35" spans="1:18" ht="13" x14ac:dyDescent="0.3">
      <c r="A35" s="53">
        <v>66</v>
      </c>
      <c r="B35" s="36"/>
      <c r="C35" s="133" t="s">
        <v>76</v>
      </c>
      <c r="D35" s="62" t="s">
        <v>309</v>
      </c>
      <c r="E35" s="65" t="s">
        <v>312</v>
      </c>
      <c r="F35" s="60">
        <v>23.96</v>
      </c>
      <c r="G35" s="44">
        <f>IF(ISNUMBER(F35),RANK(F35,F$3:F$203,1),"")</f>
        <v>19</v>
      </c>
      <c r="H35" s="45" t="str">
        <f>IF(ISNUMBER(G35),IF(11-G35&lt;=0,"",11-G35-(COUNTIF(G:G,G35)-1)/2),"")</f>
        <v/>
      </c>
      <c r="I35" s="45" t="str">
        <f>IF(ISNUMBER(G35),IF(11-G35&lt;=0,"",11-G35-(COUNTIF(G:G,G35)-1)/2),"")</f>
        <v/>
      </c>
      <c r="J35" s="46">
        <f>IF(ISNUMBER(F35),F35,90)</f>
        <v>23.96</v>
      </c>
      <c r="K35" s="66" t="s">
        <v>446</v>
      </c>
      <c r="L35" s="44" t="str">
        <f>IF(ISNUMBER(K35),RANK(K35,K$3:K$203,1),"")</f>
        <v/>
      </c>
      <c r="M35" s="45" t="str">
        <f>IF(ISNUMBER(L35),IF(11-L35&lt;=0,"",11-L35-(COUNTIF(L:L,L35)-1)/2),"")</f>
        <v/>
      </c>
      <c r="N35" s="45" t="str">
        <f>IF(ISNUMBER(L35),IF(11-L35&lt;=0,"",11-L35-(COUNTIF(L:L,L35)-1)/2),"")</f>
        <v/>
      </c>
      <c r="O35" s="46">
        <f>IF(ISNUMBER(K35),K35,90)</f>
        <v>90</v>
      </c>
      <c r="P35" s="22">
        <f>J35+O35</f>
        <v>113.96000000000001</v>
      </c>
      <c r="Q35" s="44">
        <f>RANK(P35,P$3:P$203,1)</f>
        <v>30</v>
      </c>
      <c r="R35" s="158"/>
    </row>
    <row r="36" spans="1:18" ht="13" x14ac:dyDescent="0.3">
      <c r="A36" s="53">
        <v>69</v>
      </c>
      <c r="B36" s="36"/>
      <c r="C36" s="133" t="s">
        <v>54</v>
      </c>
      <c r="D36" s="62" t="s">
        <v>154</v>
      </c>
      <c r="E36" s="65" t="s">
        <v>255</v>
      </c>
      <c r="F36" s="60">
        <v>26.72</v>
      </c>
      <c r="G36" s="44">
        <f>IF(ISNUMBER(F36),RANK(F36,F$3:F$203,1),"")</f>
        <v>21</v>
      </c>
      <c r="H36" s="45" t="str">
        <f>IF(ISNUMBER(G36),IF(11-G36&lt;=0,"",11-G36-(COUNTIF(G:G,G36)-1)/2),"")</f>
        <v/>
      </c>
      <c r="I36" s="45" t="str">
        <f>IF(ISNUMBER(G36),IF(11-G36&lt;=0,"",11-G36-(COUNTIF(G:G,G36)-1)/2),"")</f>
        <v/>
      </c>
      <c r="J36" s="46">
        <f>IF(ISNUMBER(F36),F36,90)</f>
        <v>26.72</v>
      </c>
      <c r="K36" s="66" t="s">
        <v>446</v>
      </c>
      <c r="L36" s="44" t="str">
        <f>IF(ISNUMBER(K36),RANK(K36,K$3:K$203,1),"")</f>
        <v/>
      </c>
      <c r="M36" s="45" t="str">
        <f>IF(ISNUMBER(L36),IF(11-L36&lt;=0,"",11-L36-(COUNTIF(L:L,L36)-1)/2),"")</f>
        <v/>
      </c>
      <c r="N36" s="45" t="str">
        <f>IF(ISNUMBER(L36),IF(11-L36&lt;=0,"",11-L36-(COUNTIF(L:L,L36)-1)/2),"")</f>
        <v/>
      </c>
      <c r="O36" s="46">
        <f>IF(ISNUMBER(K36),K36,90)</f>
        <v>90</v>
      </c>
      <c r="P36" s="22">
        <f>J36+O36</f>
        <v>116.72</v>
      </c>
      <c r="Q36" s="44">
        <f>RANK(P36,P$3:P$203,1)</f>
        <v>32</v>
      </c>
      <c r="R36" s="160"/>
    </row>
    <row r="37" spans="1:18" ht="13" x14ac:dyDescent="0.3">
      <c r="A37" s="36">
        <v>44</v>
      </c>
      <c r="B37" s="53"/>
      <c r="C37" s="75" t="s">
        <v>55</v>
      </c>
      <c r="D37" s="62" t="s">
        <v>347</v>
      </c>
      <c r="E37" s="65" t="s">
        <v>107</v>
      </c>
      <c r="F37" s="60">
        <v>28.78</v>
      </c>
      <c r="G37" s="44">
        <f>IF(ISNUMBER(F37),RANK(F37,F$3:F$203,1),"")</f>
        <v>23</v>
      </c>
      <c r="H37" s="45" t="str">
        <f>IF(ISNUMBER(G37),IF(11-G37&lt;=0,"",11-G37-(COUNTIF(G:G,G37)-1)/2),"")</f>
        <v/>
      </c>
      <c r="I37" s="45" t="str">
        <f>IF(ISNUMBER(G37),IF(11-G37&lt;=0,"",11-G37-(COUNTIF(G:G,G37)-1)/2),"")</f>
        <v/>
      </c>
      <c r="J37" s="46">
        <f>IF(ISNUMBER(F37),F37,90)</f>
        <v>28.78</v>
      </c>
      <c r="K37" s="66" t="s">
        <v>446</v>
      </c>
      <c r="L37" s="44" t="str">
        <f>IF(ISNUMBER(K37),RANK(K37,K$3:K$203,1),"")</f>
        <v/>
      </c>
      <c r="M37" s="45" t="str">
        <f>IF(ISNUMBER(L37),IF(11-L37&lt;=0,"",11-L37-(COUNTIF(L:L,L37)-1)/2),"")</f>
        <v/>
      </c>
      <c r="N37" s="45" t="str">
        <f>IF(ISNUMBER(L37),IF(11-L37&lt;=0,"",11-L37-(COUNTIF(L:L,L37)-1)/2),"")</f>
        <v/>
      </c>
      <c r="O37" s="46">
        <f>IF(ISNUMBER(K37),K37,90)</f>
        <v>90</v>
      </c>
      <c r="P37" s="22">
        <f>J37+O37</f>
        <v>118.78</v>
      </c>
      <c r="Q37" s="44">
        <f>RANK(P37,P$3:P$203,1)</f>
        <v>33</v>
      </c>
      <c r="R37" s="158"/>
    </row>
    <row r="38" spans="1:18" ht="13" x14ac:dyDescent="0.3">
      <c r="A38" s="36">
        <v>34</v>
      </c>
      <c r="B38" s="36"/>
      <c r="C38" s="75" t="s">
        <v>76</v>
      </c>
      <c r="D38" s="62" t="s">
        <v>167</v>
      </c>
      <c r="E38" s="65" t="s">
        <v>361</v>
      </c>
      <c r="F38" s="60">
        <v>35.74</v>
      </c>
      <c r="G38" s="44">
        <f>IF(ISNUMBER(F38),RANK(F38,F$3:F$203,1),"")</f>
        <v>24</v>
      </c>
      <c r="H38" s="45" t="str">
        <f>IF(ISNUMBER(G38),IF(11-G38&lt;=0,"",11-G38-(COUNTIF(G:G,G38)-1)/2),"")</f>
        <v/>
      </c>
      <c r="I38" s="45" t="str">
        <f>IF(ISNUMBER(G38),IF(11-G38&lt;=0,"",11-G38-(COUNTIF(G:G,G38)-1)/2),"")</f>
        <v/>
      </c>
      <c r="J38" s="46">
        <f>IF(ISNUMBER(F38),F38,90)</f>
        <v>35.74</v>
      </c>
      <c r="K38" s="66" t="s">
        <v>446</v>
      </c>
      <c r="L38" s="44" t="str">
        <f>IF(ISNUMBER(K38),RANK(K38,K$3:K$203,1),"")</f>
        <v/>
      </c>
      <c r="M38" s="45" t="str">
        <f>IF(ISNUMBER(L38),IF(11-L38&lt;=0,"",11-L38-(COUNTIF(L:L,L38)-1)/2),"")</f>
        <v/>
      </c>
      <c r="N38" s="45" t="str">
        <f>IF(ISNUMBER(L38),IF(11-L38&lt;=0,"",11-L38-(COUNTIF(L:L,L38)-1)/2),"")</f>
        <v/>
      </c>
      <c r="O38" s="46">
        <f>IF(ISNUMBER(K38),K38,90)</f>
        <v>90</v>
      </c>
      <c r="P38" s="22">
        <f>J38+O38</f>
        <v>125.74000000000001</v>
      </c>
      <c r="Q38" s="44">
        <f>RANK(P38,P$3:P$203,1)</f>
        <v>35</v>
      </c>
      <c r="R38" s="158"/>
    </row>
    <row r="39" spans="1:18" ht="13" x14ac:dyDescent="0.3">
      <c r="A39" s="36">
        <v>18</v>
      </c>
      <c r="B39" s="36">
        <v>1</v>
      </c>
      <c r="C39" s="75" t="s">
        <v>54</v>
      </c>
      <c r="D39" s="62" t="s">
        <v>153</v>
      </c>
      <c r="E39" s="65" t="s">
        <v>85</v>
      </c>
      <c r="F39" s="60" t="s">
        <v>446</v>
      </c>
      <c r="G39" s="44" t="str">
        <f>IF(ISNUMBER(F39),RANK(F39,F$3:F$203,1),"")</f>
        <v/>
      </c>
      <c r="H39" s="45" t="str">
        <f>IF(ISNUMBER(G39),IF(11-G39&lt;=0,"",11-G39-(COUNTIF(G:G,G39)-1)/2),"")</f>
        <v/>
      </c>
      <c r="I39" s="45" t="str">
        <f>IF(ISNUMBER(G39),IF(11-G39&lt;=0,"",11-G39-(COUNTIF(G:G,G39)-1)/2),"")</f>
        <v/>
      </c>
      <c r="J39" s="46">
        <f>IF(ISNUMBER(F39),F39,90)</f>
        <v>90</v>
      </c>
      <c r="K39" s="66" t="s">
        <v>446</v>
      </c>
      <c r="L39" s="44" t="str">
        <f>IF(ISNUMBER(K39),RANK(K39,K$3:K$203,1),"")</f>
        <v/>
      </c>
      <c r="M39" s="45" t="str">
        <f>IF(ISNUMBER(L39),IF(11-L39&lt;=0,"",11-L39-(COUNTIF(L:L,L39)-1)/2),"")</f>
        <v/>
      </c>
      <c r="N39" s="45" t="str">
        <f>IF(ISNUMBER(L39),IF(11-L39&lt;=0,"",11-L39-(COUNTIF(L:L,L39)-1)/2),"")</f>
        <v/>
      </c>
      <c r="O39" s="46">
        <f>IF(ISNUMBER(K39),K39,90)</f>
        <v>90</v>
      </c>
      <c r="P39" s="22">
        <f>J39+O39</f>
        <v>180</v>
      </c>
      <c r="Q39" s="44">
        <f>RANK(P39,P$3:P$203,1)</f>
        <v>37</v>
      </c>
      <c r="R39" s="158"/>
    </row>
    <row r="40" spans="1:18" ht="13" x14ac:dyDescent="0.3">
      <c r="A40" s="53">
        <v>74</v>
      </c>
      <c r="B40" s="36">
        <v>2</v>
      </c>
      <c r="C40" s="133" t="s">
        <v>76</v>
      </c>
      <c r="D40" s="62" t="s">
        <v>444</v>
      </c>
      <c r="E40" s="65" t="s">
        <v>355</v>
      </c>
      <c r="F40" s="60" t="s">
        <v>446</v>
      </c>
      <c r="G40" s="44" t="str">
        <f>IF(ISNUMBER(F40),RANK(F40,F$3:F$203,1),"")</f>
        <v/>
      </c>
      <c r="H40" s="45" t="str">
        <f>IF(ISNUMBER(G40),IF(11-G40&lt;=0,"",11-G40-(COUNTIF(G:G,G40)-1)/2),"")</f>
        <v/>
      </c>
      <c r="I40" s="45" t="str">
        <f>IF(ISNUMBER(G40),IF(11-G40&lt;=0,"",11-G40-(COUNTIF(G:G,G40)-1)/2),"")</f>
        <v/>
      </c>
      <c r="J40" s="46">
        <f>IF(ISNUMBER(F40),F40,90)</f>
        <v>90</v>
      </c>
      <c r="K40" s="66" t="s">
        <v>446</v>
      </c>
      <c r="L40" s="44" t="str">
        <f>IF(ISNUMBER(K40),RANK(K40,K$3:K$203,1),"")</f>
        <v/>
      </c>
      <c r="M40" s="45" t="str">
        <f>IF(ISNUMBER(L40),IF(11-L40&lt;=0,"",11-L40-(COUNTIF(L:L,L40)-1)/2),"")</f>
        <v/>
      </c>
      <c r="N40" s="45" t="str">
        <f>IF(ISNUMBER(L40),IF(11-L40&lt;=0,"",11-L40-(COUNTIF(L:L,L40)-1)/2),"")</f>
        <v/>
      </c>
      <c r="O40" s="46">
        <f>IF(ISNUMBER(K40),K40,90)</f>
        <v>90</v>
      </c>
      <c r="P40" s="22">
        <f>J40+O40</f>
        <v>180</v>
      </c>
      <c r="Q40" s="44">
        <f>RANK(P40,P$3:P$203,1)</f>
        <v>37</v>
      </c>
      <c r="R40" s="158"/>
    </row>
    <row r="41" spans="1:18" ht="13" x14ac:dyDescent="0.3">
      <c r="A41" s="53">
        <v>77</v>
      </c>
      <c r="B41" s="36">
        <v>3</v>
      </c>
      <c r="C41" s="133" t="s">
        <v>55</v>
      </c>
      <c r="D41" s="62" t="s">
        <v>178</v>
      </c>
      <c r="E41" s="65" t="s">
        <v>82</v>
      </c>
      <c r="F41" s="60" t="s">
        <v>446</v>
      </c>
      <c r="G41" s="44" t="str">
        <f>IF(ISNUMBER(F41),RANK(F41,F$3:F$203,1),"")</f>
        <v/>
      </c>
      <c r="H41" s="45" t="str">
        <f>IF(ISNUMBER(G41),IF(11-G41&lt;=0,"",11-G41-(COUNTIF(G:G,G41)-1)/2),"")</f>
        <v/>
      </c>
      <c r="I41" s="45" t="str">
        <f>IF(ISNUMBER(G41),IF(11-G41&lt;=0,"",11-G41-(COUNTIF(G:G,G41)-1)/2),"")</f>
        <v/>
      </c>
      <c r="J41" s="46">
        <f>IF(ISNUMBER(F41),F41,90)</f>
        <v>90</v>
      </c>
      <c r="K41" s="66" t="s">
        <v>446</v>
      </c>
      <c r="L41" s="44" t="str">
        <f>IF(ISNUMBER(K41),RANK(K41,K$3:K$203,1),"")</f>
        <v/>
      </c>
      <c r="M41" s="45" t="str">
        <f>IF(ISNUMBER(L41),IF(11-L41&lt;=0,"",11-L41-(COUNTIF(L:L,L41)-1)/2),"")</f>
        <v/>
      </c>
      <c r="N41" s="45" t="str">
        <f>IF(ISNUMBER(L41),IF(11-L41&lt;=0,"",11-L41-(COUNTIF(L:L,L41)-1)/2),"")</f>
        <v/>
      </c>
      <c r="O41" s="46">
        <f>IF(ISNUMBER(K41),K41,90)</f>
        <v>90</v>
      </c>
      <c r="P41" s="22">
        <f>J41+O41</f>
        <v>180</v>
      </c>
      <c r="Q41" s="44">
        <f>RANK(P41,P$3:P$203,1)</f>
        <v>37</v>
      </c>
      <c r="R41" s="158"/>
    </row>
    <row r="42" spans="1:18" ht="13" x14ac:dyDescent="0.3">
      <c r="A42" s="36">
        <v>43</v>
      </c>
      <c r="B42" s="36">
        <v>5</v>
      </c>
      <c r="C42" s="75" t="s">
        <v>57</v>
      </c>
      <c r="D42" s="62" t="s">
        <v>240</v>
      </c>
      <c r="E42" s="65" t="s">
        <v>302</v>
      </c>
      <c r="F42" s="60" t="s">
        <v>446</v>
      </c>
      <c r="G42" s="44" t="str">
        <f>IF(ISNUMBER(F42),RANK(F42,F$3:F$203,1),"")</f>
        <v/>
      </c>
      <c r="H42" s="45" t="str">
        <f>IF(ISNUMBER(G42),IF(11-G42&lt;=0,"",11-G42-(COUNTIF(G:G,G42)-1)/2),"")</f>
        <v/>
      </c>
      <c r="I42" s="45" t="str">
        <f>IF(ISNUMBER(G42),IF(11-G42&lt;=0,"",11-G42-(COUNTIF(G:G,G42)-1)/2),"")</f>
        <v/>
      </c>
      <c r="J42" s="46">
        <f>IF(ISNUMBER(F42),F42,90)</f>
        <v>90</v>
      </c>
      <c r="K42" s="66" t="s">
        <v>446</v>
      </c>
      <c r="L42" s="44" t="str">
        <f>IF(ISNUMBER(K42),RANK(K42,K$3:K$203,1),"")</f>
        <v/>
      </c>
      <c r="M42" s="45" t="str">
        <f>IF(ISNUMBER(L42),IF(11-L42&lt;=0,"",11-L42-(COUNTIF(L:L,L42)-1)/2),"")</f>
        <v/>
      </c>
      <c r="N42" s="45" t="str">
        <f>IF(ISNUMBER(L42),IF(11-L42&lt;=0,"",11-L42-(COUNTIF(L:L,L42)-1)/2),"")</f>
        <v/>
      </c>
      <c r="O42" s="46">
        <f>IF(ISNUMBER(K42),K42,90)</f>
        <v>90</v>
      </c>
      <c r="P42" s="22">
        <f>J42+O42</f>
        <v>180</v>
      </c>
      <c r="Q42" s="44">
        <f>RANK(P42,P$3:P$203,1)</f>
        <v>37</v>
      </c>
      <c r="R42" s="158"/>
    </row>
    <row r="43" spans="1:18" ht="13" x14ac:dyDescent="0.3">
      <c r="A43" s="53">
        <v>29</v>
      </c>
      <c r="B43" s="36">
        <v>8</v>
      </c>
      <c r="C43" s="75" t="s">
        <v>58</v>
      </c>
      <c r="D43" s="62" t="s">
        <v>429</v>
      </c>
      <c r="E43" s="65" t="s">
        <v>315</v>
      </c>
      <c r="F43" s="60" t="s">
        <v>446</v>
      </c>
      <c r="G43" s="44" t="str">
        <f>IF(ISNUMBER(F43),RANK(F43,F$3:F$203,1),"")</f>
        <v/>
      </c>
      <c r="H43" s="45" t="str">
        <f>IF(ISNUMBER(G43),IF(11-G43&lt;=0,"",11-G43-(COUNTIF(G:G,G43)-1)/2),"")</f>
        <v/>
      </c>
      <c r="I43" s="45" t="str">
        <f>IF(ISNUMBER(G43),IF(11-G43&lt;=0,"",11-G43-(COUNTIF(G:G,G43)-1)/2),"")</f>
        <v/>
      </c>
      <c r="J43" s="46">
        <f>IF(ISNUMBER(F43),F43,90)</f>
        <v>90</v>
      </c>
      <c r="K43" s="66" t="s">
        <v>446</v>
      </c>
      <c r="L43" s="44" t="str">
        <f>IF(ISNUMBER(K43),RANK(K43,K$3:K$203,1),"")</f>
        <v/>
      </c>
      <c r="M43" s="45" t="str">
        <f>IF(ISNUMBER(L43),IF(11-L43&lt;=0,"",11-L43-(COUNTIF(L:L,L43)-1)/2),"")</f>
        <v/>
      </c>
      <c r="N43" s="45" t="str">
        <f>IF(ISNUMBER(L43),IF(11-L43&lt;=0,"",11-L43-(COUNTIF(L:L,L43)-1)/2),"")</f>
        <v/>
      </c>
      <c r="O43" s="46">
        <f>IF(ISNUMBER(K43),K43,90)</f>
        <v>90</v>
      </c>
      <c r="P43" s="22">
        <f>J43+O43</f>
        <v>180</v>
      </c>
      <c r="Q43" s="44">
        <f>RANK(P43,P$3:P$203,1)</f>
        <v>37</v>
      </c>
      <c r="R43" s="160"/>
    </row>
    <row r="44" spans="1:18" ht="13" x14ac:dyDescent="0.3">
      <c r="A44" s="53">
        <v>67</v>
      </c>
      <c r="B44" s="36">
        <v>9</v>
      </c>
      <c r="C44" s="133" t="s">
        <v>196</v>
      </c>
      <c r="D44" s="62" t="s">
        <v>234</v>
      </c>
      <c r="E44" s="65" t="s">
        <v>237</v>
      </c>
      <c r="F44" s="60" t="s">
        <v>446</v>
      </c>
      <c r="G44" s="44" t="str">
        <f>IF(ISNUMBER(F44),RANK(F44,F$3:F$203,1),"")</f>
        <v/>
      </c>
      <c r="H44" s="45" t="str">
        <f>IF(ISNUMBER(G44),IF(11-G44&lt;=0,"",11-G44-(COUNTIF(G:G,G44)-1)/2),"")</f>
        <v/>
      </c>
      <c r="I44" s="45" t="str">
        <f>IF(ISNUMBER(G44),IF(11-G44&lt;=0,"",11-G44-(COUNTIF(G:G,G44)-1)/2),"")</f>
        <v/>
      </c>
      <c r="J44" s="46">
        <f>IF(ISNUMBER(F44),F44,90)</f>
        <v>90</v>
      </c>
      <c r="K44" s="66" t="s">
        <v>446</v>
      </c>
      <c r="L44" s="44" t="str">
        <f>IF(ISNUMBER(K44),RANK(K44,K$3:K$203,1),"")</f>
        <v/>
      </c>
      <c r="M44" s="45" t="str">
        <f>IF(ISNUMBER(L44),IF(11-L44&lt;=0,"",11-L44-(COUNTIF(L:L,L44)-1)/2),"")</f>
        <v/>
      </c>
      <c r="N44" s="45" t="str">
        <f>IF(ISNUMBER(L44),IF(11-L44&lt;=0,"",11-L44-(COUNTIF(L:L,L44)-1)/2),"")</f>
        <v/>
      </c>
      <c r="O44" s="46">
        <f>IF(ISNUMBER(K44),K44,90)</f>
        <v>90</v>
      </c>
      <c r="P44" s="22">
        <f>J44+O44</f>
        <v>180</v>
      </c>
      <c r="Q44" s="44">
        <f>RANK(P44,P$3:P$203,1)</f>
        <v>37</v>
      </c>
      <c r="R44" s="158"/>
    </row>
    <row r="45" spans="1:18" ht="13" x14ac:dyDescent="0.3">
      <c r="A45" s="36">
        <v>64</v>
      </c>
      <c r="B45" s="36">
        <v>10</v>
      </c>
      <c r="C45" s="75" t="s">
        <v>54</v>
      </c>
      <c r="D45" s="62" t="s">
        <v>143</v>
      </c>
      <c r="E45" s="65" t="s">
        <v>191</v>
      </c>
      <c r="F45" s="60" t="s">
        <v>446</v>
      </c>
      <c r="G45" s="44" t="str">
        <f>IF(ISNUMBER(F45),RANK(F45,F$3:F$203,1),"")</f>
        <v/>
      </c>
      <c r="H45" s="45" t="str">
        <f>IF(ISNUMBER(G45),IF(11-G45&lt;=0,"",11-G45-(COUNTIF(G:G,G45)-1)/2),"")</f>
        <v/>
      </c>
      <c r="I45" s="45" t="str">
        <f>IF(ISNUMBER(G45),IF(11-G45&lt;=0,"",11-G45-(COUNTIF(G:G,G45)-1)/2),"")</f>
        <v/>
      </c>
      <c r="J45" s="46">
        <f>IF(ISNUMBER(F45),F45,90)</f>
        <v>90</v>
      </c>
      <c r="K45" s="66" t="s">
        <v>446</v>
      </c>
      <c r="L45" s="44" t="str">
        <f>IF(ISNUMBER(K45),RANK(K45,K$3:K$203,1),"")</f>
        <v/>
      </c>
      <c r="M45" s="45" t="str">
        <f>IF(ISNUMBER(L45),IF(11-L45&lt;=0,"",11-L45-(COUNTIF(L:L,L45)-1)/2),"")</f>
        <v/>
      </c>
      <c r="N45" s="45" t="str">
        <f>IF(ISNUMBER(L45),IF(11-L45&lt;=0,"",11-L45-(COUNTIF(L:L,L45)-1)/2),"")</f>
        <v/>
      </c>
      <c r="O45" s="46">
        <f>IF(ISNUMBER(K45),K45,90)</f>
        <v>90</v>
      </c>
      <c r="P45" s="22">
        <f>J45+O45</f>
        <v>180</v>
      </c>
      <c r="Q45" s="44">
        <f>RANK(P45,P$3:P$203,1)</f>
        <v>37</v>
      </c>
      <c r="R45" s="158"/>
    </row>
    <row r="46" spans="1:18" ht="13" x14ac:dyDescent="0.3">
      <c r="A46" s="53">
        <v>23</v>
      </c>
      <c r="B46" s="36">
        <v>13</v>
      </c>
      <c r="C46" s="75" t="s">
        <v>59</v>
      </c>
      <c r="D46" s="62" t="s">
        <v>86</v>
      </c>
      <c r="E46" s="65" t="s">
        <v>308</v>
      </c>
      <c r="F46" s="60" t="s">
        <v>446</v>
      </c>
      <c r="G46" s="44" t="str">
        <f>IF(ISNUMBER(F46),RANK(F46,F$3:F$203,1),"")</f>
        <v/>
      </c>
      <c r="H46" s="45" t="str">
        <f>IF(ISNUMBER(G46),IF(11-G46&lt;=0,"",11-G46-(COUNTIF(G:G,G46)-1)/2),"")</f>
        <v/>
      </c>
      <c r="I46" s="45" t="str">
        <f>IF(ISNUMBER(G46),IF(11-G46&lt;=0,"",11-G46-(COUNTIF(G:G,G46)-1)/2),"")</f>
        <v/>
      </c>
      <c r="J46" s="46">
        <f>IF(ISNUMBER(F46),F46,90)</f>
        <v>90</v>
      </c>
      <c r="K46" s="66" t="s">
        <v>446</v>
      </c>
      <c r="L46" s="44" t="str">
        <f>IF(ISNUMBER(K46),RANK(K46,K$3:K$203,1),"")</f>
        <v/>
      </c>
      <c r="M46" s="45" t="str">
        <f>IF(ISNUMBER(L46),IF(11-L46&lt;=0,"",11-L46-(COUNTIF(L:L,L46)-1)/2),"")</f>
        <v/>
      </c>
      <c r="N46" s="45" t="str">
        <f>IF(ISNUMBER(L46),IF(11-L46&lt;=0,"",11-L46-(COUNTIF(L:L,L46)-1)/2),"")</f>
        <v/>
      </c>
      <c r="O46" s="46">
        <f>IF(ISNUMBER(K46),K46,90)</f>
        <v>90</v>
      </c>
      <c r="P46" s="22">
        <f>J46+O46</f>
        <v>180</v>
      </c>
      <c r="Q46" s="44">
        <f>RANK(P46,P$3:P$203,1)</f>
        <v>37</v>
      </c>
      <c r="R46" s="158"/>
    </row>
    <row r="47" spans="1:18" ht="13" x14ac:dyDescent="0.3">
      <c r="A47" s="36">
        <v>30</v>
      </c>
      <c r="B47" s="53">
        <v>15</v>
      </c>
      <c r="C47" s="75" t="s">
        <v>196</v>
      </c>
      <c r="D47" s="62" t="s">
        <v>430</v>
      </c>
      <c r="E47" s="65" t="s">
        <v>326</v>
      </c>
      <c r="F47" s="60" t="s">
        <v>446</v>
      </c>
      <c r="G47" s="44" t="str">
        <f>IF(ISNUMBER(F47),RANK(F47,F$3:F$203,1),"")</f>
        <v/>
      </c>
      <c r="H47" s="45" t="str">
        <f>IF(ISNUMBER(G47),IF(11-G47&lt;=0,"",11-G47-(COUNTIF(G:G,G47)-1)/2),"")</f>
        <v/>
      </c>
      <c r="I47" s="45" t="str">
        <f>IF(ISNUMBER(G47),IF(11-G47&lt;=0,"",11-G47-(COUNTIF(G:G,G47)-1)/2),"")</f>
        <v/>
      </c>
      <c r="J47" s="46">
        <f>IF(ISNUMBER(F47),F47,90)</f>
        <v>90</v>
      </c>
      <c r="K47" s="66" t="s">
        <v>446</v>
      </c>
      <c r="L47" s="44" t="str">
        <f>IF(ISNUMBER(K47),RANK(K47,K$3:K$203,1),"")</f>
        <v/>
      </c>
      <c r="M47" s="45" t="str">
        <f>IF(ISNUMBER(L47),IF(11-L47&lt;=0,"",11-L47-(COUNTIF(L:L,L47)-1)/2),"")</f>
        <v/>
      </c>
      <c r="N47" s="45" t="str">
        <f>IF(ISNUMBER(L47),IF(11-L47&lt;=0,"",11-L47-(COUNTIF(L:L,L47)-1)/2),"")</f>
        <v/>
      </c>
      <c r="O47" s="46">
        <f>IF(ISNUMBER(K47),K47,90)</f>
        <v>90</v>
      </c>
      <c r="P47" s="22">
        <f>J47+O47</f>
        <v>180</v>
      </c>
      <c r="Q47" s="44">
        <f>RANK(P47,P$3:P$203,1)</f>
        <v>37</v>
      </c>
      <c r="R47" s="158"/>
    </row>
    <row r="48" spans="1:18" ht="13" x14ac:dyDescent="0.3">
      <c r="A48" s="36">
        <v>24</v>
      </c>
      <c r="B48" s="36">
        <v>17</v>
      </c>
      <c r="C48" s="75" t="s">
        <v>76</v>
      </c>
      <c r="D48" s="62" t="s">
        <v>425</v>
      </c>
      <c r="E48" s="65" t="s">
        <v>426</v>
      </c>
      <c r="F48" s="60" t="s">
        <v>446</v>
      </c>
      <c r="G48" s="44" t="str">
        <f>IF(ISNUMBER(F48),RANK(F48,F$3:F$203,1),"")</f>
        <v/>
      </c>
      <c r="H48" s="45" t="str">
        <f>IF(ISNUMBER(G48),IF(11-G48&lt;=0,"",11-G48-(COUNTIF(G:G,G48)-1)/2),"")</f>
        <v/>
      </c>
      <c r="I48" s="45" t="str">
        <f>IF(ISNUMBER(G48),IF(11-G48&lt;=0,"",11-G48-(COUNTIF(G:G,G48)-1)/2),"")</f>
        <v/>
      </c>
      <c r="J48" s="46">
        <f>IF(ISNUMBER(F48),F48,90)</f>
        <v>90</v>
      </c>
      <c r="K48" s="66" t="s">
        <v>446</v>
      </c>
      <c r="L48" s="44" t="str">
        <f>IF(ISNUMBER(K48),RANK(K48,K$3:K$203,1),"")</f>
        <v/>
      </c>
      <c r="M48" s="45" t="str">
        <f>IF(ISNUMBER(L48),IF(11-L48&lt;=0,"",11-L48-(COUNTIF(L:L,L48)-1)/2),"")</f>
        <v/>
      </c>
      <c r="N48" s="45" t="str">
        <f>IF(ISNUMBER(L48),IF(11-L48&lt;=0,"",11-L48-(COUNTIF(L:L,L48)-1)/2),"")</f>
        <v/>
      </c>
      <c r="O48" s="46">
        <f>IF(ISNUMBER(K48),K48,90)</f>
        <v>90</v>
      </c>
      <c r="P48" s="22">
        <f>J48+O48</f>
        <v>180</v>
      </c>
      <c r="Q48" s="44">
        <f>RANK(P48,P$3:P$203,1)</f>
        <v>37</v>
      </c>
      <c r="R48" s="160"/>
    </row>
    <row r="49" spans="1:18" ht="13" x14ac:dyDescent="0.3">
      <c r="A49" s="36">
        <v>21</v>
      </c>
      <c r="B49" s="36">
        <v>20</v>
      </c>
      <c r="C49" s="75" t="s">
        <v>58</v>
      </c>
      <c r="D49" s="62" t="s">
        <v>311</v>
      </c>
      <c r="E49" s="65" t="s">
        <v>105</v>
      </c>
      <c r="F49" s="60" t="s">
        <v>446</v>
      </c>
      <c r="G49" s="44" t="str">
        <f>IF(ISNUMBER(F49),RANK(F49,F$3:F$203,1),"")</f>
        <v/>
      </c>
      <c r="H49" s="45" t="str">
        <f>IF(ISNUMBER(G49),IF(11-G49&lt;=0,"",11-G49-(COUNTIF(G:G,G49)-1)/2),"")</f>
        <v/>
      </c>
      <c r="I49" s="45" t="str">
        <f>IF(ISNUMBER(G49),IF(11-G49&lt;=0,"",11-G49-(COUNTIF(G:G,G49)-1)/2),"")</f>
        <v/>
      </c>
      <c r="J49" s="46">
        <f>IF(ISNUMBER(F49),F49,90)</f>
        <v>90</v>
      </c>
      <c r="K49" s="66" t="s">
        <v>446</v>
      </c>
      <c r="L49" s="44" t="str">
        <f>IF(ISNUMBER(K49),RANK(K49,K$3:K$203,1),"")</f>
        <v/>
      </c>
      <c r="M49" s="45" t="str">
        <f>IF(ISNUMBER(L49),IF(11-L49&lt;=0,"",11-L49-(COUNTIF(L:L,L49)-1)/2),"")</f>
        <v/>
      </c>
      <c r="N49" s="45" t="str">
        <f>IF(ISNUMBER(L49),IF(11-L49&lt;=0,"",11-L49-(COUNTIF(L:L,L49)-1)/2),"")</f>
        <v/>
      </c>
      <c r="O49" s="46">
        <f>IF(ISNUMBER(K49),K49,90)</f>
        <v>90</v>
      </c>
      <c r="P49" s="22">
        <f>J49+O49</f>
        <v>180</v>
      </c>
      <c r="Q49" s="44">
        <f>RANK(P49,P$3:P$203,1)</f>
        <v>37</v>
      </c>
      <c r="R49" s="160"/>
    </row>
    <row r="50" spans="1:18" ht="13" x14ac:dyDescent="0.3">
      <c r="A50" s="36">
        <v>4</v>
      </c>
      <c r="B50" s="36"/>
      <c r="C50" s="75" t="s">
        <v>54</v>
      </c>
      <c r="D50" s="62" t="s">
        <v>418</v>
      </c>
      <c r="E50" s="65" t="s">
        <v>324</v>
      </c>
      <c r="F50" s="60" t="s">
        <v>446</v>
      </c>
      <c r="G50" s="44" t="str">
        <f>IF(ISNUMBER(F50),RANK(F50,F$3:F$203,1),"")</f>
        <v/>
      </c>
      <c r="H50" s="45" t="str">
        <f>IF(ISNUMBER(G50),IF(11-G50&lt;=0,"",11-G50-(COUNTIF(G:G,G50)-1)/2),"")</f>
        <v/>
      </c>
      <c r="I50" s="45" t="str">
        <f>IF(ISNUMBER(G50),IF(11-G50&lt;=0,"",11-G50-(COUNTIF(G:G,G50)-1)/2),"")</f>
        <v/>
      </c>
      <c r="J50" s="46">
        <f>IF(ISNUMBER(F50),F50,90)</f>
        <v>90</v>
      </c>
      <c r="K50" s="66" t="s">
        <v>446</v>
      </c>
      <c r="L50" s="44" t="str">
        <f>IF(ISNUMBER(K50),RANK(K50,K$3:K$203,1),"")</f>
        <v/>
      </c>
      <c r="M50" s="45" t="str">
        <f>IF(ISNUMBER(L50),IF(11-L50&lt;=0,"",11-L50-(COUNTIF(L:L,L50)-1)/2),"")</f>
        <v/>
      </c>
      <c r="N50" s="45" t="str">
        <f>IF(ISNUMBER(L50),IF(11-L50&lt;=0,"",11-L50-(COUNTIF(L:L,L50)-1)/2),"")</f>
        <v/>
      </c>
      <c r="O50" s="46">
        <f>IF(ISNUMBER(K50),K50,90)</f>
        <v>90</v>
      </c>
      <c r="P50" s="22">
        <f>J50+O50</f>
        <v>180</v>
      </c>
      <c r="Q50" s="44">
        <f>RANK(P50,P$3:P$203,1)</f>
        <v>37</v>
      </c>
      <c r="R50" s="158"/>
    </row>
    <row r="51" spans="1:18" ht="13" x14ac:dyDescent="0.3">
      <c r="A51" s="36">
        <v>6</v>
      </c>
      <c r="B51" s="36"/>
      <c r="C51" s="75" t="s">
        <v>54</v>
      </c>
      <c r="D51" s="62" t="s">
        <v>142</v>
      </c>
      <c r="E51" s="65" t="s">
        <v>161</v>
      </c>
      <c r="F51" s="60" t="s">
        <v>446</v>
      </c>
      <c r="G51" s="44" t="str">
        <f>IF(ISNUMBER(F51),RANK(F51,F$3:F$203,1),"")</f>
        <v/>
      </c>
      <c r="H51" s="45" t="str">
        <f>IF(ISNUMBER(G51),IF(11-G51&lt;=0,"",11-G51-(COUNTIF(G:G,G51)-1)/2),"")</f>
        <v/>
      </c>
      <c r="I51" s="45" t="str">
        <f>IF(ISNUMBER(G51),IF(11-G51&lt;=0,"",11-G51-(COUNTIF(G:G,G51)-1)/2),"")</f>
        <v/>
      </c>
      <c r="J51" s="46">
        <f>IF(ISNUMBER(F51),F51,90)</f>
        <v>90</v>
      </c>
      <c r="K51" s="66" t="s">
        <v>446</v>
      </c>
      <c r="L51" s="44" t="str">
        <f>IF(ISNUMBER(K51),RANK(K51,K$3:K$203,1),"")</f>
        <v/>
      </c>
      <c r="M51" s="45" t="str">
        <f>IF(ISNUMBER(L51),IF(11-L51&lt;=0,"",11-L51-(COUNTIF(L:L,L51)-1)/2),"")</f>
        <v/>
      </c>
      <c r="N51" s="45" t="str">
        <f>IF(ISNUMBER(L51),IF(11-L51&lt;=0,"",11-L51-(COUNTIF(L:L,L51)-1)/2),"")</f>
        <v/>
      </c>
      <c r="O51" s="46">
        <f>IF(ISNUMBER(K51),K51,90)</f>
        <v>90</v>
      </c>
      <c r="P51" s="22">
        <f>J51+O51</f>
        <v>180</v>
      </c>
      <c r="Q51" s="44">
        <f>RANK(P51,P$3:P$203,1)</f>
        <v>37</v>
      </c>
      <c r="R51" s="158"/>
    </row>
    <row r="52" spans="1:18" ht="13" x14ac:dyDescent="0.3">
      <c r="A52" s="36">
        <v>8</v>
      </c>
      <c r="B52" s="36"/>
      <c r="C52" s="75" t="s">
        <v>59</v>
      </c>
      <c r="D52" s="62" t="s">
        <v>156</v>
      </c>
      <c r="E52" s="65" t="s">
        <v>158</v>
      </c>
      <c r="F52" s="60" t="s">
        <v>446</v>
      </c>
      <c r="G52" s="44" t="str">
        <f>IF(ISNUMBER(F52),RANK(F52,F$3:F$203,1),"")</f>
        <v/>
      </c>
      <c r="H52" s="45" t="str">
        <f>IF(ISNUMBER(G52),IF(11-G52&lt;=0,"",11-G52-(COUNTIF(G:G,G52)-1)/2),"")</f>
        <v/>
      </c>
      <c r="I52" s="45" t="str">
        <f>IF(ISNUMBER(G52),IF(11-G52&lt;=0,"",11-G52-(COUNTIF(G:G,G52)-1)/2),"")</f>
        <v/>
      </c>
      <c r="J52" s="46">
        <f>IF(ISNUMBER(F52),F52,90)</f>
        <v>90</v>
      </c>
      <c r="K52" s="66" t="s">
        <v>446</v>
      </c>
      <c r="L52" s="44" t="str">
        <f>IF(ISNUMBER(K52),RANK(K52,K$3:K$203,1),"")</f>
        <v/>
      </c>
      <c r="M52" s="45" t="str">
        <f>IF(ISNUMBER(L52),IF(11-L52&lt;=0,"",11-L52-(COUNTIF(L:L,L52)-1)/2),"")</f>
        <v/>
      </c>
      <c r="N52" s="45" t="str">
        <f>IF(ISNUMBER(L52),IF(11-L52&lt;=0,"",11-L52-(COUNTIF(L:L,L52)-1)/2),"")</f>
        <v/>
      </c>
      <c r="O52" s="46">
        <f>IF(ISNUMBER(K52),K52,90)</f>
        <v>90</v>
      </c>
      <c r="P52" s="22">
        <f>J52+O52</f>
        <v>180</v>
      </c>
      <c r="Q52" s="44">
        <f>RANK(P52,P$3:P$203,1)</f>
        <v>37</v>
      </c>
      <c r="R52" s="158"/>
    </row>
    <row r="53" spans="1:18" ht="13" x14ac:dyDescent="0.3">
      <c r="A53" s="36">
        <v>9</v>
      </c>
      <c r="B53" s="53"/>
      <c r="C53" s="48" t="s">
        <v>59</v>
      </c>
      <c r="D53" s="62" t="s">
        <v>135</v>
      </c>
      <c r="E53" s="65" t="s">
        <v>419</v>
      </c>
      <c r="F53" s="60" t="s">
        <v>446</v>
      </c>
      <c r="G53" s="44" t="str">
        <f>IF(ISNUMBER(F53),RANK(F53,F$3:F$203,1),"")</f>
        <v/>
      </c>
      <c r="H53" s="45" t="str">
        <f>IF(ISNUMBER(G53),IF(11-G53&lt;=0,"",11-G53-(COUNTIF(G:G,G53)-1)/2),"")</f>
        <v/>
      </c>
      <c r="I53" s="45" t="str">
        <f>IF(ISNUMBER(G53),IF(11-G53&lt;=0,"",11-G53-(COUNTIF(G:G,G53)-1)/2),"")</f>
        <v/>
      </c>
      <c r="J53" s="46">
        <f>IF(ISNUMBER(F53),F53,90)</f>
        <v>90</v>
      </c>
      <c r="K53" s="66" t="s">
        <v>446</v>
      </c>
      <c r="L53" s="44" t="str">
        <f>IF(ISNUMBER(K53),RANK(K53,K$3:K$203,1),"")</f>
        <v/>
      </c>
      <c r="M53" s="45" t="str">
        <f>IF(ISNUMBER(L53),IF(11-L53&lt;=0,"",11-L53-(COUNTIF(L:L,L53)-1)/2),"")</f>
        <v/>
      </c>
      <c r="N53" s="45" t="str">
        <f>IF(ISNUMBER(L53),IF(11-L53&lt;=0,"",11-L53-(COUNTIF(L:L,L53)-1)/2),"")</f>
        <v/>
      </c>
      <c r="O53" s="46">
        <f>IF(ISNUMBER(K53),K53,90)</f>
        <v>90</v>
      </c>
      <c r="P53" s="22">
        <f>J53+O53</f>
        <v>180</v>
      </c>
      <c r="Q53" s="44">
        <f>RANK(P53,P$3:P$203,1)</f>
        <v>37</v>
      </c>
      <c r="R53" s="158"/>
    </row>
    <row r="54" spans="1:18" ht="13" x14ac:dyDescent="0.3">
      <c r="A54" s="36">
        <v>14</v>
      </c>
      <c r="B54" s="36"/>
      <c r="C54" s="75" t="s">
        <v>54</v>
      </c>
      <c r="D54" s="62" t="s">
        <v>333</v>
      </c>
      <c r="E54" s="65" t="s">
        <v>450</v>
      </c>
      <c r="F54" s="60" t="s">
        <v>446</v>
      </c>
      <c r="G54" s="44" t="str">
        <f>IF(ISNUMBER(F54),RANK(F54,F$3:F$203,1),"")</f>
        <v/>
      </c>
      <c r="H54" s="45" t="str">
        <f>IF(ISNUMBER(G54),IF(11-G54&lt;=0,"",11-G54-(COUNTIF(G:G,G54)-1)/2),"")</f>
        <v/>
      </c>
      <c r="I54" s="45" t="str">
        <f>IF(ISNUMBER(G54),IF(11-G54&lt;=0,"",11-G54-(COUNTIF(G:G,G54)-1)/2),"")</f>
        <v/>
      </c>
      <c r="J54" s="46">
        <f>IF(ISNUMBER(F54),F54,90)</f>
        <v>90</v>
      </c>
      <c r="K54" s="66" t="s">
        <v>446</v>
      </c>
      <c r="L54" s="44" t="str">
        <f>IF(ISNUMBER(K54),RANK(K54,K$3:K$203,1),"")</f>
        <v/>
      </c>
      <c r="M54" s="45" t="str">
        <f>IF(ISNUMBER(L54),IF(11-L54&lt;=0,"",11-L54-(COUNTIF(L:L,L54)-1)/2),"")</f>
        <v/>
      </c>
      <c r="N54" s="45" t="str">
        <f>IF(ISNUMBER(L54),IF(11-L54&lt;=0,"",11-L54-(COUNTIF(L:L,L54)-1)/2),"")</f>
        <v/>
      </c>
      <c r="O54" s="46">
        <f>IF(ISNUMBER(K54),K54,90)</f>
        <v>90</v>
      </c>
      <c r="P54" s="22">
        <f>J54+O54</f>
        <v>180</v>
      </c>
      <c r="Q54" s="44">
        <f>RANK(P54,P$3:P$203,1)</f>
        <v>37</v>
      </c>
      <c r="R54" s="158"/>
    </row>
    <row r="55" spans="1:18" ht="13" x14ac:dyDescent="0.3">
      <c r="A55" s="36">
        <v>22</v>
      </c>
      <c r="B55" s="36"/>
      <c r="C55" s="75" t="s">
        <v>59</v>
      </c>
      <c r="D55" s="62" t="s">
        <v>70</v>
      </c>
      <c r="E55" s="65" t="s">
        <v>424</v>
      </c>
      <c r="F55" s="60" t="s">
        <v>446</v>
      </c>
      <c r="G55" s="44" t="str">
        <f>IF(ISNUMBER(F55),RANK(F55,F$3:F$203,1),"")</f>
        <v/>
      </c>
      <c r="H55" s="45" t="str">
        <f>IF(ISNUMBER(G55),IF(11-G55&lt;=0,"",11-G55-(COUNTIF(G:G,G55)-1)/2),"")</f>
        <v/>
      </c>
      <c r="I55" s="45" t="str">
        <f>IF(ISNUMBER(G55),IF(11-G55&lt;=0,"",11-G55-(COUNTIF(G:G,G55)-1)/2),"")</f>
        <v/>
      </c>
      <c r="J55" s="46">
        <f>IF(ISNUMBER(F55),F55,90)</f>
        <v>90</v>
      </c>
      <c r="K55" s="66" t="s">
        <v>446</v>
      </c>
      <c r="L55" s="44" t="str">
        <f>IF(ISNUMBER(K55),RANK(K55,K$3:K$203,1),"")</f>
        <v/>
      </c>
      <c r="M55" s="45" t="str">
        <f>IF(ISNUMBER(L55),IF(11-L55&lt;=0,"",11-L55-(COUNTIF(L:L,L55)-1)/2),"")</f>
        <v/>
      </c>
      <c r="N55" s="45" t="str">
        <f>IF(ISNUMBER(L55),IF(11-L55&lt;=0,"",11-L55-(COUNTIF(L:L,L55)-1)/2),"")</f>
        <v/>
      </c>
      <c r="O55" s="46">
        <f>IF(ISNUMBER(K55),K55,90)</f>
        <v>90</v>
      </c>
      <c r="P55" s="22">
        <f>J55+O55</f>
        <v>180</v>
      </c>
      <c r="Q55" s="44">
        <f>RANK(P55,P$3:P$203,1)</f>
        <v>37</v>
      </c>
      <c r="R55" s="158"/>
    </row>
    <row r="56" spans="1:18" ht="13" x14ac:dyDescent="0.3">
      <c r="A56" s="36">
        <v>28</v>
      </c>
      <c r="B56" s="36"/>
      <c r="C56" s="75" t="s">
        <v>57</v>
      </c>
      <c r="D56" s="62" t="s">
        <v>98</v>
      </c>
      <c r="E56" s="65" t="s">
        <v>318</v>
      </c>
      <c r="F56" s="60" t="s">
        <v>446</v>
      </c>
      <c r="G56" s="44" t="str">
        <f>IF(ISNUMBER(F56),RANK(F56,F$3:F$203,1),"")</f>
        <v/>
      </c>
      <c r="H56" s="45" t="str">
        <f>IF(ISNUMBER(G56),IF(11-G56&lt;=0,"",11-G56-(COUNTIF(G:G,G56)-1)/2),"")</f>
        <v/>
      </c>
      <c r="I56" s="45" t="str">
        <f>IF(ISNUMBER(G56),IF(11-G56&lt;=0,"",11-G56-(COUNTIF(G:G,G56)-1)/2),"")</f>
        <v/>
      </c>
      <c r="J56" s="46">
        <f>IF(ISNUMBER(F56),F56,90)</f>
        <v>90</v>
      </c>
      <c r="K56" s="66" t="s">
        <v>446</v>
      </c>
      <c r="L56" s="44" t="str">
        <f>IF(ISNUMBER(K56),RANK(K56,K$3:K$203,1),"")</f>
        <v/>
      </c>
      <c r="M56" s="45" t="str">
        <f>IF(ISNUMBER(L56),IF(11-L56&lt;=0,"",11-L56-(COUNTIF(L:L,L56)-1)/2),"")</f>
        <v/>
      </c>
      <c r="N56" s="45" t="str">
        <f>IF(ISNUMBER(L56),IF(11-L56&lt;=0,"",11-L56-(COUNTIF(L:L,L56)-1)/2),"")</f>
        <v/>
      </c>
      <c r="O56" s="46">
        <f>IF(ISNUMBER(K56),K56,90)</f>
        <v>90</v>
      </c>
      <c r="P56" s="22">
        <f>J56+O56</f>
        <v>180</v>
      </c>
      <c r="Q56" s="44">
        <f>RANK(P56,P$3:P$203,1)</f>
        <v>37</v>
      </c>
      <c r="R56" s="158"/>
    </row>
    <row r="57" spans="1:18" ht="13" x14ac:dyDescent="0.3">
      <c r="A57" s="53">
        <v>35</v>
      </c>
      <c r="B57" s="53"/>
      <c r="C57" s="75" t="s">
        <v>196</v>
      </c>
      <c r="D57" s="62" t="s">
        <v>228</v>
      </c>
      <c r="E57" s="65" t="s">
        <v>283</v>
      </c>
      <c r="F57" s="60" t="s">
        <v>446</v>
      </c>
      <c r="G57" s="44" t="str">
        <f>IF(ISNUMBER(F57),RANK(F57,F$3:F$203,1),"")</f>
        <v/>
      </c>
      <c r="H57" s="45" t="str">
        <f>IF(ISNUMBER(G57),IF(11-G57&lt;=0,"",11-G57-(COUNTIF(G:G,G57)-1)/2),"")</f>
        <v/>
      </c>
      <c r="I57" s="45" t="str">
        <f>IF(ISNUMBER(G57),IF(11-G57&lt;=0,"",11-G57-(COUNTIF(G:G,G57)-1)/2),"")</f>
        <v/>
      </c>
      <c r="J57" s="46">
        <f>IF(ISNUMBER(F57),F57,90)</f>
        <v>90</v>
      </c>
      <c r="K57" s="66" t="s">
        <v>446</v>
      </c>
      <c r="L57" s="44" t="str">
        <f>IF(ISNUMBER(K57),RANK(K57,K$3:K$203,1),"")</f>
        <v/>
      </c>
      <c r="M57" s="45" t="str">
        <f>IF(ISNUMBER(L57),IF(11-L57&lt;=0,"",11-L57-(COUNTIF(L:L,L57)-1)/2),"")</f>
        <v/>
      </c>
      <c r="N57" s="45" t="str">
        <f>IF(ISNUMBER(L57),IF(11-L57&lt;=0,"",11-L57-(COUNTIF(L:L,L57)-1)/2),"")</f>
        <v/>
      </c>
      <c r="O57" s="46">
        <f>IF(ISNUMBER(K57),K57,90)</f>
        <v>90</v>
      </c>
      <c r="P57" s="22">
        <f>J57+O57</f>
        <v>180</v>
      </c>
      <c r="Q57" s="44">
        <f>RANK(P57,P$3:P$203,1)</f>
        <v>37</v>
      </c>
      <c r="R57" s="158"/>
    </row>
    <row r="58" spans="1:18" ht="13" x14ac:dyDescent="0.3">
      <c r="A58" s="36">
        <v>36</v>
      </c>
      <c r="B58" s="36"/>
      <c r="C58" s="75" t="s">
        <v>61</v>
      </c>
      <c r="D58" s="62" t="s">
        <v>157</v>
      </c>
      <c r="E58" s="65" t="s">
        <v>331</v>
      </c>
      <c r="F58" s="60" t="s">
        <v>446</v>
      </c>
      <c r="G58" s="44" t="str">
        <f>IF(ISNUMBER(F58),RANK(F58,F$3:F$203,1),"")</f>
        <v/>
      </c>
      <c r="H58" s="45" t="str">
        <f>IF(ISNUMBER(G58),IF(11-G58&lt;=0,"",11-G58-(COUNTIF(G:G,G58)-1)/2),"")</f>
        <v/>
      </c>
      <c r="I58" s="45" t="str">
        <f>IF(ISNUMBER(G58),IF(11-G58&lt;=0,"",11-G58-(COUNTIF(G:G,G58)-1)/2),"")</f>
        <v/>
      </c>
      <c r="J58" s="46">
        <f>IF(ISNUMBER(F58),F58,90)</f>
        <v>90</v>
      </c>
      <c r="K58" s="66" t="s">
        <v>446</v>
      </c>
      <c r="L58" s="44" t="str">
        <f>IF(ISNUMBER(K58),RANK(K58,K$3:K$203,1),"")</f>
        <v/>
      </c>
      <c r="M58" s="45" t="str">
        <f>IF(ISNUMBER(L58),IF(11-L58&lt;=0,"",11-L58-(COUNTIF(L:L,L58)-1)/2),"")</f>
        <v/>
      </c>
      <c r="N58" s="45" t="str">
        <f>IF(ISNUMBER(L58),IF(11-L58&lt;=0,"",11-L58-(COUNTIF(L:L,L58)-1)/2),"")</f>
        <v/>
      </c>
      <c r="O58" s="46">
        <f>IF(ISNUMBER(K58),K58,90)</f>
        <v>90</v>
      </c>
      <c r="P58" s="22">
        <f>J58+O58</f>
        <v>180</v>
      </c>
      <c r="Q58" s="44">
        <f>RANK(P58,P$3:P$203,1)</f>
        <v>37</v>
      </c>
      <c r="R58" s="158"/>
    </row>
    <row r="59" spans="1:18" ht="13" x14ac:dyDescent="0.3">
      <c r="A59" s="36">
        <v>38</v>
      </c>
      <c r="B59" s="36"/>
      <c r="C59" s="75" t="s">
        <v>56</v>
      </c>
      <c r="D59" s="62" t="s">
        <v>344</v>
      </c>
      <c r="E59" s="65" t="s">
        <v>343</v>
      </c>
      <c r="F59" s="60" t="s">
        <v>446</v>
      </c>
      <c r="G59" s="44" t="str">
        <f>IF(ISNUMBER(F59),RANK(F59,F$3:F$203,1),"")</f>
        <v/>
      </c>
      <c r="H59" s="45" t="str">
        <f>IF(ISNUMBER(G59),IF(11-G59&lt;=0,"",11-G59-(COUNTIF(G:G,G59)-1)/2),"")</f>
        <v/>
      </c>
      <c r="I59" s="45" t="str">
        <f>IF(ISNUMBER(G59),IF(11-G59&lt;=0,"",11-G59-(COUNTIF(G:G,G59)-1)/2),"")</f>
        <v/>
      </c>
      <c r="J59" s="46">
        <f>IF(ISNUMBER(F59),F59,90)</f>
        <v>90</v>
      </c>
      <c r="K59" s="66" t="s">
        <v>446</v>
      </c>
      <c r="L59" s="44" t="str">
        <f>IF(ISNUMBER(K59),RANK(K59,K$3:K$203,1),"")</f>
        <v/>
      </c>
      <c r="M59" s="45" t="str">
        <f>IF(ISNUMBER(L59),IF(11-L59&lt;=0,"",11-L59-(COUNTIF(L:L,L59)-1)/2),"")</f>
        <v/>
      </c>
      <c r="N59" s="45" t="str">
        <f>IF(ISNUMBER(L59),IF(11-L59&lt;=0,"",11-L59-(COUNTIF(L:L,L59)-1)/2),"")</f>
        <v/>
      </c>
      <c r="O59" s="46">
        <f>IF(ISNUMBER(K59),K59,90)</f>
        <v>90</v>
      </c>
      <c r="P59" s="22">
        <f>J59+O59</f>
        <v>180</v>
      </c>
      <c r="Q59" s="44">
        <f>RANK(P59,P$3:P$203,1)</f>
        <v>37</v>
      </c>
      <c r="R59" s="158"/>
    </row>
    <row r="60" spans="1:18" ht="13" x14ac:dyDescent="0.3">
      <c r="A60" s="36">
        <v>41</v>
      </c>
      <c r="B60" s="36"/>
      <c r="C60" s="75" t="s">
        <v>55</v>
      </c>
      <c r="D60" s="62" t="s">
        <v>254</v>
      </c>
      <c r="E60" s="65" t="s">
        <v>78</v>
      </c>
      <c r="F60" s="60" t="s">
        <v>446</v>
      </c>
      <c r="G60" s="44" t="str">
        <f>IF(ISNUMBER(F60),RANK(F60,F$3:F$203,1),"")</f>
        <v/>
      </c>
      <c r="H60" s="45" t="str">
        <f>IF(ISNUMBER(G60),IF(11-G60&lt;=0,"",11-G60-(COUNTIF(G:G,G60)-1)/2),"")</f>
        <v/>
      </c>
      <c r="I60" s="45" t="str">
        <f>IF(ISNUMBER(G60),IF(11-G60&lt;=0,"",11-G60-(COUNTIF(G:G,G60)-1)/2),"")</f>
        <v/>
      </c>
      <c r="J60" s="46">
        <f>IF(ISNUMBER(F60),F60,90)</f>
        <v>90</v>
      </c>
      <c r="K60" s="66" t="s">
        <v>446</v>
      </c>
      <c r="L60" s="44" t="str">
        <f>IF(ISNUMBER(K60),RANK(K60,K$3:K$203,1),"")</f>
        <v/>
      </c>
      <c r="M60" s="45" t="str">
        <f>IF(ISNUMBER(L60),IF(11-L60&lt;=0,"",11-L60-(COUNTIF(L:L,L60)-1)/2),"")</f>
        <v/>
      </c>
      <c r="N60" s="45" t="str">
        <f>IF(ISNUMBER(L60),IF(11-L60&lt;=0,"",11-L60-(COUNTIF(L:L,L60)-1)/2),"")</f>
        <v/>
      </c>
      <c r="O60" s="46">
        <f>IF(ISNUMBER(K60),K60,90)</f>
        <v>90</v>
      </c>
      <c r="P60" s="22">
        <f>J60+O60</f>
        <v>180</v>
      </c>
      <c r="Q60" s="44">
        <f>RANK(P60,P$3:P$203,1)</f>
        <v>37</v>
      </c>
      <c r="R60" s="158"/>
    </row>
    <row r="61" spans="1:18" ht="13" x14ac:dyDescent="0.3">
      <c r="A61" s="36">
        <v>49</v>
      </c>
      <c r="B61" s="36"/>
      <c r="C61" s="75" t="s">
        <v>54</v>
      </c>
      <c r="D61" s="62" t="s">
        <v>366</v>
      </c>
      <c r="E61" s="65" t="s">
        <v>145</v>
      </c>
      <c r="F61" s="60" t="s">
        <v>446</v>
      </c>
      <c r="G61" s="44" t="str">
        <f>IF(ISNUMBER(F61),RANK(F61,F$3:F$203,1),"")</f>
        <v/>
      </c>
      <c r="H61" s="45" t="str">
        <f>IF(ISNUMBER(G61),IF(11-G61&lt;=0,"",11-G61-(COUNTIF(G:G,G61)-1)/2),"")</f>
        <v/>
      </c>
      <c r="I61" s="45" t="str">
        <f>IF(ISNUMBER(G61),IF(11-G61&lt;=0,"",11-G61-(COUNTIF(G:G,G61)-1)/2),"")</f>
        <v/>
      </c>
      <c r="J61" s="46">
        <f>IF(ISNUMBER(F61),F61,90)</f>
        <v>90</v>
      </c>
      <c r="K61" s="66" t="s">
        <v>446</v>
      </c>
      <c r="L61" s="44" t="str">
        <f>IF(ISNUMBER(K61),RANK(K61,K$3:K$203,1),"")</f>
        <v/>
      </c>
      <c r="M61" s="45" t="str">
        <f>IF(ISNUMBER(L61),IF(11-L61&lt;=0,"",11-L61-(COUNTIF(L:L,L61)-1)/2),"")</f>
        <v/>
      </c>
      <c r="N61" s="45" t="str">
        <f>IF(ISNUMBER(L61),IF(11-L61&lt;=0,"",11-L61-(COUNTIF(L:L,L61)-1)/2),"")</f>
        <v/>
      </c>
      <c r="O61" s="46">
        <f>IF(ISNUMBER(K61),K61,90)</f>
        <v>90</v>
      </c>
      <c r="P61" s="22">
        <f>J61+O61</f>
        <v>180</v>
      </c>
      <c r="Q61" s="44">
        <f>RANK(P61,P$3:P$203,1)</f>
        <v>37</v>
      </c>
      <c r="R61" s="158"/>
    </row>
    <row r="62" spans="1:18" ht="13" x14ac:dyDescent="0.3">
      <c r="A62" s="36">
        <v>52</v>
      </c>
      <c r="B62" s="36"/>
      <c r="C62" s="75" t="s">
        <v>55</v>
      </c>
      <c r="D62" s="62" t="s">
        <v>238</v>
      </c>
      <c r="E62" s="65" t="s">
        <v>94</v>
      </c>
      <c r="F62" s="60" t="s">
        <v>446</v>
      </c>
      <c r="G62" s="44" t="str">
        <f>IF(ISNUMBER(F62),RANK(F62,F$3:F$203,1),"")</f>
        <v/>
      </c>
      <c r="H62" s="45" t="str">
        <f>IF(ISNUMBER(G62),IF(11-G62&lt;=0,"",11-G62-(COUNTIF(G:G,G62)-1)/2),"")</f>
        <v/>
      </c>
      <c r="I62" s="45" t="str">
        <f>IF(ISNUMBER(G62),IF(11-G62&lt;=0,"",11-G62-(COUNTIF(G:G,G62)-1)/2),"")</f>
        <v/>
      </c>
      <c r="J62" s="46">
        <f>IF(ISNUMBER(F62),F62,90)</f>
        <v>90</v>
      </c>
      <c r="K62" s="66" t="s">
        <v>446</v>
      </c>
      <c r="L62" s="44" t="str">
        <f>IF(ISNUMBER(K62),RANK(K62,K$3:K$203,1),"")</f>
        <v/>
      </c>
      <c r="M62" s="45" t="str">
        <f>IF(ISNUMBER(L62),IF(11-L62&lt;=0,"",11-L62-(COUNTIF(L:L,L62)-1)/2),"")</f>
        <v/>
      </c>
      <c r="N62" s="45" t="str">
        <f>IF(ISNUMBER(L62),IF(11-L62&lt;=0,"",11-L62-(COUNTIF(L:L,L62)-1)/2),"")</f>
        <v/>
      </c>
      <c r="O62" s="46">
        <f>IF(ISNUMBER(K62),K62,90)</f>
        <v>90</v>
      </c>
      <c r="P62" s="22">
        <f>J62+O62</f>
        <v>180</v>
      </c>
      <c r="Q62" s="44">
        <f>RANK(P62,P$3:P$203,1)</f>
        <v>37</v>
      </c>
      <c r="R62" s="158"/>
    </row>
    <row r="63" spans="1:18" ht="13" x14ac:dyDescent="0.3">
      <c r="A63" s="36">
        <v>58</v>
      </c>
      <c r="B63" s="36"/>
      <c r="C63" s="75" t="s">
        <v>56</v>
      </c>
      <c r="D63" s="62" t="s">
        <v>439</v>
      </c>
      <c r="E63" s="65" t="s">
        <v>340</v>
      </c>
      <c r="F63" s="60" t="s">
        <v>446</v>
      </c>
      <c r="G63" s="44" t="str">
        <f>IF(ISNUMBER(F63),RANK(F63,F$3:F$203,1),"")</f>
        <v/>
      </c>
      <c r="H63" s="45" t="str">
        <f>IF(ISNUMBER(G63),IF(11-G63&lt;=0,"",11-G63-(COUNTIF(G:G,G63)-1)/2),"")</f>
        <v/>
      </c>
      <c r="I63" s="45" t="str">
        <f>IF(ISNUMBER(G63),IF(11-G63&lt;=0,"",11-G63-(COUNTIF(G:G,G63)-1)/2),"")</f>
        <v/>
      </c>
      <c r="J63" s="46">
        <f>IF(ISNUMBER(F63),F63,90)</f>
        <v>90</v>
      </c>
      <c r="K63" s="66" t="s">
        <v>446</v>
      </c>
      <c r="L63" s="44" t="str">
        <f>IF(ISNUMBER(K63),RANK(K63,K$3:K$203,1),"")</f>
        <v/>
      </c>
      <c r="M63" s="45" t="str">
        <f>IF(ISNUMBER(L63),IF(11-L63&lt;=0,"",11-L63-(COUNTIF(L:L,L63)-1)/2),"")</f>
        <v/>
      </c>
      <c r="N63" s="45" t="str">
        <f>IF(ISNUMBER(L63),IF(11-L63&lt;=0,"",11-L63-(COUNTIF(L:L,L63)-1)/2),"")</f>
        <v/>
      </c>
      <c r="O63" s="46">
        <f>IF(ISNUMBER(K63),K63,90)</f>
        <v>90</v>
      </c>
      <c r="P63" s="22">
        <f>J63+O63</f>
        <v>180</v>
      </c>
      <c r="Q63" s="44">
        <f>RANK(P63,P$3:P$203,1)</f>
        <v>37</v>
      </c>
      <c r="R63" s="160"/>
    </row>
    <row r="64" spans="1:18" ht="13" x14ac:dyDescent="0.3">
      <c r="A64" s="53">
        <v>65</v>
      </c>
      <c r="B64" s="36"/>
      <c r="C64" s="133" t="s">
        <v>57</v>
      </c>
      <c r="D64" s="62" t="s">
        <v>103</v>
      </c>
      <c r="E64" s="65" t="s">
        <v>90</v>
      </c>
      <c r="F64" s="60" t="s">
        <v>446</v>
      </c>
      <c r="G64" s="44" t="str">
        <f>IF(ISNUMBER(F64),RANK(F64,F$3:F$203,1),"")</f>
        <v/>
      </c>
      <c r="H64" s="45" t="str">
        <f>IF(ISNUMBER(G64),IF(11-G64&lt;=0,"",11-G64-(COUNTIF(G:G,G64)-1)/2),"")</f>
        <v/>
      </c>
      <c r="I64" s="45" t="str">
        <f>IF(ISNUMBER(G64),IF(11-G64&lt;=0,"",11-G64-(COUNTIF(G:G,G64)-1)/2),"")</f>
        <v/>
      </c>
      <c r="J64" s="46">
        <f>IF(ISNUMBER(F64),F64,90)</f>
        <v>90</v>
      </c>
      <c r="K64" s="66" t="s">
        <v>446</v>
      </c>
      <c r="L64" s="44" t="str">
        <f>IF(ISNUMBER(K64),RANK(K64,K$3:K$203,1),"")</f>
        <v/>
      </c>
      <c r="M64" s="45" t="str">
        <f>IF(ISNUMBER(L64),IF(11-L64&lt;=0,"",11-L64-(COUNTIF(L:L,L64)-1)/2),"")</f>
        <v/>
      </c>
      <c r="N64" s="45" t="str">
        <f>IF(ISNUMBER(L64),IF(11-L64&lt;=0,"",11-L64-(COUNTIF(L:L,L64)-1)/2),"")</f>
        <v/>
      </c>
      <c r="O64" s="46">
        <f>IF(ISNUMBER(K64),K64,90)</f>
        <v>90</v>
      </c>
      <c r="P64" s="22">
        <f>J64+O64</f>
        <v>180</v>
      </c>
      <c r="Q64" s="44">
        <f>RANK(P64,P$3:P$203,1)</f>
        <v>37</v>
      </c>
      <c r="R64" s="160"/>
    </row>
    <row r="65" spans="1:18" ht="13" x14ac:dyDescent="0.3">
      <c r="A65" s="53">
        <v>72</v>
      </c>
      <c r="B65" s="36"/>
      <c r="C65" s="133" t="s">
        <v>55</v>
      </c>
      <c r="D65" s="62" t="s">
        <v>133</v>
      </c>
      <c r="E65" s="65" t="s">
        <v>304</v>
      </c>
      <c r="F65" s="60" t="s">
        <v>446</v>
      </c>
      <c r="G65" s="44" t="str">
        <f>IF(ISNUMBER(F65),RANK(F65,F$3:F$203,1),"")</f>
        <v/>
      </c>
      <c r="H65" s="45" t="str">
        <f>IF(ISNUMBER(G65),IF(11-G65&lt;=0,"",11-G65-(COUNTIF(G:G,G65)-1)/2),"")</f>
        <v/>
      </c>
      <c r="I65" s="45" t="str">
        <f>IF(ISNUMBER(G65),IF(11-G65&lt;=0,"",11-G65-(COUNTIF(G:G,G65)-1)/2),"")</f>
        <v/>
      </c>
      <c r="J65" s="46">
        <f>IF(ISNUMBER(F65),F65,90)</f>
        <v>90</v>
      </c>
      <c r="K65" s="66" t="s">
        <v>446</v>
      </c>
      <c r="L65" s="44" t="str">
        <f>IF(ISNUMBER(K65),RANK(K65,K$3:K$203,1),"")</f>
        <v/>
      </c>
      <c r="M65" s="45" t="str">
        <f>IF(ISNUMBER(L65),IF(11-L65&lt;=0,"",11-L65-(COUNTIF(L:L,L65)-1)/2),"")</f>
        <v/>
      </c>
      <c r="N65" s="45" t="str">
        <f>IF(ISNUMBER(L65),IF(11-L65&lt;=0,"",11-L65-(COUNTIF(L:L,L65)-1)/2),"")</f>
        <v/>
      </c>
      <c r="O65" s="46">
        <f>IF(ISNUMBER(K65),K65,90)</f>
        <v>90</v>
      </c>
      <c r="P65" s="22">
        <f>J65+O65</f>
        <v>180</v>
      </c>
      <c r="Q65" s="44">
        <f>RANK(P65,P$3:P$203,1)</f>
        <v>37</v>
      </c>
      <c r="R65" s="158"/>
    </row>
    <row r="66" spans="1:18" ht="13" x14ac:dyDescent="0.3">
      <c r="A66" s="53">
        <v>75</v>
      </c>
      <c r="B66" s="36"/>
      <c r="C66" s="133" t="s">
        <v>196</v>
      </c>
      <c r="D66" s="62" t="s">
        <v>211</v>
      </c>
      <c r="E66" s="65" t="s">
        <v>451</v>
      </c>
      <c r="F66" s="60" t="s">
        <v>446</v>
      </c>
      <c r="G66" s="44" t="str">
        <f>IF(ISNUMBER(F66),RANK(F66,F$3:F$203,1),"")</f>
        <v/>
      </c>
      <c r="H66" s="45" t="str">
        <f>IF(ISNUMBER(G66),IF(11-G66&lt;=0,"",11-G66-(COUNTIF(G:G,G66)-1)/2),"")</f>
        <v/>
      </c>
      <c r="I66" s="45" t="str">
        <f>IF(ISNUMBER(G66),IF(11-G66&lt;=0,"",11-G66-(COUNTIF(G:G,G66)-1)/2),"")</f>
        <v/>
      </c>
      <c r="J66" s="46">
        <f>IF(ISNUMBER(F66),F66,90)</f>
        <v>90</v>
      </c>
      <c r="K66" s="66" t="s">
        <v>446</v>
      </c>
      <c r="L66" s="44" t="str">
        <f>IF(ISNUMBER(K66),RANK(K66,K$3:K$203,1),"")</f>
        <v/>
      </c>
      <c r="M66" s="45" t="str">
        <f>IF(ISNUMBER(L66),IF(11-L66&lt;=0,"",11-L66-(COUNTIF(L:L,L66)-1)/2),"")</f>
        <v/>
      </c>
      <c r="N66" s="45" t="str">
        <f>IF(ISNUMBER(L66),IF(11-L66&lt;=0,"",11-L66-(COUNTIF(L:L,L66)-1)/2),"")</f>
        <v/>
      </c>
      <c r="O66" s="46">
        <f>IF(ISNUMBER(K66),K66,90)</f>
        <v>90</v>
      </c>
      <c r="P66" s="22">
        <f>J66+O66</f>
        <v>180</v>
      </c>
      <c r="Q66" s="44">
        <f>RANK(P66,P$3:P$203,1)</f>
        <v>37</v>
      </c>
      <c r="R66" s="160"/>
    </row>
    <row r="67" spans="1:18" ht="13" x14ac:dyDescent="0.3">
      <c r="A67" s="36">
        <v>1</v>
      </c>
      <c r="B67" s="36"/>
      <c r="C67" s="94" t="s">
        <v>57</v>
      </c>
      <c r="D67" s="62" t="s">
        <v>322</v>
      </c>
      <c r="E67" s="65" t="s">
        <v>417</v>
      </c>
      <c r="F67" s="60" t="s">
        <v>446</v>
      </c>
      <c r="G67" s="44" t="str">
        <f>IF(ISNUMBER(F67),RANK(F67,F$3:F$203,1),"")</f>
        <v/>
      </c>
      <c r="H67" s="45" t="str">
        <f>IF(ISNUMBER(G67),IF(11-G67&lt;=0,"",11-G67-(COUNTIF(G:G,G67)-1)/2),"")</f>
        <v/>
      </c>
      <c r="I67" s="45" t="str">
        <f>IF(ISNUMBER(G67),IF(11-G67&lt;=0,"",11-G67-(COUNTIF(G:G,G67)-1)/2),"")</f>
        <v/>
      </c>
      <c r="J67" s="46">
        <f>IF(ISNUMBER(F67),F67,90)</f>
        <v>90</v>
      </c>
      <c r="K67" s="66" t="s">
        <v>446</v>
      </c>
      <c r="L67" s="44" t="str">
        <f>IF(ISNUMBER(K67),RANK(K67,K$3:K$203,1),"")</f>
        <v/>
      </c>
      <c r="M67" s="45" t="str">
        <f>IF(ISNUMBER(L67),IF(11-L67&lt;=0,"",11-L67-(COUNTIF(L:L,L67)-1)/2),"")</f>
        <v/>
      </c>
      <c r="N67" s="45" t="str">
        <f>IF(ISNUMBER(L67),IF(11-L67&lt;=0,"",11-L67-(COUNTIF(L:L,L67)-1)/2),"")</f>
        <v/>
      </c>
      <c r="O67" s="46">
        <f>IF(ISNUMBER(K67),K67,90)</f>
        <v>90</v>
      </c>
      <c r="P67" s="22">
        <f>J67+O67</f>
        <v>180</v>
      </c>
      <c r="Q67" s="44">
        <f>RANK(P67,P$3:P$203,1)</f>
        <v>37</v>
      </c>
    </row>
    <row r="68" spans="1:18" ht="13" x14ac:dyDescent="0.3">
      <c r="A68" s="36">
        <v>5</v>
      </c>
      <c r="B68" s="53"/>
      <c r="C68" s="94" t="s">
        <v>59</v>
      </c>
      <c r="D68" s="62" t="s">
        <v>140</v>
      </c>
      <c r="E68" s="65" t="s">
        <v>164</v>
      </c>
      <c r="F68" s="60" t="s">
        <v>446</v>
      </c>
      <c r="G68" s="44" t="str">
        <f>IF(ISNUMBER(F68),RANK(F68,F$3:F$203,1),"")</f>
        <v/>
      </c>
      <c r="H68" s="45" t="str">
        <f>IF(ISNUMBER(G68),IF(11-G68&lt;=0,"",11-G68-(COUNTIF(G:G,G68)-1)/2),"")</f>
        <v/>
      </c>
      <c r="I68" s="45" t="str">
        <f>IF(ISNUMBER(G68),IF(11-G68&lt;=0,"",11-G68-(COUNTIF(G:G,G68)-1)/2),"")</f>
        <v/>
      </c>
      <c r="J68" s="46">
        <f>IF(ISNUMBER(F68),F68,90)</f>
        <v>90</v>
      </c>
      <c r="K68" s="66" t="s">
        <v>446</v>
      </c>
      <c r="L68" s="44" t="str">
        <f>IF(ISNUMBER(K68),RANK(K68,K$3:K$203,1),"")</f>
        <v/>
      </c>
      <c r="M68" s="45" t="str">
        <f>IF(ISNUMBER(L68),IF(11-L68&lt;=0,"",11-L68-(COUNTIF(L:L,L68)-1)/2),"")</f>
        <v/>
      </c>
      <c r="N68" s="45" t="str">
        <f>IF(ISNUMBER(L68),IF(11-L68&lt;=0,"",11-L68-(COUNTIF(L:L,L68)-1)/2),"")</f>
        <v/>
      </c>
      <c r="O68" s="46">
        <f>IF(ISNUMBER(K68),K68,90)</f>
        <v>90</v>
      </c>
      <c r="P68" s="22">
        <f>J68+O68</f>
        <v>180</v>
      </c>
      <c r="Q68" s="44">
        <f>RANK(P68,P$3:P$203,1)</f>
        <v>37</v>
      </c>
    </row>
    <row r="69" spans="1:18" ht="13" x14ac:dyDescent="0.3">
      <c r="A69" s="36">
        <v>10</v>
      </c>
      <c r="B69" s="36"/>
      <c r="C69" s="94" t="s">
        <v>59</v>
      </c>
      <c r="D69" s="62" t="s">
        <v>92</v>
      </c>
      <c r="E69" s="65" t="s">
        <v>452</v>
      </c>
      <c r="F69" s="60" t="s">
        <v>446</v>
      </c>
      <c r="G69" s="44" t="str">
        <f>IF(ISNUMBER(F69),RANK(F69,F$3:F$203,1),"")</f>
        <v/>
      </c>
      <c r="H69" s="45" t="str">
        <f>IF(ISNUMBER(G69),IF(11-G69&lt;=0,"",11-G69-(COUNTIF(G:G,G69)-1)/2),"")</f>
        <v/>
      </c>
      <c r="I69" s="45" t="str">
        <f>IF(ISNUMBER(G69),IF(11-G69&lt;=0,"",11-G69-(COUNTIF(G:G,G69)-1)/2),"")</f>
        <v/>
      </c>
      <c r="J69" s="46">
        <f>IF(ISNUMBER(F69),F69,90)</f>
        <v>90</v>
      </c>
      <c r="K69" s="66" t="s">
        <v>446</v>
      </c>
      <c r="L69" s="44" t="str">
        <f>IF(ISNUMBER(K69),RANK(K69,K$3:K$203,1),"")</f>
        <v/>
      </c>
      <c r="M69" s="45" t="str">
        <f>IF(ISNUMBER(L69),IF(11-L69&lt;=0,"",11-L69-(COUNTIF(L:L,L69)-1)/2),"")</f>
        <v/>
      </c>
      <c r="N69" s="45" t="str">
        <f>IF(ISNUMBER(L69),IF(11-L69&lt;=0,"",11-L69-(COUNTIF(L:L,L69)-1)/2),"")</f>
        <v/>
      </c>
      <c r="O69" s="46">
        <f>IF(ISNUMBER(K69),K69,90)</f>
        <v>90</v>
      </c>
      <c r="P69" s="22">
        <f>J69+O69</f>
        <v>180</v>
      </c>
      <c r="Q69" s="44">
        <f>RANK(P69,P$3:P$203,1)</f>
        <v>37</v>
      </c>
    </row>
    <row r="70" spans="1:18" ht="13" x14ac:dyDescent="0.3">
      <c r="A70" s="36">
        <v>17</v>
      </c>
      <c r="B70" s="53"/>
      <c r="C70" s="94" t="s">
        <v>57</v>
      </c>
      <c r="D70" s="62" t="s">
        <v>421</v>
      </c>
      <c r="E70" s="65" t="s">
        <v>160</v>
      </c>
      <c r="F70" s="60" t="s">
        <v>446</v>
      </c>
      <c r="G70" s="44" t="str">
        <f>IF(ISNUMBER(F70),RANK(F70,F$3:F$203,1),"")</f>
        <v/>
      </c>
      <c r="H70" s="45" t="str">
        <f>IF(ISNUMBER(G70),IF(11-G70&lt;=0,"",11-G70-(COUNTIF(G:G,G70)-1)/2),"")</f>
        <v/>
      </c>
      <c r="I70" s="45" t="str">
        <f>IF(ISNUMBER(G70),IF(11-G70&lt;=0,"",11-G70-(COUNTIF(G:G,G70)-1)/2),"")</f>
        <v/>
      </c>
      <c r="J70" s="46">
        <f>IF(ISNUMBER(F70),F70,90)</f>
        <v>90</v>
      </c>
      <c r="K70" s="66" t="s">
        <v>446</v>
      </c>
      <c r="L70" s="44" t="str">
        <f>IF(ISNUMBER(K70),RANK(K70,K$3:K$203,1),"")</f>
        <v/>
      </c>
      <c r="M70" s="45" t="str">
        <f>IF(ISNUMBER(L70),IF(11-L70&lt;=0,"",11-L70-(COUNTIF(L:L,L70)-1)/2),"")</f>
        <v/>
      </c>
      <c r="N70" s="45" t="str">
        <f>IF(ISNUMBER(L70),IF(11-L70&lt;=0,"",11-L70-(COUNTIF(L:L,L70)-1)/2),"")</f>
        <v/>
      </c>
      <c r="O70" s="46">
        <f>IF(ISNUMBER(K70),K70,90)</f>
        <v>90</v>
      </c>
      <c r="P70" s="22">
        <f>J70+O70</f>
        <v>180</v>
      </c>
      <c r="Q70" s="44">
        <f>RANK(P70,P$3:P$203,1)</f>
        <v>37</v>
      </c>
    </row>
    <row r="71" spans="1:18" ht="13" x14ac:dyDescent="0.3">
      <c r="A71" s="36">
        <v>26</v>
      </c>
      <c r="B71" s="36"/>
      <c r="C71" s="94" t="s">
        <v>57</v>
      </c>
      <c r="D71" s="62" t="s">
        <v>427</v>
      </c>
      <c r="E71" s="65" t="s">
        <v>428</v>
      </c>
      <c r="F71" s="60" t="s">
        <v>446</v>
      </c>
      <c r="G71" s="44" t="str">
        <f>IF(ISNUMBER(F71),RANK(F71,F$3:F$203,1),"")</f>
        <v/>
      </c>
      <c r="H71" s="45" t="str">
        <f>IF(ISNUMBER(G71),IF(11-G71&lt;=0,"",11-G71-(COUNTIF(G:G,G71)-1)/2),"")</f>
        <v/>
      </c>
      <c r="I71" s="45" t="str">
        <f>IF(ISNUMBER(G71),IF(11-G71&lt;=0,"",11-G71-(COUNTIF(G:G,G71)-1)/2),"")</f>
        <v/>
      </c>
      <c r="J71" s="46">
        <f>IF(ISNUMBER(F71),F71,90)</f>
        <v>90</v>
      </c>
      <c r="K71" s="66" t="s">
        <v>446</v>
      </c>
      <c r="L71" s="44" t="str">
        <f>IF(ISNUMBER(K71),RANK(K71,K$3:K$203,1),"")</f>
        <v/>
      </c>
      <c r="M71" s="45" t="str">
        <f>IF(ISNUMBER(L71),IF(11-L71&lt;=0,"",11-L71-(COUNTIF(L:L,L71)-1)/2),"")</f>
        <v/>
      </c>
      <c r="N71" s="45" t="str">
        <f>IF(ISNUMBER(L71),IF(11-L71&lt;=0,"",11-L71-(COUNTIF(L:L,L71)-1)/2),"")</f>
        <v/>
      </c>
      <c r="O71" s="46">
        <f>IF(ISNUMBER(K71),K71,90)</f>
        <v>90</v>
      </c>
      <c r="P71" s="22">
        <f>J71+O71</f>
        <v>180</v>
      </c>
      <c r="Q71" s="44">
        <f>RANK(P71,P$3:P$203,1)</f>
        <v>37</v>
      </c>
    </row>
    <row r="72" spans="1:18" ht="13" x14ac:dyDescent="0.3">
      <c r="A72" s="36">
        <v>32</v>
      </c>
      <c r="B72" s="36"/>
      <c r="C72" s="94" t="s">
        <v>57</v>
      </c>
      <c r="D72" s="62" t="s">
        <v>341</v>
      </c>
      <c r="E72" s="65" t="s">
        <v>342</v>
      </c>
      <c r="F72" s="60" t="s">
        <v>446</v>
      </c>
      <c r="G72" s="44" t="str">
        <f>IF(ISNUMBER(F72),RANK(F72,F$3:F$203,1),"")</f>
        <v/>
      </c>
      <c r="H72" s="45" t="str">
        <f>IF(ISNUMBER(G72),IF(11-G72&lt;=0,"",11-G72-(COUNTIF(G:G,G72)-1)/2),"")</f>
        <v/>
      </c>
      <c r="I72" s="45" t="str">
        <f>IF(ISNUMBER(G72),IF(11-G72&lt;=0,"",11-G72-(COUNTIF(G:G,G72)-1)/2),"")</f>
        <v/>
      </c>
      <c r="J72" s="46">
        <f>IF(ISNUMBER(F72),F72,90)</f>
        <v>90</v>
      </c>
      <c r="K72" s="66" t="s">
        <v>446</v>
      </c>
      <c r="L72" s="44" t="str">
        <f>IF(ISNUMBER(K72),RANK(K72,K$3:K$203,1),"")</f>
        <v/>
      </c>
      <c r="M72" s="45" t="str">
        <f>IF(ISNUMBER(L72),IF(11-L72&lt;=0,"",11-L72-(COUNTIF(L:L,L72)-1)/2),"")</f>
        <v/>
      </c>
      <c r="N72" s="45" t="str">
        <f>IF(ISNUMBER(L72),IF(11-L72&lt;=0,"",11-L72-(COUNTIF(L:L,L72)-1)/2),"")</f>
        <v/>
      </c>
      <c r="O72" s="46">
        <f>IF(ISNUMBER(K72),K72,90)</f>
        <v>90</v>
      </c>
      <c r="P72" s="22">
        <f>J72+O72</f>
        <v>180</v>
      </c>
      <c r="Q72" s="44">
        <f>RANK(P72,P$3:P$203,1)</f>
        <v>37</v>
      </c>
    </row>
    <row r="73" spans="1:18" ht="13" x14ac:dyDescent="0.3">
      <c r="A73" s="36">
        <v>40</v>
      </c>
      <c r="B73" s="53"/>
      <c r="C73" s="94" t="s">
        <v>56</v>
      </c>
      <c r="D73" s="62" t="s">
        <v>325</v>
      </c>
      <c r="E73" s="65" t="s">
        <v>288</v>
      </c>
      <c r="F73" s="60" t="s">
        <v>446</v>
      </c>
      <c r="G73" s="44" t="str">
        <f>IF(ISNUMBER(F73),RANK(F73,F$3:F$203,1),"")</f>
        <v/>
      </c>
      <c r="H73" s="45" t="str">
        <f>IF(ISNUMBER(G73),IF(11-G73&lt;=0,"",11-G73-(COUNTIF(G:G,G73)-1)/2),"")</f>
        <v/>
      </c>
      <c r="I73" s="45" t="str">
        <f>IF(ISNUMBER(G73),IF(11-G73&lt;=0,"",11-G73-(COUNTIF(G:G,G73)-1)/2),"")</f>
        <v/>
      </c>
      <c r="J73" s="46">
        <f>IF(ISNUMBER(F73),F73,90)</f>
        <v>90</v>
      </c>
      <c r="K73" s="66" t="s">
        <v>446</v>
      </c>
      <c r="L73" s="44" t="str">
        <f>IF(ISNUMBER(K73),RANK(K73,K$3:K$203,1),"")</f>
        <v/>
      </c>
      <c r="M73" s="45" t="str">
        <f>IF(ISNUMBER(L73),IF(11-L73&lt;=0,"",11-L73-(COUNTIF(L:L,L73)-1)/2),"")</f>
        <v/>
      </c>
      <c r="N73" s="45" t="str">
        <f>IF(ISNUMBER(L73),IF(11-L73&lt;=0,"",11-L73-(COUNTIF(L:L,L73)-1)/2),"")</f>
        <v/>
      </c>
      <c r="O73" s="46">
        <f>IF(ISNUMBER(K73),K73,90)</f>
        <v>90</v>
      </c>
      <c r="P73" s="22">
        <f>J73+O73</f>
        <v>180</v>
      </c>
      <c r="Q73" s="44">
        <f>RANK(P73,P$3:P$203,1)</f>
        <v>37</v>
      </c>
    </row>
    <row r="74" spans="1:18" ht="13" x14ac:dyDescent="0.3">
      <c r="A74" s="36">
        <v>48</v>
      </c>
      <c r="B74" s="53"/>
      <c r="C74" s="94" t="s">
        <v>54</v>
      </c>
      <c r="D74" s="62" t="s">
        <v>194</v>
      </c>
      <c r="E74" s="65" t="s">
        <v>303</v>
      </c>
      <c r="F74" s="60" t="s">
        <v>446</v>
      </c>
      <c r="G74" s="44" t="str">
        <f>IF(ISNUMBER(F74),RANK(F74,F$3:F$203,1),"")</f>
        <v/>
      </c>
      <c r="H74" s="45" t="str">
        <f>IF(ISNUMBER(G74),IF(11-G74&lt;=0,"",11-G74-(COUNTIF(G:G,G74)-1)/2),"")</f>
        <v/>
      </c>
      <c r="I74" s="45" t="str">
        <f>IF(ISNUMBER(G74),IF(11-G74&lt;=0,"",11-G74-(COUNTIF(G:G,G74)-1)/2),"")</f>
        <v/>
      </c>
      <c r="J74" s="46">
        <f>IF(ISNUMBER(F74),F74,90)</f>
        <v>90</v>
      </c>
      <c r="K74" s="66" t="s">
        <v>446</v>
      </c>
      <c r="L74" s="44" t="str">
        <f>IF(ISNUMBER(K74),RANK(K74,K$3:K$203,1),"")</f>
        <v/>
      </c>
      <c r="M74" s="45" t="str">
        <f>IF(ISNUMBER(L74),IF(11-L74&lt;=0,"",11-L74-(COUNTIF(L:L,L74)-1)/2),"")</f>
        <v/>
      </c>
      <c r="N74" s="45" t="str">
        <f>IF(ISNUMBER(L74),IF(11-L74&lt;=0,"",11-L74-(COUNTIF(L:L,L74)-1)/2),"")</f>
        <v/>
      </c>
      <c r="O74" s="46">
        <f>IF(ISNUMBER(K74),K74,90)</f>
        <v>90</v>
      </c>
      <c r="P74" s="22">
        <f>J74+O74</f>
        <v>180</v>
      </c>
      <c r="Q74" s="44">
        <f>RANK(P74,P$3:P$203,1)</f>
        <v>37</v>
      </c>
    </row>
    <row r="75" spans="1:18" ht="13" x14ac:dyDescent="0.3">
      <c r="A75" s="53">
        <v>60</v>
      </c>
      <c r="B75" s="36"/>
      <c r="C75" s="94" t="s">
        <v>55</v>
      </c>
      <c r="D75" s="62" t="s">
        <v>168</v>
      </c>
      <c r="E75" s="65" t="s">
        <v>221</v>
      </c>
      <c r="F75" s="60" t="s">
        <v>446</v>
      </c>
      <c r="G75" s="44" t="str">
        <f>IF(ISNUMBER(F75),RANK(F75,F$3:F$203,1),"")</f>
        <v/>
      </c>
      <c r="H75" s="45" t="str">
        <f>IF(ISNUMBER(G75),IF(11-G75&lt;=0,"",11-G75-(COUNTIF(G:G,G75)-1)/2),"")</f>
        <v/>
      </c>
      <c r="I75" s="45" t="str">
        <f>IF(ISNUMBER(G75),IF(11-G75&lt;=0,"",11-G75-(COUNTIF(G:G,G75)-1)/2),"")</f>
        <v/>
      </c>
      <c r="J75" s="46">
        <f>IF(ISNUMBER(F75),F75,90)</f>
        <v>90</v>
      </c>
      <c r="K75" s="66" t="s">
        <v>446</v>
      </c>
      <c r="L75" s="44" t="str">
        <f>IF(ISNUMBER(K75),RANK(K75,K$3:K$203,1),"")</f>
        <v/>
      </c>
      <c r="M75" s="45" t="str">
        <f>IF(ISNUMBER(L75),IF(11-L75&lt;=0,"",11-L75-(COUNTIF(L:L,L75)-1)/2),"")</f>
        <v/>
      </c>
      <c r="N75" s="45" t="str">
        <f>IF(ISNUMBER(L75),IF(11-L75&lt;=0,"",11-L75-(COUNTIF(L:L,L75)-1)/2),"")</f>
        <v/>
      </c>
      <c r="O75" s="46">
        <f>IF(ISNUMBER(K75),K75,90)</f>
        <v>90</v>
      </c>
      <c r="P75" s="22">
        <f>J75+O75</f>
        <v>180</v>
      </c>
      <c r="Q75" s="44">
        <f>RANK(P75,P$3:P$203,1)</f>
        <v>37</v>
      </c>
    </row>
    <row r="76" spans="1:18" ht="13" x14ac:dyDescent="0.3">
      <c r="A76" s="53">
        <v>70</v>
      </c>
      <c r="B76" s="36"/>
      <c r="C76" s="128" t="s">
        <v>54</v>
      </c>
      <c r="D76" s="62" t="s">
        <v>149</v>
      </c>
      <c r="E76" s="65" t="s">
        <v>182</v>
      </c>
      <c r="F76" s="60" t="s">
        <v>446</v>
      </c>
      <c r="G76" s="44" t="str">
        <f>IF(ISNUMBER(F76),RANK(F76,F$3:F$203,1),"")</f>
        <v/>
      </c>
      <c r="H76" s="45" t="str">
        <f>IF(ISNUMBER(G76),IF(11-G76&lt;=0,"",11-G76-(COUNTIF(G:G,G76)-1)/2),"")</f>
        <v/>
      </c>
      <c r="I76" s="45" t="str">
        <f>IF(ISNUMBER(G76),IF(11-G76&lt;=0,"",11-G76-(COUNTIF(G:G,G76)-1)/2),"")</f>
        <v/>
      </c>
      <c r="J76" s="46">
        <f>IF(ISNUMBER(F76),F76,90)</f>
        <v>90</v>
      </c>
      <c r="K76" s="66" t="s">
        <v>446</v>
      </c>
      <c r="L76" s="44" t="str">
        <f>IF(ISNUMBER(K76),RANK(K76,K$3:K$203,1),"")</f>
        <v/>
      </c>
      <c r="M76" s="45" t="str">
        <f>IF(ISNUMBER(L76),IF(11-L76&lt;=0,"",11-L76-(COUNTIF(L:L,L76)-1)/2),"")</f>
        <v/>
      </c>
      <c r="N76" s="45" t="str">
        <f>IF(ISNUMBER(L76),IF(11-L76&lt;=0,"",11-L76-(COUNTIF(L:L,L76)-1)/2),"")</f>
        <v/>
      </c>
      <c r="O76" s="46">
        <f>IF(ISNUMBER(K76),K76,90)</f>
        <v>90</v>
      </c>
      <c r="P76" s="22">
        <f>J76+O76</f>
        <v>180</v>
      </c>
      <c r="Q76" s="44">
        <f>RANK(P76,P$3:P$203,1)</f>
        <v>37</v>
      </c>
    </row>
    <row r="77" spans="1:18" ht="13" x14ac:dyDescent="0.3">
      <c r="A77" s="53">
        <v>71</v>
      </c>
      <c r="B77" s="36"/>
      <c r="C77" s="128" t="s">
        <v>56</v>
      </c>
      <c r="D77" s="62" t="s">
        <v>310</v>
      </c>
      <c r="E77" s="65" t="s">
        <v>87</v>
      </c>
      <c r="F77" s="60" t="s">
        <v>446</v>
      </c>
      <c r="G77" s="44" t="str">
        <f>IF(ISNUMBER(F77),RANK(F77,F$3:F$203,1),"")</f>
        <v/>
      </c>
      <c r="H77" s="45" t="str">
        <f>IF(ISNUMBER(G77),IF(11-G77&lt;=0,"",11-G77-(COUNTIF(G:G,G77)-1)/2),"")</f>
        <v/>
      </c>
      <c r="I77" s="45" t="str">
        <f>IF(ISNUMBER(G77),IF(11-G77&lt;=0,"",11-G77-(COUNTIF(G:G,G77)-1)/2),"")</f>
        <v/>
      </c>
      <c r="J77" s="46">
        <f>IF(ISNUMBER(F77),F77,90)</f>
        <v>90</v>
      </c>
      <c r="K77" s="66" t="s">
        <v>446</v>
      </c>
      <c r="L77" s="44" t="str">
        <f>IF(ISNUMBER(K77),RANK(K77,K$3:K$203,1),"")</f>
        <v/>
      </c>
      <c r="M77" s="45" t="str">
        <f>IF(ISNUMBER(L77),IF(11-L77&lt;=0,"",11-L77-(COUNTIF(L:L,L77)-1)/2),"")</f>
        <v/>
      </c>
      <c r="N77" s="45" t="str">
        <f>IF(ISNUMBER(L77),IF(11-L77&lt;=0,"",11-L77-(COUNTIF(L:L,L77)-1)/2),"")</f>
        <v/>
      </c>
      <c r="O77" s="46">
        <f>IF(ISNUMBER(K77),K77,90)</f>
        <v>90</v>
      </c>
      <c r="P77" s="22">
        <f>J77+O77</f>
        <v>180</v>
      </c>
      <c r="Q77" s="44">
        <f>RANK(P77,P$3:P$203,1)</f>
        <v>37</v>
      </c>
    </row>
    <row r="78" spans="1:18" ht="13" x14ac:dyDescent="0.3">
      <c r="A78" s="36">
        <v>59</v>
      </c>
      <c r="B78" s="53"/>
      <c r="C78" s="94" t="s">
        <v>55</v>
      </c>
      <c r="D78" s="62" t="s">
        <v>440</v>
      </c>
      <c r="E78" s="65" t="s">
        <v>350</v>
      </c>
      <c r="F78" s="60" t="s">
        <v>447</v>
      </c>
      <c r="G78" s="44" t="str">
        <f>IF(ISNUMBER(F78),RANK(F78,F$3:F$203,1),"")</f>
        <v/>
      </c>
      <c r="H78" s="45" t="str">
        <f>IF(ISNUMBER(G78),IF(11-G78&lt;=0,"",11-G78-(COUNTIF(G:G,G78)-1)/2),"")</f>
        <v/>
      </c>
      <c r="I78" s="45" t="str">
        <f>IF(ISNUMBER(G78),IF(11-G78&lt;=0,"",11-G78-(COUNTIF(G:G,G78)-1)/2),"")</f>
        <v/>
      </c>
      <c r="J78" s="46">
        <f>IF(ISNUMBER(F78),F78,90)</f>
        <v>90</v>
      </c>
      <c r="K78" s="66" t="s">
        <v>447</v>
      </c>
      <c r="L78" s="44" t="str">
        <f>IF(ISNUMBER(K78),RANK(K78,K$3:K$203,1),"")</f>
        <v/>
      </c>
      <c r="M78" s="45" t="str">
        <f>IF(ISNUMBER(L78),IF(11-L78&lt;=0,"",11-L78-(COUNTIF(L:L,L78)-1)/2),"")</f>
        <v/>
      </c>
      <c r="N78" s="45" t="str">
        <f>IF(ISNUMBER(L78),IF(11-L78&lt;=0,"",11-L78-(COUNTIF(L:L,L78)-1)/2),"")</f>
        <v/>
      </c>
      <c r="O78" s="46">
        <f>IF(ISNUMBER(K78),K78,90)</f>
        <v>90</v>
      </c>
      <c r="P78" s="22">
        <f>J78+O78</f>
        <v>180</v>
      </c>
      <c r="Q78" s="44">
        <f>RANK(P78,P$3:P$203,1)</f>
        <v>37</v>
      </c>
    </row>
    <row r="79" spans="1:18" ht="13" x14ac:dyDescent="0.3">
      <c r="A79" s="36">
        <v>62</v>
      </c>
      <c r="B79" s="36"/>
      <c r="C79" s="94" t="s">
        <v>56</v>
      </c>
      <c r="D79" s="62" t="s">
        <v>320</v>
      </c>
      <c r="E79" s="65" t="s">
        <v>100</v>
      </c>
      <c r="F79" s="60" t="s">
        <v>447</v>
      </c>
      <c r="G79" s="44" t="str">
        <f>IF(ISNUMBER(F79),RANK(F79,F$3:F$203,1),"")</f>
        <v/>
      </c>
      <c r="H79" s="45" t="str">
        <f>IF(ISNUMBER(G79),IF(11-G79&lt;=0,"",11-G79-(COUNTIF(G:G,G79)-1)/2),"")</f>
        <v/>
      </c>
      <c r="I79" s="45" t="str">
        <f>IF(ISNUMBER(G79),IF(11-G79&lt;=0,"",11-G79-(COUNTIF(G:G,G79)-1)/2),"")</f>
        <v/>
      </c>
      <c r="J79" s="46">
        <f>IF(ISNUMBER(F79),F79,90)</f>
        <v>90</v>
      </c>
      <c r="K79" s="66" t="s">
        <v>447</v>
      </c>
      <c r="L79" s="44" t="str">
        <f>IF(ISNUMBER(K79),RANK(K79,K$3:K$203,1),"")</f>
        <v/>
      </c>
      <c r="M79" s="45" t="str">
        <f>IF(ISNUMBER(L79),IF(11-L79&lt;=0,"",11-L79-(COUNTIF(L:L,L79)-1)/2),"")</f>
        <v/>
      </c>
      <c r="N79" s="45" t="str">
        <f>IF(ISNUMBER(L79),IF(11-L79&lt;=0,"",11-L79-(COUNTIF(L:L,L79)-1)/2),"")</f>
        <v/>
      </c>
      <c r="O79" s="46">
        <f>IF(ISNUMBER(K79),K79,90)</f>
        <v>90</v>
      </c>
      <c r="P79" s="22">
        <f>J79+O79</f>
        <v>180</v>
      </c>
      <c r="Q79" s="44">
        <f>RANK(P79,P$3:P$203,1)</f>
        <v>37</v>
      </c>
    </row>
    <row r="80" spans="1:18" ht="13" x14ac:dyDescent="0.3">
      <c r="A80" s="36">
        <v>13</v>
      </c>
      <c r="B80" s="53"/>
      <c r="C80" s="94" t="s">
        <v>58</v>
      </c>
      <c r="D80" s="62" t="s">
        <v>420</v>
      </c>
      <c r="E80" s="65" t="s">
        <v>113</v>
      </c>
      <c r="F80" s="60" t="s">
        <v>447</v>
      </c>
      <c r="G80" s="44" t="str">
        <f>IF(ISNUMBER(F80),RANK(F80,F$3:F$203,1),"")</f>
        <v/>
      </c>
      <c r="H80" s="45" t="str">
        <f>IF(ISNUMBER(G80),IF(11-G80&lt;=0,"",11-G80-(COUNTIF(G:G,G80)-1)/2),"")</f>
        <v/>
      </c>
      <c r="I80" s="45" t="str">
        <f>IF(ISNUMBER(G80),IF(11-G80&lt;=0,"",11-G80-(COUNTIF(G:G,G80)-1)/2),"")</f>
        <v/>
      </c>
      <c r="J80" s="46">
        <f>IF(ISNUMBER(F80),F80,90)</f>
        <v>90</v>
      </c>
      <c r="K80" s="66"/>
      <c r="L80" s="44" t="str">
        <f>IF(ISNUMBER(K80),RANK(K80,K$3:K$203,1),"")</f>
        <v/>
      </c>
      <c r="M80" s="45" t="str">
        <f>IF(ISNUMBER(L80),IF(11-L80&lt;=0,"",11-L80-(COUNTIF(L:L,L80)-1)/2),"")</f>
        <v/>
      </c>
      <c r="N80" s="45" t="str">
        <f>IF(ISNUMBER(L80),IF(11-L80&lt;=0,"",11-L80-(COUNTIF(L:L,L80)-1)/2),"")</f>
        <v/>
      </c>
      <c r="O80" s="46">
        <f>IF(ISNUMBER(K80),K80,90)</f>
        <v>90</v>
      </c>
      <c r="P80" s="22">
        <f>J80+O80</f>
        <v>180</v>
      </c>
      <c r="Q80" s="44">
        <f>RANK(P80,P$3:P$203,1)</f>
        <v>37</v>
      </c>
    </row>
    <row r="81" spans="1:17" ht="13" x14ac:dyDescent="0.3">
      <c r="A81" s="53"/>
      <c r="B81" s="36"/>
      <c r="C81" s="111"/>
      <c r="D81" s="62"/>
      <c r="E81" s="65"/>
      <c r="F81" s="60"/>
      <c r="G81" s="44" t="str">
        <f t="shared" ref="G81:G131" si="0">IF(ISNUMBER(F81),RANK(F81,F$3:F$203,1),"")</f>
        <v/>
      </c>
      <c r="H81" s="45" t="str">
        <f t="shared" ref="H81:H131" si="1">IF(ISNUMBER(G81),IF(11-G81&lt;=0,"",11-G81-(COUNTIF(G:G,G81)-1)/2),"")</f>
        <v/>
      </c>
      <c r="I81" s="45" t="str">
        <f t="shared" ref="I81:I131" si="2">IF(ISNUMBER(G81),IF(11-G81&lt;=0,"",11-G81-(COUNTIF(G:G,G81)-1)/2),"")</f>
        <v/>
      </c>
      <c r="J81" s="46">
        <f t="shared" ref="J81:J131" si="3">IF(ISNUMBER(F81),F81,90)</f>
        <v>90</v>
      </c>
      <c r="K81" s="66"/>
      <c r="L81" s="44" t="str">
        <f t="shared" ref="L81:L131" si="4">IF(ISNUMBER(K81),RANK(K81,K$3:K$203,1),"")</f>
        <v/>
      </c>
      <c r="M81" s="45" t="str">
        <f t="shared" ref="M81:M131" si="5">IF(ISNUMBER(L81),IF(11-L81&lt;=0,"",11-L81-(COUNTIF(L:L,L81)-1)/2),"")</f>
        <v/>
      </c>
      <c r="N81" s="45" t="str">
        <f t="shared" ref="N81:N131" si="6">IF(ISNUMBER(L81),IF(11-L81&lt;=0,"",11-L81-(COUNTIF(L:L,L81)-1)/2),"")</f>
        <v/>
      </c>
      <c r="O81" s="46">
        <f t="shared" ref="O81:O131" si="7">IF(ISNUMBER(K81),K81,90)</f>
        <v>90</v>
      </c>
      <c r="P81" s="22">
        <f t="shared" ref="P81:P131" si="8">J81+O81</f>
        <v>180</v>
      </c>
      <c r="Q81" s="44">
        <f t="shared" ref="Q81:Q131" si="9">RANK(P81,P$3:P$203,1)</f>
        <v>37</v>
      </c>
    </row>
    <row r="82" spans="1:17" ht="13" x14ac:dyDescent="0.3">
      <c r="A82" s="53"/>
      <c r="B82" s="36"/>
      <c r="C82" s="111"/>
      <c r="D82" s="62"/>
      <c r="E82" s="65"/>
      <c r="F82" s="60"/>
      <c r="G82" s="44" t="str">
        <f t="shared" si="0"/>
        <v/>
      </c>
      <c r="H82" s="45" t="str">
        <f t="shared" si="1"/>
        <v/>
      </c>
      <c r="I82" s="45" t="str">
        <f t="shared" si="2"/>
        <v/>
      </c>
      <c r="J82" s="46">
        <f t="shared" si="3"/>
        <v>90</v>
      </c>
      <c r="K82" s="66"/>
      <c r="L82" s="44" t="str">
        <f t="shared" si="4"/>
        <v/>
      </c>
      <c r="M82" s="45" t="str">
        <f t="shared" si="5"/>
        <v/>
      </c>
      <c r="N82" s="45" t="str">
        <f t="shared" si="6"/>
        <v/>
      </c>
      <c r="O82" s="46">
        <f t="shared" si="7"/>
        <v>90</v>
      </c>
      <c r="P82" s="22">
        <f t="shared" si="8"/>
        <v>180</v>
      </c>
      <c r="Q82" s="44">
        <f t="shared" si="9"/>
        <v>37</v>
      </c>
    </row>
    <row r="83" spans="1:17" ht="13" x14ac:dyDescent="0.3">
      <c r="A83" s="53"/>
      <c r="B83" s="36"/>
      <c r="C83" s="111"/>
      <c r="D83" s="62"/>
      <c r="E83" s="65"/>
      <c r="F83" s="60"/>
      <c r="G83" s="44" t="str">
        <f t="shared" si="0"/>
        <v/>
      </c>
      <c r="H83" s="45" t="str">
        <f t="shared" si="1"/>
        <v/>
      </c>
      <c r="I83" s="45" t="str">
        <f t="shared" si="2"/>
        <v/>
      </c>
      <c r="J83" s="46">
        <f t="shared" si="3"/>
        <v>90</v>
      </c>
      <c r="K83" s="66"/>
      <c r="L83" s="44" t="str">
        <f t="shared" si="4"/>
        <v/>
      </c>
      <c r="M83" s="45" t="str">
        <f t="shared" si="5"/>
        <v/>
      </c>
      <c r="N83" s="45" t="str">
        <f t="shared" si="6"/>
        <v/>
      </c>
      <c r="O83" s="46">
        <f t="shared" si="7"/>
        <v>90</v>
      </c>
      <c r="P83" s="22">
        <f t="shared" si="8"/>
        <v>180</v>
      </c>
      <c r="Q83" s="44">
        <f t="shared" si="9"/>
        <v>37</v>
      </c>
    </row>
    <row r="84" spans="1:17" ht="13" x14ac:dyDescent="0.3">
      <c r="A84" s="53"/>
      <c r="B84" s="36"/>
      <c r="C84" s="111"/>
      <c r="D84" s="62"/>
      <c r="E84" s="65"/>
      <c r="F84" s="60"/>
      <c r="G84" s="44" t="str">
        <f t="shared" si="0"/>
        <v/>
      </c>
      <c r="H84" s="45" t="str">
        <f t="shared" si="1"/>
        <v/>
      </c>
      <c r="I84" s="45" t="str">
        <f t="shared" si="2"/>
        <v/>
      </c>
      <c r="J84" s="46">
        <f t="shared" si="3"/>
        <v>90</v>
      </c>
      <c r="K84" s="66"/>
      <c r="L84" s="44" t="str">
        <f t="shared" si="4"/>
        <v/>
      </c>
      <c r="M84" s="45" t="str">
        <f t="shared" si="5"/>
        <v/>
      </c>
      <c r="N84" s="45" t="str">
        <f t="shared" si="6"/>
        <v/>
      </c>
      <c r="O84" s="46">
        <f t="shared" si="7"/>
        <v>90</v>
      </c>
      <c r="P84" s="22">
        <f t="shared" si="8"/>
        <v>180</v>
      </c>
      <c r="Q84" s="44">
        <f t="shared" si="9"/>
        <v>37</v>
      </c>
    </row>
    <row r="85" spans="1:17" ht="13" x14ac:dyDescent="0.3">
      <c r="A85" s="53"/>
      <c r="B85" s="36"/>
      <c r="C85" s="111"/>
      <c r="D85" s="62"/>
      <c r="E85" s="65"/>
      <c r="F85" s="60"/>
      <c r="G85" s="44" t="str">
        <f t="shared" si="0"/>
        <v/>
      </c>
      <c r="H85" s="45" t="str">
        <f t="shared" si="1"/>
        <v/>
      </c>
      <c r="I85" s="45" t="str">
        <f t="shared" si="2"/>
        <v/>
      </c>
      <c r="J85" s="46">
        <f t="shared" si="3"/>
        <v>90</v>
      </c>
      <c r="K85" s="66"/>
      <c r="L85" s="44" t="str">
        <f t="shared" si="4"/>
        <v/>
      </c>
      <c r="M85" s="45" t="str">
        <f t="shared" si="5"/>
        <v/>
      </c>
      <c r="N85" s="45" t="str">
        <f t="shared" si="6"/>
        <v/>
      </c>
      <c r="O85" s="46">
        <f t="shared" si="7"/>
        <v>90</v>
      </c>
      <c r="P85" s="22">
        <f t="shared" si="8"/>
        <v>180</v>
      </c>
      <c r="Q85" s="44">
        <f t="shared" si="9"/>
        <v>37</v>
      </c>
    </row>
    <row r="86" spans="1:17" ht="13" x14ac:dyDescent="0.3">
      <c r="A86" s="53"/>
      <c r="B86" s="36"/>
      <c r="C86" s="36"/>
      <c r="D86" s="62"/>
      <c r="E86" s="65"/>
      <c r="F86" s="60"/>
      <c r="G86" s="44" t="str">
        <f t="shared" si="0"/>
        <v/>
      </c>
      <c r="H86" s="45" t="str">
        <f t="shared" si="1"/>
        <v/>
      </c>
      <c r="I86" s="45" t="str">
        <f t="shared" si="2"/>
        <v/>
      </c>
      <c r="J86" s="46">
        <f t="shared" si="3"/>
        <v>90</v>
      </c>
      <c r="K86" s="66"/>
      <c r="L86" s="44" t="str">
        <f t="shared" si="4"/>
        <v/>
      </c>
      <c r="M86" s="45" t="str">
        <f t="shared" si="5"/>
        <v/>
      </c>
      <c r="N86" s="45" t="str">
        <f t="shared" si="6"/>
        <v/>
      </c>
      <c r="O86" s="46">
        <f t="shared" si="7"/>
        <v>90</v>
      </c>
      <c r="P86" s="22">
        <f t="shared" si="8"/>
        <v>180</v>
      </c>
      <c r="Q86" s="44">
        <f t="shared" si="9"/>
        <v>37</v>
      </c>
    </row>
    <row r="87" spans="1:17" ht="13" x14ac:dyDescent="0.3">
      <c r="A87" s="53"/>
      <c r="B87" s="36"/>
      <c r="C87" s="36"/>
      <c r="D87" s="62"/>
      <c r="E87" s="65"/>
      <c r="F87" s="60"/>
      <c r="G87" s="44" t="str">
        <f t="shared" si="0"/>
        <v/>
      </c>
      <c r="H87" s="45" t="str">
        <f t="shared" si="1"/>
        <v/>
      </c>
      <c r="I87" s="45" t="str">
        <f t="shared" si="2"/>
        <v/>
      </c>
      <c r="J87" s="46">
        <f t="shared" si="3"/>
        <v>90</v>
      </c>
      <c r="K87" s="66"/>
      <c r="L87" s="44" t="str">
        <f t="shared" si="4"/>
        <v/>
      </c>
      <c r="M87" s="45" t="str">
        <f t="shared" si="5"/>
        <v/>
      </c>
      <c r="N87" s="45" t="str">
        <f t="shared" si="6"/>
        <v/>
      </c>
      <c r="O87" s="46">
        <f t="shared" si="7"/>
        <v>90</v>
      </c>
      <c r="P87" s="22">
        <f t="shared" si="8"/>
        <v>180</v>
      </c>
      <c r="Q87" s="44">
        <f t="shared" si="9"/>
        <v>37</v>
      </c>
    </row>
    <row r="88" spans="1:17" ht="13" x14ac:dyDescent="0.3">
      <c r="A88" s="53"/>
      <c r="B88" s="36"/>
      <c r="C88" s="36"/>
      <c r="D88" s="62"/>
      <c r="E88" s="65"/>
      <c r="F88" s="60"/>
      <c r="G88" s="44" t="str">
        <f t="shared" si="0"/>
        <v/>
      </c>
      <c r="H88" s="45" t="str">
        <f t="shared" si="1"/>
        <v/>
      </c>
      <c r="I88" s="45" t="str">
        <f t="shared" si="2"/>
        <v/>
      </c>
      <c r="J88" s="46">
        <f t="shared" si="3"/>
        <v>90</v>
      </c>
      <c r="K88" s="66"/>
      <c r="L88" s="44" t="str">
        <f t="shared" si="4"/>
        <v/>
      </c>
      <c r="M88" s="45" t="str">
        <f t="shared" si="5"/>
        <v/>
      </c>
      <c r="N88" s="45" t="str">
        <f t="shared" si="6"/>
        <v/>
      </c>
      <c r="O88" s="46">
        <f t="shared" si="7"/>
        <v>90</v>
      </c>
      <c r="P88" s="22">
        <f t="shared" si="8"/>
        <v>180</v>
      </c>
      <c r="Q88" s="44">
        <f t="shared" si="9"/>
        <v>37</v>
      </c>
    </row>
    <row r="89" spans="1:17" ht="13" x14ac:dyDescent="0.3">
      <c r="A89" s="53"/>
      <c r="B89" s="36"/>
      <c r="C89" s="36"/>
      <c r="D89" s="62"/>
      <c r="E89" s="65"/>
      <c r="F89" s="60"/>
      <c r="G89" s="44" t="str">
        <f t="shared" si="0"/>
        <v/>
      </c>
      <c r="H89" s="45" t="str">
        <f t="shared" si="1"/>
        <v/>
      </c>
      <c r="I89" s="45" t="str">
        <f t="shared" si="2"/>
        <v/>
      </c>
      <c r="J89" s="46">
        <f t="shared" si="3"/>
        <v>90</v>
      </c>
      <c r="K89" s="66"/>
      <c r="L89" s="44" t="str">
        <f t="shared" si="4"/>
        <v/>
      </c>
      <c r="M89" s="45" t="str">
        <f t="shared" si="5"/>
        <v/>
      </c>
      <c r="N89" s="45" t="str">
        <f t="shared" si="6"/>
        <v/>
      </c>
      <c r="O89" s="46">
        <f t="shared" si="7"/>
        <v>90</v>
      </c>
      <c r="P89" s="22">
        <f t="shared" si="8"/>
        <v>180</v>
      </c>
      <c r="Q89" s="44">
        <f t="shared" si="9"/>
        <v>37</v>
      </c>
    </row>
    <row r="90" spans="1:17" ht="13" x14ac:dyDescent="0.3">
      <c r="A90" s="53"/>
      <c r="B90" s="36"/>
      <c r="C90" s="36"/>
      <c r="D90" s="62"/>
      <c r="E90" s="65"/>
      <c r="F90" s="60"/>
      <c r="G90" s="44" t="str">
        <f t="shared" si="0"/>
        <v/>
      </c>
      <c r="H90" s="45" t="str">
        <f t="shared" si="1"/>
        <v/>
      </c>
      <c r="I90" s="45" t="str">
        <f t="shared" si="2"/>
        <v/>
      </c>
      <c r="J90" s="46">
        <f t="shared" si="3"/>
        <v>90</v>
      </c>
      <c r="K90" s="66"/>
      <c r="L90" s="44" t="str">
        <f t="shared" si="4"/>
        <v/>
      </c>
      <c r="M90" s="45" t="str">
        <f t="shared" si="5"/>
        <v/>
      </c>
      <c r="N90" s="45" t="str">
        <f t="shared" si="6"/>
        <v/>
      </c>
      <c r="O90" s="46">
        <f t="shared" si="7"/>
        <v>90</v>
      </c>
      <c r="P90" s="22">
        <f t="shared" si="8"/>
        <v>180</v>
      </c>
      <c r="Q90" s="44">
        <f t="shared" si="9"/>
        <v>37</v>
      </c>
    </row>
    <row r="91" spans="1:17" ht="13" x14ac:dyDescent="0.3">
      <c r="A91" s="53"/>
      <c r="B91" s="36"/>
      <c r="C91" s="36"/>
      <c r="D91" s="62"/>
      <c r="E91" s="65"/>
      <c r="F91" s="60"/>
      <c r="G91" s="44" t="str">
        <f t="shared" si="0"/>
        <v/>
      </c>
      <c r="H91" s="45" t="str">
        <f t="shared" si="1"/>
        <v/>
      </c>
      <c r="I91" s="45" t="str">
        <f t="shared" si="2"/>
        <v/>
      </c>
      <c r="J91" s="46">
        <f t="shared" si="3"/>
        <v>90</v>
      </c>
      <c r="K91" s="66"/>
      <c r="L91" s="44" t="str">
        <f t="shared" si="4"/>
        <v/>
      </c>
      <c r="M91" s="45" t="str">
        <f t="shared" si="5"/>
        <v/>
      </c>
      <c r="N91" s="45" t="str">
        <f t="shared" si="6"/>
        <v/>
      </c>
      <c r="O91" s="46">
        <f t="shared" si="7"/>
        <v>90</v>
      </c>
      <c r="P91" s="22">
        <f t="shared" si="8"/>
        <v>180</v>
      </c>
      <c r="Q91" s="44">
        <f t="shared" si="9"/>
        <v>37</v>
      </c>
    </row>
    <row r="92" spans="1:17" ht="13" x14ac:dyDescent="0.3">
      <c r="A92" s="53"/>
      <c r="B92" s="36"/>
      <c r="C92" s="36"/>
      <c r="D92" s="62"/>
      <c r="E92" s="65"/>
      <c r="F92" s="60"/>
      <c r="G92" s="44" t="str">
        <f t="shared" si="0"/>
        <v/>
      </c>
      <c r="H92" s="45" t="str">
        <f t="shared" si="1"/>
        <v/>
      </c>
      <c r="I92" s="45" t="str">
        <f t="shared" si="2"/>
        <v/>
      </c>
      <c r="J92" s="46">
        <f t="shared" si="3"/>
        <v>90</v>
      </c>
      <c r="K92" s="66"/>
      <c r="L92" s="44" t="str">
        <f t="shared" si="4"/>
        <v/>
      </c>
      <c r="M92" s="45" t="str">
        <f t="shared" si="5"/>
        <v/>
      </c>
      <c r="N92" s="45" t="str">
        <f t="shared" si="6"/>
        <v/>
      </c>
      <c r="O92" s="46">
        <f t="shared" si="7"/>
        <v>90</v>
      </c>
      <c r="P92" s="22">
        <f t="shared" si="8"/>
        <v>180</v>
      </c>
      <c r="Q92" s="44">
        <f t="shared" si="9"/>
        <v>37</v>
      </c>
    </row>
    <row r="93" spans="1:17" ht="13" x14ac:dyDescent="0.3">
      <c r="A93" s="53"/>
      <c r="B93" s="36"/>
      <c r="C93" s="36"/>
      <c r="D93" s="62"/>
      <c r="E93" s="65"/>
      <c r="F93" s="60"/>
      <c r="G93" s="44" t="str">
        <f t="shared" si="0"/>
        <v/>
      </c>
      <c r="H93" s="45" t="str">
        <f t="shared" si="1"/>
        <v/>
      </c>
      <c r="I93" s="45" t="str">
        <f t="shared" si="2"/>
        <v/>
      </c>
      <c r="J93" s="46">
        <f t="shared" si="3"/>
        <v>90</v>
      </c>
      <c r="K93" s="66"/>
      <c r="L93" s="44" t="str">
        <f t="shared" si="4"/>
        <v/>
      </c>
      <c r="M93" s="45" t="str">
        <f t="shared" si="5"/>
        <v/>
      </c>
      <c r="N93" s="45" t="str">
        <f t="shared" si="6"/>
        <v/>
      </c>
      <c r="O93" s="46">
        <f t="shared" si="7"/>
        <v>90</v>
      </c>
      <c r="P93" s="22">
        <f t="shared" si="8"/>
        <v>180</v>
      </c>
      <c r="Q93" s="44">
        <f t="shared" si="9"/>
        <v>37</v>
      </c>
    </row>
    <row r="94" spans="1:17" ht="13" x14ac:dyDescent="0.3">
      <c r="A94" s="53"/>
      <c r="B94" s="36"/>
      <c r="C94" s="36"/>
      <c r="D94" s="62"/>
      <c r="E94" s="65"/>
      <c r="F94" s="60"/>
      <c r="G94" s="44" t="str">
        <f t="shared" si="0"/>
        <v/>
      </c>
      <c r="H94" s="45" t="str">
        <f t="shared" si="1"/>
        <v/>
      </c>
      <c r="I94" s="45" t="str">
        <f t="shared" si="2"/>
        <v/>
      </c>
      <c r="J94" s="46">
        <f t="shared" si="3"/>
        <v>90</v>
      </c>
      <c r="K94" s="66"/>
      <c r="L94" s="44" t="str">
        <f t="shared" si="4"/>
        <v/>
      </c>
      <c r="M94" s="45" t="str">
        <f t="shared" si="5"/>
        <v/>
      </c>
      <c r="N94" s="45" t="str">
        <f t="shared" si="6"/>
        <v/>
      </c>
      <c r="O94" s="46">
        <f t="shared" si="7"/>
        <v>90</v>
      </c>
      <c r="P94" s="22">
        <f t="shared" si="8"/>
        <v>180</v>
      </c>
      <c r="Q94" s="44">
        <f t="shared" si="9"/>
        <v>37</v>
      </c>
    </row>
    <row r="95" spans="1:17" ht="13" x14ac:dyDescent="0.3">
      <c r="A95" s="53"/>
      <c r="B95" s="36"/>
      <c r="C95" s="36"/>
      <c r="D95" s="62"/>
      <c r="E95" s="65"/>
      <c r="F95" s="60"/>
      <c r="G95" s="44" t="str">
        <f t="shared" si="0"/>
        <v/>
      </c>
      <c r="H95" s="45" t="str">
        <f t="shared" si="1"/>
        <v/>
      </c>
      <c r="I95" s="45" t="str">
        <f t="shared" si="2"/>
        <v/>
      </c>
      <c r="J95" s="46">
        <f t="shared" si="3"/>
        <v>90</v>
      </c>
      <c r="K95" s="66"/>
      <c r="L95" s="44" t="str">
        <f t="shared" si="4"/>
        <v/>
      </c>
      <c r="M95" s="45" t="str">
        <f t="shared" si="5"/>
        <v/>
      </c>
      <c r="N95" s="45" t="str">
        <f t="shared" si="6"/>
        <v/>
      </c>
      <c r="O95" s="46">
        <f t="shared" si="7"/>
        <v>90</v>
      </c>
      <c r="P95" s="22">
        <f t="shared" si="8"/>
        <v>180</v>
      </c>
      <c r="Q95" s="44">
        <f t="shared" si="9"/>
        <v>37</v>
      </c>
    </row>
    <row r="96" spans="1:17" ht="13" x14ac:dyDescent="0.3">
      <c r="A96" s="53"/>
      <c r="B96" s="36"/>
      <c r="C96" s="36"/>
      <c r="D96" s="62"/>
      <c r="E96" s="65"/>
      <c r="F96" s="60"/>
      <c r="G96" s="44" t="str">
        <f t="shared" si="0"/>
        <v/>
      </c>
      <c r="H96" s="45" t="str">
        <f t="shared" si="1"/>
        <v/>
      </c>
      <c r="I96" s="45" t="str">
        <f t="shared" si="2"/>
        <v/>
      </c>
      <c r="J96" s="46">
        <f t="shared" si="3"/>
        <v>90</v>
      </c>
      <c r="K96" s="66"/>
      <c r="L96" s="44" t="str">
        <f t="shared" si="4"/>
        <v/>
      </c>
      <c r="M96" s="45" t="str">
        <f t="shared" si="5"/>
        <v/>
      </c>
      <c r="N96" s="45" t="str">
        <f t="shared" si="6"/>
        <v/>
      </c>
      <c r="O96" s="46">
        <f t="shared" si="7"/>
        <v>90</v>
      </c>
      <c r="P96" s="22">
        <f t="shared" si="8"/>
        <v>180</v>
      </c>
      <c r="Q96" s="44">
        <f t="shared" si="9"/>
        <v>37</v>
      </c>
    </row>
    <row r="97" spans="1:17" ht="13" x14ac:dyDescent="0.3">
      <c r="A97" s="53"/>
      <c r="B97" s="36"/>
      <c r="C97" s="36"/>
      <c r="D97" s="62"/>
      <c r="E97" s="65"/>
      <c r="F97" s="60"/>
      <c r="G97" s="44" t="str">
        <f t="shared" si="0"/>
        <v/>
      </c>
      <c r="H97" s="45" t="str">
        <f t="shared" si="1"/>
        <v/>
      </c>
      <c r="I97" s="45" t="str">
        <f t="shared" si="2"/>
        <v/>
      </c>
      <c r="J97" s="46">
        <f t="shared" si="3"/>
        <v>90</v>
      </c>
      <c r="K97" s="66"/>
      <c r="L97" s="44" t="str">
        <f t="shared" si="4"/>
        <v/>
      </c>
      <c r="M97" s="45" t="str">
        <f t="shared" si="5"/>
        <v/>
      </c>
      <c r="N97" s="45" t="str">
        <f t="shared" si="6"/>
        <v/>
      </c>
      <c r="O97" s="46">
        <f t="shared" si="7"/>
        <v>90</v>
      </c>
      <c r="P97" s="22">
        <f t="shared" si="8"/>
        <v>180</v>
      </c>
      <c r="Q97" s="44">
        <f t="shared" si="9"/>
        <v>37</v>
      </c>
    </row>
    <row r="98" spans="1:17" ht="13" x14ac:dyDescent="0.3">
      <c r="A98" s="53"/>
      <c r="B98" s="36"/>
      <c r="C98" s="36"/>
      <c r="D98" s="62"/>
      <c r="E98" s="65"/>
      <c r="F98" s="60"/>
      <c r="G98" s="44" t="str">
        <f t="shared" si="0"/>
        <v/>
      </c>
      <c r="H98" s="45" t="str">
        <f t="shared" si="1"/>
        <v/>
      </c>
      <c r="I98" s="45" t="str">
        <f t="shared" si="2"/>
        <v/>
      </c>
      <c r="J98" s="46">
        <f t="shared" si="3"/>
        <v>90</v>
      </c>
      <c r="K98" s="66"/>
      <c r="L98" s="44" t="str">
        <f t="shared" si="4"/>
        <v/>
      </c>
      <c r="M98" s="45" t="str">
        <f t="shared" si="5"/>
        <v/>
      </c>
      <c r="N98" s="45" t="str">
        <f t="shared" si="6"/>
        <v/>
      </c>
      <c r="O98" s="46">
        <f t="shared" si="7"/>
        <v>90</v>
      </c>
      <c r="P98" s="22">
        <f t="shared" si="8"/>
        <v>180</v>
      </c>
      <c r="Q98" s="44">
        <f t="shared" si="9"/>
        <v>37</v>
      </c>
    </row>
    <row r="99" spans="1:17" ht="13" x14ac:dyDescent="0.3">
      <c r="A99" s="53"/>
      <c r="B99" s="36"/>
      <c r="C99" s="36"/>
      <c r="D99" s="62"/>
      <c r="E99" s="65"/>
      <c r="F99" s="60"/>
      <c r="G99" s="44" t="str">
        <f t="shared" si="0"/>
        <v/>
      </c>
      <c r="H99" s="45" t="str">
        <f t="shared" si="1"/>
        <v/>
      </c>
      <c r="I99" s="45" t="str">
        <f t="shared" si="2"/>
        <v/>
      </c>
      <c r="J99" s="46">
        <f t="shared" si="3"/>
        <v>90</v>
      </c>
      <c r="K99" s="66"/>
      <c r="L99" s="44" t="str">
        <f t="shared" si="4"/>
        <v/>
      </c>
      <c r="M99" s="45" t="str">
        <f t="shared" si="5"/>
        <v/>
      </c>
      <c r="N99" s="45" t="str">
        <f t="shared" si="6"/>
        <v/>
      </c>
      <c r="O99" s="46">
        <f t="shared" si="7"/>
        <v>90</v>
      </c>
      <c r="P99" s="22">
        <f t="shared" si="8"/>
        <v>180</v>
      </c>
      <c r="Q99" s="44">
        <f t="shared" si="9"/>
        <v>37</v>
      </c>
    </row>
    <row r="100" spans="1:17" ht="13" x14ac:dyDescent="0.3">
      <c r="A100" s="53"/>
      <c r="B100" s="36"/>
      <c r="C100" s="36"/>
      <c r="D100" s="62"/>
      <c r="E100" s="65"/>
      <c r="F100" s="60"/>
      <c r="G100" s="44" t="str">
        <f t="shared" si="0"/>
        <v/>
      </c>
      <c r="H100" s="45" t="str">
        <f t="shared" si="1"/>
        <v/>
      </c>
      <c r="I100" s="45" t="str">
        <f t="shared" si="2"/>
        <v/>
      </c>
      <c r="J100" s="46">
        <f t="shared" si="3"/>
        <v>90</v>
      </c>
      <c r="K100" s="66"/>
      <c r="L100" s="44" t="str">
        <f t="shared" si="4"/>
        <v/>
      </c>
      <c r="M100" s="45" t="str">
        <f t="shared" si="5"/>
        <v/>
      </c>
      <c r="N100" s="45" t="str">
        <f t="shared" si="6"/>
        <v/>
      </c>
      <c r="O100" s="46">
        <f t="shared" si="7"/>
        <v>90</v>
      </c>
      <c r="P100" s="22">
        <f t="shared" si="8"/>
        <v>180</v>
      </c>
      <c r="Q100" s="44">
        <f t="shared" si="9"/>
        <v>37</v>
      </c>
    </row>
    <row r="101" spans="1:17" ht="13" x14ac:dyDescent="0.3">
      <c r="D101" s="62"/>
      <c r="E101" s="65"/>
      <c r="F101" s="60"/>
      <c r="G101" s="44" t="str">
        <f t="shared" si="0"/>
        <v/>
      </c>
      <c r="H101" s="45" t="str">
        <f t="shared" si="1"/>
        <v/>
      </c>
      <c r="I101" s="45" t="str">
        <f t="shared" si="2"/>
        <v/>
      </c>
      <c r="J101" s="46">
        <f t="shared" si="3"/>
        <v>90</v>
      </c>
      <c r="K101" s="66"/>
      <c r="L101" s="44" t="str">
        <f t="shared" si="4"/>
        <v/>
      </c>
      <c r="M101" s="45" t="str">
        <f t="shared" si="5"/>
        <v/>
      </c>
      <c r="N101" s="45" t="str">
        <f t="shared" si="6"/>
        <v/>
      </c>
      <c r="O101" s="46">
        <f t="shared" si="7"/>
        <v>90</v>
      </c>
      <c r="P101" s="22">
        <f t="shared" si="8"/>
        <v>180</v>
      </c>
      <c r="Q101" s="44">
        <f t="shared" si="9"/>
        <v>37</v>
      </c>
    </row>
    <row r="102" spans="1:17" ht="13" x14ac:dyDescent="0.3">
      <c r="D102" s="62"/>
      <c r="E102" s="65"/>
      <c r="F102" s="60"/>
      <c r="G102" s="44" t="str">
        <f t="shared" si="0"/>
        <v/>
      </c>
      <c r="H102" s="45" t="str">
        <f t="shared" si="1"/>
        <v/>
      </c>
      <c r="I102" s="45" t="str">
        <f t="shared" si="2"/>
        <v/>
      </c>
      <c r="J102" s="46">
        <f t="shared" si="3"/>
        <v>90</v>
      </c>
      <c r="K102" s="66"/>
      <c r="L102" s="44" t="str">
        <f t="shared" si="4"/>
        <v/>
      </c>
      <c r="M102" s="45" t="str">
        <f t="shared" si="5"/>
        <v/>
      </c>
      <c r="N102" s="45" t="str">
        <f t="shared" si="6"/>
        <v/>
      </c>
      <c r="O102" s="46">
        <f t="shared" si="7"/>
        <v>90</v>
      </c>
      <c r="P102" s="22">
        <f t="shared" si="8"/>
        <v>180</v>
      </c>
      <c r="Q102" s="44">
        <f t="shared" si="9"/>
        <v>37</v>
      </c>
    </row>
    <row r="103" spans="1:17" ht="13" x14ac:dyDescent="0.3">
      <c r="D103" s="62"/>
      <c r="E103" s="65"/>
      <c r="F103" s="60"/>
      <c r="G103" s="44" t="str">
        <f t="shared" si="0"/>
        <v/>
      </c>
      <c r="H103" s="45" t="str">
        <f t="shared" si="1"/>
        <v/>
      </c>
      <c r="I103" s="45" t="str">
        <f t="shared" si="2"/>
        <v/>
      </c>
      <c r="J103" s="46">
        <f t="shared" si="3"/>
        <v>90</v>
      </c>
      <c r="K103" s="66"/>
      <c r="L103" s="44" t="str">
        <f t="shared" si="4"/>
        <v/>
      </c>
      <c r="M103" s="45" t="str">
        <f t="shared" si="5"/>
        <v/>
      </c>
      <c r="N103" s="45" t="str">
        <f t="shared" si="6"/>
        <v/>
      </c>
      <c r="O103" s="46">
        <f t="shared" si="7"/>
        <v>90</v>
      </c>
      <c r="P103" s="22">
        <f t="shared" si="8"/>
        <v>180</v>
      </c>
      <c r="Q103" s="44">
        <f t="shared" si="9"/>
        <v>37</v>
      </c>
    </row>
    <row r="104" spans="1:17" ht="13" x14ac:dyDescent="0.3">
      <c r="D104" s="62"/>
      <c r="E104" s="65"/>
      <c r="F104" s="60"/>
      <c r="G104" s="44" t="str">
        <f t="shared" si="0"/>
        <v/>
      </c>
      <c r="H104" s="45" t="str">
        <f t="shared" si="1"/>
        <v/>
      </c>
      <c r="I104" s="45" t="str">
        <f t="shared" si="2"/>
        <v/>
      </c>
      <c r="J104" s="46">
        <f t="shared" si="3"/>
        <v>90</v>
      </c>
      <c r="K104" s="66"/>
      <c r="L104" s="44" t="str">
        <f t="shared" si="4"/>
        <v/>
      </c>
      <c r="M104" s="45" t="str">
        <f t="shared" si="5"/>
        <v/>
      </c>
      <c r="N104" s="45" t="str">
        <f t="shared" si="6"/>
        <v/>
      </c>
      <c r="O104" s="46">
        <f t="shared" si="7"/>
        <v>90</v>
      </c>
      <c r="P104" s="22">
        <f t="shared" si="8"/>
        <v>180</v>
      </c>
      <c r="Q104" s="44">
        <f t="shared" si="9"/>
        <v>37</v>
      </c>
    </row>
    <row r="105" spans="1:17" ht="13" x14ac:dyDescent="0.3">
      <c r="D105" s="62"/>
      <c r="E105" s="65"/>
      <c r="F105" s="60"/>
      <c r="G105" s="44" t="str">
        <f t="shared" si="0"/>
        <v/>
      </c>
      <c r="H105" s="45" t="str">
        <f t="shared" si="1"/>
        <v/>
      </c>
      <c r="I105" s="45" t="str">
        <f t="shared" si="2"/>
        <v/>
      </c>
      <c r="J105" s="46">
        <f t="shared" si="3"/>
        <v>90</v>
      </c>
      <c r="K105" s="66"/>
      <c r="L105" s="44" t="str">
        <f t="shared" si="4"/>
        <v/>
      </c>
      <c r="M105" s="45" t="str">
        <f t="shared" si="5"/>
        <v/>
      </c>
      <c r="N105" s="45" t="str">
        <f t="shared" si="6"/>
        <v/>
      </c>
      <c r="O105" s="46">
        <f t="shared" si="7"/>
        <v>90</v>
      </c>
      <c r="P105" s="22">
        <f t="shared" si="8"/>
        <v>180</v>
      </c>
      <c r="Q105" s="44">
        <f t="shared" si="9"/>
        <v>37</v>
      </c>
    </row>
    <row r="106" spans="1:17" ht="13" x14ac:dyDescent="0.3">
      <c r="D106" s="62"/>
      <c r="E106" s="65"/>
      <c r="F106" s="60"/>
      <c r="G106" s="44" t="str">
        <f t="shared" si="0"/>
        <v/>
      </c>
      <c r="H106" s="45" t="str">
        <f t="shared" si="1"/>
        <v/>
      </c>
      <c r="I106" s="45" t="str">
        <f t="shared" si="2"/>
        <v/>
      </c>
      <c r="J106" s="46">
        <f t="shared" si="3"/>
        <v>90</v>
      </c>
      <c r="K106" s="66"/>
      <c r="L106" s="44" t="str">
        <f t="shared" si="4"/>
        <v/>
      </c>
      <c r="M106" s="45" t="str">
        <f t="shared" si="5"/>
        <v/>
      </c>
      <c r="N106" s="45" t="str">
        <f t="shared" si="6"/>
        <v/>
      </c>
      <c r="O106" s="46">
        <f t="shared" si="7"/>
        <v>90</v>
      </c>
      <c r="P106" s="22">
        <f t="shared" si="8"/>
        <v>180</v>
      </c>
      <c r="Q106" s="44">
        <f t="shared" si="9"/>
        <v>37</v>
      </c>
    </row>
    <row r="107" spans="1:17" ht="13" x14ac:dyDescent="0.3">
      <c r="D107" s="62"/>
      <c r="E107" s="65"/>
      <c r="F107" s="60"/>
      <c r="G107" s="44" t="str">
        <f t="shared" si="0"/>
        <v/>
      </c>
      <c r="H107" s="45" t="str">
        <f t="shared" si="1"/>
        <v/>
      </c>
      <c r="I107" s="45" t="str">
        <f t="shared" si="2"/>
        <v/>
      </c>
      <c r="J107" s="46">
        <f t="shared" si="3"/>
        <v>90</v>
      </c>
      <c r="K107" s="66"/>
      <c r="L107" s="44" t="str">
        <f t="shared" si="4"/>
        <v/>
      </c>
      <c r="M107" s="45" t="str">
        <f t="shared" si="5"/>
        <v/>
      </c>
      <c r="N107" s="45" t="str">
        <f t="shared" si="6"/>
        <v/>
      </c>
      <c r="O107" s="46">
        <f t="shared" si="7"/>
        <v>90</v>
      </c>
      <c r="P107" s="22">
        <f t="shared" si="8"/>
        <v>180</v>
      </c>
      <c r="Q107" s="44">
        <f t="shared" si="9"/>
        <v>37</v>
      </c>
    </row>
    <row r="108" spans="1:17" ht="13" x14ac:dyDescent="0.3">
      <c r="D108" s="62"/>
      <c r="E108" s="65"/>
      <c r="F108" s="60"/>
      <c r="G108" s="44" t="str">
        <f t="shared" si="0"/>
        <v/>
      </c>
      <c r="H108" s="45" t="str">
        <f t="shared" si="1"/>
        <v/>
      </c>
      <c r="I108" s="45" t="str">
        <f t="shared" si="2"/>
        <v/>
      </c>
      <c r="J108" s="46">
        <f t="shared" si="3"/>
        <v>90</v>
      </c>
      <c r="K108" s="66"/>
      <c r="L108" s="44" t="str">
        <f t="shared" si="4"/>
        <v/>
      </c>
      <c r="M108" s="45" t="str">
        <f t="shared" si="5"/>
        <v/>
      </c>
      <c r="N108" s="45" t="str">
        <f t="shared" si="6"/>
        <v/>
      </c>
      <c r="O108" s="46">
        <f t="shared" si="7"/>
        <v>90</v>
      </c>
      <c r="P108" s="22">
        <f t="shared" si="8"/>
        <v>180</v>
      </c>
      <c r="Q108" s="44">
        <f t="shared" si="9"/>
        <v>37</v>
      </c>
    </row>
    <row r="109" spans="1:17" ht="13" x14ac:dyDescent="0.3">
      <c r="D109" s="62"/>
      <c r="E109" s="65"/>
      <c r="F109" s="60"/>
      <c r="G109" s="44" t="str">
        <f t="shared" si="0"/>
        <v/>
      </c>
      <c r="H109" s="45" t="str">
        <f t="shared" si="1"/>
        <v/>
      </c>
      <c r="I109" s="45" t="str">
        <f t="shared" si="2"/>
        <v/>
      </c>
      <c r="J109" s="46">
        <f t="shared" si="3"/>
        <v>90</v>
      </c>
      <c r="K109" s="66"/>
      <c r="L109" s="44" t="str">
        <f t="shared" si="4"/>
        <v/>
      </c>
      <c r="M109" s="45" t="str">
        <f t="shared" si="5"/>
        <v/>
      </c>
      <c r="N109" s="45" t="str">
        <f t="shared" si="6"/>
        <v/>
      </c>
      <c r="O109" s="46">
        <f t="shared" si="7"/>
        <v>90</v>
      </c>
      <c r="P109" s="22">
        <f t="shared" si="8"/>
        <v>180</v>
      </c>
      <c r="Q109" s="44">
        <f t="shared" si="9"/>
        <v>37</v>
      </c>
    </row>
    <row r="110" spans="1:17" ht="13" x14ac:dyDescent="0.3">
      <c r="D110" s="62"/>
      <c r="E110" s="65"/>
      <c r="F110" s="60"/>
      <c r="G110" s="44" t="str">
        <f t="shared" si="0"/>
        <v/>
      </c>
      <c r="H110" s="45" t="str">
        <f t="shared" si="1"/>
        <v/>
      </c>
      <c r="I110" s="45" t="str">
        <f t="shared" si="2"/>
        <v/>
      </c>
      <c r="J110" s="46">
        <f t="shared" si="3"/>
        <v>90</v>
      </c>
      <c r="K110" s="66"/>
      <c r="L110" s="44" t="str">
        <f t="shared" si="4"/>
        <v/>
      </c>
      <c r="M110" s="45" t="str">
        <f t="shared" si="5"/>
        <v/>
      </c>
      <c r="N110" s="45" t="str">
        <f t="shared" si="6"/>
        <v/>
      </c>
      <c r="O110" s="46">
        <f t="shared" si="7"/>
        <v>90</v>
      </c>
      <c r="P110" s="22">
        <f t="shared" si="8"/>
        <v>180</v>
      </c>
      <c r="Q110" s="44">
        <f t="shared" si="9"/>
        <v>37</v>
      </c>
    </row>
    <row r="111" spans="1:17" ht="13" x14ac:dyDescent="0.3">
      <c r="D111" s="62"/>
      <c r="E111" s="65"/>
      <c r="F111" s="60"/>
      <c r="G111" s="44" t="str">
        <f t="shared" si="0"/>
        <v/>
      </c>
      <c r="H111" s="45" t="str">
        <f t="shared" si="1"/>
        <v/>
      </c>
      <c r="I111" s="45" t="str">
        <f t="shared" si="2"/>
        <v/>
      </c>
      <c r="J111" s="46">
        <f t="shared" si="3"/>
        <v>90</v>
      </c>
      <c r="K111" s="66"/>
      <c r="L111" s="44" t="str">
        <f t="shared" si="4"/>
        <v/>
      </c>
      <c r="M111" s="45" t="str">
        <f t="shared" si="5"/>
        <v/>
      </c>
      <c r="N111" s="45" t="str">
        <f t="shared" si="6"/>
        <v/>
      </c>
      <c r="O111" s="46">
        <f t="shared" si="7"/>
        <v>90</v>
      </c>
      <c r="P111" s="22">
        <f t="shared" si="8"/>
        <v>180</v>
      </c>
      <c r="Q111" s="44">
        <f t="shared" si="9"/>
        <v>37</v>
      </c>
    </row>
    <row r="112" spans="1:17" ht="13" x14ac:dyDescent="0.3">
      <c r="D112" s="62"/>
      <c r="E112" s="65"/>
      <c r="F112" s="60"/>
      <c r="G112" s="44" t="str">
        <f t="shared" si="0"/>
        <v/>
      </c>
      <c r="H112" s="45" t="str">
        <f t="shared" si="1"/>
        <v/>
      </c>
      <c r="I112" s="45" t="str">
        <f t="shared" si="2"/>
        <v/>
      </c>
      <c r="J112" s="46">
        <f t="shared" si="3"/>
        <v>90</v>
      </c>
      <c r="K112" s="66"/>
      <c r="L112" s="44" t="str">
        <f t="shared" si="4"/>
        <v/>
      </c>
      <c r="M112" s="45" t="str">
        <f t="shared" si="5"/>
        <v/>
      </c>
      <c r="N112" s="45" t="str">
        <f t="shared" si="6"/>
        <v/>
      </c>
      <c r="O112" s="46">
        <f t="shared" si="7"/>
        <v>90</v>
      </c>
      <c r="P112" s="22">
        <f t="shared" si="8"/>
        <v>180</v>
      </c>
      <c r="Q112" s="44">
        <f t="shared" si="9"/>
        <v>37</v>
      </c>
    </row>
    <row r="113" spans="4:17" ht="13" x14ac:dyDescent="0.3">
      <c r="D113" s="62"/>
      <c r="E113" s="65"/>
      <c r="F113" s="60"/>
      <c r="G113" s="44" t="str">
        <f t="shared" si="0"/>
        <v/>
      </c>
      <c r="H113" s="45" t="str">
        <f t="shared" si="1"/>
        <v/>
      </c>
      <c r="I113" s="45" t="str">
        <f t="shared" si="2"/>
        <v/>
      </c>
      <c r="J113" s="46">
        <f t="shared" si="3"/>
        <v>90</v>
      </c>
      <c r="K113" s="66"/>
      <c r="L113" s="44" t="str">
        <f t="shared" si="4"/>
        <v/>
      </c>
      <c r="M113" s="45" t="str">
        <f t="shared" si="5"/>
        <v/>
      </c>
      <c r="N113" s="45" t="str">
        <f t="shared" si="6"/>
        <v/>
      </c>
      <c r="O113" s="46">
        <f t="shared" si="7"/>
        <v>90</v>
      </c>
      <c r="P113" s="22">
        <f t="shared" si="8"/>
        <v>180</v>
      </c>
      <c r="Q113" s="44">
        <f t="shared" si="9"/>
        <v>37</v>
      </c>
    </row>
    <row r="114" spans="4:17" ht="13" x14ac:dyDescent="0.3">
      <c r="D114" s="62"/>
      <c r="E114" s="65"/>
      <c r="F114" s="60"/>
      <c r="G114" s="44" t="str">
        <f t="shared" si="0"/>
        <v/>
      </c>
      <c r="H114" s="45" t="str">
        <f t="shared" si="1"/>
        <v/>
      </c>
      <c r="I114" s="45" t="str">
        <f t="shared" si="2"/>
        <v/>
      </c>
      <c r="J114" s="46">
        <f t="shared" si="3"/>
        <v>90</v>
      </c>
      <c r="K114" s="66"/>
      <c r="L114" s="44" t="str">
        <f t="shared" si="4"/>
        <v/>
      </c>
      <c r="M114" s="45" t="str">
        <f t="shared" si="5"/>
        <v/>
      </c>
      <c r="N114" s="45" t="str">
        <f t="shared" si="6"/>
        <v/>
      </c>
      <c r="O114" s="46">
        <f t="shared" si="7"/>
        <v>90</v>
      </c>
      <c r="P114" s="22">
        <f t="shared" si="8"/>
        <v>180</v>
      </c>
      <c r="Q114" s="44">
        <f t="shared" si="9"/>
        <v>37</v>
      </c>
    </row>
    <row r="115" spans="4:17" ht="13" x14ac:dyDescent="0.3">
      <c r="D115" s="62"/>
      <c r="E115" s="65"/>
      <c r="F115" s="60"/>
      <c r="G115" s="44" t="str">
        <f t="shared" si="0"/>
        <v/>
      </c>
      <c r="H115" s="45" t="str">
        <f t="shared" si="1"/>
        <v/>
      </c>
      <c r="I115" s="45" t="str">
        <f t="shared" si="2"/>
        <v/>
      </c>
      <c r="J115" s="46">
        <f t="shared" si="3"/>
        <v>90</v>
      </c>
      <c r="K115" s="66"/>
      <c r="L115" s="44" t="str">
        <f t="shared" si="4"/>
        <v/>
      </c>
      <c r="M115" s="45" t="str">
        <f t="shared" si="5"/>
        <v/>
      </c>
      <c r="N115" s="45" t="str">
        <f t="shared" si="6"/>
        <v/>
      </c>
      <c r="O115" s="46">
        <f t="shared" si="7"/>
        <v>90</v>
      </c>
      <c r="P115" s="22">
        <f t="shared" si="8"/>
        <v>180</v>
      </c>
      <c r="Q115" s="44">
        <f t="shared" si="9"/>
        <v>37</v>
      </c>
    </row>
    <row r="116" spans="4:17" ht="13" x14ac:dyDescent="0.3">
      <c r="D116" s="62"/>
      <c r="E116" s="65"/>
      <c r="F116" s="60"/>
      <c r="G116" s="44" t="str">
        <f t="shared" si="0"/>
        <v/>
      </c>
      <c r="H116" s="45" t="str">
        <f t="shared" si="1"/>
        <v/>
      </c>
      <c r="I116" s="45" t="str">
        <f t="shared" si="2"/>
        <v/>
      </c>
      <c r="J116" s="46">
        <f t="shared" si="3"/>
        <v>90</v>
      </c>
      <c r="K116" s="66"/>
      <c r="L116" s="44" t="str">
        <f t="shared" si="4"/>
        <v/>
      </c>
      <c r="M116" s="45" t="str">
        <f t="shared" si="5"/>
        <v/>
      </c>
      <c r="N116" s="45" t="str">
        <f t="shared" si="6"/>
        <v/>
      </c>
      <c r="O116" s="46">
        <f t="shared" si="7"/>
        <v>90</v>
      </c>
      <c r="P116" s="22">
        <f t="shared" si="8"/>
        <v>180</v>
      </c>
      <c r="Q116" s="44">
        <f t="shared" si="9"/>
        <v>37</v>
      </c>
    </row>
    <row r="117" spans="4:17" ht="13" x14ac:dyDescent="0.3">
      <c r="D117" s="62"/>
      <c r="E117" s="65"/>
      <c r="F117" s="60"/>
      <c r="G117" s="44" t="str">
        <f t="shared" si="0"/>
        <v/>
      </c>
      <c r="H117" s="45" t="str">
        <f t="shared" si="1"/>
        <v/>
      </c>
      <c r="I117" s="45" t="str">
        <f t="shared" si="2"/>
        <v/>
      </c>
      <c r="J117" s="46">
        <f t="shared" si="3"/>
        <v>90</v>
      </c>
      <c r="K117" s="66"/>
      <c r="L117" s="44" t="str">
        <f t="shared" si="4"/>
        <v/>
      </c>
      <c r="M117" s="45" t="str">
        <f t="shared" si="5"/>
        <v/>
      </c>
      <c r="N117" s="45" t="str">
        <f t="shared" si="6"/>
        <v/>
      </c>
      <c r="O117" s="46">
        <f t="shared" si="7"/>
        <v>90</v>
      </c>
      <c r="P117" s="22">
        <f t="shared" si="8"/>
        <v>180</v>
      </c>
      <c r="Q117" s="44">
        <f t="shared" si="9"/>
        <v>37</v>
      </c>
    </row>
    <row r="118" spans="4:17" ht="13" x14ac:dyDescent="0.3">
      <c r="D118" s="62"/>
      <c r="E118" s="65"/>
      <c r="F118" s="60"/>
      <c r="G118" s="44" t="str">
        <f t="shared" si="0"/>
        <v/>
      </c>
      <c r="H118" s="45" t="str">
        <f t="shared" si="1"/>
        <v/>
      </c>
      <c r="I118" s="45" t="str">
        <f t="shared" si="2"/>
        <v/>
      </c>
      <c r="J118" s="46">
        <f t="shared" si="3"/>
        <v>90</v>
      </c>
      <c r="K118" s="66"/>
      <c r="L118" s="44" t="str">
        <f t="shared" si="4"/>
        <v/>
      </c>
      <c r="M118" s="45" t="str">
        <f t="shared" si="5"/>
        <v/>
      </c>
      <c r="N118" s="45" t="str">
        <f t="shared" si="6"/>
        <v/>
      </c>
      <c r="O118" s="46">
        <f t="shared" si="7"/>
        <v>90</v>
      </c>
      <c r="P118" s="22">
        <f t="shared" si="8"/>
        <v>180</v>
      </c>
      <c r="Q118" s="44">
        <f t="shared" si="9"/>
        <v>37</v>
      </c>
    </row>
    <row r="119" spans="4:17" ht="13" x14ac:dyDescent="0.3">
      <c r="D119" s="62"/>
      <c r="E119" s="65"/>
      <c r="F119" s="60"/>
      <c r="G119" s="44" t="str">
        <f t="shared" si="0"/>
        <v/>
      </c>
      <c r="H119" s="45" t="str">
        <f t="shared" si="1"/>
        <v/>
      </c>
      <c r="I119" s="45" t="str">
        <f t="shared" si="2"/>
        <v/>
      </c>
      <c r="J119" s="46">
        <f t="shared" si="3"/>
        <v>90</v>
      </c>
      <c r="K119" s="66"/>
      <c r="L119" s="44" t="str">
        <f t="shared" si="4"/>
        <v/>
      </c>
      <c r="M119" s="45" t="str">
        <f t="shared" si="5"/>
        <v/>
      </c>
      <c r="N119" s="45" t="str">
        <f t="shared" si="6"/>
        <v/>
      </c>
      <c r="O119" s="46">
        <f t="shared" si="7"/>
        <v>90</v>
      </c>
      <c r="P119" s="22">
        <f t="shared" si="8"/>
        <v>180</v>
      </c>
      <c r="Q119" s="44">
        <f t="shared" si="9"/>
        <v>37</v>
      </c>
    </row>
    <row r="120" spans="4:17" ht="13" x14ac:dyDescent="0.3">
      <c r="D120" s="62"/>
      <c r="E120" s="65"/>
      <c r="F120" s="60"/>
      <c r="G120" s="44" t="str">
        <f t="shared" si="0"/>
        <v/>
      </c>
      <c r="H120" s="45" t="str">
        <f t="shared" si="1"/>
        <v/>
      </c>
      <c r="I120" s="45" t="str">
        <f t="shared" si="2"/>
        <v/>
      </c>
      <c r="J120" s="46">
        <f t="shared" si="3"/>
        <v>90</v>
      </c>
      <c r="K120" s="66"/>
      <c r="L120" s="44" t="str">
        <f t="shared" si="4"/>
        <v/>
      </c>
      <c r="M120" s="45" t="str">
        <f t="shared" si="5"/>
        <v/>
      </c>
      <c r="N120" s="45" t="str">
        <f t="shared" si="6"/>
        <v/>
      </c>
      <c r="O120" s="46">
        <f t="shared" si="7"/>
        <v>90</v>
      </c>
      <c r="P120" s="22">
        <f t="shared" si="8"/>
        <v>180</v>
      </c>
      <c r="Q120" s="44">
        <f t="shared" si="9"/>
        <v>37</v>
      </c>
    </row>
    <row r="121" spans="4:17" ht="13" x14ac:dyDescent="0.3">
      <c r="D121" s="62"/>
      <c r="E121" s="65"/>
      <c r="F121" s="60"/>
      <c r="G121" s="44" t="str">
        <f t="shared" si="0"/>
        <v/>
      </c>
      <c r="H121" s="45" t="str">
        <f t="shared" si="1"/>
        <v/>
      </c>
      <c r="I121" s="45" t="str">
        <f t="shared" si="2"/>
        <v/>
      </c>
      <c r="J121" s="46">
        <f t="shared" si="3"/>
        <v>90</v>
      </c>
      <c r="K121" s="66"/>
      <c r="L121" s="44" t="str">
        <f t="shared" si="4"/>
        <v/>
      </c>
      <c r="M121" s="45" t="str">
        <f t="shared" si="5"/>
        <v/>
      </c>
      <c r="N121" s="45" t="str">
        <f t="shared" si="6"/>
        <v/>
      </c>
      <c r="O121" s="46">
        <f t="shared" si="7"/>
        <v>90</v>
      </c>
      <c r="P121" s="22">
        <f t="shared" si="8"/>
        <v>180</v>
      </c>
      <c r="Q121" s="44">
        <f t="shared" si="9"/>
        <v>37</v>
      </c>
    </row>
    <row r="122" spans="4:17" ht="13" x14ac:dyDescent="0.3">
      <c r="D122" s="62"/>
      <c r="E122" s="65"/>
      <c r="F122" s="60"/>
      <c r="G122" s="44" t="str">
        <f t="shared" si="0"/>
        <v/>
      </c>
      <c r="H122" s="45" t="str">
        <f t="shared" si="1"/>
        <v/>
      </c>
      <c r="I122" s="45" t="str">
        <f t="shared" si="2"/>
        <v/>
      </c>
      <c r="J122" s="46">
        <f t="shared" si="3"/>
        <v>90</v>
      </c>
      <c r="K122" s="66"/>
      <c r="L122" s="44" t="str">
        <f t="shared" si="4"/>
        <v/>
      </c>
      <c r="M122" s="45" t="str">
        <f t="shared" si="5"/>
        <v/>
      </c>
      <c r="N122" s="45" t="str">
        <f t="shared" si="6"/>
        <v/>
      </c>
      <c r="O122" s="46">
        <f t="shared" si="7"/>
        <v>90</v>
      </c>
      <c r="P122" s="22">
        <f t="shared" si="8"/>
        <v>180</v>
      </c>
      <c r="Q122" s="44">
        <f t="shared" si="9"/>
        <v>37</v>
      </c>
    </row>
    <row r="123" spans="4:17" ht="13" x14ac:dyDescent="0.3">
      <c r="D123" s="62"/>
      <c r="E123" s="65"/>
      <c r="F123" s="60"/>
      <c r="G123" s="44" t="str">
        <f t="shared" si="0"/>
        <v/>
      </c>
      <c r="H123" s="45" t="str">
        <f t="shared" si="1"/>
        <v/>
      </c>
      <c r="I123" s="45" t="str">
        <f t="shared" si="2"/>
        <v/>
      </c>
      <c r="J123" s="46">
        <f t="shared" si="3"/>
        <v>90</v>
      </c>
      <c r="K123" s="66"/>
      <c r="L123" s="44" t="str">
        <f t="shared" si="4"/>
        <v/>
      </c>
      <c r="M123" s="45" t="str">
        <f t="shared" si="5"/>
        <v/>
      </c>
      <c r="N123" s="45" t="str">
        <f t="shared" si="6"/>
        <v/>
      </c>
      <c r="O123" s="46">
        <f t="shared" si="7"/>
        <v>90</v>
      </c>
      <c r="P123" s="22">
        <f t="shared" si="8"/>
        <v>180</v>
      </c>
      <c r="Q123" s="44">
        <f t="shared" si="9"/>
        <v>37</v>
      </c>
    </row>
    <row r="124" spans="4:17" ht="13" x14ac:dyDescent="0.3">
      <c r="D124" s="62"/>
      <c r="E124" s="65"/>
      <c r="F124" s="60"/>
      <c r="G124" s="44" t="str">
        <f t="shared" si="0"/>
        <v/>
      </c>
      <c r="H124" s="45" t="str">
        <f t="shared" si="1"/>
        <v/>
      </c>
      <c r="I124" s="45" t="str">
        <f t="shared" si="2"/>
        <v/>
      </c>
      <c r="J124" s="46">
        <f t="shared" si="3"/>
        <v>90</v>
      </c>
      <c r="K124" s="66"/>
      <c r="L124" s="44" t="str">
        <f t="shared" si="4"/>
        <v/>
      </c>
      <c r="M124" s="45" t="str">
        <f t="shared" si="5"/>
        <v/>
      </c>
      <c r="N124" s="45" t="str">
        <f t="shared" si="6"/>
        <v/>
      </c>
      <c r="O124" s="46">
        <f t="shared" si="7"/>
        <v>90</v>
      </c>
      <c r="P124" s="22">
        <f t="shared" si="8"/>
        <v>180</v>
      </c>
      <c r="Q124" s="44">
        <f t="shared" si="9"/>
        <v>37</v>
      </c>
    </row>
    <row r="125" spans="4:17" ht="13" x14ac:dyDescent="0.3">
      <c r="D125" s="62"/>
      <c r="E125" s="65"/>
      <c r="F125" s="60"/>
      <c r="G125" s="44" t="str">
        <f t="shared" si="0"/>
        <v/>
      </c>
      <c r="H125" s="45" t="str">
        <f t="shared" si="1"/>
        <v/>
      </c>
      <c r="I125" s="45" t="str">
        <f t="shared" si="2"/>
        <v/>
      </c>
      <c r="J125" s="46">
        <f t="shared" si="3"/>
        <v>90</v>
      </c>
      <c r="K125" s="66"/>
      <c r="L125" s="44" t="str">
        <f t="shared" si="4"/>
        <v/>
      </c>
      <c r="M125" s="45" t="str">
        <f t="shared" si="5"/>
        <v/>
      </c>
      <c r="N125" s="45" t="str">
        <f t="shared" si="6"/>
        <v/>
      </c>
      <c r="O125" s="46">
        <f t="shared" si="7"/>
        <v>90</v>
      </c>
      <c r="P125" s="22">
        <f t="shared" si="8"/>
        <v>180</v>
      </c>
      <c r="Q125" s="44">
        <f t="shared" si="9"/>
        <v>37</v>
      </c>
    </row>
    <row r="126" spans="4:17" ht="13" x14ac:dyDescent="0.3">
      <c r="D126" s="62"/>
      <c r="E126" s="65"/>
      <c r="F126" s="60"/>
      <c r="G126" s="44" t="str">
        <f t="shared" si="0"/>
        <v/>
      </c>
      <c r="H126" s="45" t="str">
        <f t="shared" si="1"/>
        <v/>
      </c>
      <c r="I126" s="45" t="str">
        <f t="shared" si="2"/>
        <v/>
      </c>
      <c r="J126" s="46">
        <f t="shared" si="3"/>
        <v>90</v>
      </c>
      <c r="K126" s="66"/>
      <c r="L126" s="44" t="str">
        <f t="shared" si="4"/>
        <v/>
      </c>
      <c r="M126" s="45" t="str">
        <f t="shared" si="5"/>
        <v/>
      </c>
      <c r="N126" s="45" t="str">
        <f t="shared" si="6"/>
        <v/>
      </c>
      <c r="O126" s="46">
        <f t="shared" si="7"/>
        <v>90</v>
      </c>
      <c r="P126" s="22">
        <f t="shared" si="8"/>
        <v>180</v>
      </c>
      <c r="Q126" s="44">
        <f t="shared" si="9"/>
        <v>37</v>
      </c>
    </row>
    <row r="127" spans="4:17" ht="13" x14ac:dyDescent="0.3">
      <c r="D127" s="62"/>
      <c r="E127" s="65"/>
      <c r="F127" s="60"/>
      <c r="G127" s="44" t="str">
        <f t="shared" si="0"/>
        <v/>
      </c>
      <c r="H127" s="45" t="str">
        <f t="shared" si="1"/>
        <v/>
      </c>
      <c r="I127" s="45" t="str">
        <f t="shared" si="2"/>
        <v/>
      </c>
      <c r="J127" s="46">
        <f t="shared" si="3"/>
        <v>90</v>
      </c>
      <c r="K127" s="66"/>
      <c r="L127" s="44" t="str">
        <f t="shared" si="4"/>
        <v/>
      </c>
      <c r="M127" s="45" t="str">
        <f t="shared" si="5"/>
        <v/>
      </c>
      <c r="N127" s="45" t="str">
        <f t="shared" si="6"/>
        <v/>
      </c>
      <c r="O127" s="46">
        <f t="shared" si="7"/>
        <v>90</v>
      </c>
      <c r="P127" s="22">
        <f t="shared" si="8"/>
        <v>180</v>
      </c>
      <c r="Q127" s="44">
        <f t="shared" si="9"/>
        <v>37</v>
      </c>
    </row>
    <row r="128" spans="4:17" ht="13" x14ac:dyDescent="0.3">
      <c r="D128" s="62"/>
      <c r="E128" s="65"/>
      <c r="F128" s="60"/>
      <c r="G128" s="44" t="str">
        <f t="shared" si="0"/>
        <v/>
      </c>
      <c r="H128" s="45" t="str">
        <f t="shared" si="1"/>
        <v/>
      </c>
      <c r="I128" s="45" t="str">
        <f t="shared" si="2"/>
        <v/>
      </c>
      <c r="J128" s="46">
        <f t="shared" si="3"/>
        <v>90</v>
      </c>
      <c r="K128" s="66"/>
      <c r="L128" s="44" t="str">
        <f t="shared" si="4"/>
        <v/>
      </c>
      <c r="M128" s="45" t="str">
        <f t="shared" si="5"/>
        <v/>
      </c>
      <c r="N128" s="45" t="str">
        <f t="shared" si="6"/>
        <v/>
      </c>
      <c r="O128" s="46">
        <f t="shared" si="7"/>
        <v>90</v>
      </c>
      <c r="P128" s="22">
        <f t="shared" si="8"/>
        <v>180</v>
      </c>
      <c r="Q128" s="44">
        <f t="shared" si="9"/>
        <v>37</v>
      </c>
    </row>
    <row r="129" spans="4:17" ht="13" x14ac:dyDescent="0.3">
      <c r="D129" s="62"/>
      <c r="E129" s="65"/>
      <c r="F129" s="60"/>
      <c r="G129" s="44" t="str">
        <f t="shared" si="0"/>
        <v/>
      </c>
      <c r="H129" s="45" t="str">
        <f t="shared" si="1"/>
        <v/>
      </c>
      <c r="I129" s="45" t="str">
        <f t="shared" si="2"/>
        <v/>
      </c>
      <c r="J129" s="46">
        <f t="shared" si="3"/>
        <v>90</v>
      </c>
      <c r="K129" s="66"/>
      <c r="L129" s="44" t="str">
        <f t="shared" si="4"/>
        <v/>
      </c>
      <c r="M129" s="45" t="str">
        <f t="shared" si="5"/>
        <v/>
      </c>
      <c r="N129" s="45" t="str">
        <f t="shared" si="6"/>
        <v/>
      </c>
      <c r="O129" s="46">
        <f t="shared" si="7"/>
        <v>90</v>
      </c>
      <c r="P129" s="22">
        <f t="shared" si="8"/>
        <v>180</v>
      </c>
      <c r="Q129" s="44">
        <f t="shared" si="9"/>
        <v>37</v>
      </c>
    </row>
    <row r="130" spans="4:17" ht="13" x14ac:dyDescent="0.3">
      <c r="D130" s="62"/>
      <c r="E130" s="65"/>
      <c r="F130" s="60"/>
      <c r="G130" s="44" t="str">
        <f t="shared" si="0"/>
        <v/>
      </c>
      <c r="H130" s="45" t="str">
        <f t="shared" si="1"/>
        <v/>
      </c>
      <c r="I130" s="45" t="str">
        <f t="shared" si="2"/>
        <v/>
      </c>
      <c r="J130" s="46">
        <f t="shared" si="3"/>
        <v>90</v>
      </c>
      <c r="K130" s="66"/>
      <c r="L130" s="44" t="str">
        <f t="shared" si="4"/>
        <v/>
      </c>
      <c r="M130" s="45" t="str">
        <f t="shared" si="5"/>
        <v/>
      </c>
      <c r="N130" s="45" t="str">
        <f t="shared" si="6"/>
        <v/>
      </c>
      <c r="O130" s="46">
        <f t="shared" si="7"/>
        <v>90</v>
      </c>
      <c r="P130" s="22">
        <f t="shared" si="8"/>
        <v>180</v>
      </c>
      <c r="Q130" s="44">
        <f t="shared" si="9"/>
        <v>37</v>
      </c>
    </row>
    <row r="131" spans="4:17" ht="13" x14ac:dyDescent="0.3">
      <c r="D131" s="62"/>
      <c r="E131" s="65"/>
      <c r="F131" s="60"/>
      <c r="G131" s="44" t="str">
        <f t="shared" si="0"/>
        <v/>
      </c>
      <c r="H131" s="45" t="str">
        <f t="shared" si="1"/>
        <v/>
      </c>
      <c r="I131" s="45" t="str">
        <f t="shared" si="2"/>
        <v/>
      </c>
      <c r="J131" s="46">
        <f t="shared" si="3"/>
        <v>90</v>
      </c>
      <c r="K131" s="66"/>
      <c r="L131" s="44" t="str">
        <f t="shared" si="4"/>
        <v/>
      </c>
      <c r="M131" s="45" t="str">
        <f t="shared" si="5"/>
        <v/>
      </c>
      <c r="N131" s="45" t="str">
        <f t="shared" si="6"/>
        <v/>
      </c>
      <c r="O131" s="46">
        <f t="shared" si="7"/>
        <v>90</v>
      </c>
      <c r="P131" s="22">
        <f t="shared" si="8"/>
        <v>180</v>
      </c>
      <c r="Q131" s="44">
        <f t="shared" si="9"/>
        <v>37</v>
      </c>
    </row>
    <row r="132" spans="4:17" ht="13" x14ac:dyDescent="0.3">
      <c r="D132" s="62"/>
      <c r="E132" s="65"/>
      <c r="F132" s="60"/>
      <c r="G132" s="44" t="str">
        <f t="shared" ref="G132:G195" si="10">IF(ISNUMBER(F132),RANK(F132,F$3:F$203,1),"")</f>
        <v/>
      </c>
      <c r="H132" s="45" t="str">
        <f t="shared" ref="H132:H195" si="11">IF(ISNUMBER(G132),IF(11-G132&lt;=0,"",11-G132-(COUNTIF(G:G,G132)-1)/2),"")</f>
        <v/>
      </c>
      <c r="I132" s="45" t="str">
        <f t="shared" ref="I132:I195" si="12">IF(ISNUMBER(G132),IF(11-G132&lt;=0,"",11-G132-(COUNTIF(G:G,G132)-1)/2),"")</f>
        <v/>
      </c>
      <c r="J132" s="46">
        <f t="shared" ref="J132:J195" si="13">IF(ISNUMBER(F132),F132,90)</f>
        <v>90</v>
      </c>
      <c r="K132" s="66"/>
      <c r="L132" s="44" t="str">
        <f t="shared" ref="L132:L195" si="14">IF(ISNUMBER(K132),RANK(K132,K$3:K$203,1),"")</f>
        <v/>
      </c>
      <c r="M132" s="45" t="str">
        <f t="shared" ref="M132:M195" si="15">IF(ISNUMBER(L132),IF(11-L132&lt;=0,"",11-L132-(COUNTIF(L:L,L132)-1)/2),"")</f>
        <v/>
      </c>
      <c r="N132" s="45" t="str">
        <f t="shared" ref="N132:N195" si="16">IF(ISNUMBER(L132),IF(11-L132&lt;=0,"",11-L132-(COUNTIF(L:L,L132)-1)/2),"")</f>
        <v/>
      </c>
      <c r="O132" s="46">
        <f t="shared" ref="O132:O195" si="17">IF(ISNUMBER(K132),K132,90)</f>
        <v>90</v>
      </c>
      <c r="P132" s="22">
        <f t="shared" ref="P132:P195" si="18">J132+O132</f>
        <v>180</v>
      </c>
      <c r="Q132" s="44">
        <f t="shared" ref="Q132:Q195" si="19">RANK(P132,P$3:P$203,1)</f>
        <v>37</v>
      </c>
    </row>
    <row r="133" spans="4:17" ht="13" x14ac:dyDescent="0.3">
      <c r="D133" s="62"/>
      <c r="E133" s="65"/>
      <c r="F133" s="60"/>
      <c r="G133" s="44" t="str">
        <f t="shared" si="10"/>
        <v/>
      </c>
      <c r="H133" s="45" t="str">
        <f t="shared" si="11"/>
        <v/>
      </c>
      <c r="I133" s="45" t="str">
        <f t="shared" si="12"/>
        <v/>
      </c>
      <c r="J133" s="46">
        <f t="shared" si="13"/>
        <v>90</v>
      </c>
      <c r="K133" s="66"/>
      <c r="L133" s="44" t="str">
        <f t="shared" si="14"/>
        <v/>
      </c>
      <c r="M133" s="45" t="str">
        <f t="shared" si="15"/>
        <v/>
      </c>
      <c r="N133" s="45" t="str">
        <f t="shared" si="16"/>
        <v/>
      </c>
      <c r="O133" s="46">
        <f t="shared" si="17"/>
        <v>90</v>
      </c>
      <c r="P133" s="22">
        <f t="shared" si="18"/>
        <v>180</v>
      </c>
      <c r="Q133" s="44">
        <f t="shared" si="19"/>
        <v>37</v>
      </c>
    </row>
    <row r="134" spans="4:17" ht="13" x14ac:dyDescent="0.3">
      <c r="D134" s="62"/>
      <c r="E134" s="65"/>
      <c r="F134" s="60"/>
      <c r="G134" s="44" t="str">
        <f t="shared" si="10"/>
        <v/>
      </c>
      <c r="H134" s="45" t="str">
        <f t="shared" si="11"/>
        <v/>
      </c>
      <c r="I134" s="45" t="str">
        <f t="shared" si="12"/>
        <v/>
      </c>
      <c r="J134" s="46">
        <f t="shared" si="13"/>
        <v>90</v>
      </c>
      <c r="K134" s="66"/>
      <c r="L134" s="44" t="str">
        <f t="shared" si="14"/>
        <v/>
      </c>
      <c r="M134" s="45" t="str">
        <f t="shared" si="15"/>
        <v/>
      </c>
      <c r="N134" s="45" t="str">
        <f t="shared" si="16"/>
        <v/>
      </c>
      <c r="O134" s="46">
        <f t="shared" si="17"/>
        <v>90</v>
      </c>
      <c r="P134" s="22">
        <f t="shared" si="18"/>
        <v>180</v>
      </c>
      <c r="Q134" s="44">
        <f t="shared" si="19"/>
        <v>37</v>
      </c>
    </row>
    <row r="135" spans="4:17" ht="13" x14ac:dyDescent="0.3">
      <c r="D135" s="62"/>
      <c r="E135" s="65"/>
      <c r="F135" s="60"/>
      <c r="G135" s="44" t="str">
        <f t="shared" si="10"/>
        <v/>
      </c>
      <c r="H135" s="45" t="str">
        <f t="shared" si="11"/>
        <v/>
      </c>
      <c r="I135" s="45" t="str">
        <f t="shared" si="12"/>
        <v/>
      </c>
      <c r="J135" s="46">
        <f t="shared" si="13"/>
        <v>90</v>
      </c>
      <c r="K135" s="66"/>
      <c r="L135" s="44" t="str">
        <f t="shared" si="14"/>
        <v/>
      </c>
      <c r="M135" s="45" t="str">
        <f t="shared" si="15"/>
        <v/>
      </c>
      <c r="N135" s="45" t="str">
        <f t="shared" si="16"/>
        <v/>
      </c>
      <c r="O135" s="46">
        <f t="shared" si="17"/>
        <v>90</v>
      </c>
      <c r="P135" s="22">
        <f t="shared" si="18"/>
        <v>180</v>
      </c>
      <c r="Q135" s="44">
        <f t="shared" si="19"/>
        <v>37</v>
      </c>
    </row>
    <row r="136" spans="4:17" ht="13" x14ac:dyDescent="0.3">
      <c r="D136" s="62"/>
      <c r="E136" s="65"/>
      <c r="F136" s="60"/>
      <c r="G136" s="44" t="str">
        <f t="shared" si="10"/>
        <v/>
      </c>
      <c r="H136" s="45" t="str">
        <f t="shared" si="11"/>
        <v/>
      </c>
      <c r="I136" s="45" t="str">
        <f t="shared" si="12"/>
        <v/>
      </c>
      <c r="J136" s="46">
        <f t="shared" si="13"/>
        <v>90</v>
      </c>
      <c r="K136" s="66"/>
      <c r="L136" s="44" t="str">
        <f t="shared" si="14"/>
        <v/>
      </c>
      <c r="M136" s="45" t="str">
        <f t="shared" si="15"/>
        <v/>
      </c>
      <c r="N136" s="45" t="str">
        <f t="shared" si="16"/>
        <v/>
      </c>
      <c r="O136" s="46">
        <f t="shared" si="17"/>
        <v>90</v>
      </c>
      <c r="P136" s="22">
        <f t="shared" si="18"/>
        <v>180</v>
      </c>
      <c r="Q136" s="44">
        <f t="shared" si="19"/>
        <v>37</v>
      </c>
    </row>
    <row r="137" spans="4:17" ht="13" x14ac:dyDescent="0.3">
      <c r="D137" s="62"/>
      <c r="E137" s="65"/>
      <c r="F137" s="60"/>
      <c r="G137" s="44" t="str">
        <f t="shared" si="10"/>
        <v/>
      </c>
      <c r="H137" s="45" t="str">
        <f t="shared" si="11"/>
        <v/>
      </c>
      <c r="I137" s="45" t="str">
        <f t="shared" si="12"/>
        <v/>
      </c>
      <c r="J137" s="46">
        <f t="shared" si="13"/>
        <v>90</v>
      </c>
      <c r="K137" s="66"/>
      <c r="L137" s="44" t="str">
        <f t="shared" si="14"/>
        <v/>
      </c>
      <c r="M137" s="45" t="str">
        <f t="shared" si="15"/>
        <v/>
      </c>
      <c r="N137" s="45" t="str">
        <f t="shared" si="16"/>
        <v/>
      </c>
      <c r="O137" s="46">
        <f t="shared" si="17"/>
        <v>90</v>
      </c>
      <c r="P137" s="22">
        <f t="shared" si="18"/>
        <v>180</v>
      </c>
      <c r="Q137" s="44">
        <f t="shared" si="19"/>
        <v>37</v>
      </c>
    </row>
    <row r="138" spans="4:17" ht="13" x14ac:dyDescent="0.3">
      <c r="D138" s="62"/>
      <c r="E138" s="65"/>
      <c r="F138" s="60"/>
      <c r="G138" s="44" t="str">
        <f t="shared" si="10"/>
        <v/>
      </c>
      <c r="H138" s="45" t="str">
        <f t="shared" si="11"/>
        <v/>
      </c>
      <c r="I138" s="45" t="str">
        <f t="shared" si="12"/>
        <v/>
      </c>
      <c r="J138" s="46">
        <f t="shared" si="13"/>
        <v>90</v>
      </c>
      <c r="K138" s="66"/>
      <c r="L138" s="44" t="str">
        <f t="shared" si="14"/>
        <v/>
      </c>
      <c r="M138" s="45" t="str">
        <f t="shared" si="15"/>
        <v/>
      </c>
      <c r="N138" s="45" t="str">
        <f t="shared" si="16"/>
        <v/>
      </c>
      <c r="O138" s="46">
        <f t="shared" si="17"/>
        <v>90</v>
      </c>
      <c r="P138" s="22">
        <f t="shared" si="18"/>
        <v>180</v>
      </c>
      <c r="Q138" s="44">
        <f t="shared" si="19"/>
        <v>37</v>
      </c>
    </row>
    <row r="139" spans="4:17" ht="13" x14ac:dyDescent="0.3">
      <c r="D139" s="62"/>
      <c r="E139" s="65"/>
      <c r="F139" s="60"/>
      <c r="G139" s="44" t="str">
        <f t="shared" si="10"/>
        <v/>
      </c>
      <c r="H139" s="45" t="str">
        <f t="shared" si="11"/>
        <v/>
      </c>
      <c r="I139" s="45" t="str">
        <f t="shared" si="12"/>
        <v/>
      </c>
      <c r="J139" s="46">
        <f t="shared" si="13"/>
        <v>90</v>
      </c>
      <c r="K139" s="66"/>
      <c r="L139" s="44" t="str">
        <f t="shared" si="14"/>
        <v/>
      </c>
      <c r="M139" s="45" t="str">
        <f t="shared" si="15"/>
        <v/>
      </c>
      <c r="N139" s="45" t="str">
        <f t="shared" si="16"/>
        <v/>
      </c>
      <c r="O139" s="46">
        <f t="shared" si="17"/>
        <v>90</v>
      </c>
      <c r="P139" s="22">
        <f t="shared" si="18"/>
        <v>180</v>
      </c>
      <c r="Q139" s="44">
        <f t="shared" si="19"/>
        <v>37</v>
      </c>
    </row>
    <row r="140" spans="4:17" ht="13" x14ac:dyDescent="0.3">
      <c r="D140" s="62"/>
      <c r="E140" s="65"/>
      <c r="F140" s="60"/>
      <c r="G140" s="44" t="str">
        <f t="shared" si="10"/>
        <v/>
      </c>
      <c r="H140" s="45" t="str">
        <f t="shared" si="11"/>
        <v/>
      </c>
      <c r="I140" s="45" t="str">
        <f t="shared" si="12"/>
        <v/>
      </c>
      <c r="J140" s="46">
        <f t="shared" si="13"/>
        <v>90</v>
      </c>
      <c r="K140" s="66"/>
      <c r="L140" s="44" t="str">
        <f t="shared" si="14"/>
        <v/>
      </c>
      <c r="M140" s="45" t="str">
        <f t="shared" si="15"/>
        <v/>
      </c>
      <c r="N140" s="45" t="str">
        <f t="shared" si="16"/>
        <v/>
      </c>
      <c r="O140" s="46">
        <f t="shared" si="17"/>
        <v>90</v>
      </c>
      <c r="P140" s="22">
        <f t="shared" si="18"/>
        <v>180</v>
      </c>
      <c r="Q140" s="44">
        <f t="shared" si="19"/>
        <v>37</v>
      </c>
    </row>
    <row r="141" spans="4:17" ht="13" x14ac:dyDescent="0.3">
      <c r="D141" s="62"/>
      <c r="E141" s="65"/>
      <c r="F141" s="60"/>
      <c r="G141" s="44" t="str">
        <f t="shared" si="10"/>
        <v/>
      </c>
      <c r="H141" s="45" t="str">
        <f t="shared" si="11"/>
        <v/>
      </c>
      <c r="I141" s="45" t="str">
        <f t="shared" si="12"/>
        <v/>
      </c>
      <c r="J141" s="46">
        <f t="shared" si="13"/>
        <v>90</v>
      </c>
      <c r="K141" s="66"/>
      <c r="L141" s="44" t="str">
        <f t="shared" si="14"/>
        <v/>
      </c>
      <c r="M141" s="45" t="str">
        <f t="shared" si="15"/>
        <v/>
      </c>
      <c r="N141" s="45" t="str">
        <f t="shared" si="16"/>
        <v/>
      </c>
      <c r="O141" s="46">
        <f t="shared" si="17"/>
        <v>90</v>
      </c>
      <c r="P141" s="22">
        <f t="shared" si="18"/>
        <v>180</v>
      </c>
      <c r="Q141" s="44">
        <f t="shared" si="19"/>
        <v>37</v>
      </c>
    </row>
    <row r="142" spans="4:17" ht="13" x14ac:dyDescent="0.3">
      <c r="D142" s="62"/>
      <c r="E142" s="65"/>
      <c r="F142" s="60"/>
      <c r="G142" s="44" t="str">
        <f t="shared" si="10"/>
        <v/>
      </c>
      <c r="H142" s="45" t="str">
        <f t="shared" si="11"/>
        <v/>
      </c>
      <c r="I142" s="45" t="str">
        <f t="shared" si="12"/>
        <v/>
      </c>
      <c r="J142" s="46">
        <f t="shared" si="13"/>
        <v>90</v>
      </c>
      <c r="K142" s="66"/>
      <c r="L142" s="44" t="str">
        <f t="shared" si="14"/>
        <v/>
      </c>
      <c r="M142" s="45" t="str">
        <f t="shared" si="15"/>
        <v/>
      </c>
      <c r="N142" s="45" t="str">
        <f t="shared" si="16"/>
        <v/>
      </c>
      <c r="O142" s="46">
        <f t="shared" si="17"/>
        <v>90</v>
      </c>
      <c r="P142" s="22">
        <f t="shared" si="18"/>
        <v>180</v>
      </c>
      <c r="Q142" s="44">
        <f t="shared" si="19"/>
        <v>37</v>
      </c>
    </row>
    <row r="143" spans="4:17" ht="13" x14ac:dyDescent="0.3">
      <c r="D143" s="62"/>
      <c r="E143" s="65"/>
      <c r="F143" s="60"/>
      <c r="G143" s="44" t="str">
        <f t="shared" si="10"/>
        <v/>
      </c>
      <c r="H143" s="45" t="str">
        <f t="shared" si="11"/>
        <v/>
      </c>
      <c r="I143" s="45" t="str">
        <f t="shared" si="12"/>
        <v/>
      </c>
      <c r="J143" s="46">
        <f t="shared" si="13"/>
        <v>90</v>
      </c>
      <c r="K143" s="66"/>
      <c r="L143" s="44" t="str">
        <f t="shared" si="14"/>
        <v/>
      </c>
      <c r="M143" s="45" t="str">
        <f t="shared" si="15"/>
        <v/>
      </c>
      <c r="N143" s="45" t="str">
        <f t="shared" si="16"/>
        <v/>
      </c>
      <c r="O143" s="46">
        <f t="shared" si="17"/>
        <v>90</v>
      </c>
      <c r="P143" s="22">
        <f t="shared" si="18"/>
        <v>180</v>
      </c>
      <c r="Q143" s="44">
        <f t="shared" si="19"/>
        <v>37</v>
      </c>
    </row>
    <row r="144" spans="4:17" ht="13" x14ac:dyDescent="0.3">
      <c r="D144" s="62"/>
      <c r="E144" s="65"/>
      <c r="F144" s="60"/>
      <c r="G144" s="44" t="str">
        <f t="shared" si="10"/>
        <v/>
      </c>
      <c r="H144" s="45" t="str">
        <f t="shared" si="11"/>
        <v/>
      </c>
      <c r="I144" s="45" t="str">
        <f t="shared" si="12"/>
        <v/>
      </c>
      <c r="J144" s="46">
        <f t="shared" si="13"/>
        <v>90</v>
      </c>
      <c r="K144" s="66"/>
      <c r="L144" s="44" t="str">
        <f t="shared" si="14"/>
        <v/>
      </c>
      <c r="M144" s="45" t="str">
        <f t="shared" si="15"/>
        <v/>
      </c>
      <c r="N144" s="45" t="str">
        <f t="shared" si="16"/>
        <v/>
      </c>
      <c r="O144" s="46">
        <f t="shared" si="17"/>
        <v>90</v>
      </c>
      <c r="P144" s="22">
        <f t="shared" si="18"/>
        <v>180</v>
      </c>
      <c r="Q144" s="44">
        <f t="shared" si="19"/>
        <v>37</v>
      </c>
    </row>
    <row r="145" spans="4:17" ht="13" x14ac:dyDescent="0.3">
      <c r="D145" s="62"/>
      <c r="E145" s="65"/>
      <c r="F145" s="60"/>
      <c r="G145" s="44" t="str">
        <f t="shared" si="10"/>
        <v/>
      </c>
      <c r="H145" s="45" t="str">
        <f t="shared" si="11"/>
        <v/>
      </c>
      <c r="I145" s="45" t="str">
        <f t="shared" si="12"/>
        <v/>
      </c>
      <c r="J145" s="46">
        <f t="shared" si="13"/>
        <v>90</v>
      </c>
      <c r="K145" s="66"/>
      <c r="L145" s="44" t="str">
        <f t="shared" si="14"/>
        <v/>
      </c>
      <c r="M145" s="45" t="str">
        <f t="shared" si="15"/>
        <v/>
      </c>
      <c r="N145" s="45" t="str">
        <f t="shared" si="16"/>
        <v/>
      </c>
      <c r="O145" s="46">
        <f t="shared" si="17"/>
        <v>90</v>
      </c>
      <c r="P145" s="22">
        <f t="shared" si="18"/>
        <v>180</v>
      </c>
      <c r="Q145" s="44">
        <f t="shared" si="19"/>
        <v>37</v>
      </c>
    </row>
    <row r="146" spans="4:17" ht="13" x14ac:dyDescent="0.3">
      <c r="D146" s="62"/>
      <c r="E146" s="65"/>
      <c r="F146" s="60"/>
      <c r="G146" s="44" t="str">
        <f t="shared" si="10"/>
        <v/>
      </c>
      <c r="H146" s="45" t="str">
        <f t="shared" si="11"/>
        <v/>
      </c>
      <c r="I146" s="45" t="str">
        <f t="shared" si="12"/>
        <v/>
      </c>
      <c r="J146" s="46">
        <f t="shared" si="13"/>
        <v>90</v>
      </c>
      <c r="K146" s="66"/>
      <c r="L146" s="44" t="str">
        <f t="shared" si="14"/>
        <v/>
      </c>
      <c r="M146" s="45" t="str">
        <f t="shared" si="15"/>
        <v/>
      </c>
      <c r="N146" s="45" t="str">
        <f t="shared" si="16"/>
        <v/>
      </c>
      <c r="O146" s="46">
        <f t="shared" si="17"/>
        <v>90</v>
      </c>
      <c r="P146" s="22">
        <f t="shared" si="18"/>
        <v>180</v>
      </c>
      <c r="Q146" s="44">
        <f t="shared" si="19"/>
        <v>37</v>
      </c>
    </row>
    <row r="147" spans="4:17" ht="13" x14ac:dyDescent="0.3">
      <c r="D147" s="62"/>
      <c r="E147" s="65"/>
      <c r="F147" s="60"/>
      <c r="G147" s="44" t="str">
        <f t="shared" si="10"/>
        <v/>
      </c>
      <c r="H147" s="45" t="str">
        <f t="shared" si="11"/>
        <v/>
      </c>
      <c r="I147" s="45" t="str">
        <f t="shared" si="12"/>
        <v/>
      </c>
      <c r="J147" s="46">
        <f t="shared" si="13"/>
        <v>90</v>
      </c>
      <c r="K147" s="66"/>
      <c r="L147" s="44" t="str">
        <f t="shared" si="14"/>
        <v/>
      </c>
      <c r="M147" s="45" t="str">
        <f t="shared" si="15"/>
        <v/>
      </c>
      <c r="N147" s="45" t="str">
        <f t="shared" si="16"/>
        <v/>
      </c>
      <c r="O147" s="46">
        <f t="shared" si="17"/>
        <v>90</v>
      </c>
      <c r="P147" s="22">
        <f t="shared" si="18"/>
        <v>180</v>
      </c>
      <c r="Q147" s="44">
        <f t="shared" si="19"/>
        <v>37</v>
      </c>
    </row>
    <row r="148" spans="4:17" ht="13" x14ac:dyDescent="0.3">
      <c r="D148" s="62"/>
      <c r="E148" s="65"/>
      <c r="F148" s="60"/>
      <c r="G148" s="44" t="str">
        <f t="shared" si="10"/>
        <v/>
      </c>
      <c r="H148" s="45" t="str">
        <f t="shared" si="11"/>
        <v/>
      </c>
      <c r="I148" s="45" t="str">
        <f t="shared" si="12"/>
        <v/>
      </c>
      <c r="J148" s="46">
        <f t="shared" si="13"/>
        <v>90</v>
      </c>
      <c r="K148" s="66"/>
      <c r="L148" s="44" t="str">
        <f t="shared" si="14"/>
        <v/>
      </c>
      <c r="M148" s="45" t="str">
        <f t="shared" si="15"/>
        <v/>
      </c>
      <c r="N148" s="45" t="str">
        <f t="shared" si="16"/>
        <v/>
      </c>
      <c r="O148" s="46">
        <f t="shared" si="17"/>
        <v>90</v>
      </c>
      <c r="P148" s="22">
        <f t="shared" si="18"/>
        <v>180</v>
      </c>
      <c r="Q148" s="44">
        <f t="shared" si="19"/>
        <v>37</v>
      </c>
    </row>
    <row r="149" spans="4:17" ht="13" x14ac:dyDescent="0.3">
      <c r="D149" s="62"/>
      <c r="E149" s="65"/>
      <c r="F149" s="60"/>
      <c r="G149" s="44" t="str">
        <f t="shared" si="10"/>
        <v/>
      </c>
      <c r="H149" s="45" t="str">
        <f t="shared" si="11"/>
        <v/>
      </c>
      <c r="I149" s="45" t="str">
        <f t="shared" si="12"/>
        <v/>
      </c>
      <c r="J149" s="46">
        <f t="shared" si="13"/>
        <v>90</v>
      </c>
      <c r="K149" s="66"/>
      <c r="L149" s="44" t="str">
        <f t="shared" si="14"/>
        <v/>
      </c>
      <c r="M149" s="45" t="str">
        <f t="shared" si="15"/>
        <v/>
      </c>
      <c r="N149" s="45" t="str">
        <f t="shared" si="16"/>
        <v/>
      </c>
      <c r="O149" s="46">
        <f t="shared" si="17"/>
        <v>90</v>
      </c>
      <c r="P149" s="22">
        <f t="shared" si="18"/>
        <v>180</v>
      </c>
      <c r="Q149" s="44">
        <f t="shared" si="19"/>
        <v>37</v>
      </c>
    </row>
    <row r="150" spans="4:17" ht="13" x14ac:dyDescent="0.3">
      <c r="D150" s="62"/>
      <c r="E150" s="65"/>
      <c r="F150" s="60"/>
      <c r="G150" s="44" t="str">
        <f t="shared" si="10"/>
        <v/>
      </c>
      <c r="H150" s="45" t="str">
        <f t="shared" si="11"/>
        <v/>
      </c>
      <c r="I150" s="45" t="str">
        <f t="shared" si="12"/>
        <v/>
      </c>
      <c r="J150" s="46">
        <f t="shared" si="13"/>
        <v>90</v>
      </c>
      <c r="K150" s="66"/>
      <c r="L150" s="44" t="str">
        <f t="shared" si="14"/>
        <v/>
      </c>
      <c r="M150" s="45" t="str">
        <f t="shared" si="15"/>
        <v/>
      </c>
      <c r="N150" s="45" t="str">
        <f t="shared" si="16"/>
        <v/>
      </c>
      <c r="O150" s="46">
        <f t="shared" si="17"/>
        <v>90</v>
      </c>
      <c r="P150" s="22">
        <f t="shared" si="18"/>
        <v>180</v>
      </c>
      <c r="Q150" s="44">
        <f t="shared" si="19"/>
        <v>37</v>
      </c>
    </row>
    <row r="151" spans="4:17" ht="13" x14ac:dyDescent="0.3">
      <c r="D151" s="62"/>
      <c r="E151" s="65"/>
      <c r="F151" s="60"/>
      <c r="G151" s="44" t="str">
        <f t="shared" si="10"/>
        <v/>
      </c>
      <c r="H151" s="45" t="str">
        <f t="shared" si="11"/>
        <v/>
      </c>
      <c r="I151" s="45" t="str">
        <f t="shared" si="12"/>
        <v/>
      </c>
      <c r="J151" s="46">
        <f t="shared" si="13"/>
        <v>90</v>
      </c>
      <c r="K151" s="66"/>
      <c r="L151" s="44" t="str">
        <f t="shared" si="14"/>
        <v/>
      </c>
      <c r="M151" s="45" t="str">
        <f t="shared" si="15"/>
        <v/>
      </c>
      <c r="N151" s="45" t="str">
        <f t="shared" si="16"/>
        <v/>
      </c>
      <c r="O151" s="46">
        <f t="shared" si="17"/>
        <v>90</v>
      </c>
      <c r="P151" s="22">
        <f t="shared" si="18"/>
        <v>180</v>
      </c>
      <c r="Q151" s="44">
        <f t="shared" si="19"/>
        <v>37</v>
      </c>
    </row>
    <row r="152" spans="4:17" ht="13" x14ac:dyDescent="0.3">
      <c r="D152" s="62"/>
      <c r="E152" s="65"/>
      <c r="F152" s="60"/>
      <c r="G152" s="44" t="str">
        <f t="shared" si="10"/>
        <v/>
      </c>
      <c r="H152" s="45" t="str">
        <f t="shared" si="11"/>
        <v/>
      </c>
      <c r="I152" s="45" t="str">
        <f t="shared" si="12"/>
        <v/>
      </c>
      <c r="J152" s="46">
        <f t="shared" si="13"/>
        <v>90</v>
      </c>
      <c r="K152" s="66"/>
      <c r="L152" s="44" t="str">
        <f t="shared" si="14"/>
        <v/>
      </c>
      <c r="M152" s="45" t="str">
        <f t="shared" si="15"/>
        <v/>
      </c>
      <c r="N152" s="45" t="str">
        <f t="shared" si="16"/>
        <v/>
      </c>
      <c r="O152" s="46">
        <f t="shared" si="17"/>
        <v>90</v>
      </c>
      <c r="P152" s="22">
        <f t="shared" si="18"/>
        <v>180</v>
      </c>
      <c r="Q152" s="44">
        <f t="shared" si="19"/>
        <v>37</v>
      </c>
    </row>
    <row r="153" spans="4:17" ht="13" x14ac:dyDescent="0.3">
      <c r="D153" s="62"/>
      <c r="E153" s="65"/>
      <c r="F153" s="60"/>
      <c r="G153" s="44" t="str">
        <f t="shared" si="10"/>
        <v/>
      </c>
      <c r="H153" s="45" t="str">
        <f t="shared" si="11"/>
        <v/>
      </c>
      <c r="I153" s="45" t="str">
        <f t="shared" si="12"/>
        <v/>
      </c>
      <c r="J153" s="46">
        <f t="shared" si="13"/>
        <v>90</v>
      </c>
      <c r="K153" s="66"/>
      <c r="L153" s="44" t="str">
        <f t="shared" si="14"/>
        <v/>
      </c>
      <c r="M153" s="45" t="str">
        <f t="shared" si="15"/>
        <v/>
      </c>
      <c r="N153" s="45" t="str">
        <f t="shared" si="16"/>
        <v/>
      </c>
      <c r="O153" s="46">
        <f t="shared" si="17"/>
        <v>90</v>
      </c>
      <c r="P153" s="22">
        <f t="shared" si="18"/>
        <v>180</v>
      </c>
      <c r="Q153" s="44">
        <f t="shared" si="19"/>
        <v>37</v>
      </c>
    </row>
    <row r="154" spans="4:17" ht="13" x14ac:dyDescent="0.3">
      <c r="D154" s="62"/>
      <c r="E154" s="65"/>
      <c r="F154" s="60"/>
      <c r="G154" s="44" t="str">
        <f t="shared" si="10"/>
        <v/>
      </c>
      <c r="H154" s="45" t="str">
        <f t="shared" si="11"/>
        <v/>
      </c>
      <c r="I154" s="45" t="str">
        <f t="shared" si="12"/>
        <v/>
      </c>
      <c r="J154" s="46">
        <f t="shared" si="13"/>
        <v>90</v>
      </c>
      <c r="K154" s="66"/>
      <c r="L154" s="44" t="str">
        <f t="shared" si="14"/>
        <v/>
      </c>
      <c r="M154" s="45" t="str">
        <f t="shared" si="15"/>
        <v/>
      </c>
      <c r="N154" s="45" t="str">
        <f t="shared" si="16"/>
        <v/>
      </c>
      <c r="O154" s="46">
        <f t="shared" si="17"/>
        <v>90</v>
      </c>
      <c r="P154" s="22">
        <f t="shared" si="18"/>
        <v>180</v>
      </c>
      <c r="Q154" s="44">
        <f t="shared" si="19"/>
        <v>37</v>
      </c>
    </row>
    <row r="155" spans="4:17" ht="13" x14ac:dyDescent="0.3">
      <c r="D155" s="62"/>
      <c r="E155" s="65"/>
      <c r="F155" s="60"/>
      <c r="G155" s="44" t="str">
        <f t="shared" si="10"/>
        <v/>
      </c>
      <c r="H155" s="45" t="str">
        <f t="shared" si="11"/>
        <v/>
      </c>
      <c r="I155" s="45" t="str">
        <f t="shared" si="12"/>
        <v/>
      </c>
      <c r="J155" s="46">
        <f t="shared" si="13"/>
        <v>90</v>
      </c>
      <c r="K155" s="66"/>
      <c r="L155" s="44" t="str">
        <f t="shared" si="14"/>
        <v/>
      </c>
      <c r="M155" s="45" t="str">
        <f t="shared" si="15"/>
        <v/>
      </c>
      <c r="N155" s="45" t="str">
        <f t="shared" si="16"/>
        <v/>
      </c>
      <c r="O155" s="46">
        <f t="shared" si="17"/>
        <v>90</v>
      </c>
      <c r="P155" s="22">
        <f t="shared" si="18"/>
        <v>180</v>
      </c>
      <c r="Q155" s="44">
        <f t="shared" si="19"/>
        <v>37</v>
      </c>
    </row>
    <row r="156" spans="4:17" ht="13" x14ac:dyDescent="0.3">
      <c r="D156" s="62"/>
      <c r="E156" s="65"/>
      <c r="F156" s="60"/>
      <c r="G156" s="44" t="str">
        <f t="shared" si="10"/>
        <v/>
      </c>
      <c r="H156" s="45" t="str">
        <f t="shared" si="11"/>
        <v/>
      </c>
      <c r="I156" s="45" t="str">
        <f t="shared" si="12"/>
        <v/>
      </c>
      <c r="J156" s="46">
        <f t="shared" si="13"/>
        <v>90</v>
      </c>
      <c r="K156" s="66"/>
      <c r="L156" s="44" t="str">
        <f t="shared" si="14"/>
        <v/>
      </c>
      <c r="M156" s="45" t="str">
        <f t="shared" si="15"/>
        <v/>
      </c>
      <c r="N156" s="45" t="str">
        <f t="shared" si="16"/>
        <v/>
      </c>
      <c r="O156" s="46">
        <f t="shared" si="17"/>
        <v>90</v>
      </c>
      <c r="P156" s="22">
        <f t="shared" si="18"/>
        <v>180</v>
      </c>
      <c r="Q156" s="44">
        <f t="shared" si="19"/>
        <v>37</v>
      </c>
    </row>
    <row r="157" spans="4:17" ht="13" x14ac:dyDescent="0.3">
      <c r="D157" s="62"/>
      <c r="E157" s="65"/>
      <c r="F157" s="60"/>
      <c r="G157" s="44" t="str">
        <f t="shared" si="10"/>
        <v/>
      </c>
      <c r="H157" s="45" t="str">
        <f t="shared" si="11"/>
        <v/>
      </c>
      <c r="I157" s="45" t="str">
        <f t="shared" si="12"/>
        <v/>
      </c>
      <c r="J157" s="46">
        <f t="shared" si="13"/>
        <v>90</v>
      </c>
      <c r="K157" s="66"/>
      <c r="L157" s="44" t="str">
        <f t="shared" si="14"/>
        <v/>
      </c>
      <c r="M157" s="45" t="str">
        <f t="shared" si="15"/>
        <v/>
      </c>
      <c r="N157" s="45" t="str">
        <f t="shared" si="16"/>
        <v/>
      </c>
      <c r="O157" s="46">
        <f t="shared" si="17"/>
        <v>90</v>
      </c>
      <c r="P157" s="22">
        <f t="shared" si="18"/>
        <v>180</v>
      </c>
      <c r="Q157" s="44">
        <f t="shared" si="19"/>
        <v>37</v>
      </c>
    </row>
    <row r="158" spans="4:17" ht="13" x14ac:dyDescent="0.3">
      <c r="D158" s="62"/>
      <c r="E158" s="65"/>
      <c r="F158" s="60"/>
      <c r="G158" s="44" t="str">
        <f t="shared" si="10"/>
        <v/>
      </c>
      <c r="H158" s="45" t="str">
        <f t="shared" si="11"/>
        <v/>
      </c>
      <c r="I158" s="45" t="str">
        <f t="shared" si="12"/>
        <v/>
      </c>
      <c r="J158" s="46">
        <f t="shared" si="13"/>
        <v>90</v>
      </c>
      <c r="K158" s="66"/>
      <c r="L158" s="44" t="str">
        <f t="shared" si="14"/>
        <v/>
      </c>
      <c r="M158" s="45" t="str">
        <f t="shared" si="15"/>
        <v/>
      </c>
      <c r="N158" s="45" t="str">
        <f t="shared" si="16"/>
        <v/>
      </c>
      <c r="O158" s="46">
        <f t="shared" si="17"/>
        <v>90</v>
      </c>
      <c r="P158" s="22">
        <f t="shared" si="18"/>
        <v>180</v>
      </c>
      <c r="Q158" s="44">
        <f t="shared" si="19"/>
        <v>37</v>
      </c>
    </row>
    <row r="159" spans="4:17" ht="13" x14ac:dyDescent="0.3">
      <c r="D159" s="62"/>
      <c r="E159" s="65"/>
      <c r="F159" s="60"/>
      <c r="G159" s="44" t="str">
        <f t="shared" si="10"/>
        <v/>
      </c>
      <c r="H159" s="45" t="str">
        <f t="shared" si="11"/>
        <v/>
      </c>
      <c r="I159" s="45" t="str">
        <f t="shared" si="12"/>
        <v/>
      </c>
      <c r="J159" s="46">
        <f t="shared" si="13"/>
        <v>90</v>
      </c>
      <c r="K159" s="66"/>
      <c r="L159" s="44" t="str">
        <f t="shared" si="14"/>
        <v/>
      </c>
      <c r="M159" s="45" t="str">
        <f t="shared" si="15"/>
        <v/>
      </c>
      <c r="N159" s="45" t="str">
        <f t="shared" si="16"/>
        <v/>
      </c>
      <c r="O159" s="46">
        <f t="shared" si="17"/>
        <v>90</v>
      </c>
      <c r="P159" s="22">
        <f t="shared" si="18"/>
        <v>180</v>
      </c>
      <c r="Q159" s="44">
        <f t="shared" si="19"/>
        <v>37</v>
      </c>
    </row>
    <row r="160" spans="4:17" ht="13" x14ac:dyDescent="0.3">
      <c r="D160" s="62"/>
      <c r="E160" s="65"/>
      <c r="F160" s="60"/>
      <c r="G160" s="44" t="str">
        <f t="shared" si="10"/>
        <v/>
      </c>
      <c r="H160" s="45" t="str">
        <f t="shared" si="11"/>
        <v/>
      </c>
      <c r="I160" s="45" t="str">
        <f t="shared" si="12"/>
        <v/>
      </c>
      <c r="J160" s="46">
        <f t="shared" si="13"/>
        <v>90</v>
      </c>
      <c r="K160" s="66"/>
      <c r="L160" s="44" t="str">
        <f t="shared" si="14"/>
        <v/>
      </c>
      <c r="M160" s="45" t="str">
        <f t="shared" si="15"/>
        <v/>
      </c>
      <c r="N160" s="45" t="str">
        <f t="shared" si="16"/>
        <v/>
      </c>
      <c r="O160" s="46">
        <f t="shared" si="17"/>
        <v>90</v>
      </c>
      <c r="P160" s="22">
        <f t="shared" si="18"/>
        <v>180</v>
      </c>
      <c r="Q160" s="44">
        <f t="shared" si="19"/>
        <v>37</v>
      </c>
    </row>
    <row r="161" spans="4:17" ht="13" x14ac:dyDescent="0.3">
      <c r="D161" s="62"/>
      <c r="E161" s="65"/>
      <c r="F161" s="60"/>
      <c r="G161" s="44" t="str">
        <f t="shared" si="10"/>
        <v/>
      </c>
      <c r="H161" s="45" t="str">
        <f t="shared" si="11"/>
        <v/>
      </c>
      <c r="I161" s="45" t="str">
        <f t="shared" si="12"/>
        <v/>
      </c>
      <c r="J161" s="46">
        <f t="shared" si="13"/>
        <v>90</v>
      </c>
      <c r="K161" s="66"/>
      <c r="L161" s="44" t="str">
        <f t="shared" si="14"/>
        <v/>
      </c>
      <c r="M161" s="45" t="str">
        <f t="shared" si="15"/>
        <v/>
      </c>
      <c r="N161" s="45" t="str">
        <f t="shared" si="16"/>
        <v/>
      </c>
      <c r="O161" s="46">
        <f t="shared" si="17"/>
        <v>90</v>
      </c>
      <c r="P161" s="22">
        <f t="shared" si="18"/>
        <v>180</v>
      </c>
      <c r="Q161" s="44">
        <f t="shared" si="19"/>
        <v>37</v>
      </c>
    </row>
    <row r="162" spans="4:17" ht="13" x14ac:dyDescent="0.3">
      <c r="D162" s="62"/>
      <c r="E162" s="65"/>
      <c r="F162" s="60"/>
      <c r="G162" s="44" t="str">
        <f t="shared" si="10"/>
        <v/>
      </c>
      <c r="H162" s="45" t="str">
        <f t="shared" si="11"/>
        <v/>
      </c>
      <c r="I162" s="45" t="str">
        <f t="shared" si="12"/>
        <v/>
      </c>
      <c r="J162" s="46">
        <f t="shared" si="13"/>
        <v>90</v>
      </c>
      <c r="K162" s="66"/>
      <c r="L162" s="44" t="str">
        <f t="shared" si="14"/>
        <v/>
      </c>
      <c r="M162" s="45" t="str">
        <f t="shared" si="15"/>
        <v/>
      </c>
      <c r="N162" s="45" t="str">
        <f t="shared" si="16"/>
        <v/>
      </c>
      <c r="O162" s="46">
        <f t="shared" si="17"/>
        <v>90</v>
      </c>
      <c r="P162" s="22">
        <f t="shared" si="18"/>
        <v>180</v>
      </c>
      <c r="Q162" s="44">
        <f t="shared" si="19"/>
        <v>37</v>
      </c>
    </row>
    <row r="163" spans="4:17" ht="13" x14ac:dyDescent="0.3">
      <c r="D163" s="62"/>
      <c r="E163" s="65"/>
      <c r="F163" s="60"/>
      <c r="G163" s="44" t="str">
        <f t="shared" si="10"/>
        <v/>
      </c>
      <c r="H163" s="45" t="str">
        <f t="shared" si="11"/>
        <v/>
      </c>
      <c r="I163" s="45" t="str">
        <f t="shared" si="12"/>
        <v/>
      </c>
      <c r="J163" s="46">
        <f t="shared" si="13"/>
        <v>90</v>
      </c>
      <c r="K163" s="66"/>
      <c r="L163" s="44" t="str">
        <f t="shared" si="14"/>
        <v/>
      </c>
      <c r="M163" s="45" t="str">
        <f t="shared" si="15"/>
        <v/>
      </c>
      <c r="N163" s="45" t="str">
        <f t="shared" si="16"/>
        <v/>
      </c>
      <c r="O163" s="46">
        <f t="shared" si="17"/>
        <v>90</v>
      </c>
      <c r="P163" s="22">
        <f t="shared" si="18"/>
        <v>180</v>
      </c>
      <c r="Q163" s="44">
        <f t="shared" si="19"/>
        <v>37</v>
      </c>
    </row>
    <row r="164" spans="4:17" ht="13" x14ac:dyDescent="0.3">
      <c r="D164" s="62"/>
      <c r="E164" s="65"/>
      <c r="F164" s="60"/>
      <c r="G164" s="44" t="str">
        <f t="shared" si="10"/>
        <v/>
      </c>
      <c r="H164" s="45" t="str">
        <f t="shared" si="11"/>
        <v/>
      </c>
      <c r="I164" s="45" t="str">
        <f t="shared" si="12"/>
        <v/>
      </c>
      <c r="J164" s="46">
        <f t="shared" si="13"/>
        <v>90</v>
      </c>
      <c r="K164" s="66"/>
      <c r="L164" s="44" t="str">
        <f t="shared" si="14"/>
        <v/>
      </c>
      <c r="M164" s="45" t="str">
        <f t="shared" si="15"/>
        <v/>
      </c>
      <c r="N164" s="45" t="str">
        <f t="shared" si="16"/>
        <v/>
      </c>
      <c r="O164" s="46">
        <f t="shared" si="17"/>
        <v>90</v>
      </c>
      <c r="P164" s="22">
        <f t="shared" si="18"/>
        <v>180</v>
      </c>
      <c r="Q164" s="44">
        <f t="shared" si="19"/>
        <v>37</v>
      </c>
    </row>
    <row r="165" spans="4:17" ht="13" x14ac:dyDescent="0.3">
      <c r="D165" s="62"/>
      <c r="E165" s="65"/>
      <c r="F165" s="60"/>
      <c r="G165" s="44" t="str">
        <f t="shared" si="10"/>
        <v/>
      </c>
      <c r="H165" s="45" t="str">
        <f t="shared" si="11"/>
        <v/>
      </c>
      <c r="I165" s="45" t="str">
        <f t="shared" si="12"/>
        <v/>
      </c>
      <c r="J165" s="46">
        <f t="shared" si="13"/>
        <v>90</v>
      </c>
      <c r="K165" s="66"/>
      <c r="L165" s="44" t="str">
        <f t="shared" si="14"/>
        <v/>
      </c>
      <c r="M165" s="45" t="str">
        <f t="shared" si="15"/>
        <v/>
      </c>
      <c r="N165" s="45" t="str">
        <f t="shared" si="16"/>
        <v/>
      </c>
      <c r="O165" s="46">
        <f t="shared" si="17"/>
        <v>90</v>
      </c>
      <c r="P165" s="22">
        <f t="shared" si="18"/>
        <v>180</v>
      </c>
      <c r="Q165" s="44">
        <f t="shared" si="19"/>
        <v>37</v>
      </c>
    </row>
    <row r="166" spans="4:17" ht="13" x14ac:dyDescent="0.3">
      <c r="D166" s="62"/>
      <c r="E166" s="65"/>
      <c r="F166" s="60"/>
      <c r="G166" s="44" t="str">
        <f t="shared" si="10"/>
        <v/>
      </c>
      <c r="H166" s="45" t="str">
        <f t="shared" si="11"/>
        <v/>
      </c>
      <c r="I166" s="45" t="str">
        <f t="shared" si="12"/>
        <v/>
      </c>
      <c r="J166" s="46">
        <f t="shared" si="13"/>
        <v>90</v>
      </c>
      <c r="K166" s="66"/>
      <c r="L166" s="44" t="str">
        <f t="shared" si="14"/>
        <v/>
      </c>
      <c r="M166" s="45" t="str">
        <f t="shared" si="15"/>
        <v/>
      </c>
      <c r="N166" s="45" t="str">
        <f t="shared" si="16"/>
        <v/>
      </c>
      <c r="O166" s="46">
        <f t="shared" si="17"/>
        <v>90</v>
      </c>
      <c r="P166" s="22">
        <f t="shared" si="18"/>
        <v>180</v>
      </c>
      <c r="Q166" s="44">
        <f t="shared" si="19"/>
        <v>37</v>
      </c>
    </row>
    <row r="167" spans="4:17" ht="13" x14ac:dyDescent="0.3">
      <c r="D167" s="62"/>
      <c r="E167" s="65"/>
      <c r="F167" s="60"/>
      <c r="G167" s="44" t="str">
        <f t="shared" si="10"/>
        <v/>
      </c>
      <c r="H167" s="45" t="str">
        <f t="shared" si="11"/>
        <v/>
      </c>
      <c r="I167" s="45" t="str">
        <f t="shared" si="12"/>
        <v/>
      </c>
      <c r="J167" s="46">
        <f t="shared" si="13"/>
        <v>90</v>
      </c>
      <c r="K167" s="66"/>
      <c r="L167" s="44" t="str">
        <f t="shared" si="14"/>
        <v/>
      </c>
      <c r="M167" s="45" t="str">
        <f t="shared" si="15"/>
        <v/>
      </c>
      <c r="N167" s="45" t="str">
        <f t="shared" si="16"/>
        <v/>
      </c>
      <c r="O167" s="46">
        <f t="shared" si="17"/>
        <v>90</v>
      </c>
      <c r="P167" s="22">
        <f t="shared" si="18"/>
        <v>180</v>
      </c>
      <c r="Q167" s="44">
        <f t="shared" si="19"/>
        <v>37</v>
      </c>
    </row>
    <row r="168" spans="4:17" ht="13" x14ac:dyDescent="0.3">
      <c r="D168" s="62"/>
      <c r="E168" s="65"/>
      <c r="F168" s="60"/>
      <c r="G168" s="44" t="str">
        <f t="shared" si="10"/>
        <v/>
      </c>
      <c r="H168" s="45" t="str">
        <f t="shared" si="11"/>
        <v/>
      </c>
      <c r="I168" s="45" t="str">
        <f t="shared" si="12"/>
        <v/>
      </c>
      <c r="J168" s="46">
        <f t="shared" si="13"/>
        <v>90</v>
      </c>
      <c r="K168" s="66"/>
      <c r="L168" s="44" t="str">
        <f t="shared" si="14"/>
        <v/>
      </c>
      <c r="M168" s="45" t="str">
        <f t="shared" si="15"/>
        <v/>
      </c>
      <c r="N168" s="45" t="str">
        <f t="shared" si="16"/>
        <v/>
      </c>
      <c r="O168" s="46">
        <f t="shared" si="17"/>
        <v>90</v>
      </c>
      <c r="P168" s="22">
        <f t="shared" si="18"/>
        <v>180</v>
      </c>
      <c r="Q168" s="44">
        <f t="shared" si="19"/>
        <v>37</v>
      </c>
    </row>
    <row r="169" spans="4:17" ht="13" x14ac:dyDescent="0.3">
      <c r="D169" s="62"/>
      <c r="E169" s="65"/>
      <c r="F169" s="60"/>
      <c r="G169" s="44" t="str">
        <f t="shared" si="10"/>
        <v/>
      </c>
      <c r="H169" s="45" t="str">
        <f t="shared" si="11"/>
        <v/>
      </c>
      <c r="I169" s="45" t="str">
        <f t="shared" si="12"/>
        <v/>
      </c>
      <c r="J169" s="46">
        <f t="shared" si="13"/>
        <v>90</v>
      </c>
      <c r="K169" s="66"/>
      <c r="L169" s="44" t="str">
        <f t="shared" si="14"/>
        <v/>
      </c>
      <c r="M169" s="45" t="str">
        <f t="shared" si="15"/>
        <v/>
      </c>
      <c r="N169" s="45" t="str">
        <f t="shared" si="16"/>
        <v/>
      </c>
      <c r="O169" s="46">
        <f t="shared" si="17"/>
        <v>90</v>
      </c>
      <c r="P169" s="22">
        <f t="shared" si="18"/>
        <v>180</v>
      </c>
      <c r="Q169" s="44">
        <f t="shared" si="19"/>
        <v>37</v>
      </c>
    </row>
    <row r="170" spans="4:17" ht="13" x14ac:dyDescent="0.3">
      <c r="D170" s="62"/>
      <c r="E170" s="65"/>
      <c r="F170" s="60"/>
      <c r="G170" s="44" t="str">
        <f t="shared" si="10"/>
        <v/>
      </c>
      <c r="H170" s="45" t="str">
        <f t="shared" si="11"/>
        <v/>
      </c>
      <c r="I170" s="45" t="str">
        <f t="shared" si="12"/>
        <v/>
      </c>
      <c r="J170" s="46">
        <f t="shared" si="13"/>
        <v>90</v>
      </c>
      <c r="K170" s="66"/>
      <c r="L170" s="44" t="str">
        <f t="shared" si="14"/>
        <v/>
      </c>
      <c r="M170" s="45" t="str">
        <f t="shared" si="15"/>
        <v/>
      </c>
      <c r="N170" s="45" t="str">
        <f t="shared" si="16"/>
        <v/>
      </c>
      <c r="O170" s="46">
        <f t="shared" si="17"/>
        <v>90</v>
      </c>
      <c r="P170" s="22">
        <f t="shared" si="18"/>
        <v>180</v>
      </c>
      <c r="Q170" s="44">
        <f t="shared" si="19"/>
        <v>37</v>
      </c>
    </row>
    <row r="171" spans="4:17" ht="13" x14ac:dyDescent="0.3">
      <c r="D171" s="62"/>
      <c r="E171" s="65"/>
      <c r="F171" s="60"/>
      <c r="G171" s="44" t="str">
        <f t="shared" si="10"/>
        <v/>
      </c>
      <c r="H171" s="45" t="str">
        <f t="shared" si="11"/>
        <v/>
      </c>
      <c r="I171" s="45" t="str">
        <f t="shared" si="12"/>
        <v/>
      </c>
      <c r="J171" s="46">
        <f t="shared" si="13"/>
        <v>90</v>
      </c>
      <c r="K171" s="66"/>
      <c r="L171" s="44" t="str">
        <f t="shared" si="14"/>
        <v/>
      </c>
      <c r="M171" s="45" t="str">
        <f t="shared" si="15"/>
        <v/>
      </c>
      <c r="N171" s="45" t="str">
        <f t="shared" si="16"/>
        <v/>
      </c>
      <c r="O171" s="46">
        <f t="shared" si="17"/>
        <v>90</v>
      </c>
      <c r="P171" s="22">
        <f t="shared" si="18"/>
        <v>180</v>
      </c>
      <c r="Q171" s="44">
        <f t="shared" si="19"/>
        <v>37</v>
      </c>
    </row>
    <row r="172" spans="4:17" ht="13" x14ac:dyDescent="0.3">
      <c r="D172" s="62"/>
      <c r="E172" s="65"/>
      <c r="F172" s="60"/>
      <c r="G172" s="44" t="str">
        <f t="shared" si="10"/>
        <v/>
      </c>
      <c r="H172" s="45" t="str">
        <f t="shared" si="11"/>
        <v/>
      </c>
      <c r="I172" s="45" t="str">
        <f t="shared" si="12"/>
        <v/>
      </c>
      <c r="J172" s="46">
        <f t="shared" si="13"/>
        <v>90</v>
      </c>
      <c r="K172" s="66"/>
      <c r="L172" s="44" t="str">
        <f t="shared" si="14"/>
        <v/>
      </c>
      <c r="M172" s="45" t="str">
        <f t="shared" si="15"/>
        <v/>
      </c>
      <c r="N172" s="45" t="str">
        <f t="shared" si="16"/>
        <v/>
      </c>
      <c r="O172" s="46">
        <f t="shared" si="17"/>
        <v>90</v>
      </c>
      <c r="P172" s="22">
        <f t="shared" si="18"/>
        <v>180</v>
      </c>
      <c r="Q172" s="44">
        <f t="shared" si="19"/>
        <v>37</v>
      </c>
    </row>
    <row r="173" spans="4:17" ht="13" x14ac:dyDescent="0.3">
      <c r="D173" s="62"/>
      <c r="E173" s="65"/>
      <c r="F173" s="60"/>
      <c r="G173" s="44" t="str">
        <f t="shared" si="10"/>
        <v/>
      </c>
      <c r="H173" s="45" t="str">
        <f t="shared" si="11"/>
        <v/>
      </c>
      <c r="I173" s="45" t="str">
        <f t="shared" si="12"/>
        <v/>
      </c>
      <c r="J173" s="46">
        <f t="shared" si="13"/>
        <v>90</v>
      </c>
      <c r="K173" s="66"/>
      <c r="L173" s="44" t="str">
        <f t="shared" si="14"/>
        <v/>
      </c>
      <c r="M173" s="45" t="str">
        <f t="shared" si="15"/>
        <v/>
      </c>
      <c r="N173" s="45" t="str">
        <f t="shared" si="16"/>
        <v/>
      </c>
      <c r="O173" s="46">
        <f t="shared" si="17"/>
        <v>90</v>
      </c>
      <c r="P173" s="22">
        <f t="shared" si="18"/>
        <v>180</v>
      </c>
      <c r="Q173" s="44">
        <f t="shared" si="19"/>
        <v>37</v>
      </c>
    </row>
    <row r="174" spans="4:17" ht="13" x14ac:dyDescent="0.3">
      <c r="D174" s="62"/>
      <c r="E174" s="65"/>
      <c r="F174" s="60"/>
      <c r="G174" s="44" t="str">
        <f t="shared" si="10"/>
        <v/>
      </c>
      <c r="H174" s="45" t="str">
        <f t="shared" si="11"/>
        <v/>
      </c>
      <c r="I174" s="45" t="str">
        <f t="shared" si="12"/>
        <v/>
      </c>
      <c r="J174" s="46">
        <f t="shared" si="13"/>
        <v>90</v>
      </c>
      <c r="K174" s="66"/>
      <c r="L174" s="44" t="str">
        <f t="shared" si="14"/>
        <v/>
      </c>
      <c r="M174" s="45" t="str">
        <f t="shared" si="15"/>
        <v/>
      </c>
      <c r="N174" s="45" t="str">
        <f t="shared" si="16"/>
        <v/>
      </c>
      <c r="O174" s="46">
        <f t="shared" si="17"/>
        <v>90</v>
      </c>
      <c r="P174" s="22">
        <f t="shared" si="18"/>
        <v>180</v>
      </c>
      <c r="Q174" s="44">
        <f t="shared" si="19"/>
        <v>37</v>
      </c>
    </row>
    <row r="175" spans="4:17" ht="13" x14ac:dyDescent="0.3">
      <c r="D175" s="62"/>
      <c r="E175" s="65"/>
      <c r="F175" s="60"/>
      <c r="G175" s="44" t="str">
        <f t="shared" si="10"/>
        <v/>
      </c>
      <c r="H175" s="45" t="str">
        <f t="shared" si="11"/>
        <v/>
      </c>
      <c r="I175" s="45" t="str">
        <f t="shared" si="12"/>
        <v/>
      </c>
      <c r="J175" s="46">
        <f t="shared" si="13"/>
        <v>90</v>
      </c>
      <c r="K175" s="66"/>
      <c r="L175" s="44" t="str">
        <f t="shared" si="14"/>
        <v/>
      </c>
      <c r="M175" s="45" t="str">
        <f t="shared" si="15"/>
        <v/>
      </c>
      <c r="N175" s="45" t="str">
        <f t="shared" si="16"/>
        <v/>
      </c>
      <c r="O175" s="46">
        <f t="shared" si="17"/>
        <v>90</v>
      </c>
      <c r="P175" s="22">
        <f t="shared" si="18"/>
        <v>180</v>
      </c>
      <c r="Q175" s="44">
        <f t="shared" si="19"/>
        <v>37</v>
      </c>
    </row>
    <row r="176" spans="4:17" ht="13" x14ac:dyDescent="0.3">
      <c r="D176" s="62"/>
      <c r="E176" s="65"/>
      <c r="F176" s="60"/>
      <c r="G176" s="44" t="str">
        <f t="shared" si="10"/>
        <v/>
      </c>
      <c r="H176" s="45" t="str">
        <f t="shared" si="11"/>
        <v/>
      </c>
      <c r="I176" s="45" t="str">
        <f t="shared" si="12"/>
        <v/>
      </c>
      <c r="J176" s="46">
        <f t="shared" si="13"/>
        <v>90</v>
      </c>
      <c r="K176" s="66"/>
      <c r="L176" s="44" t="str">
        <f t="shared" si="14"/>
        <v/>
      </c>
      <c r="M176" s="45" t="str">
        <f t="shared" si="15"/>
        <v/>
      </c>
      <c r="N176" s="45" t="str">
        <f t="shared" si="16"/>
        <v/>
      </c>
      <c r="O176" s="46">
        <f t="shared" si="17"/>
        <v>90</v>
      </c>
      <c r="P176" s="22">
        <f t="shared" si="18"/>
        <v>180</v>
      </c>
      <c r="Q176" s="44">
        <f t="shared" si="19"/>
        <v>37</v>
      </c>
    </row>
    <row r="177" spans="4:17" ht="13" x14ac:dyDescent="0.3">
      <c r="D177" s="62"/>
      <c r="E177" s="65"/>
      <c r="F177" s="60"/>
      <c r="G177" s="44" t="str">
        <f t="shared" si="10"/>
        <v/>
      </c>
      <c r="H177" s="45" t="str">
        <f t="shared" si="11"/>
        <v/>
      </c>
      <c r="I177" s="45" t="str">
        <f t="shared" si="12"/>
        <v/>
      </c>
      <c r="J177" s="46">
        <f t="shared" si="13"/>
        <v>90</v>
      </c>
      <c r="K177" s="66"/>
      <c r="L177" s="44" t="str">
        <f t="shared" si="14"/>
        <v/>
      </c>
      <c r="M177" s="45" t="str">
        <f t="shared" si="15"/>
        <v/>
      </c>
      <c r="N177" s="45" t="str">
        <f t="shared" si="16"/>
        <v/>
      </c>
      <c r="O177" s="46">
        <f t="shared" si="17"/>
        <v>90</v>
      </c>
      <c r="P177" s="22">
        <f t="shared" si="18"/>
        <v>180</v>
      </c>
      <c r="Q177" s="44">
        <f t="shared" si="19"/>
        <v>37</v>
      </c>
    </row>
    <row r="178" spans="4:17" ht="13" x14ac:dyDescent="0.3">
      <c r="D178" s="62"/>
      <c r="E178" s="65"/>
      <c r="F178" s="60"/>
      <c r="G178" s="44" t="str">
        <f t="shared" si="10"/>
        <v/>
      </c>
      <c r="H178" s="45" t="str">
        <f t="shared" si="11"/>
        <v/>
      </c>
      <c r="I178" s="45" t="str">
        <f t="shared" si="12"/>
        <v/>
      </c>
      <c r="J178" s="46">
        <f t="shared" si="13"/>
        <v>90</v>
      </c>
      <c r="K178" s="66"/>
      <c r="L178" s="44" t="str">
        <f t="shared" si="14"/>
        <v/>
      </c>
      <c r="M178" s="45" t="str">
        <f t="shared" si="15"/>
        <v/>
      </c>
      <c r="N178" s="45" t="str">
        <f t="shared" si="16"/>
        <v/>
      </c>
      <c r="O178" s="46">
        <f t="shared" si="17"/>
        <v>90</v>
      </c>
      <c r="P178" s="22">
        <f t="shared" si="18"/>
        <v>180</v>
      </c>
      <c r="Q178" s="44">
        <f t="shared" si="19"/>
        <v>37</v>
      </c>
    </row>
    <row r="179" spans="4:17" ht="13" x14ac:dyDescent="0.3">
      <c r="D179" s="62"/>
      <c r="E179" s="65"/>
      <c r="F179" s="60"/>
      <c r="G179" s="44" t="str">
        <f t="shared" si="10"/>
        <v/>
      </c>
      <c r="H179" s="45" t="str">
        <f t="shared" si="11"/>
        <v/>
      </c>
      <c r="I179" s="45" t="str">
        <f t="shared" si="12"/>
        <v/>
      </c>
      <c r="J179" s="46">
        <f t="shared" si="13"/>
        <v>90</v>
      </c>
      <c r="K179" s="66"/>
      <c r="L179" s="44" t="str">
        <f t="shared" si="14"/>
        <v/>
      </c>
      <c r="M179" s="45" t="str">
        <f t="shared" si="15"/>
        <v/>
      </c>
      <c r="N179" s="45" t="str">
        <f t="shared" si="16"/>
        <v/>
      </c>
      <c r="O179" s="46">
        <f t="shared" si="17"/>
        <v>90</v>
      </c>
      <c r="P179" s="22">
        <f t="shared" si="18"/>
        <v>180</v>
      </c>
      <c r="Q179" s="44">
        <f t="shared" si="19"/>
        <v>37</v>
      </c>
    </row>
    <row r="180" spans="4:17" ht="13" x14ac:dyDescent="0.3">
      <c r="D180" s="62"/>
      <c r="E180" s="65"/>
      <c r="F180" s="60"/>
      <c r="G180" s="44" t="str">
        <f t="shared" si="10"/>
        <v/>
      </c>
      <c r="H180" s="45" t="str">
        <f t="shared" si="11"/>
        <v/>
      </c>
      <c r="I180" s="45" t="str">
        <f t="shared" si="12"/>
        <v/>
      </c>
      <c r="J180" s="46">
        <f t="shared" si="13"/>
        <v>90</v>
      </c>
      <c r="K180" s="66"/>
      <c r="L180" s="44" t="str">
        <f t="shared" si="14"/>
        <v/>
      </c>
      <c r="M180" s="45" t="str">
        <f t="shared" si="15"/>
        <v/>
      </c>
      <c r="N180" s="45" t="str">
        <f t="shared" si="16"/>
        <v/>
      </c>
      <c r="O180" s="46">
        <f t="shared" si="17"/>
        <v>90</v>
      </c>
      <c r="P180" s="22">
        <f t="shared" si="18"/>
        <v>180</v>
      </c>
      <c r="Q180" s="44">
        <f t="shared" si="19"/>
        <v>37</v>
      </c>
    </row>
    <row r="181" spans="4:17" ht="13" x14ac:dyDescent="0.3">
      <c r="D181" s="62"/>
      <c r="E181" s="65"/>
      <c r="F181" s="60"/>
      <c r="G181" s="44" t="str">
        <f t="shared" si="10"/>
        <v/>
      </c>
      <c r="H181" s="45" t="str">
        <f t="shared" si="11"/>
        <v/>
      </c>
      <c r="I181" s="45" t="str">
        <f t="shared" si="12"/>
        <v/>
      </c>
      <c r="J181" s="46">
        <f t="shared" si="13"/>
        <v>90</v>
      </c>
      <c r="K181" s="66"/>
      <c r="L181" s="44" t="str">
        <f t="shared" si="14"/>
        <v/>
      </c>
      <c r="M181" s="45" t="str">
        <f t="shared" si="15"/>
        <v/>
      </c>
      <c r="N181" s="45" t="str">
        <f t="shared" si="16"/>
        <v/>
      </c>
      <c r="O181" s="46">
        <f t="shared" si="17"/>
        <v>90</v>
      </c>
      <c r="P181" s="22">
        <f t="shared" si="18"/>
        <v>180</v>
      </c>
      <c r="Q181" s="44">
        <f t="shared" si="19"/>
        <v>37</v>
      </c>
    </row>
    <row r="182" spans="4:17" ht="13" x14ac:dyDescent="0.3">
      <c r="D182" s="62"/>
      <c r="E182" s="65"/>
      <c r="F182" s="60"/>
      <c r="G182" s="44" t="str">
        <f t="shared" si="10"/>
        <v/>
      </c>
      <c r="H182" s="45" t="str">
        <f t="shared" si="11"/>
        <v/>
      </c>
      <c r="I182" s="45" t="str">
        <f t="shared" si="12"/>
        <v/>
      </c>
      <c r="J182" s="46">
        <f t="shared" si="13"/>
        <v>90</v>
      </c>
      <c r="K182" s="66"/>
      <c r="L182" s="44" t="str">
        <f t="shared" si="14"/>
        <v/>
      </c>
      <c r="M182" s="45" t="str">
        <f t="shared" si="15"/>
        <v/>
      </c>
      <c r="N182" s="45" t="str">
        <f t="shared" si="16"/>
        <v/>
      </c>
      <c r="O182" s="46">
        <f t="shared" si="17"/>
        <v>90</v>
      </c>
      <c r="P182" s="22">
        <f t="shared" si="18"/>
        <v>180</v>
      </c>
      <c r="Q182" s="44">
        <f t="shared" si="19"/>
        <v>37</v>
      </c>
    </row>
    <row r="183" spans="4:17" ht="13" x14ac:dyDescent="0.3">
      <c r="D183" s="62"/>
      <c r="E183" s="65"/>
      <c r="F183" s="60"/>
      <c r="G183" s="44" t="str">
        <f t="shared" si="10"/>
        <v/>
      </c>
      <c r="H183" s="45" t="str">
        <f t="shared" si="11"/>
        <v/>
      </c>
      <c r="I183" s="45" t="str">
        <f t="shared" si="12"/>
        <v/>
      </c>
      <c r="J183" s="46">
        <f t="shared" si="13"/>
        <v>90</v>
      </c>
      <c r="K183" s="66"/>
      <c r="L183" s="44" t="str">
        <f t="shared" si="14"/>
        <v/>
      </c>
      <c r="M183" s="45" t="str">
        <f t="shared" si="15"/>
        <v/>
      </c>
      <c r="N183" s="45" t="str">
        <f t="shared" si="16"/>
        <v/>
      </c>
      <c r="O183" s="46">
        <f t="shared" si="17"/>
        <v>90</v>
      </c>
      <c r="P183" s="22">
        <f t="shared" si="18"/>
        <v>180</v>
      </c>
      <c r="Q183" s="44">
        <f t="shared" si="19"/>
        <v>37</v>
      </c>
    </row>
    <row r="184" spans="4:17" ht="13" x14ac:dyDescent="0.3">
      <c r="D184" s="62"/>
      <c r="E184" s="65"/>
      <c r="F184" s="60"/>
      <c r="G184" s="44" t="str">
        <f t="shared" si="10"/>
        <v/>
      </c>
      <c r="H184" s="45" t="str">
        <f t="shared" si="11"/>
        <v/>
      </c>
      <c r="I184" s="45" t="str">
        <f t="shared" si="12"/>
        <v/>
      </c>
      <c r="J184" s="46">
        <f t="shared" si="13"/>
        <v>90</v>
      </c>
      <c r="K184" s="66"/>
      <c r="L184" s="44" t="str">
        <f t="shared" si="14"/>
        <v/>
      </c>
      <c r="M184" s="45" t="str">
        <f t="shared" si="15"/>
        <v/>
      </c>
      <c r="N184" s="45" t="str">
        <f t="shared" si="16"/>
        <v/>
      </c>
      <c r="O184" s="46">
        <f t="shared" si="17"/>
        <v>90</v>
      </c>
      <c r="P184" s="22">
        <f t="shared" si="18"/>
        <v>180</v>
      </c>
      <c r="Q184" s="44">
        <f t="shared" si="19"/>
        <v>37</v>
      </c>
    </row>
    <row r="185" spans="4:17" ht="13" x14ac:dyDescent="0.3">
      <c r="D185" s="62"/>
      <c r="E185" s="65"/>
      <c r="F185" s="60"/>
      <c r="G185" s="44" t="str">
        <f t="shared" si="10"/>
        <v/>
      </c>
      <c r="H185" s="45" t="str">
        <f t="shared" si="11"/>
        <v/>
      </c>
      <c r="I185" s="45" t="str">
        <f t="shared" si="12"/>
        <v/>
      </c>
      <c r="J185" s="46">
        <f t="shared" si="13"/>
        <v>90</v>
      </c>
      <c r="K185" s="66"/>
      <c r="L185" s="44" t="str">
        <f t="shared" si="14"/>
        <v/>
      </c>
      <c r="M185" s="45" t="str">
        <f t="shared" si="15"/>
        <v/>
      </c>
      <c r="N185" s="45" t="str">
        <f t="shared" si="16"/>
        <v/>
      </c>
      <c r="O185" s="46">
        <f t="shared" si="17"/>
        <v>90</v>
      </c>
      <c r="P185" s="22">
        <f t="shared" si="18"/>
        <v>180</v>
      </c>
      <c r="Q185" s="44">
        <f t="shared" si="19"/>
        <v>37</v>
      </c>
    </row>
    <row r="186" spans="4:17" ht="13" x14ac:dyDescent="0.3">
      <c r="D186" s="62"/>
      <c r="E186" s="65"/>
      <c r="F186" s="60"/>
      <c r="G186" s="44" t="str">
        <f t="shared" si="10"/>
        <v/>
      </c>
      <c r="H186" s="45" t="str">
        <f t="shared" si="11"/>
        <v/>
      </c>
      <c r="I186" s="45" t="str">
        <f t="shared" si="12"/>
        <v/>
      </c>
      <c r="J186" s="46">
        <f t="shared" si="13"/>
        <v>90</v>
      </c>
      <c r="K186" s="66"/>
      <c r="L186" s="44" t="str">
        <f t="shared" si="14"/>
        <v/>
      </c>
      <c r="M186" s="45" t="str">
        <f t="shared" si="15"/>
        <v/>
      </c>
      <c r="N186" s="45" t="str">
        <f t="shared" si="16"/>
        <v/>
      </c>
      <c r="O186" s="46">
        <f t="shared" si="17"/>
        <v>90</v>
      </c>
      <c r="P186" s="22">
        <f t="shared" si="18"/>
        <v>180</v>
      </c>
      <c r="Q186" s="44">
        <f t="shared" si="19"/>
        <v>37</v>
      </c>
    </row>
    <row r="187" spans="4:17" ht="13" x14ac:dyDescent="0.3">
      <c r="D187" s="62"/>
      <c r="E187" s="65"/>
      <c r="F187" s="60"/>
      <c r="G187" s="44" t="str">
        <f t="shared" si="10"/>
        <v/>
      </c>
      <c r="H187" s="45" t="str">
        <f t="shared" si="11"/>
        <v/>
      </c>
      <c r="I187" s="45" t="str">
        <f t="shared" si="12"/>
        <v/>
      </c>
      <c r="J187" s="46">
        <f t="shared" si="13"/>
        <v>90</v>
      </c>
      <c r="K187" s="66"/>
      <c r="L187" s="44" t="str">
        <f t="shared" si="14"/>
        <v/>
      </c>
      <c r="M187" s="45" t="str">
        <f t="shared" si="15"/>
        <v/>
      </c>
      <c r="N187" s="45" t="str">
        <f t="shared" si="16"/>
        <v/>
      </c>
      <c r="O187" s="46">
        <f t="shared" si="17"/>
        <v>90</v>
      </c>
      <c r="P187" s="22">
        <f t="shared" si="18"/>
        <v>180</v>
      </c>
      <c r="Q187" s="44">
        <f t="shared" si="19"/>
        <v>37</v>
      </c>
    </row>
    <row r="188" spans="4:17" ht="13" x14ac:dyDescent="0.3">
      <c r="D188" s="62"/>
      <c r="E188" s="65"/>
      <c r="F188" s="60"/>
      <c r="G188" s="44" t="str">
        <f t="shared" si="10"/>
        <v/>
      </c>
      <c r="H188" s="45" t="str">
        <f t="shared" si="11"/>
        <v/>
      </c>
      <c r="I188" s="45" t="str">
        <f t="shared" si="12"/>
        <v/>
      </c>
      <c r="J188" s="46">
        <f t="shared" si="13"/>
        <v>90</v>
      </c>
      <c r="K188" s="66"/>
      <c r="L188" s="44" t="str">
        <f t="shared" si="14"/>
        <v/>
      </c>
      <c r="M188" s="45" t="str">
        <f t="shared" si="15"/>
        <v/>
      </c>
      <c r="N188" s="45" t="str">
        <f t="shared" si="16"/>
        <v/>
      </c>
      <c r="O188" s="46">
        <f t="shared" si="17"/>
        <v>90</v>
      </c>
      <c r="P188" s="22">
        <f t="shared" si="18"/>
        <v>180</v>
      </c>
      <c r="Q188" s="44">
        <f t="shared" si="19"/>
        <v>37</v>
      </c>
    </row>
    <row r="189" spans="4:17" ht="13" x14ac:dyDescent="0.3">
      <c r="D189" s="62"/>
      <c r="E189" s="65"/>
      <c r="F189" s="60"/>
      <c r="G189" s="44" t="str">
        <f t="shared" si="10"/>
        <v/>
      </c>
      <c r="H189" s="45" t="str">
        <f t="shared" si="11"/>
        <v/>
      </c>
      <c r="I189" s="45" t="str">
        <f t="shared" si="12"/>
        <v/>
      </c>
      <c r="J189" s="46">
        <f t="shared" si="13"/>
        <v>90</v>
      </c>
      <c r="K189" s="66"/>
      <c r="L189" s="44" t="str">
        <f t="shared" si="14"/>
        <v/>
      </c>
      <c r="M189" s="45" t="str">
        <f t="shared" si="15"/>
        <v/>
      </c>
      <c r="N189" s="45" t="str">
        <f t="shared" si="16"/>
        <v/>
      </c>
      <c r="O189" s="46">
        <f t="shared" si="17"/>
        <v>90</v>
      </c>
      <c r="P189" s="22">
        <f t="shared" si="18"/>
        <v>180</v>
      </c>
      <c r="Q189" s="44">
        <f t="shared" si="19"/>
        <v>37</v>
      </c>
    </row>
    <row r="190" spans="4:17" ht="13" x14ac:dyDescent="0.3">
      <c r="D190" s="62"/>
      <c r="E190" s="65"/>
      <c r="F190" s="60"/>
      <c r="G190" s="44" t="str">
        <f t="shared" si="10"/>
        <v/>
      </c>
      <c r="H190" s="45" t="str">
        <f t="shared" si="11"/>
        <v/>
      </c>
      <c r="I190" s="45" t="str">
        <f t="shared" si="12"/>
        <v/>
      </c>
      <c r="J190" s="46">
        <f t="shared" si="13"/>
        <v>90</v>
      </c>
      <c r="K190" s="66"/>
      <c r="L190" s="44" t="str">
        <f t="shared" si="14"/>
        <v/>
      </c>
      <c r="M190" s="45" t="str">
        <f t="shared" si="15"/>
        <v/>
      </c>
      <c r="N190" s="45" t="str">
        <f t="shared" si="16"/>
        <v/>
      </c>
      <c r="O190" s="46">
        <f t="shared" si="17"/>
        <v>90</v>
      </c>
      <c r="P190" s="22">
        <f t="shared" si="18"/>
        <v>180</v>
      </c>
      <c r="Q190" s="44">
        <f t="shared" si="19"/>
        <v>37</v>
      </c>
    </row>
    <row r="191" spans="4:17" ht="13" x14ac:dyDescent="0.3">
      <c r="D191" s="62"/>
      <c r="E191" s="65"/>
      <c r="F191" s="60"/>
      <c r="G191" s="44" t="str">
        <f t="shared" si="10"/>
        <v/>
      </c>
      <c r="H191" s="45" t="str">
        <f t="shared" si="11"/>
        <v/>
      </c>
      <c r="I191" s="45" t="str">
        <f t="shared" si="12"/>
        <v/>
      </c>
      <c r="J191" s="46">
        <f t="shared" si="13"/>
        <v>90</v>
      </c>
      <c r="K191" s="66"/>
      <c r="L191" s="44" t="str">
        <f t="shared" si="14"/>
        <v/>
      </c>
      <c r="M191" s="45" t="str">
        <f t="shared" si="15"/>
        <v/>
      </c>
      <c r="N191" s="45" t="str">
        <f t="shared" si="16"/>
        <v/>
      </c>
      <c r="O191" s="46">
        <f t="shared" si="17"/>
        <v>90</v>
      </c>
      <c r="P191" s="22">
        <f t="shared" si="18"/>
        <v>180</v>
      </c>
      <c r="Q191" s="44">
        <f t="shared" si="19"/>
        <v>37</v>
      </c>
    </row>
    <row r="192" spans="4:17" ht="13" x14ac:dyDescent="0.3">
      <c r="D192" s="62"/>
      <c r="E192" s="65"/>
      <c r="F192" s="60"/>
      <c r="G192" s="44" t="str">
        <f t="shared" si="10"/>
        <v/>
      </c>
      <c r="H192" s="45" t="str">
        <f t="shared" si="11"/>
        <v/>
      </c>
      <c r="I192" s="45" t="str">
        <f t="shared" si="12"/>
        <v/>
      </c>
      <c r="J192" s="46">
        <f t="shared" si="13"/>
        <v>90</v>
      </c>
      <c r="K192" s="66"/>
      <c r="L192" s="44" t="str">
        <f t="shared" si="14"/>
        <v/>
      </c>
      <c r="M192" s="45" t="str">
        <f t="shared" si="15"/>
        <v/>
      </c>
      <c r="N192" s="45" t="str">
        <f t="shared" si="16"/>
        <v/>
      </c>
      <c r="O192" s="46">
        <f t="shared" si="17"/>
        <v>90</v>
      </c>
      <c r="P192" s="22">
        <f t="shared" si="18"/>
        <v>180</v>
      </c>
      <c r="Q192" s="44">
        <f t="shared" si="19"/>
        <v>37</v>
      </c>
    </row>
    <row r="193" spans="4:17" ht="13" x14ac:dyDescent="0.3">
      <c r="D193" s="62"/>
      <c r="E193" s="65"/>
      <c r="F193" s="60"/>
      <c r="G193" s="44" t="str">
        <f t="shared" si="10"/>
        <v/>
      </c>
      <c r="H193" s="45" t="str">
        <f t="shared" si="11"/>
        <v/>
      </c>
      <c r="I193" s="45" t="str">
        <f t="shared" si="12"/>
        <v/>
      </c>
      <c r="J193" s="46">
        <f t="shared" si="13"/>
        <v>90</v>
      </c>
      <c r="K193" s="66"/>
      <c r="L193" s="44" t="str">
        <f t="shared" si="14"/>
        <v/>
      </c>
      <c r="M193" s="45" t="str">
        <f t="shared" si="15"/>
        <v/>
      </c>
      <c r="N193" s="45" t="str">
        <f t="shared" si="16"/>
        <v/>
      </c>
      <c r="O193" s="46">
        <f t="shared" si="17"/>
        <v>90</v>
      </c>
      <c r="P193" s="22">
        <f t="shared" si="18"/>
        <v>180</v>
      </c>
      <c r="Q193" s="44">
        <f t="shared" si="19"/>
        <v>37</v>
      </c>
    </row>
    <row r="194" spans="4:17" ht="13" x14ac:dyDescent="0.3">
      <c r="D194" s="62"/>
      <c r="E194" s="65"/>
      <c r="F194" s="60"/>
      <c r="G194" s="44" t="str">
        <f t="shared" si="10"/>
        <v/>
      </c>
      <c r="H194" s="45" t="str">
        <f t="shared" si="11"/>
        <v/>
      </c>
      <c r="I194" s="45" t="str">
        <f t="shared" si="12"/>
        <v/>
      </c>
      <c r="J194" s="46">
        <f t="shared" si="13"/>
        <v>90</v>
      </c>
      <c r="K194" s="66"/>
      <c r="L194" s="44" t="str">
        <f t="shared" si="14"/>
        <v/>
      </c>
      <c r="M194" s="45" t="str">
        <f t="shared" si="15"/>
        <v/>
      </c>
      <c r="N194" s="45" t="str">
        <f t="shared" si="16"/>
        <v/>
      </c>
      <c r="O194" s="46">
        <f t="shared" si="17"/>
        <v>90</v>
      </c>
      <c r="P194" s="22">
        <f t="shared" si="18"/>
        <v>180</v>
      </c>
      <c r="Q194" s="44">
        <f t="shared" si="19"/>
        <v>37</v>
      </c>
    </row>
    <row r="195" spans="4:17" ht="13" x14ac:dyDescent="0.3">
      <c r="D195" s="62"/>
      <c r="E195" s="65"/>
      <c r="F195" s="60"/>
      <c r="G195" s="44" t="str">
        <f t="shared" si="10"/>
        <v/>
      </c>
      <c r="H195" s="45" t="str">
        <f t="shared" si="11"/>
        <v/>
      </c>
      <c r="I195" s="45" t="str">
        <f t="shared" si="12"/>
        <v/>
      </c>
      <c r="J195" s="46">
        <f t="shared" si="13"/>
        <v>90</v>
      </c>
      <c r="K195" s="66"/>
      <c r="L195" s="44" t="str">
        <f t="shared" si="14"/>
        <v/>
      </c>
      <c r="M195" s="45" t="str">
        <f t="shared" si="15"/>
        <v/>
      </c>
      <c r="N195" s="45" t="str">
        <f t="shared" si="16"/>
        <v/>
      </c>
      <c r="O195" s="46">
        <f t="shared" si="17"/>
        <v>90</v>
      </c>
      <c r="P195" s="22">
        <f t="shared" si="18"/>
        <v>180</v>
      </c>
      <c r="Q195" s="44">
        <f t="shared" si="19"/>
        <v>37</v>
      </c>
    </row>
    <row r="196" spans="4:17" ht="13" x14ac:dyDescent="0.3">
      <c r="D196" s="62"/>
      <c r="E196" s="65"/>
      <c r="F196" s="60"/>
      <c r="G196" s="44" t="str">
        <f t="shared" ref="G196:G203" si="20">IF(ISNUMBER(F196),RANK(F196,F$3:F$203,1),"")</f>
        <v/>
      </c>
      <c r="H196" s="45" t="str">
        <f t="shared" ref="H196:H203" si="21">IF(ISNUMBER(G196),IF(11-G196&lt;=0,"",11-G196-(COUNTIF(G:G,G196)-1)/2),"")</f>
        <v/>
      </c>
      <c r="I196" s="45" t="str">
        <f t="shared" ref="I196:I203" si="22">IF(ISNUMBER(G196),IF(11-G196&lt;=0,"",11-G196-(COUNTIF(G:G,G196)-1)/2),"")</f>
        <v/>
      </c>
      <c r="J196" s="46">
        <f t="shared" ref="J196:J203" si="23">IF(ISNUMBER(F196),F196,90)</f>
        <v>90</v>
      </c>
      <c r="K196" s="66"/>
      <c r="L196" s="44" t="str">
        <f t="shared" ref="L196:L203" si="24">IF(ISNUMBER(K196),RANK(K196,K$3:K$203,1),"")</f>
        <v/>
      </c>
      <c r="M196" s="45" t="str">
        <f t="shared" ref="M196:M203" si="25">IF(ISNUMBER(L196),IF(11-L196&lt;=0,"",11-L196-(COUNTIF(L:L,L196)-1)/2),"")</f>
        <v/>
      </c>
      <c r="N196" s="45" t="str">
        <f t="shared" ref="N196:N203" si="26">IF(ISNUMBER(L196),IF(11-L196&lt;=0,"",11-L196-(COUNTIF(L:L,L196)-1)/2),"")</f>
        <v/>
      </c>
      <c r="O196" s="46">
        <f t="shared" ref="O196:O203" si="27">IF(ISNUMBER(K196),K196,90)</f>
        <v>90</v>
      </c>
      <c r="P196" s="22">
        <f t="shared" ref="P196:P203" si="28">J196+O196</f>
        <v>180</v>
      </c>
      <c r="Q196" s="44">
        <f t="shared" ref="Q196:Q203" si="29">RANK(P196,P$3:P$203,1)</f>
        <v>37</v>
      </c>
    </row>
    <row r="197" spans="4:17" ht="13" x14ac:dyDescent="0.3">
      <c r="D197" s="62"/>
      <c r="E197" s="65"/>
      <c r="F197" s="60"/>
      <c r="G197" s="44" t="str">
        <f t="shared" si="20"/>
        <v/>
      </c>
      <c r="H197" s="45" t="str">
        <f t="shared" si="21"/>
        <v/>
      </c>
      <c r="I197" s="45" t="str">
        <f t="shared" si="22"/>
        <v/>
      </c>
      <c r="J197" s="46">
        <f t="shared" si="23"/>
        <v>90</v>
      </c>
      <c r="K197" s="66"/>
      <c r="L197" s="44" t="str">
        <f t="shared" si="24"/>
        <v/>
      </c>
      <c r="M197" s="45" t="str">
        <f t="shared" si="25"/>
        <v/>
      </c>
      <c r="N197" s="45" t="str">
        <f t="shared" si="26"/>
        <v/>
      </c>
      <c r="O197" s="46">
        <f t="shared" si="27"/>
        <v>90</v>
      </c>
      <c r="P197" s="22">
        <f t="shared" si="28"/>
        <v>180</v>
      </c>
      <c r="Q197" s="44">
        <f t="shared" si="29"/>
        <v>37</v>
      </c>
    </row>
    <row r="198" spans="4:17" ht="13" x14ac:dyDescent="0.3">
      <c r="D198" s="62"/>
      <c r="E198" s="65"/>
      <c r="F198" s="60"/>
      <c r="G198" s="44" t="str">
        <f t="shared" si="20"/>
        <v/>
      </c>
      <c r="H198" s="45" t="str">
        <f t="shared" si="21"/>
        <v/>
      </c>
      <c r="I198" s="45" t="str">
        <f t="shared" si="22"/>
        <v/>
      </c>
      <c r="J198" s="46">
        <f t="shared" si="23"/>
        <v>90</v>
      </c>
      <c r="K198" s="66"/>
      <c r="L198" s="44" t="str">
        <f t="shared" si="24"/>
        <v/>
      </c>
      <c r="M198" s="45" t="str">
        <f t="shared" si="25"/>
        <v/>
      </c>
      <c r="N198" s="45" t="str">
        <f t="shared" si="26"/>
        <v/>
      </c>
      <c r="O198" s="46">
        <f t="shared" si="27"/>
        <v>90</v>
      </c>
      <c r="P198" s="22">
        <f t="shared" si="28"/>
        <v>180</v>
      </c>
      <c r="Q198" s="44">
        <f t="shared" si="29"/>
        <v>37</v>
      </c>
    </row>
    <row r="199" spans="4:17" ht="13" x14ac:dyDescent="0.3">
      <c r="D199" s="62"/>
      <c r="E199" s="65"/>
      <c r="F199" s="60"/>
      <c r="G199" s="44" t="str">
        <f t="shared" si="20"/>
        <v/>
      </c>
      <c r="H199" s="45" t="str">
        <f t="shared" si="21"/>
        <v/>
      </c>
      <c r="I199" s="45" t="str">
        <f t="shared" si="22"/>
        <v/>
      </c>
      <c r="J199" s="46">
        <f t="shared" si="23"/>
        <v>90</v>
      </c>
      <c r="K199" s="66"/>
      <c r="L199" s="44" t="str">
        <f t="shared" si="24"/>
        <v/>
      </c>
      <c r="M199" s="45" t="str">
        <f t="shared" si="25"/>
        <v/>
      </c>
      <c r="N199" s="45" t="str">
        <f t="shared" si="26"/>
        <v/>
      </c>
      <c r="O199" s="46">
        <f t="shared" si="27"/>
        <v>90</v>
      </c>
      <c r="P199" s="22">
        <f t="shared" si="28"/>
        <v>180</v>
      </c>
      <c r="Q199" s="44">
        <f t="shared" si="29"/>
        <v>37</v>
      </c>
    </row>
    <row r="200" spans="4:17" ht="13" x14ac:dyDescent="0.3">
      <c r="D200" s="62"/>
      <c r="E200" s="65"/>
      <c r="F200" s="60"/>
      <c r="G200" s="44" t="str">
        <f t="shared" si="20"/>
        <v/>
      </c>
      <c r="H200" s="45" t="str">
        <f t="shared" si="21"/>
        <v/>
      </c>
      <c r="I200" s="45" t="str">
        <f t="shared" si="22"/>
        <v/>
      </c>
      <c r="J200" s="46">
        <f t="shared" si="23"/>
        <v>90</v>
      </c>
      <c r="K200" s="66"/>
      <c r="L200" s="44" t="str">
        <f t="shared" si="24"/>
        <v/>
      </c>
      <c r="M200" s="45" t="str">
        <f t="shared" si="25"/>
        <v/>
      </c>
      <c r="N200" s="45" t="str">
        <f t="shared" si="26"/>
        <v/>
      </c>
      <c r="O200" s="46">
        <f t="shared" si="27"/>
        <v>90</v>
      </c>
      <c r="P200" s="22">
        <f t="shared" si="28"/>
        <v>180</v>
      </c>
      <c r="Q200" s="44">
        <f t="shared" si="29"/>
        <v>37</v>
      </c>
    </row>
    <row r="201" spans="4:17" ht="13" x14ac:dyDescent="0.3">
      <c r="D201" s="62"/>
      <c r="E201" s="65"/>
      <c r="F201" s="60"/>
      <c r="G201" s="44" t="str">
        <f t="shared" si="20"/>
        <v/>
      </c>
      <c r="H201" s="45" t="str">
        <f t="shared" si="21"/>
        <v/>
      </c>
      <c r="I201" s="45" t="str">
        <f t="shared" si="22"/>
        <v/>
      </c>
      <c r="J201" s="46">
        <f t="shared" si="23"/>
        <v>90</v>
      </c>
      <c r="K201" s="66"/>
      <c r="L201" s="44" t="str">
        <f t="shared" si="24"/>
        <v/>
      </c>
      <c r="M201" s="45" t="str">
        <f t="shared" si="25"/>
        <v/>
      </c>
      <c r="N201" s="45" t="str">
        <f t="shared" si="26"/>
        <v/>
      </c>
      <c r="O201" s="46">
        <f t="shared" si="27"/>
        <v>90</v>
      </c>
      <c r="P201" s="22">
        <f t="shared" si="28"/>
        <v>180</v>
      </c>
      <c r="Q201" s="44">
        <f t="shared" si="29"/>
        <v>37</v>
      </c>
    </row>
    <row r="202" spans="4:17" ht="13" x14ac:dyDescent="0.3">
      <c r="D202" s="62"/>
      <c r="E202" s="65"/>
      <c r="F202" s="60"/>
      <c r="G202" s="44" t="str">
        <f t="shared" si="20"/>
        <v/>
      </c>
      <c r="H202" s="45" t="str">
        <f t="shared" si="21"/>
        <v/>
      </c>
      <c r="I202" s="45" t="str">
        <f t="shared" si="22"/>
        <v/>
      </c>
      <c r="J202" s="46">
        <f t="shared" si="23"/>
        <v>90</v>
      </c>
      <c r="K202" s="66"/>
      <c r="L202" s="44" t="str">
        <f t="shared" si="24"/>
        <v/>
      </c>
      <c r="M202" s="45" t="str">
        <f t="shared" si="25"/>
        <v/>
      </c>
      <c r="N202" s="45" t="str">
        <f t="shared" si="26"/>
        <v/>
      </c>
      <c r="O202" s="46">
        <f t="shared" si="27"/>
        <v>90</v>
      </c>
      <c r="P202" s="22">
        <f t="shared" si="28"/>
        <v>180</v>
      </c>
      <c r="Q202" s="44">
        <f t="shared" si="29"/>
        <v>37</v>
      </c>
    </row>
    <row r="203" spans="4:17" ht="13" x14ac:dyDescent="0.3">
      <c r="D203" s="62"/>
      <c r="E203" s="65"/>
      <c r="F203" s="60"/>
      <c r="G203" s="44" t="str">
        <f t="shared" si="20"/>
        <v/>
      </c>
      <c r="H203" s="45" t="str">
        <f t="shared" si="21"/>
        <v/>
      </c>
      <c r="I203" s="45" t="str">
        <f t="shared" si="22"/>
        <v/>
      </c>
      <c r="J203" s="46">
        <f t="shared" si="23"/>
        <v>90</v>
      </c>
      <c r="K203" s="66"/>
      <c r="L203" s="44" t="str">
        <f t="shared" si="24"/>
        <v/>
      </c>
      <c r="M203" s="45" t="str">
        <f t="shared" si="25"/>
        <v/>
      </c>
      <c r="N203" s="45" t="str">
        <f t="shared" si="26"/>
        <v/>
      </c>
      <c r="O203" s="46">
        <f t="shared" si="27"/>
        <v>90</v>
      </c>
      <c r="P203" s="22">
        <f t="shared" si="28"/>
        <v>180</v>
      </c>
      <c r="Q203" s="44">
        <f t="shared" si="29"/>
        <v>37</v>
      </c>
    </row>
  </sheetData>
  <sortState ref="A3:R79">
    <sortCondition ref="O3:O79"/>
  </sortState>
  <mergeCells count="3">
    <mergeCell ref="F1:H1"/>
    <mergeCell ref="K1:M1"/>
    <mergeCell ref="P1:Q1"/>
  </mergeCells>
  <phoneticPr fontId="0" type="noConversion"/>
  <printOptions horizontalCentered="1"/>
  <pageMargins left="0.25" right="0.25" top="1" bottom="1" header="0.5" footer="0.5"/>
  <pageSetup scale="80" orientation="landscape" horizontalDpi="4294967293" r:id="rId1"/>
  <headerFooter alignWithMargins="0">
    <oddHeader xml:space="preserve">&amp;C&amp;"Arial,Bold"&amp;20DALLY TEAM ROPING&amp;"Arial,Regular"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03"/>
  <sheetViews>
    <sheetView zoomScale="130" zoomScaleNormal="130" workbookViewId="0">
      <pane xSplit="4" ySplit="2" topLeftCell="E3" activePane="bottomRight" state="frozen"/>
      <selection activeCell="I3" activeCellId="1" sqref="E3:E17 I3:I17"/>
      <selection pane="topRight" activeCell="I3" activeCellId="1" sqref="E3:E17 I3:I17"/>
      <selection pane="bottomLeft" activeCell="I3" activeCellId="1" sqref="E3:E17 I3:I17"/>
      <selection pane="bottomRight" activeCell="P11" sqref="P11"/>
    </sheetView>
  </sheetViews>
  <sheetFormatPr defaultRowHeight="12.5" x14ac:dyDescent="0.25"/>
  <cols>
    <col min="1" max="1" width="5" style="2" bestFit="1" customWidth="1"/>
    <col min="2" max="2" width="5.81640625" style="2" bestFit="1" customWidth="1"/>
    <col min="3" max="3" width="3.1796875" style="28" customWidth="1"/>
    <col min="4" max="4" width="20.1796875" customWidth="1"/>
    <col min="5" max="7" width="7.26953125" style="8" customWidth="1"/>
    <col min="8" max="8" width="7.26953125" style="10" customWidth="1"/>
    <col min="9" max="9" width="7.7265625" style="8" bestFit="1" customWidth="1"/>
    <col min="10" max="11" width="7.26953125" style="8" customWidth="1"/>
    <col min="12" max="12" width="7.26953125" style="10" customWidth="1"/>
    <col min="13" max="13" width="7.54296875" style="33" bestFit="1" customWidth="1"/>
    <col min="14" max="14" width="7.26953125" style="8" customWidth="1"/>
    <col min="15" max="16" width="8.7265625" style="147"/>
  </cols>
  <sheetData>
    <row r="1" spans="1:61" ht="13" x14ac:dyDescent="0.3">
      <c r="D1" s="1" t="s">
        <v>32</v>
      </c>
      <c r="E1" s="139" t="s">
        <v>19</v>
      </c>
      <c r="F1" s="139"/>
      <c r="G1" s="139"/>
      <c r="H1" s="55"/>
      <c r="I1" s="139" t="s">
        <v>20</v>
      </c>
      <c r="J1" s="139"/>
      <c r="K1" s="139"/>
      <c r="L1" s="55"/>
      <c r="M1" s="139" t="s">
        <v>21</v>
      </c>
      <c r="N1" s="139"/>
      <c r="O1" s="153" t="s">
        <v>453</v>
      </c>
      <c r="P1" s="144" t="s">
        <v>454</v>
      </c>
    </row>
    <row r="2" spans="1:61" ht="13" x14ac:dyDescent="0.3">
      <c r="A2" s="52" t="s">
        <v>47</v>
      </c>
      <c r="B2" s="52" t="s">
        <v>48</v>
      </c>
      <c r="C2" s="52" t="s">
        <v>39</v>
      </c>
      <c r="D2" s="52" t="s">
        <v>5</v>
      </c>
      <c r="E2" s="55" t="s">
        <v>1</v>
      </c>
      <c r="F2" s="55" t="s">
        <v>2</v>
      </c>
      <c r="G2" s="55" t="s">
        <v>3</v>
      </c>
      <c r="H2" s="55" t="s">
        <v>36</v>
      </c>
      <c r="I2" s="55" t="s">
        <v>1</v>
      </c>
      <c r="J2" s="55" t="s">
        <v>2</v>
      </c>
      <c r="K2" s="55" t="s">
        <v>3</v>
      </c>
      <c r="L2" s="55" t="s">
        <v>36</v>
      </c>
      <c r="M2" s="73" t="s">
        <v>38</v>
      </c>
      <c r="N2" s="55" t="s">
        <v>2</v>
      </c>
      <c r="O2" s="154" t="s">
        <v>455</v>
      </c>
      <c r="P2" s="154" t="s">
        <v>455</v>
      </c>
    </row>
    <row r="3" spans="1:61" ht="13" x14ac:dyDescent="0.3">
      <c r="A3" s="114">
        <v>107</v>
      </c>
      <c r="B3" s="114">
        <v>99</v>
      </c>
      <c r="C3" s="34" t="s">
        <v>54</v>
      </c>
      <c r="D3" s="37" t="s">
        <v>289</v>
      </c>
      <c r="E3" s="88">
        <v>30.224</v>
      </c>
      <c r="F3" s="54">
        <f>IF(ISNUMBER(E3),RANK(E3,E$3:E$303,1),"")</f>
        <v>109</v>
      </c>
      <c r="G3" s="45" t="str">
        <f>IF(ISNUMBER(F3),IF(11-F3&lt;=0,"",11-F3-(COUNTIF(F:F,F3)-1)/2),"")</f>
        <v/>
      </c>
      <c r="H3" s="43">
        <f>IF(ISNUMBER(E3),E3,90)</f>
        <v>30.224</v>
      </c>
      <c r="I3" s="78">
        <v>20.14</v>
      </c>
      <c r="J3" s="44">
        <f>IF(ISNUMBER(I3),RANK(I3,I$3:I$303,1),"")</f>
        <v>1</v>
      </c>
      <c r="K3" s="45">
        <f>IF(ISNUMBER(J3),IF(11-J3&lt;=0,"",11-J3-(COUNTIF(J:J,J3)-1)/2),"")</f>
        <v>10</v>
      </c>
      <c r="L3" s="43">
        <f>IF(ISNUMBER(I3),I3,90)</f>
        <v>20.14</v>
      </c>
      <c r="M3" s="74">
        <f>H3+L3</f>
        <v>50.364000000000004</v>
      </c>
      <c r="N3" s="44">
        <f>RANK(M3,M$3:M$303,1)</f>
        <v>63</v>
      </c>
      <c r="O3" s="146"/>
      <c r="P3" s="148">
        <v>10</v>
      </c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</row>
    <row r="4" spans="1:61" ht="13" x14ac:dyDescent="0.3">
      <c r="A4" s="114">
        <v>144</v>
      </c>
      <c r="B4" s="114">
        <v>18</v>
      </c>
      <c r="C4" s="34" t="s">
        <v>54</v>
      </c>
      <c r="D4" s="35" t="s">
        <v>132</v>
      </c>
      <c r="E4" s="88">
        <v>20.428999999999998</v>
      </c>
      <c r="F4" s="54">
        <f>IF(ISNUMBER(E4),RANK(E4,E$3:E$303,1),"")</f>
        <v>2</v>
      </c>
      <c r="G4" s="45">
        <f>IF(ISNUMBER(F4),IF(11-F4&lt;=0,"",11-F4-(COUNTIF(F:F,F4)-1)/2),"")</f>
        <v>9</v>
      </c>
      <c r="H4" s="43">
        <f>IF(ISNUMBER(E4),E4,90)</f>
        <v>20.428999999999998</v>
      </c>
      <c r="I4" s="78">
        <v>20.283000000000001</v>
      </c>
      <c r="J4" s="44">
        <f>IF(ISNUMBER(I4),RANK(I4,I$3:I$303,1),"")</f>
        <v>2</v>
      </c>
      <c r="K4" s="45">
        <f>IF(ISNUMBER(J4),IF(11-J4&lt;=0,"",11-J4-(COUNTIF(J:J,J4)-1)/2),"")</f>
        <v>9</v>
      </c>
      <c r="L4" s="43">
        <f>IF(ISNUMBER(I4),I4,90)</f>
        <v>20.283000000000001</v>
      </c>
      <c r="M4" s="74">
        <f>H4+L4</f>
        <v>40.712000000000003</v>
      </c>
      <c r="N4" s="44">
        <f>RANK(M4,M$3:M$303,1)</f>
        <v>1</v>
      </c>
      <c r="O4" s="149">
        <v>10</v>
      </c>
      <c r="P4" s="148">
        <v>9</v>
      </c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</row>
    <row r="5" spans="1:61" s="31" customFormat="1" ht="13" x14ac:dyDescent="0.3">
      <c r="A5" s="114">
        <v>9</v>
      </c>
      <c r="B5" s="114">
        <v>120</v>
      </c>
      <c r="C5" s="34" t="s">
        <v>59</v>
      </c>
      <c r="D5" s="37" t="s">
        <v>107</v>
      </c>
      <c r="E5" s="88">
        <v>25.446000000000002</v>
      </c>
      <c r="F5" s="54">
        <f>IF(ISNUMBER(E5),RANK(E5,E$3:E$303,1),"")</f>
        <v>73</v>
      </c>
      <c r="G5" s="45" t="str">
        <f>IF(ISNUMBER(F5),IF(11-F5&lt;=0,"",11-F5-(COUNTIF(F:F,F5)-1)/2),"")</f>
        <v/>
      </c>
      <c r="H5" s="43">
        <f>IF(ISNUMBER(E5),E5,90)</f>
        <v>25.446000000000002</v>
      </c>
      <c r="I5" s="78">
        <v>20.579000000000001</v>
      </c>
      <c r="J5" s="44">
        <f>IF(ISNUMBER(I5),RANK(I5,I$3:I$303,1),"")</f>
        <v>3</v>
      </c>
      <c r="K5" s="45">
        <f>IF(ISNUMBER(J5),IF(11-J5&lt;=0,"",11-J5-(COUNTIF(J:J,J5)-1)/2),"")</f>
        <v>8</v>
      </c>
      <c r="L5" s="43">
        <f>IF(ISNUMBER(I5),I5,90)</f>
        <v>20.579000000000001</v>
      </c>
      <c r="M5" s="74">
        <f>H5+L5</f>
        <v>46.025000000000006</v>
      </c>
      <c r="N5" s="44">
        <f>RANK(M5,M$3:M$303,1)</f>
        <v>37</v>
      </c>
      <c r="O5" s="149"/>
      <c r="P5" s="148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</row>
    <row r="6" spans="1:61" s="16" customFormat="1" ht="13" x14ac:dyDescent="0.3">
      <c r="A6" s="114">
        <v>47</v>
      </c>
      <c r="B6" s="114">
        <v>125</v>
      </c>
      <c r="C6" s="34" t="s">
        <v>61</v>
      </c>
      <c r="D6" s="35" t="s">
        <v>255</v>
      </c>
      <c r="E6" s="88">
        <v>20.742000000000001</v>
      </c>
      <c r="F6" s="54">
        <f>IF(ISNUMBER(E6),RANK(E6,E$3:E$303,1),"")</f>
        <v>4</v>
      </c>
      <c r="G6" s="45">
        <f>IF(ISNUMBER(F6),IF(11-F6&lt;=0,"",11-F6-(COUNTIF(F:F,F6)-1)/2),"")</f>
        <v>7</v>
      </c>
      <c r="H6" s="43">
        <f>IF(ISNUMBER(E6),E6,90)</f>
        <v>20.742000000000001</v>
      </c>
      <c r="I6" s="78">
        <v>20.712</v>
      </c>
      <c r="J6" s="44">
        <f>IF(ISNUMBER(I6),RANK(I6,I$3:I$303,1),"")</f>
        <v>4</v>
      </c>
      <c r="K6" s="45">
        <f>IF(ISNUMBER(J6),IF(11-J6&lt;=0,"",11-J6-(COUNTIF(J:J,J6)-1)/2),"")</f>
        <v>7</v>
      </c>
      <c r="L6" s="43">
        <f>IF(ISNUMBER(I6),I6,90)</f>
        <v>20.712</v>
      </c>
      <c r="M6" s="74">
        <f>H6+L6</f>
        <v>41.454000000000001</v>
      </c>
      <c r="N6" s="44">
        <f>RANK(M6,M$3:M$303,1)</f>
        <v>2</v>
      </c>
      <c r="O6" s="149"/>
      <c r="P6" s="148"/>
    </row>
    <row r="7" spans="1:61" s="16" customFormat="1" ht="13" x14ac:dyDescent="0.3">
      <c r="A7" s="114">
        <v>57</v>
      </c>
      <c r="B7" s="114">
        <v>141</v>
      </c>
      <c r="C7" s="34" t="s">
        <v>57</v>
      </c>
      <c r="D7" s="35" t="s">
        <v>240</v>
      </c>
      <c r="E7" s="88">
        <v>21.364999999999998</v>
      </c>
      <c r="F7" s="54">
        <f>IF(ISNUMBER(E7),RANK(E7,E$3:E$303,1),"")</f>
        <v>9</v>
      </c>
      <c r="G7" s="45">
        <f>IF(ISNUMBER(F7),IF(11-F7&lt;=0,"",11-F7-(COUNTIF(F:F,F7)-1)/2),"")</f>
        <v>2</v>
      </c>
      <c r="H7" s="43">
        <f>IF(ISNUMBER(E7),E7,90)</f>
        <v>21.364999999999998</v>
      </c>
      <c r="I7" s="78">
        <v>20.727</v>
      </c>
      <c r="J7" s="44">
        <f>IF(ISNUMBER(I7),RANK(I7,I$3:I$303,1),"")</f>
        <v>5</v>
      </c>
      <c r="K7" s="45">
        <f>IF(ISNUMBER(J7),IF(11-J7&lt;=0,"",11-J7-(COUNTIF(J:J,J7)-1)/2),"")</f>
        <v>6</v>
      </c>
      <c r="L7" s="43">
        <f>IF(ISNUMBER(I7),I7,90)</f>
        <v>20.727</v>
      </c>
      <c r="M7" s="74">
        <f>H7+L7</f>
        <v>42.091999999999999</v>
      </c>
      <c r="N7" s="44">
        <f>RANK(M7,M$3:M$303,1)</f>
        <v>5</v>
      </c>
      <c r="O7" s="149"/>
      <c r="P7" s="148"/>
    </row>
    <row r="8" spans="1:61" ht="13" x14ac:dyDescent="0.3">
      <c r="A8" s="114">
        <v>123</v>
      </c>
      <c r="B8" s="114">
        <v>87</v>
      </c>
      <c r="C8" s="34" t="s">
        <v>196</v>
      </c>
      <c r="D8" s="35" t="s">
        <v>234</v>
      </c>
      <c r="E8" s="88">
        <v>20.824999999999999</v>
      </c>
      <c r="F8" s="54">
        <f>IF(ISNUMBER(E8),RANK(E8,E$3:E$303,1),"")</f>
        <v>5</v>
      </c>
      <c r="G8" s="45">
        <f>IF(ISNUMBER(F8),IF(11-F8&lt;=0,"",11-F8-(COUNTIF(F:F,F8)-1)/2),"")</f>
        <v>6</v>
      </c>
      <c r="H8" s="43">
        <f>IF(ISNUMBER(E8),E8,90)</f>
        <v>20.824999999999999</v>
      </c>
      <c r="I8" s="78">
        <v>20.786000000000001</v>
      </c>
      <c r="J8" s="44">
        <f>IF(ISNUMBER(I8),RANK(I8,I$3:I$303,1),"")</f>
        <v>6</v>
      </c>
      <c r="K8" s="45">
        <f>IF(ISNUMBER(J8),IF(11-J8&lt;=0,"",11-J8-(COUNTIF(J:J,J8)-1)/2),"")</f>
        <v>5</v>
      </c>
      <c r="L8" s="43">
        <f>IF(ISNUMBER(I8),I8,90)</f>
        <v>20.786000000000001</v>
      </c>
      <c r="M8" s="74">
        <f>H8+L8</f>
        <v>41.611000000000004</v>
      </c>
      <c r="N8" s="44">
        <f>RANK(M8,M$3:M$303,1)</f>
        <v>4</v>
      </c>
      <c r="O8" s="149"/>
      <c r="P8" s="148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</row>
    <row r="9" spans="1:61" ht="13" x14ac:dyDescent="0.3">
      <c r="A9" s="114">
        <v>89</v>
      </c>
      <c r="B9" s="114">
        <v>116</v>
      </c>
      <c r="C9" s="34" t="s">
        <v>196</v>
      </c>
      <c r="D9" s="37" t="s">
        <v>211</v>
      </c>
      <c r="E9" s="88">
        <v>21.731999999999999</v>
      </c>
      <c r="F9" s="54">
        <f>IF(ISNUMBER(E9),RANK(E9,E$3:E$303,1),"")</f>
        <v>15</v>
      </c>
      <c r="G9" s="45" t="str">
        <f>IF(ISNUMBER(F9),IF(11-F9&lt;=0,"",11-F9-(COUNTIF(F:F,F9)-1)/2),"")</f>
        <v/>
      </c>
      <c r="H9" s="43">
        <f>IF(ISNUMBER(E9),E9,90)</f>
        <v>21.731999999999999</v>
      </c>
      <c r="I9" s="78">
        <v>20.818000000000001</v>
      </c>
      <c r="J9" s="44">
        <f>IF(ISNUMBER(I9),RANK(I9,I$3:I$303,1),"")</f>
        <v>7</v>
      </c>
      <c r="K9" s="45">
        <f>IF(ISNUMBER(J9),IF(11-J9&lt;=0,"",11-J9-(COUNTIF(J:J,J9)-1)/2),"")</f>
        <v>4</v>
      </c>
      <c r="L9" s="43">
        <f>IF(ISNUMBER(I9),I9,90)</f>
        <v>20.818000000000001</v>
      </c>
      <c r="M9" s="74">
        <f>H9+L9</f>
        <v>42.55</v>
      </c>
      <c r="N9" s="44">
        <f>RANK(M9,M$3:M$303,1)</f>
        <v>9</v>
      </c>
      <c r="O9" s="149"/>
      <c r="P9" s="148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</row>
    <row r="10" spans="1:61" ht="13" x14ac:dyDescent="0.3">
      <c r="A10" s="114">
        <v>133</v>
      </c>
      <c r="B10" s="114">
        <v>136</v>
      </c>
      <c r="C10" s="34" t="s">
        <v>55</v>
      </c>
      <c r="D10" s="35" t="s">
        <v>348</v>
      </c>
      <c r="E10" s="88">
        <v>20.718</v>
      </c>
      <c r="F10" s="54">
        <f>IF(ISNUMBER(E10),RANK(E10,E$3:E$303,1),"")</f>
        <v>3</v>
      </c>
      <c r="G10" s="45">
        <f>IF(ISNUMBER(F10),IF(11-F10&lt;=0,"",11-F10-(COUNTIF(F:F,F10)-1)/2),"")</f>
        <v>8</v>
      </c>
      <c r="H10" s="43">
        <f>IF(ISNUMBER(E10),E10,90)</f>
        <v>20.718</v>
      </c>
      <c r="I10" s="78">
        <v>20.856000000000002</v>
      </c>
      <c r="J10" s="44">
        <f>IF(ISNUMBER(I10),RANK(I10,I$3:I$303,1),"")</f>
        <v>8</v>
      </c>
      <c r="K10" s="45">
        <f>IF(ISNUMBER(J10),IF(11-J10&lt;=0,"",11-J10-(COUNTIF(J:J,J10)-1)/2),"")</f>
        <v>3</v>
      </c>
      <c r="L10" s="43">
        <f>IF(ISNUMBER(I10),I10,90)</f>
        <v>20.856000000000002</v>
      </c>
      <c r="M10" s="74">
        <f>H10+L10</f>
        <v>41.573999999999998</v>
      </c>
      <c r="N10" s="44">
        <f>RANK(M10,M$3:M$303,1)</f>
        <v>3</v>
      </c>
      <c r="O10" s="149"/>
      <c r="P10" s="162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</row>
    <row r="11" spans="1:61" s="16" customFormat="1" ht="13" x14ac:dyDescent="0.3">
      <c r="A11" s="114">
        <v>84</v>
      </c>
      <c r="B11" s="114">
        <v>93</v>
      </c>
      <c r="C11" s="34" t="s">
        <v>55</v>
      </c>
      <c r="D11" s="35" t="s">
        <v>354</v>
      </c>
      <c r="E11" s="88">
        <v>26.542999999999999</v>
      </c>
      <c r="F11" s="54">
        <f>IF(ISNUMBER(E11),RANK(E11,E$3:E$303,1),"")</f>
        <v>79</v>
      </c>
      <c r="G11" s="45" t="str">
        <f>IF(ISNUMBER(F11),IF(11-F11&lt;=0,"",11-F11-(COUNTIF(F:F,F11)-1)/2),"")</f>
        <v/>
      </c>
      <c r="H11" s="43">
        <f>IF(ISNUMBER(E11),E11,90)</f>
        <v>26.542999999999999</v>
      </c>
      <c r="I11" s="78">
        <v>20.873000000000001</v>
      </c>
      <c r="J11" s="44">
        <f>IF(ISNUMBER(I11),RANK(I11,I$3:I$303,1),"")</f>
        <v>9</v>
      </c>
      <c r="K11" s="45">
        <f>IF(ISNUMBER(J11),IF(11-J11&lt;=0,"",11-J11-(COUNTIF(J:J,J11)-1)/2),"")</f>
        <v>2</v>
      </c>
      <c r="L11" s="43">
        <f>IF(ISNUMBER(I11),I11,90)</f>
        <v>20.873000000000001</v>
      </c>
      <c r="M11" s="74">
        <f>H11+L11</f>
        <v>47.415999999999997</v>
      </c>
      <c r="N11" s="44">
        <f>RANK(M11,M$3:M$303,1)</f>
        <v>41</v>
      </c>
      <c r="O11" s="149"/>
      <c r="P11" s="148"/>
    </row>
    <row r="12" spans="1:61" ht="13" x14ac:dyDescent="0.3">
      <c r="A12" s="114">
        <v>73</v>
      </c>
      <c r="B12" s="114">
        <v>19</v>
      </c>
      <c r="C12" s="34" t="s">
        <v>55</v>
      </c>
      <c r="D12" s="37" t="s">
        <v>209</v>
      </c>
      <c r="E12" s="88">
        <v>21.253</v>
      </c>
      <c r="F12" s="54">
        <f>IF(ISNUMBER(E12),RANK(E12,E$3:E$303,1),"")</f>
        <v>7</v>
      </c>
      <c r="G12" s="45">
        <f>IF(ISNUMBER(F12),IF(11-F12&lt;=0,"",11-F12-(COUNTIF(F:F,F12)-1)/2),"")</f>
        <v>4</v>
      </c>
      <c r="H12" s="43">
        <f>IF(ISNUMBER(E12),E12,90)</f>
        <v>21.253</v>
      </c>
      <c r="I12" s="78">
        <v>20.905000000000001</v>
      </c>
      <c r="J12" s="44">
        <f>IF(ISNUMBER(I12),RANK(I12,I$3:I$303,1),"")</f>
        <v>10</v>
      </c>
      <c r="K12" s="45">
        <f>IF(ISNUMBER(J12),IF(11-J12&lt;=0,"",11-J12-(COUNTIF(J:J,J12)-1)/2),"")</f>
        <v>1</v>
      </c>
      <c r="L12" s="43">
        <f>IF(ISNUMBER(I12),I12,90)</f>
        <v>20.905000000000001</v>
      </c>
      <c r="M12" s="74">
        <f>H12+L12</f>
        <v>42.158000000000001</v>
      </c>
      <c r="N12" s="44">
        <f>RANK(M12,M$3:M$303,1)</f>
        <v>6</v>
      </c>
      <c r="O12" s="149"/>
      <c r="P12" s="148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</row>
    <row r="13" spans="1:61" s="16" customFormat="1" ht="13" x14ac:dyDescent="0.3">
      <c r="A13" s="114">
        <v>75</v>
      </c>
      <c r="B13" s="114">
        <v>105</v>
      </c>
      <c r="C13" s="34" t="s">
        <v>76</v>
      </c>
      <c r="D13" s="35" t="s">
        <v>214</v>
      </c>
      <c r="E13" s="88">
        <v>21.692</v>
      </c>
      <c r="F13" s="54">
        <f>IF(ISNUMBER(E13),RANK(E13,E$3:E$303,1),"")</f>
        <v>14</v>
      </c>
      <c r="G13" s="45" t="str">
        <f>IF(ISNUMBER(F13),IF(11-F13&lt;=0,"",11-F13-(COUNTIF(F:F,F13)-1)/2),"")</f>
        <v/>
      </c>
      <c r="H13" s="43">
        <f>IF(ISNUMBER(E13),E13,90)</f>
        <v>21.692</v>
      </c>
      <c r="I13" s="78">
        <v>20.97</v>
      </c>
      <c r="J13" s="44">
        <f>IF(ISNUMBER(I13),RANK(I13,I$3:I$303,1),"")</f>
        <v>11</v>
      </c>
      <c r="K13" s="45" t="str">
        <f>IF(ISNUMBER(J13),IF(11-J13&lt;=0,"",11-J13-(COUNTIF(J:J,J13)-1)/2),"")</f>
        <v/>
      </c>
      <c r="L13" s="43">
        <f>IF(ISNUMBER(I13),I13,90)</f>
        <v>20.97</v>
      </c>
      <c r="M13" s="74">
        <f>H13+L13</f>
        <v>42.661999999999999</v>
      </c>
      <c r="N13" s="44">
        <f>RANK(M13,M$3:M$303,1)</f>
        <v>10</v>
      </c>
      <c r="O13" s="149"/>
      <c r="P13" s="148"/>
    </row>
    <row r="14" spans="1:61" ht="13" x14ac:dyDescent="0.3">
      <c r="A14" s="114">
        <v>38</v>
      </c>
      <c r="B14" s="114">
        <v>143</v>
      </c>
      <c r="C14" s="34" t="s">
        <v>55</v>
      </c>
      <c r="D14" s="35" t="s">
        <v>122</v>
      </c>
      <c r="E14" s="88">
        <v>21.731999999999999</v>
      </c>
      <c r="F14" s="54">
        <f>IF(ISNUMBER(E14),RANK(E14,E$3:E$303,1),"")</f>
        <v>15</v>
      </c>
      <c r="G14" s="45" t="str">
        <f>IF(ISNUMBER(F14),IF(11-F14&lt;=0,"",11-F14-(COUNTIF(F:F,F14)-1)/2),"")</f>
        <v/>
      </c>
      <c r="H14" s="43">
        <f>IF(ISNUMBER(E14),E14,90)</f>
        <v>21.731999999999999</v>
      </c>
      <c r="I14" s="78">
        <v>21.08</v>
      </c>
      <c r="J14" s="44">
        <f>IF(ISNUMBER(I14),RANK(I14,I$3:I$303,1),"")</f>
        <v>12</v>
      </c>
      <c r="K14" s="45" t="str">
        <f>IF(ISNUMBER(J14),IF(11-J14&lt;=0,"",11-J14-(COUNTIF(J:J,J14)-1)/2),"")</f>
        <v/>
      </c>
      <c r="L14" s="43">
        <f>IF(ISNUMBER(I14),I14,90)</f>
        <v>21.08</v>
      </c>
      <c r="M14" s="74">
        <f>H14+L14</f>
        <v>42.811999999999998</v>
      </c>
      <c r="N14" s="44">
        <f>RANK(M14,M$3:M$303,1)</f>
        <v>11</v>
      </c>
      <c r="O14" s="149"/>
      <c r="P14" s="148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</row>
    <row r="15" spans="1:61" ht="13" x14ac:dyDescent="0.3">
      <c r="A15" s="114">
        <v>70</v>
      </c>
      <c r="B15" s="114">
        <v>111</v>
      </c>
      <c r="C15" s="34" t="s">
        <v>56</v>
      </c>
      <c r="D15" s="35" t="s">
        <v>358</v>
      </c>
      <c r="E15" s="88">
        <v>21.402000000000001</v>
      </c>
      <c r="F15" s="54">
        <f>IF(ISNUMBER(E15),RANK(E15,E$3:E$303,1),"")</f>
        <v>11</v>
      </c>
      <c r="G15" s="45" t="str">
        <f>IF(ISNUMBER(F15),IF(11-F15&lt;=0,"",11-F15-(COUNTIF(F:F,F15)-1)/2),"")</f>
        <v/>
      </c>
      <c r="H15" s="43">
        <f>IF(ISNUMBER(E15),E15,90)</f>
        <v>21.402000000000001</v>
      </c>
      <c r="I15" s="78">
        <v>21.085000000000001</v>
      </c>
      <c r="J15" s="44">
        <f>IF(ISNUMBER(I15),RANK(I15,I$3:I$303,1),"")</f>
        <v>13</v>
      </c>
      <c r="K15" s="45" t="str">
        <f>IF(ISNUMBER(J15),IF(11-J15&lt;=0,"",11-J15-(COUNTIF(J:J,J15)-1)/2),"")</f>
        <v/>
      </c>
      <c r="L15" s="43">
        <f>IF(ISNUMBER(I15),I15,90)</f>
        <v>21.085000000000001</v>
      </c>
      <c r="M15" s="74">
        <f>H15+L15</f>
        <v>42.487000000000002</v>
      </c>
      <c r="N15" s="44">
        <f>RANK(M15,M$3:M$303,1)</f>
        <v>7</v>
      </c>
      <c r="O15" s="149"/>
      <c r="P15" s="148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</row>
    <row r="16" spans="1:61" ht="13" x14ac:dyDescent="0.3">
      <c r="A16" s="114">
        <v>11</v>
      </c>
      <c r="B16" s="114">
        <v>118</v>
      </c>
      <c r="C16" s="34" t="s">
        <v>54</v>
      </c>
      <c r="D16" s="37" t="s">
        <v>116</v>
      </c>
      <c r="E16" s="88">
        <v>26.373999999999999</v>
      </c>
      <c r="F16" s="54">
        <f>IF(ISNUMBER(E16),RANK(E16,E$3:E$303,1),"")</f>
        <v>78</v>
      </c>
      <c r="G16" s="45" t="str">
        <f>IF(ISNUMBER(F16),IF(11-F16&lt;=0,"",11-F16-(COUNTIF(F:F,F16)-1)/2),"")</f>
        <v/>
      </c>
      <c r="H16" s="43">
        <f>IF(ISNUMBER(E16),E16,90)</f>
        <v>26.373999999999999</v>
      </c>
      <c r="I16" s="78">
        <v>21.222000000000001</v>
      </c>
      <c r="J16" s="44">
        <f>IF(ISNUMBER(I16),RANK(I16,I$3:I$303,1),"")</f>
        <v>14</v>
      </c>
      <c r="K16" s="45" t="str">
        <f>IF(ISNUMBER(J16),IF(11-J16&lt;=0,"",11-J16-(COUNTIF(J:J,J16)-1)/2),"")</f>
        <v/>
      </c>
      <c r="L16" s="43">
        <f>IF(ISNUMBER(I16),I16,90)</f>
        <v>21.222000000000001</v>
      </c>
      <c r="M16" s="74">
        <f>H16+L16</f>
        <v>47.596000000000004</v>
      </c>
      <c r="N16" s="44">
        <f>RANK(M16,M$3:M$303,1)</f>
        <v>42</v>
      </c>
      <c r="O16" s="149">
        <v>6</v>
      </c>
      <c r="P16" s="148">
        <v>8</v>
      </c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</row>
    <row r="17" spans="1:61" ht="13" x14ac:dyDescent="0.3">
      <c r="A17" s="114">
        <v>68</v>
      </c>
      <c r="B17" s="114">
        <v>2</v>
      </c>
      <c r="C17" s="34" t="s">
        <v>56</v>
      </c>
      <c r="D17" s="38" t="s">
        <v>269</v>
      </c>
      <c r="E17" s="88">
        <v>21.251000000000001</v>
      </c>
      <c r="F17" s="54">
        <f>IF(ISNUMBER(E17),RANK(E17,E$3:E$303,1),"")</f>
        <v>6</v>
      </c>
      <c r="G17" s="45">
        <f>IF(ISNUMBER(F17),IF(11-F17&lt;=0,"",11-F17-(COUNTIF(F:F,F17)-1)/2),"")</f>
        <v>5</v>
      </c>
      <c r="H17" s="43">
        <f>IF(ISNUMBER(E17),E17,90)</f>
        <v>21.251000000000001</v>
      </c>
      <c r="I17" s="78">
        <v>21.273</v>
      </c>
      <c r="J17" s="44">
        <f>IF(ISNUMBER(I17),RANK(I17,I$3:I$303,1),"")</f>
        <v>15</v>
      </c>
      <c r="K17" s="45" t="str">
        <f>IF(ISNUMBER(J17),IF(11-J17&lt;=0,"",11-J17-(COUNTIF(J:J,J17)-1)/2),"")</f>
        <v/>
      </c>
      <c r="L17" s="43">
        <f>IF(ISNUMBER(I17),I17,90)</f>
        <v>21.273</v>
      </c>
      <c r="M17" s="74">
        <f>H17+L17</f>
        <v>42.524000000000001</v>
      </c>
      <c r="N17" s="44">
        <f>RANK(M17,M$3:M$303,1)</f>
        <v>8</v>
      </c>
      <c r="O17" s="149"/>
      <c r="P17" s="148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</row>
    <row r="18" spans="1:61" ht="13" x14ac:dyDescent="0.3">
      <c r="A18" s="114">
        <v>23</v>
      </c>
      <c r="B18" s="114">
        <v>44</v>
      </c>
      <c r="C18" s="34" t="s">
        <v>57</v>
      </c>
      <c r="D18" s="35" t="s">
        <v>231</v>
      </c>
      <c r="E18" s="88">
        <v>21.91</v>
      </c>
      <c r="F18" s="54">
        <f>IF(ISNUMBER(E18),RANK(E18,E$3:E$303,1),"")</f>
        <v>23</v>
      </c>
      <c r="G18" s="45" t="str">
        <f>IF(ISNUMBER(F18),IF(11-F18&lt;=0,"",11-F18-(COUNTIF(F:F,F18)-1)/2),"")</f>
        <v/>
      </c>
      <c r="H18" s="43">
        <f>IF(ISNUMBER(E18),E18,90)</f>
        <v>21.91</v>
      </c>
      <c r="I18" s="78">
        <v>21.306999999999999</v>
      </c>
      <c r="J18" s="44">
        <f>IF(ISNUMBER(I18),RANK(I18,I$3:I$303,1),"")</f>
        <v>16</v>
      </c>
      <c r="K18" s="45" t="str">
        <f>IF(ISNUMBER(J18),IF(11-J18&lt;=0,"",11-J18-(COUNTIF(J:J,J18)-1)/2),"")</f>
        <v/>
      </c>
      <c r="L18" s="43">
        <f>IF(ISNUMBER(I18),I18,90)</f>
        <v>21.306999999999999</v>
      </c>
      <c r="M18" s="74">
        <f>H18+L18</f>
        <v>43.216999999999999</v>
      </c>
      <c r="N18" s="44">
        <f>RANK(M18,M$3:M$303,1)</f>
        <v>15</v>
      </c>
      <c r="O18" s="149"/>
      <c r="P18" s="148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</row>
    <row r="19" spans="1:61" s="31" customFormat="1" ht="13" x14ac:dyDescent="0.3">
      <c r="A19" s="114">
        <v>51</v>
      </c>
      <c r="B19" s="114">
        <v>74</v>
      </c>
      <c r="C19" s="34" t="s">
        <v>55</v>
      </c>
      <c r="D19" s="35" t="s">
        <v>124</v>
      </c>
      <c r="E19" s="88">
        <v>21.766999999999999</v>
      </c>
      <c r="F19" s="54">
        <f>IF(ISNUMBER(E19),RANK(E19,E$3:E$303,1),"")</f>
        <v>18</v>
      </c>
      <c r="G19" s="45" t="str">
        <f>IF(ISNUMBER(F19),IF(11-F19&lt;=0,"",11-F19-(COUNTIF(F:F,F19)-1)/2),"")</f>
        <v/>
      </c>
      <c r="H19" s="43">
        <f>IF(ISNUMBER(E19),E19,90)</f>
        <v>21.766999999999999</v>
      </c>
      <c r="I19" s="78">
        <v>21.379000000000001</v>
      </c>
      <c r="J19" s="44">
        <f>IF(ISNUMBER(I19),RANK(I19,I$3:I$303,1),"")</f>
        <v>17</v>
      </c>
      <c r="K19" s="45" t="str">
        <f>IF(ISNUMBER(J19),IF(11-J19&lt;=0,"",11-J19-(COUNTIF(J:J,J19)-1)/2),"")</f>
        <v/>
      </c>
      <c r="L19" s="43">
        <f>IF(ISNUMBER(I19),I19,90)</f>
        <v>21.379000000000001</v>
      </c>
      <c r="M19" s="74">
        <f>H19+L19</f>
        <v>43.146000000000001</v>
      </c>
      <c r="N19" s="44">
        <f>RANK(M19,M$3:M$303,1)</f>
        <v>14</v>
      </c>
      <c r="O19" s="149"/>
      <c r="P19" s="148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</row>
    <row r="20" spans="1:61" s="16" customFormat="1" ht="13" x14ac:dyDescent="0.3">
      <c r="A20" s="114">
        <v>58</v>
      </c>
      <c r="B20" s="114">
        <v>77</v>
      </c>
      <c r="C20" s="34" t="s">
        <v>55</v>
      </c>
      <c r="D20" s="35" t="s">
        <v>227</v>
      </c>
      <c r="E20" s="88">
        <v>22.16</v>
      </c>
      <c r="F20" s="54">
        <f>IF(ISNUMBER(E20),RANK(E20,E$3:E$303,1),"")</f>
        <v>28</v>
      </c>
      <c r="G20" s="45" t="str">
        <f>IF(ISNUMBER(F20),IF(11-F20&lt;=0,"",11-F20-(COUNTIF(F:F,F20)-1)/2),"")</f>
        <v/>
      </c>
      <c r="H20" s="43">
        <f>IF(ISNUMBER(E20),E20,90)</f>
        <v>22.16</v>
      </c>
      <c r="I20" s="78">
        <v>21.497</v>
      </c>
      <c r="J20" s="44">
        <f>IF(ISNUMBER(I20),RANK(I20,I$3:I$303,1),"")</f>
        <v>18</v>
      </c>
      <c r="K20" s="45" t="str">
        <f>IF(ISNUMBER(J20),IF(11-J20&lt;=0,"",11-J20-(COUNTIF(J:J,J20)-1)/2),"")</f>
        <v/>
      </c>
      <c r="L20" s="43">
        <f>IF(ISNUMBER(I20),I20,90)</f>
        <v>21.497</v>
      </c>
      <c r="M20" s="74">
        <f>H20+L20</f>
        <v>43.656999999999996</v>
      </c>
      <c r="N20" s="44">
        <f>RANK(M20,M$3:M$303,1)</f>
        <v>19</v>
      </c>
      <c r="O20" s="149"/>
      <c r="P20" s="148"/>
    </row>
    <row r="21" spans="1:61" s="16" customFormat="1" ht="13" x14ac:dyDescent="0.3">
      <c r="A21" s="114">
        <v>94</v>
      </c>
      <c r="B21" s="114">
        <v>38</v>
      </c>
      <c r="C21" s="34" t="s">
        <v>56</v>
      </c>
      <c r="D21" s="37" t="s">
        <v>412</v>
      </c>
      <c r="E21" s="88">
        <v>21.559000000000001</v>
      </c>
      <c r="F21" s="54">
        <f>IF(ISNUMBER(E21),RANK(E21,E$3:E$303,1),"")</f>
        <v>12</v>
      </c>
      <c r="G21" s="45" t="str">
        <f>IF(ISNUMBER(F21),IF(11-F21&lt;=0,"",11-F21-(COUNTIF(F:F,F21)-1)/2),"")</f>
        <v/>
      </c>
      <c r="H21" s="43">
        <f>IF(ISNUMBER(E21),E21,90)</f>
        <v>21.559000000000001</v>
      </c>
      <c r="I21" s="78">
        <v>21.526</v>
      </c>
      <c r="J21" s="44">
        <f>IF(ISNUMBER(I21),RANK(I21,I$3:I$303,1),"")</f>
        <v>19</v>
      </c>
      <c r="K21" s="45" t="str">
        <f>IF(ISNUMBER(J21),IF(11-J21&lt;=0,"",11-J21-(COUNTIF(J:J,J21)-1)/2),"")</f>
        <v/>
      </c>
      <c r="L21" s="43">
        <f>IF(ISNUMBER(I21),I21,90)</f>
        <v>21.526</v>
      </c>
      <c r="M21" s="74">
        <f>H21+L21</f>
        <v>43.085000000000001</v>
      </c>
      <c r="N21" s="44">
        <f>RANK(M21,M$3:M$303,1)</f>
        <v>13</v>
      </c>
      <c r="O21" s="149"/>
      <c r="P21" s="148"/>
    </row>
    <row r="22" spans="1:61" ht="13" x14ac:dyDescent="0.3">
      <c r="A22" s="114">
        <v>33</v>
      </c>
      <c r="B22" s="114">
        <v>15</v>
      </c>
      <c r="C22" s="34" t="s">
        <v>57</v>
      </c>
      <c r="D22" s="35" t="s">
        <v>167</v>
      </c>
      <c r="E22" s="88">
        <v>23.257000000000001</v>
      </c>
      <c r="F22" s="54">
        <f>IF(ISNUMBER(E22),RANK(E22,E$3:E$303,1),"")</f>
        <v>47</v>
      </c>
      <c r="G22" s="45" t="str">
        <f>IF(ISNUMBER(F22),IF(11-F22&lt;=0,"",11-F22-(COUNTIF(F:F,F22)-1)/2),"")</f>
        <v/>
      </c>
      <c r="H22" s="43">
        <f>IF(ISNUMBER(E22),E22,90)</f>
        <v>23.257000000000001</v>
      </c>
      <c r="I22" s="78">
        <v>21.591999999999999</v>
      </c>
      <c r="J22" s="44">
        <f>IF(ISNUMBER(I22),RANK(I22,I$3:I$303,1),"")</f>
        <v>20</v>
      </c>
      <c r="K22" s="45" t="str">
        <f>IF(ISNUMBER(J22),IF(11-J22&lt;=0,"",11-J22-(COUNTIF(J:J,J22)-1)/2),"")</f>
        <v/>
      </c>
      <c r="L22" s="43">
        <f>IF(ISNUMBER(I22),I22,90)</f>
        <v>21.591999999999999</v>
      </c>
      <c r="M22" s="74">
        <f>H22+L22</f>
        <v>44.849000000000004</v>
      </c>
      <c r="N22" s="44">
        <f>RANK(M22,M$3:M$303,1)</f>
        <v>26</v>
      </c>
      <c r="O22" s="163"/>
      <c r="P22" s="148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</row>
    <row r="23" spans="1:61" ht="13" x14ac:dyDescent="0.3">
      <c r="A23" s="114">
        <v>109</v>
      </c>
      <c r="B23" s="114">
        <v>90</v>
      </c>
      <c r="C23" s="34" t="s">
        <v>56</v>
      </c>
      <c r="D23" s="35" t="s">
        <v>291</v>
      </c>
      <c r="E23" s="88">
        <v>22.047999999999998</v>
      </c>
      <c r="F23" s="54">
        <f>IF(ISNUMBER(E23),RANK(E23,E$3:E$303,1),"")</f>
        <v>25</v>
      </c>
      <c r="G23" s="45" t="str">
        <f>IF(ISNUMBER(F23),IF(11-F23&lt;=0,"",11-F23-(COUNTIF(F:F,F23)-1)/2),"")</f>
        <v/>
      </c>
      <c r="H23" s="43">
        <f>IF(ISNUMBER(E23),E23,90)</f>
        <v>22.047999999999998</v>
      </c>
      <c r="I23" s="78">
        <v>21.594000000000001</v>
      </c>
      <c r="J23" s="44">
        <f>IF(ISNUMBER(I23),RANK(I23,I$3:I$303,1),"")</f>
        <v>21</v>
      </c>
      <c r="K23" s="45" t="str">
        <f>IF(ISNUMBER(J23),IF(11-J23&lt;=0,"",11-J23-(COUNTIF(J:J,J23)-1)/2),"")</f>
        <v/>
      </c>
      <c r="L23" s="43">
        <f>IF(ISNUMBER(I23),I23,90)</f>
        <v>21.594000000000001</v>
      </c>
      <c r="M23" s="74">
        <f>H23+L23</f>
        <v>43.641999999999996</v>
      </c>
      <c r="N23" s="44">
        <f>RANK(M23,M$3:M$303,1)</f>
        <v>18</v>
      </c>
      <c r="O23" s="149"/>
      <c r="P23" s="148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</row>
    <row r="24" spans="1:61" ht="13" x14ac:dyDescent="0.3">
      <c r="A24" s="114">
        <v>55</v>
      </c>
      <c r="B24" s="114">
        <v>53</v>
      </c>
      <c r="C24" s="34" t="s">
        <v>55</v>
      </c>
      <c r="D24" s="35" t="s">
        <v>168</v>
      </c>
      <c r="E24" s="88">
        <v>26.867000000000001</v>
      </c>
      <c r="F24" s="54">
        <f>IF(ISNUMBER(E24),RANK(E24,E$3:E$303,1),"")</f>
        <v>86</v>
      </c>
      <c r="G24" s="45" t="str">
        <f>IF(ISNUMBER(F24),IF(11-F24&lt;=0,"",11-F24-(COUNTIF(F:F,F24)-1)/2),"")</f>
        <v/>
      </c>
      <c r="H24" s="43">
        <f>IF(ISNUMBER(E24),E24,90)</f>
        <v>26.867000000000001</v>
      </c>
      <c r="I24" s="78">
        <v>21.626999999999999</v>
      </c>
      <c r="J24" s="44">
        <f>IF(ISNUMBER(I24),RANK(I24,I$3:I$303,1),"")</f>
        <v>22</v>
      </c>
      <c r="K24" s="45" t="str">
        <f>IF(ISNUMBER(J24),IF(11-J24&lt;=0,"",11-J24-(COUNTIF(J:J,J24)-1)/2),"")</f>
        <v/>
      </c>
      <c r="L24" s="43">
        <f>IF(ISNUMBER(I24),I24,90)</f>
        <v>21.626999999999999</v>
      </c>
      <c r="M24" s="74">
        <f>H24+L24</f>
        <v>48.494</v>
      </c>
      <c r="N24" s="44">
        <f>RANK(M24,M$3:M$303,1)</f>
        <v>49</v>
      </c>
      <c r="O24" s="149"/>
      <c r="P24" s="148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</row>
    <row r="25" spans="1:61" ht="13" x14ac:dyDescent="0.3">
      <c r="A25" s="114">
        <v>83</v>
      </c>
      <c r="B25" s="114">
        <v>45</v>
      </c>
      <c r="C25" s="34" t="s">
        <v>55</v>
      </c>
      <c r="D25" s="35" t="s">
        <v>195</v>
      </c>
      <c r="E25" s="88">
        <v>21.384</v>
      </c>
      <c r="F25" s="54">
        <f>IF(ISNUMBER(E25),RANK(E25,E$3:E$303,1),"")</f>
        <v>10</v>
      </c>
      <c r="G25" s="45">
        <f>IF(ISNUMBER(F25),IF(11-F25&lt;=0,"",11-F25-(COUNTIF(F:F,F25)-1)/2),"")</f>
        <v>1</v>
      </c>
      <c r="H25" s="43">
        <f>IF(ISNUMBER(E25),E25,90)</f>
        <v>21.384</v>
      </c>
      <c r="I25" s="78">
        <v>21.641999999999999</v>
      </c>
      <c r="J25" s="44">
        <f>IF(ISNUMBER(I25),RANK(I25,I$3:I$303,1),"")</f>
        <v>23</v>
      </c>
      <c r="K25" s="45" t="str">
        <f>IF(ISNUMBER(J25),IF(11-J25&lt;=0,"",11-J25-(COUNTIF(J:J,J25)-1)/2),"")</f>
        <v/>
      </c>
      <c r="L25" s="43">
        <f>IF(ISNUMBER(I25),I25,90)</f>
        <v>21.641999999999999</v>
      </c>
      <c r="M25" s="74">
        <f>H25+L25</f>
        <v>43.025999999999996</v>
      </c>
      <c r="N25" s="44">
        <f>RANK(M25,M$3:M$303,1)</f>
        <v>12</v>
      </c>
      <c r="O25" s="149"/>
      <c r="P25" s="148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</row>
    <row r="26" spans="1:61" ht="13" x14ac:dyDescent="0.3">
      <c r="A26" s="114">
        <v>142</v>
      </c>
      <c r="B26" s="114">
        <v>51</v>
      </c>
      <c r="C26" s="34" t="s">
        <v>57</v>
      </c>
      <c r="D26" s="35" t="s">
        <v>410</v>
      </c>
      <c r="E26" s="88" t="s">
        <v>446</v>
      </c>
      <c r="F26" s="54" t="str">
        <f>IF(ISNUMBER(E26),RANK(E26,E$3:E$303,1),"")</f>
        <v/>
      </c>
      <c r="G26" s="45" t="str">
        <f>IF(ISNUMBER(F26),IF(11-F26&lt;=0,"",11-F26-(COUNTIF(F:F,F26)-1)/2),"")</f>
        <v/>
      </c>
      <c r="H26" s="43">
        <f>IF(ISNUMBER(E26),E26,90)</f>
        <v>90</v>
      </c>
      <c r="I26" s="78">
        <v>21.655999999999999</v>
      </c>
      <c r="J26" s="44">
        <f>IF(ISNUMBER(I26),RANK(I26,I$3:I$303,1),"")</f>
        <v>24</v>
      </c>
      <c r="K26" s="45" t="str">
        <f>IF(ISNUMBER(J26),IF(11-J26&lt;=0,"",11-J26-(COUNTIF(J:J,J26)-1)/2),"")</f>
        <v/>
      </c>
      <c r="L26" s="43">
        <f>IF(ISNUMBER(I26),I26,90)</f>
        <v>21.655999999999999</v>
      </c>
      <c r="M26" s="74">
        <f>H26+L26</f>
        <v>111.65600000000001</v>
      </c>
      <c r="N26" s="44">
        <f>RANK(M26,M$3:M$303,1)</f>
        <v>117</v>
      </c>
      <c r="O26" s="146"/>
      <c r="P26" s="148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</row>
    <row r="27" spans="1:61" ht="13" x14ac:dyDescent="0.3">
      <c r="A27" s="114">
        <v>148</v>
      </c>
      <c r="B27" s="114">
        <v>92</v>
      </c>
      <c r="C27" s="34" t="s">
        <v>57</v>
      </c>
      <c r="D27" s="35" t="s">
        <v>204</v>
      </c>
      <c r="E27" s="88">
        <v>22.271999999999998</v>
      </c>
      <c r="F27" s="54">
        <f>IF(ISNUMBER(E27),RANK(E27,E$3:E$303,1),"")</f>
        <v>31</v>
      </c>
      <c r="G27" s="45" t="str">
        <f>IF(ISNUMBER(F27),IF(11-F27&lt;=0,"",11-F27-(COUNTIF(F:F,F27)-1)/2),"")</f>
        <v/>
      </c>
      <c r="H27" s="43">
        <f>IF(ISNUMBER(E27),E27,90)</f>
        <v>22.271999999999998</v>
      </c>
      <c r="I27" s="78">
        <v>21.684000000000001</v>
      </c>
      <c r="J27" s="44">
        <f>IF(ISNUMBER(I27),RANK(I27,I$3:I$303,1),"")</f>
        <v>25</v>
      </c>
      <c r="K27" s="45" t="str">
        <f>IF(ISNUMBER(J27),IF(11-J27&lt;=0,"",11-J27-(COUNTIF(J:J,J27)-1)/2),"")</f>
        <v/>
      </c>
      <c r="L27" s="43">
        <f>IF(ISNUMBER(I27),I27,90)</f>
        <v>21.684000000000001</v>
      </c>
      <c r="M27" s="74">
        <f>H27+L27</f>
        <v>43.956000000000003</v>
      </c>
      <c r="N27" s="44">
        <f>RANK(M27,M$3:M$303,1)</f>
        <v>22</v>
      </c>
      <c r="O27" s="149"/>
      <c r="P27" s="148"/>
    </row>
    <row r="28" spans="1:61" ht="13" x14ac:dyDescent="0.3">
      <c r="A28" s="114">
        <v>40</v>
      </c>
      <c r="B28" s="114">
        <v>95</v>
      </c>
      <c r="C28" s="34" t="s">
        <v>55</v>
      </c>
      <c r="D28" s="35" t="s">
        <v>238</v>
      </c>
      <c r="E28" s="88">
        <v>23.908000000000001</v>
      </c>
      <c r="F28" s="54">
        <f>IF(ISNUMBER(E28),RANK(E28,E$3:E$303,1),"")</f>
        <v>60</v>
      </c>
      <c r="G28" s="45" t="str">
        <f>IF(ISNUMBER(F28),IF(11-F28&lt;=0,"",11-F28-(COUNTIF(F:F,F28)-1)/2),"")</f>
        <v/>
      </c>
      <c r="H28" s="43">
        <f>IF(ISNUMBER(E28),E28,90)</f>
        <v>23.908000000000001</v>
      </c>
      <c r="I28" s="78">
        <v>21.72</v>
      </c>
      <c r="J28" s="44">
        <f>IF(ISNUMBER(I28),RANK(I28,I$3:I$303,1),"")</f>
        <v>26</v>
      </c>
      <c r="K28" s="45" t="str">
        <f>IF(ISNUMBER(J28),IF(11-J28&lt;=0,"",11-J28-(COUNTIF(J:J,J28)-1)/2),"")</f>
        <v/>
      </c>
      <c r="L28" s="43">
        <f>IF(ISNUMBER(I28),I28,90)</f>
        <v>21.72</v>
      </c>
      <c r="M28" s="74">
        <f>H28+L28</f>
        <v>45.628</v>
      </c>
      <c r="N28" s="44">
        <f>RANK(M28,M$3:M$303,1)</f>
        <v>31</v>
      </c>
      <c r="O28" s="149"/>
      <c r="P28" s="148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</row>
    <row r="29" spans="1:61" ht="13" x14ac:dyDescent="0.3">
      <c r="A29" s="114">
        <v>116</v>
      </c>
      <c r="B29" s="114">
        <v>97</v>
      </c>
      <c r="C29" s="34" t="s">
        <v>56</v>
      </c>
      <c r="D29" s="35" t="s">
        <v>413</v>
      </c>
      <c r="E29" s="88">
        <v>23.172999999999998</v>
      </c>
      <c r="F29" s="54">
        <f>IF(ISNUMBER(E29),RANK(E29,E$3:E$303,1),"")</f>
        <v>45</v>
      </c>
      <c r="G29" s="45" t="str">
        <f>IF(ISNUMBER(F29),IF(11-F29&lt;=0,"",11-F29-(COUNTIF(F:F,F29)-1)/2),"")</f>
        <v/>
      </c>
      <c r="H29" s="43">
        <f>IF(ISNUMBER(E29),E29,90)</f>
        <v>23.172999999999998</v>
      </c>
      <c r="I29" s="78">
        <v>21.757999999999999</v>
      </c>
      <c r="J29" s="44">
        <f>IF(ISNUMBER(I29),RANK(I29,I$3:I$303,1),"")</f>
        <v>27</v>
      </c>
      <c r="K29" s="45" t="str">
        <f>IF(ISNUMBER(J29),IF(11-J29&lt;=0,"",11-J29-(COUNTIF(J:J,J29)-1)/2),"")</f>
        <v/>
      </c>
      <c r="L29" s="43">
        <f>IF(ISNUMBER(I29),I29,90)</f>
        <v>21.757999999999999</v>
      </c>
      <c r="M29" s="74">
        <f>H29+L29</f>
        <v>44.930999999999997</v>
      </c>
      <c r="N29" s="44">
        <f>RANK(M29,M$3:M$303,1)</f>
        <v>27</v>
      </c>
      <c r="O29" s="149"/>
      <c r="P29" s="148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</row>
    <row r="30" spans="1:61" ht="13" x14ac:dyDescent="0.3">
      <c r="A30" s="114">
        <v>74</v>
      </c>
      <c r="B30" s="114">
        <v>12</v>
      </c>
      <c r="C30" s="34" t="s">
        <v>54</v>
      </c>
      <c r="D30" s="35" t="s">
        <v>106</v>
      </c>
      <c r="E30" s="88">
        <v>27.565000000000001</v>
      </c>
      <c r="F30" s="54">
        <f>IF(ISNUMBER(E30),RANK(E30,E$3:E$303,1),"")</f>
        <v>97</v>
      </c>
      <c r="G30" s="45" t="str">
        <f>IF(ISNUMBER(F30),IF(11-F30&lt;=0,"",11-F30-(COUNTIF(F:F,F30)-1)/2),"")</f>
        <v/>
      </c>
      <c r="H30" s="43">
        <f>IF(ISNUMBER(E30),E30,90)</f>
        <v>27.565000000000001</v>
      </c>
      <c r="I30" s="78">
        <v>21.818999999999999</v>
      </c>
      <c r="J30" s="44">
        <f>IF(ISNUMBER(I30),RANK(I30,I$3:I$303,1),"")</f>
        <v>28</v>
      </c>
      <c r="K30" s="45" t="str">
        <f>IF(ISNUMBER(J30),IF(11-J30&lt;=0,"",11-J30-(COUNTIF(J:J,J30)-1)/2),"")</f>
        <v/>
      </c>
      <c r="L30" s="43">
        <f>IF(ISNUMBER(I30),I30,90)</f>
        <v>21.818999999999999</v>
      </c>
      <c r="M30" s="74">
        <f>H30+L30</f>
        <v>49.384</v>
      </c>
      <c r="N30" s="44">
        <f>RANK(M30,M$3:M$303,1)</f>
        <v>56</v>
      </c>
      <c r="O30" s="146"/>
      <c r="P30" s="148">
        <v>7</v>
      </c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</row>
    <row r="31" spans="1:61" ht="13" x14ac:dyDescent="0.3">
      <c r="A31" s="114">
        <v>34</v>
      </c>
      <c r="B31" s="114">
        <v>13</v>
      </c>
      <c r="C31" s="34" t="s">
        <v>55</v>
      </c>
      <c r="D31" s="35" t="s">
        <v>134</v>
      </c>
      <c r="E31" s="88">
        <v>21.745999999999999</v>
      </c>
      <c r="F31" s="54">
        <f>IF(ISNUMBER(E31),RANK(E31,E$3:E$303,1),"")</f>
        <v>17</v>
      </c>
      <c r="G31" s="45" t="str">
        <f>IF(ISNUMBER(F31),IF(11-F31&lt;=0,"",11-F31-(COUNTIF(F:F,F31)-1)/2),"")</f>
        <v/>
      </c>
      <c r="H31" s="43">
        <f>IF(ISNUMBER(E31),E31,90)</f>
        <v>21.745999999999999</v>
      </c>
      <c r="I31" s="78">
        <v>21.824000000000002</v>
      </c>
      <c r="J31" s="44">
        <f>IF(ISNUMBER(I31),RANK(I31,I$3:I$303,1),"")</f>
        <v>29</v>
      </c>
      <c r="K31" s="45" t="str">
        <f>IF(ISNUMBER(J31),IF(11-J31&lt;=0,"",11-J31-(COUNTIF(J:J,J31)-1)/2),"")</f>
        <v/>
      </c>
      <c r="L31" s="43">
        <f>IF(ISNUMBER(I31),I31,90)</f>
        <v>21.824000000000002</v>
      </c>
      <c r="M31" s="74">
        <f>H31+L31</f>
        <v>43.57</v>
      </c>
      <c r="N31" s="44">
        <f>RANK(M31,M$3:M$303,1)</f>
        <v>17</v>
      </c>
      <c r="O31" s="149"/>
      <c r="P31" s="148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</row>
    <row r="32" spans="1:61" ht="13" x14ac:dyDescent="0.3">
      <c r="A32" s="114">
        <v>48</v>
      </c>
      <c r="B32" s="114">
        <v>140</v>
      </c>
      <c r="C32" s="34" t="s">
        <v>58</v>
      </c>
      <c r="D32" s="37" t="s">
        <v>114</v>
      </c>
      <c r="E32" s="88" t="s">
        <v>446</v>
      </c>
      <c r="F32" s="54" t="str">
        <f>IF(ISNUMBER(E32),RANK(E32,E$3:E$303,1),"")</f>
        <v/>
      </c>
      <c r="G32" s="45" t="str">
        <f>IF(ISNUMBER(F32),IF(11-F32&lt;=0,"",11-F32-(COUNTIF(F:F,F32)-1)/2),"")</f>
        <v/>
      </c>
      <c r="H32" s="43">
        <f>IF(ISNUMBER(E32),E32,90)</f>
        <v>90</v>
      </c>
      <c r="I32" s="78">
        <v>21.831</v>
      </c>
      <c r="J32" s="44">
        <f>IF(ISNUMBER(I32),RANK(I32,I$3:I$303,1),"")</f>
        <v>30</v>
      </c>
      <c r="K32" s="45" t="str">
        <f>IF(ISNUMBER(J32),IF(11-J32&lt;=0,"",11-J32-(COUNTIF(J:J,J32)-1)/2),"")</f>
        <v/>
      </c>
      <c r="L32" s="43">
        <f>IF(ISNUMBER(I32),I32,90)</f>
        <v>21.831</v>
      </c>
      <c r="M32" s="74">
        <f>H32+L32</f>
        <v>111.831</v>
      </c>
      <c r="N32" s="44">
        <f>RANK(M32,M$3:M$303,1)</f>
        <v>118</v>
      </c>
      <c r="O32" s="146"/>
      <c r="P32" s="148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</row>
    <row r="33" spans="1:61" ht="13" x14ac:dyDescent="0.3">
      <c r="A33" s="114">
        <v>66</v>
      </c>
      <c r="B33" s="114">
        <v>26</v>
      </c>
      <c r="C33" s="34" t="s">
        <v>54</v>
      </c>
      <c r="D33" s="37" t="s">
        <v>236</v>
      </c>
      <c r="E33" s="88">
        <v>22.398</v>
      </c>
      <c r="F33" s="54">
        <f>IF(ISNUMBER(E33),RANK(E33,E$3:E$303,1),"")</f>
        <v>34</v>
      </c>
      <c r="G33" s="45" t="str">
        <f>IF(ISNUMBER(F33),IF(11-F33&lt;=0,"",11-F33-(COUNTIF(F:F,F33)-1)/2),"")</f>
        <v/>
      </c>
      <c r="H33" s="43">
        <f>IF(ISNUMBER(E33),E33,90)</f>
        <v>22.398</v>
      </c>
      <c r="I33" s="78">
        <v>21.86</v>
      </c>
      <c r="J33" s="44">
        <f>IF(ISNUMBER(I33),RANK(I33,I$3:I$303,1),"")</f>
        <v>31</v>
      </c>
      <c r="K33" s="45" t="str">
        <f>IF(ISNUMBER(J33),IF(11-J33&lt;=0,"",11-J33-(COUNTIF(J:J,J33)-1)/2),"")</f>
        <v/>
      </c>
      <c r="L33" s="43">
        <f>IF(ISNUMBER(I33),I33,90)</f>
        <v>21.86</v>
      </c>
      <c r="M33" s="74">
        <f>H33+L33</f>
        <v>44.257999999999996</v>
      </c>
      <c r="N33" s="44">
        <f>RANK(M33,M$3:M$303,1)</f>
        <v>23</v>
      </c>
      <c r="O33" s="149">
        <v>8</v>
      </c>
      <c r="P33" s="148">
        <v>6</v>
      </c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</row>
    <row r="34" spans="1:61" ht="13" x14ac:dyDescent="0.3">
      <c r="A34" s="114">
        <v>120</v>
      </c>
      <c r="B34" s="114">
        <v>23</v>
      </c>
      <c r="C34" s="34" t="s">
        <v>54</v>
      </c>
      <c r="D34" s="35" t="s">
        <v>117</v>
      </c>
      <c r="E34" s="88">
        <v>26.954000000000001</v>
      </c>
      <c r="F34" s="54">
        <f>IF(ISNUMBER(E34),RANK(E34,E$3:E$303,1),"")</f>
        <v>88</v>
      </c>
      <c r="G34" s="45" t="str">
        <f>IF(ISNUMBER(F34),IF(11-F34&lt;=0,"",11-F34-(COUNTIF(F:F,F34)-1)/2),"")</f>
        <v/>
      </c>
      <c r="H34" s="43">
        <f>IF(ISNUMBER(E34),E34,90)</f>
        <v>26.954000000000001</v>
      </c>
      <c r="I34" s="78">
        <v>21.861999999999998</v>
      </c>
      <c r="J34" s="44">
        <f>IF(ISNUMBER(I34),RANK(I34,I$3:I$303,1),"")</f>
        <v>32</v>
      </c>
      <c r="K34" s="45" t="str">
        <f>IF(ISNUMBER(J34),IF(11-J34&lt;=0,"",11-J34-(COUNTIF(J:J,J34)-1)/2),"")</f>
        <v/>
      </c>
      <c r="L34" s="43">
        <f>IF(ISNUMBER(I34),I34,90)</f>
        <v>21.861999999999998</v>
      </c>
      <c r="M34" s="74">
        <f>H34+L34</f>
        <v>48.816000000000003</v>
      </c>
      <c r="N34" s="44">
        <f>RANK(M34,M$3:M$303,1)</f>
        <v>50</v>
      </c>
      <c r="O34" s="149">
        <v>4</v>
      </c>
      <c r="P34" s="148">
        <v>5</v>
      </c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</row>
    <row r="35" spans="1:61" ht="13" x14ac:dyDescent="0.3">
      <c r="A35" s="114">
        <v>125</v>
      </c>
      <c r="B35" s="114">
        <v>8</v>
      </c>
      <c r="C35" s="34" t="s">
        <v>57</v>
      </c>
      <c r="D35" s="37" t="s">
        <v>220</v>
      </c>
      <c r="E35" s="88">
        <v>31.83</v>
      </c>
      <c r="F35" s="54">
        <f>IF(ISNUMBER(E35),RANK(E35,E$3:E$303,1),"")</f>
        <v>115</v>
      </c>
      <c r="G35" s="45" t="str">
        <f>IF(ISNUMBER(F35),IF(11-F35&lt;=0,"",11-F35-(COUNTIF(F:F,F35)-1)/2),"")</f>
        <v/>
      </c>
      <c r="H35" s="43">
        <f>IF(ISNUMBER(E35),E35,90)</f>
        <v>31.83</v>
      </c>
      <c r="I35" s="78">
        <v>21.923999999999999</v>
      </c>
      <c r="J35" s="44">
        <f>IF(ISNUMBER(I35),RANK(I35,I$3:I$303,1),"")</f>
        <v>33</v>
      </c>
      <c r="K35" s="45" t="str">
        <f>IF(ISNUMBER(J35),IF(11-J35&lt;=0,"",11-J35-(COUNTIF(J:J,J35)-1)/2),"")</f>
        <v/>
      </c>
      <c r="L35" s="43">
        <f>IF(ISNUMBER(I35),I35,90)</f>
        <v>21.923999999999999</v>
      </c>
      <c r="M35" s="74">
        <f>H35+L35</f>
        <v>53.753999999999998</v>
      </c>
      <c r="N35" s="44">
        <f>RANK(M35,M$3:M$303,1)</f>
        <v>81</v>
      </c>
      <c r="O35" s="146"/>
      <c r="P35" s="148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</row>
    <row r="36" spans="1:61" ht="13" x14ac:dyDescent="0.3">
      <c r="A36" s="114">
        <v>67</v>
      </c>
      <c r="B36" s="114">
        <v>28</v>
      </c>
      <c r="C36" s="34" t="s">
        <v>55</v>
      </c>
      <c r="D36" s="35" t="s">
        <v>118</v>
      </c>
      <c r="E36" s="88">
        <v>21.899000000000001</v>
      </c>
      <c r="F36" s="54">
        <f>IF(ISNUMBER(E36),RANK(E36,E$3:E$303,1),"")</f>
        <v>22</v>
      </c>
      <c r="G36" s="45" t="str">
        <f>IF(ISNUMBER(F36),IF(11-F36&lt;=0,"",11-F36-(COUNTIF(F:F,F36)-1)/2),"")</f>
        <v/>
      </c>
      <c r="H36" s="43">
        <f>IF(ISNUMBER(E36),E36,90)</f>
        <v>21.899000000000001</v>
      </c>
      <c r="I36" s="78">
        <v>21.966999999999999</v>
      </c>
      <c r="J36" s="44">
        <f>IF(ISNUMBER(I36),RANK(I36,I$3:I$303,1),"")</f>
        <v>34</v>
      </c>
      <c r="K36" s="45" t="str">
        <f>IF(ISNUMBER(J36),IF(11-J36&lt;=0,"",11-J36-(COUNTIF(J:J,J36)-1)/2),"")</f>
        <v/>
      </c>
      <c r="L36" s="43">
        <f>IF(ISNUMBER(I36),I36,90)</f>
        <v>21.966999999999999</v>
      </c>
      <c r="M36" s="74">
        <f>H36+L36</f>
        <v>43.866</v>
      </c>
      <c r="N36" s="44">
        <f>RANK(M36,M$3:M$303,1)</f>
        <v>21</v>
      </c>
      <c r="O36" s="149"/>
      <c r="P36" s="148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</row>
    <row r="37" spans="1:61" ht="13" x14ac:dyDescent="0.3">
      <c r="A37" s="114">
        <v>77</v>
      </c>
      <c r="B37" s="114">
        <v>119</v>
      </c>
      <c r="C37" s="34" t="s">
        <v>59</v>
      </c>
      <c r="D37" s="35" t="s">
        <v>109</v>
      </c>
      <c r="E37" s="88">
        <v>22.28</v>
      </c>
      <c r="F37" s="54">
        <f>IF(ISNUMBER(E37),RANK(E37,E$3:E$303,1),"")</f>
        <v>32</v>
      </c>
      <c r="G37" s="45" t="str">
        <f>IF(ISNUMBER(F37),IF(11-F37&lt;=0,"",11-F37-(COUNTIF(F:F,F37)-1)/2),"")</f>
        <v/>
      </c>
      <c r="H37" s="43">
        <f>IF(ISNUMBER(E37),E37,90)</f>
        <v>22.28</v>
      </c>
      <c r="I37" s="78">
        <v>22.015000000000001</v>
      </c>
      <c r="J37" s="44">
        <f>IF(ISNUMBER(I37),RANK(I37,I$3:I$303,1),"")</f>
        <v>35</v>
      </c>
      <c r="K37" s="45" t="str">
        <f>IF(ISNUMBER(J37),IF(11-J37&lt;=0,"",11-J37-(COUNTIF(J:J,J37)-1)/2),"")</f>
        <v/>
      </c>
      <c r="L37" s="43">
        <f>IF(ISNUMBER(I37),I37,90)</f>
        <v>22.015000000000001</v>
      </c>
      <c r="M37" s="74">
        <f>H37+L37</f>
        <v>44.295000000000002</v>
      </c>
      <c r="N37" s="44">
        <f>RANK(M37,M$3:M$303,1)</f>
        <v>24</v>
      </c>
      <c r="O37" s="149"/>
    </row>
    <row r="38" spans="1:61" ht="13" x14ac:dyDescent="0.3">
      <c r="A38" s="114">
        <v>24</v>
      </c>
      <c r="B38" s="114">
        <v>5</v>
      </c>
      <c r="C38" s="34" t="s">
        <v>55</v>
      </c>
      <c r="D38" s="35" t="s">
        <v>213</v>
      </c>
      <c r="E38" s="88">
        <v>27.353000000000002</v>
      </c>
      <c r="F38" s="54">
        <f>IF(ISNUMBER(E38),RANK(E38,E$3:E$303,1),"")</f>
        <v>94</v>
      </c>
      <c r="G38" s="45" t="str">
        <f>IF(ISNUMBER(F38),IF(11-F38&lt;=0,"",11-F38-(COUNTIF(F:F,F38)-1)/2),"")</f>
        <v/>
      </c>
      <c r="H38" s="43">
        <f>IF(ISNUMBER(E38),E38,90)</f>
        <v>27.353000000000002</v>
      </c>
      <c r="I38" s="78">
        <v>22.073</v>
      </c>
      <c r="J38" s="44">
        <f>IF(ISNUMBER(I38),RANK(I38,I$3:I$303,1),"")</f>
        <v>36</v>
      </c>
      <c r="K38" s="45" t="str">
        <f>IF(ISNUMBER(J38),IF(11-J38&lt;=0,"",11-J38-(COUNTIF(J:J,J38)-1)/2),"")</f>
        <v/>
      </c>
      <c r="L38" s="43">
        <f>IF(ISNUMBER(I38),I38,90)</f>
        <v>22.073</v>
      </c>
      <c r="M38" s="74">
        <f>H38+L38</f>
        <v>49.426000000000002</v>
      </c>
      <c r="N38" s="44">
        <f>RANK(M38,M$3:M$303,1)</f>
        <v>57</v>
      </c>
      <c r="O38" s="149"/>
      <c r="P38" s="148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</row>
    <row r="39" spans="1:61" ht="13" x14ac:dyDescent="0.3">
      <c r="A39" s="114">
        <v>26</v>
      </c>
      <c r="B39" s="114">
        <v>148</v>
      </c>
      <c r="C39" s="34" t="s">
        <v>59</v>
      </c>
      <c r="D39" s="37" t="s">
        <v>102</v>
      </c>
      <c r="E39" s="88">
        <v>22.413</v>
      </c>
      <c r="F39" s="54">
        <f>IF(ISNUMBER(E39),RANK(E39,E$3:E$303,1),"")</f>
        <v>35</v>
      </c>
      <c r="G39" s="45" t="str">
        <f>IF(ISNUMBER(F39),IF(11-F39&lt;=0,"",11-F39-(COUNTIF(F:F,F39)-1)/2),"")</f>
        <v/>
      </c>
      <c r="H39" s="43">
        <f>IF(ISNUMBER(E39),E39,90)</f>
        <v>22.413</v>
      </c>
      <c r="I39" s="78">
        <v>22.087</v>
      </c>
      <c r="J39" s="44">
        <f>IF(ISNUMBER(I39),RANK(I39,I$3:I$303,1),"")</f>
        <v>37</v>
      </c>
      <c r="K39" s="45" t="str">
        <f>IF(ISNUMBER(J39),IF(11-J39&lt;=0,"",11-J39-(COUNTIF(J:J,J39)-1)/2),"")</f>
        <v/>
      </c>
      <c r="L39" s="43">
        <f>IF(ISNUMBER(I39),I39,90)</f>
        <v>22.087</v>
      </c>
      <c r="M39" s="74">
        <f>H39+L39</f>
        <v>44.5</v>
      </c>
      <c r="N39" s="44">
        <f>RANK(M39,M$3:M$303,1)</f>
        <v>25</v>
      </c>
      <c r="O39" s="146"/>
      <c r="P39" s="148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</row>
    <row r="40" spans="1:61" ht="13" x14ac:dyDescent="0.3">
      <c r="A40" s="114">
        <v>32</v>
      </c>
      <c r="B40" s="114">
        <v>145</v>
      </c>
      <c r="C40" s="34" t="s">
        <v>59</v>
      </c>
      <c r="D40" s="35" t="s">
        <v>121</v>
      </c>
      <c r="E40" s="88">
        <v>31.268999999999998</v>
      </c>
      <c r="F40" s="54">
        <f>IF(ISNUMBER(E40),RANK(E40,E$3:E$303,1),"")</f>
        <v>110</v>
      </c>
      <c r="G40" s="45" t="str">
        <f>IF(ISNUMBER(F40),IF(11-F40&lt;=0,"",11-F40-(COUNTIF(F:F,F40)-1)/2),"")</f>
        <v/>
      </c>
      <c r="H40" s="43">
        <f>IF(ISNUMBER(E40),E40,90)</f>
        <v>31.268999999999998</v>
      </c>
      <c r="I40" s="78">
        <v>22.105</v>
      </c>
      <c r="J40" s="44">
        <f>IF(ISNUMBER(I40),RANK(I40,I$3:I$303,1),"")</f>
        <v>38</v>
      </c>
      <c r="K40" s="45" t="str">
        <f>IF(ISNUMBER(J40),IF(11-J40&lt;=0,"",11-J40-(COUNTIF(J:J,J40)-1)/2),"")</f>
        <v/>
      </c>
      <c r="L40" s="43">
        <f>IF(ISNUMBER(I40),I40,90)</f>
        <v>22.105</v>
      </c>
      <c r="M40" s="74">
        <f>H40+L40</f>
        <v>53.373999999999995</v>
      </c>
      <c r="N40" s="44">
        <f>RANK(M40,M$3:M$303,1)</f>
        <v>76</v>
      </c>
      <c r="O40" s="146"/>
      <c r="P40" s="148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</row>
    <row r="41" spans="1:61" ht="13" x14ac:dyDescent="0.3">
      <c r="A41" s="114">
        <v>98</v>
      </c>
      <c r="B41" s="114">
        <v>76</v>
      </c>
      <c r="C41" s="34" t="s">
        <v>55</v>
      </c>
      <c r="D41" s="37" t="s">
        <v>112</v>
      </c>
      <c r="E41" s="88">
        <v>21.274999999999999</v>
      </c>
      <c r="F41" s="54">
        <f>IF(ISNUMBER(E41),RANK(E41,E$3:E$303,1),"")</f>
        <v>8</v>
      </c>
      <c r="G41" s="45">
        <f>IF(ISNUMBER(F41),IF(11-F41&lt;=0,"",11-F41-(COUNTIF(F:F,F41)-1)/2),"")</f>
        <v>3</v>
      </c>
      <c r="H41" s="43">
        <f>IF(ISNUMBER(E41),E41,90)</f>
        <v>21.274999999999999</v>
      </c>
      <c r="I41" s="78">
        <v>22.161000000000001</v>
      </c>
      <c r="J41" s="44">
        <f>IF(ISNUMBER(I41),RANK(I41,I$3:I$303,1),"")</f>
        <v>39</v>
      </c>
      <c r="K41" s="45" t="str">
        <f>IF(ISNUMBER(J41),IF(11-J41&lt;=0,"",11-J41-(COUNTIF(J:J,J41)-1)/2),"")</f>
        <v/>
      </c>
      <c r="L41" s="43">
        <f>IF(ISNUMBER(I41),I41,90)</f>
        <v>22.161000000000001</v>
      </c>
      <c r="M41" s="74">
        <f>H41+L41</f>
        <v>43.436</v>
      </c>
      <c r="N41" s="44">
        <f>RANK(M41,M$3:M$303,1)</f>
        <v>16</v>
      </c>
      <c r="O41" s="149"/>
      <c r="P41" s="148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</row>
    <row r="42" spans="1:61" ht="13" x14ac:dyDescent="0.3">
      <c r="A42" s="114">
        <v>82</v>
      </c>
      <c r="B42" s="114">
        <v>31</v>
      </c>
      <c r="C42" s="34" t="s">
        <v>58</v>
      </c>
      <c r="D42" s="35" t="s">
        <v>190</v>
      </c>
      <c r="E42" s="88">
        <v>31.733000000000001</v>
      </c>
      <c r="F42" s="54">
        <f>IF(ISNUMBER(E42),RANK(E42,E$3:E$303,1),"")</f>
        <v>112</v>
      </c>
      <c r="G42" s="45" t="str">
        <f>IF(ISNUMBER(F42),IF(11-F42&lt;=0,"",11-F42-(COUNTIF(F:F,F42)-1)/2),"")</f>
        <v/>
      </c>
      <c r="H42" s="43">
        <f>IF(ISNUMBER(E42),E42,90)</f>
        <v>31.733000000000001</v>
      </c>
      <c r="I42" s="78">
        <v>22.175000000000001</v>
      </c>
      <c r="J42" s="44">
        <f>IF(ISNUMBER(I42),RANK(I42,I$3:I$303,1),"")</f>
        <v>40</v>
      </c>
      <c r="K42" s="45" t="str">
        <f>IF(ISNUMBER(J42),IF(11-J42&lt;=0,"",11-J42-(COUNTIF(J:J,J42)-1)/2),"")</f>
        <v/>
      </c>
      <c r="L42" s="43">
        <f>IF(ISNUMBER(I42),I42,90)</f>
        <v>22.175000000000001</v>
      </c>
      <c r="M42" s="74">
        <f>H42+L42</f>
        <v>53.908000000000001</v>
      </c>
      <c r="N42" s="44">
        <f>RANK(M42,M$3:M$303,1)</f>
        <v>83</v>
      </c>
      <c r="O42" s="146"/>
      <c r="P42" s="148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</row>
    <row r="43" spans="1:61" ht="13" x14ac:dyDescent="0.3">
      <c r="A43" s="114">
        <v>2</v>
      </c>
      <c r="B43" s="114">
        <v>10</v>
      </c>
      <c r="C43" s="34" t="s">
        <v>55</v>
      </c>
      <c r="D43" s="35" t="s">
        <v>171</v>
      </c>
      <c r="E43" s="88">
        <v>21.594999999999999</v>
      </c>
      <c r="F43" s="54">
        <f>IF(ISNUMBER(E43),RANK(E43,E$3:E$303,1),"")</f>
        <v>13</v>
      </c>
      <c r="G43" s="45" t="str">
        <f>IF(ISNUMBER(F43),IF(11-F43&lt;=0,"",11-F43-(COUNTIF(F:F,F43)-1)/2),"")</f>
        <v/>
      </c>
      <c r="H43" s="43">
        <f>IF(ISNUMBER(E43),E43,90)</f>
        <v>21.594999999999999</v>
      </c>
      <c r="I43" s="78">
        <v>22.177</v>
      </c>
      <c r="J43" s="44">
        <f>IF(ISNUMBER(I43),RANK(I43,I$3:I$303,1),"")</f>
        <v>41</v>
      </c>
      <c r="K43" s="45" t="str">
        <f>IF(ISNUMBER(J43),IF(11-J43&lt;=0,"",11-J43-(COUNTIF(J:J,J43)-1)/2),"")</f>
        <v/>
      </c>
      <c r="L43" s="43">
        <f>IF(ISNUMBER(I43),I43,90)</f>
        <v>22.177</v>
      </c>
      <c r="M43" s="74">
        <f>H43+L43</f>
        <v>43.771999999999998</v>
      </c>
      <c r="N43" s="44">
        <f>RANK(M43,M$3:M$303,1)</f>
        <v>20</v>
      </c>
      <c r="O43" s="146"/>
      <c r="P43" s="148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</row>
    <row r="44" spans="1:61" ht="13" x14ac:dyDescent="0.3">
      <c r="A44" s="114">
        <v>113</v>
      </c>
      <c r="B44" s="114">
        <v>72</v>
      </c>
      <c r="C44" s="34" t="s">
        <v>54</v>
      </c>
      <c r="D44" s="37" t="s">
        <v>404</v>
      </c>
      <c r="E44" s="88">
        <v>27.081</v>
      </c>
      <c r="F44" s="54">
        <f>IF(ISNUMBER(E44),RANK(E44,E$3:E$303,1),"")</f>
        <v>89</v>
      </c>
      <c r="G44" s="45" t="str">
        <f>IF(ISNUMBER(F44),IF(11-F44&lt;=0,"",11-F44-(COUNTIF(F:F,F44)-1)/2),"")</f>
        <v/>
      </c>
      <c r="H44" s="43">
        <f>IF(ISNUMBER(E44),E44,90)</f>
        <v>27.081</v>
      </c>
      <c r="I44" s="78">
        <v>22.196000000000002</v>
      </c>
      <c r="J44" s="44">
        <f>IF(ISNUMBER(I44),RANK(I44,I$3:I$303,1),"")</f>
        <v>42</v>
      </c>
      <c r="K44" s="45" t="str">
        <f>IF(ISNUMBER(J44),IF(11-J44&lt;=0,"",11-J44-(COUNTIF(J:J,J44)-1)/2),"")</f>
        <v/>
      </c>
      <c r="L44" s="43">
        <f>IF(ISNUMBER(I44),I44,90)</f>
        <v>22.196000000000002</v>
      </c>
      <c r="M44" s="74">
        <f>H44+L44</f>
        <v>49.277000000000001</v>
      </c>
      <c r="N44" s="44">
        <f>RANK(M44,M$3:M$303,1)</f>
        <v>52</v>
      </c>
      <c r="O44" s="149">
        <v>3</v>
      </c>
      <c r="P44" s="148">
        <v>4</v>
      </c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</row>
    <row r="45" spans="1:61" ht="13" x14ac:dyDescent="0.3">
      <c r="A45" s="114">
        <v>56</v>
      </c>
      <c r="B45" s="114">
        <v>32</v>
      </c>
      <c r="C45" s="34" t="s">
        <v>55</v>
      </c>
      <c r="D45" s="35" t="s">
        <v>222</v>
      </c>
      <c r="E45" s="88">
        <v>32.540999999999997</v>
      </c>
      <c r="F45" s="54">
        <f>IF(ISNUMBER(E45),RANK(E45,E$3:E$303,1),"")</f>
        <v>120</v>
      </c>
      <c r="G45" s="45" t="str">
        <f>IF(ISNUMBER(F45),IF(11-F45&lt;=0,"",11-F45-(COUNTIF(F:F,F45)-1)/2),"")</f>
        <v/>
      </c>
      <c r="H45" s="43">
        <f>IF(ISNUMBER(E45),E45,90)</f>
        <v>32.540999999999997</v>
      </c>
      <c r="I45" s="78">
        <v>22.199000000000002</v>
      </c>
      <c r="J45" s="44">
        <f>IF(ISNUMBER(I45),RANK(I45,I$3:I$303,1),"")</f>
        <v>43</v>
      </c>
      <c r="K45" s="45" t="str">
        <f>IF(ISNUMBER(J45),IF(11-J45&lt;=0,"",11-J45-(COUNTIF(J:J,J45)-1)/2),"")</f>
        <v/>
      </c>
      <c r="L45" s="43">
        <f>IF(ISNUMBER(I45),I45,90)</f>
        <v>22.199000000000002</v>
      </c>
      <c r="M45" s="74">
        <f>H45+L45</f>
        <v>54.739999999999995</v>
      </c>
      <c r="N45" s="44">
        <f>RANK(M45,M$3:M$303,1)</f>
        <v>88</v>
      </c>
      <c r="O45" s="146"/>
      <c r="P45" s="148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</row>
    <row r="46" spans="1:61" ht="13" x14ac:dyDescent="0.3">
      <c r="A46" s="114">
        <v>134</v>
      </c>
      <c r="B46" s="114">
        <v>25</v>
      </c>
      <c r="C46" s="34" t="s">
        <v>56</v>
      </c>
      <c r="D46" s="35" t="s">
        <v>285</v>
      </c>
      <c r="E46" s="88">
        <v>23.416</v>
      </c>
      <c r="F46" s="54">
        <f>IF(ISNUMBER(E46),RANK(E46,E$3:E$303,1),"")</f>
        <v>53</v>
      </c>
      <c r="G46" s="45" t="str">
        <f>IF(ISNUMBER(F46),IF(11-F46&lt;=0,"",11-F46-(COUNTIF(F:F,F46)-1)/2),"")</f>
        <v/>
      </c>
      <c r="H46" s="43">
        <f>IF(ISNUMBER(E46),E46,90)</f>
        <v>23.416</v>
      </c>
      <c r="I46" s="78">
        <v>22.31</v>
      </c>
      <c r="J46" s="44">
        <f>IF(ISNUMBER(I46),RANK(I46,I$3:I$303,1),"")</f>
        <v>44</v>
      </c>
      <c r="K46" s="45" t="str">
        <f>IF(ISNUMBER(J46),IF(11-J46&lt;=0,"",11-J46-(COUNTIF(J:J,J46)-1)/2),"")</f>
        <v/>
      </c>
      <c r="L46" s="43">
        <f>IF(ISNUMBER(I46),I46,90)</f>
        <v>22.31</v>
      </c>
      <c r="M46" s="74">
        <f>H46+L46</f>
        <v>45.725999999999999</v>
      </c>
      <c r="N46" s="44">
        <f>RANK(M46,M$3:M$303,1)</f>
        <v>32</v>
      </c>
      <c r="O46" s="149"/>
      <c r="P46" s="148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</row>
    <row r="47" spans="1:61" ht="13" x14ac:dyDescent="0.3">
      <c r="A47" s="114">
        <v>3</v>
      </c>
      <c r="B47" s="114">
        <v>142</v>
      </c>
      <c r="C47" s="34" t="s">
        <v>59</v>
      </c>
      <c r="D47" s="35" t="s">
        <v>131</v>
      </c>
      <c r="E47" s="88" t="s">
        <v>446</v>
      </c>
      <c r="F47" s="54" t="str">
        <f>IF(ISNUMBER(E47),RANK(E47,E$3:E$303,1),"")</f>
        <v/>
      </c>
      <c r="G47" s="45" t="str">
        <f>IF(ISNUMBER(F47),IF(11-F47&lt;=0,"",11-F47-(COUNTIF(F:F,F47)-1)/2),"")</f>
        <v/>
      </c>
      <c r="H47" s="43">
        <f>IF(ISNUMBER(E47),E47,90)</f>
        <v>90</v>
      </c>
      <c r="I47" s="78">
        <v>22.353999999999999</v>
      </c>
      <c r="J47" s="44">
        <f>IF(ISNUMBER(I47),RANK(I47,I$3:I$303,1),"")</f>
        <v>45</v>
      </c>
      <c r="K47" s="45" t="str">
        <f>IF(ISNUMBER(J47),IF(11-J47&lt;=0,"",11-J47-(COUNTIF(J:J,J47)-1)/2),"")</f>
        <v/>
      </c>
      <c r="L47" s="43">
        <f>IF(ISNUMBER(I47),I47,90)</f>
        <v>22.353999999999999</v>
      </c>
      <c r="M47" s="74">
        <f>H47+L47</f>
        <v>112.354</v>
      </c>
      <c r="N47" s="44">
        <f>RANK(M47,M$3:M$303,1)</f>
        <v>119</v>
      </c>
      <c r="O47" s="146"/>
      <c r="P47" s="148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</row>
    <row r="48" spans="1:61" ht="13" x14ac:dyDescent="0.3">
      <c r="A48" s="114">
        <v>147</v>
      </c>
      <c r="B48" s="114">
        <v>6</v>
      </c>
      <c r="C48" s="34" t="s">
        <v>55</v>
      </c>
      <c r="D48" s="35" t="s">
        <v>282</v>
      </c>
      <c r="E48" s="88">
        <v>23.16</v>
      </c>
      <c r="F48" s="54">
        <f>IF(ISNUMBER(E48),RANK(E48,E$3:E$303,1),"")</f>
        <v>44</v>
      </c>
      <c r="G48" s="45" t="str">
        <f>IF(ISNUMBER(F48),IF(11-F48&lt;=0,"",11-F48-(COUNTIF(F:F,F48)-1)/2),"")</f>
        <v/>
      </c>
      <c r="H48" s="43">
        <f>IF(ISNUMBER(E48),E48,90)</f>
        <v>23.16</v>
      </c>
      <c r="I48" s="78">
        <v>22.446000000000002</v>
      </c>
      <c r="J48" s="44">
        <f>IF(ISNUMBER(I48),RANK(I48,I$3:I$303,1),"")</f>
        <v>46</v>
      </c>
      <c r="K48" s="45" t="str">
        <f>IF(ISNUMBER(J48),IF(11-J48&lt;=0,"",11-J48-(COUNTIF(J:J,J48)-1)/2),"")</f>
        <v/>
      </c>
      <c r="L48" s="43">
        <f>IF(ISNUMBER(I48),I48,90)</f>
        <v>22.446000000000002</v>
      </c>
      <c r="M48" s="74">
        <f>H48+L48</f>
        <v>45.606000000000002</v>
      </c>
      <c r="N48" s="44">
        <f>RANK(M48,M$3:M$303,1)</f>
        <v>30</v>
      </c>
      <c r="O48" s="149"/>
      <c r="P48" s="148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</row>
    <row r="49" spans="1:61" ht="13" x14ac:dyDescent="0.3">
      <c r="A49" s="114">
        <v>44</v>
      </c>
      <c r="B49" s="114">
        <v>84</v>
      </c>
      <c r="C49" s="34" t="s">
        <v>55</v>
      </c>
      <c r="D49" s="35" t="s">
        <v>193</v>
      </c>
      <c r="E49" s="88">
        <v>32.027000000000001</v>
      </c>
      <c r="F49" s="54">
        <f>IF(ISNUMBER(E49),RANK(E49,E$3:E$303,1),"")</f>
        <v>117</v>
      </c>
      <c r="G49" s="45" t="str">
        <f>IF(ISNUMBER(F49),IF(11-F49&lt;=0,"",11-F49-(COUNTIF(F:F,F49)-1)/2),"")</f>
        <v/>
      </c>
      <c r="H49" s="43">
        <f>IF(ISNUMBER(E49),E49,90)</f>
        <v>32.027000000000001</v>
      </c>
      <c r="I49" s="78">
        <v>22.556000000000001</v>
      </c>
      <c r="J49" s="44">
        <f>IF(ISNUMBER(I49),RANK(I49,I$3:I$303,1),"")</f>
        <v>47</v>
      </c>
      <c r="K49" s="45" t="str">
        <f>IF(ISNUMBER(J49),IF(11-J49&lt;=0,"",11-J49-(COUNTIF(J:J,J49)-1)/2),"")</f>
        <v/>
      </c>
      <c r="L49" s="43">
        <f>IF(ISNUMBER(I49),I49,90)</f>
        <v>22.556000000000001</v>
      </c>
      <c r="M49" s="74">
        <f>H49+L49</f>
        <v>54.582999999999998</v>
      </c>
      <c r="N49" s="44">
        <f>RANK(M49,M$3:M$303,1)</f>
        <v>87</v>
      </c>
      <c r="O49" s="14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</row>
    <row r="50" spans="1:61" ht="13" x14ac:dyDescent="0.3">
      <c r="A50" s="114">
        <v>53</v>
      </c>
      <c r="B50" s="114">
        <v>134</v>
      </c>
      <c r="C50" s="34" t="s">
        <v>59</v>
      </c>
      <c r="D50" s="37" t="s">
        <v>164</v>
      </c>
      <c r="E50" s="88">
        <v>27.536000000000001</v>
      </c>
      <c r="F50" s="54">
        <f>IF(ISNUMBER(E50),RANK(E50,E$3:E$303,1),"")</f>
        <v>96</v>
      </c>
      <c r="G50" s="45" t="str">
        <f>IF(ISNUMBER(F50),IF(11-F50&lt;=0,"",11-F50-(COUNTIF(F:F,F50)-1)/2),"")</f>
        <v/>
      </c>
      <c r="H50" s="43">
        <f>IF(ISNUMBER(E50),E50,90)</f>
        <v>27.536000000000001</v>
      </c>
      <c r="I50" s="78">
        <v>22.605</v>
      </c>
      <c r="J50" s="44">
        <f>IF(ISNUMBER(I50),RANK(I50,I$3:I$303,1),"")</f>
        <v>48</v>
      </c>
      <c r="K50" s="45" t="str">
        <f>IF(ISNUMBER(J50),IF(11-J50&lt;=0,"",11-J50-(COUNTIF(J:J,J50)-1)/2),"")</f>
        <v/>
      </c>
      <c r="L50" s="43">
        <f>IF(ISNUMBER(I50),I50,90)</f>
        <v>22.605</v>
      </c>
      <c r="M50" s="74">
        <f>H50+L50</f>
        <v>50.141000000000005</v>
      </c>
      <c r="N50" s="44">
        <f>RANK(M50,M$3:M$303,1)</f>
        <v>60</v>
      </c>
      <c r="O50" s="149" t="s">
        <v>464</v>
      </c>
      <c r="P50" s="148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</row>
    <row r="51" spans="1:61" ht="13" x14ac:dyDescent="0.3">
      <c r="A51" s="114">
        <v>6</v>
      </c>
      <c r="B51" s="114">
        <v>127</v>
      </c>
      <c r="C51" s="34" t="s">
        <v>59</v>
      </c>
      <c r="D51" s="37" t="s">
        <v>135</v>
      </c>
      <c r="E51" s="88">
        <v>23.236999999999998</v>
      </c>
      <c r="F51" s="54">
        <f>IF(ISNUMBER(E51),RANK(E51,E$3:E$303,1),"")</f>
        <v>46</v>
      </c>
      <c r="G51" s="45" t="str">
        <f>IF(ISNUMBER(F51),IF(11-F51&lt;=0,"",11-F51-(COUNTIF(F:F,F51)-1)/2),"")</f>
        <v/>
      </c>
      <c r="H51" s="43">
        <f>IF(ISNUMBER(E51),E51,90)</f>
        <v>23.236999999999998</v>
      </c>
      <c r="I51" s="78">
        <v>22.619</v>
      </c>
      <c r="J51" s="44">
        <f>IF(ISNUMBER(I51),RANK(I51,I$3:I$303,1),"")</f>
        <v>49</v>
      </c>
      <c r="K51" s="45" t="str">
        <f>IF(ISNUMBER(J51),IF(11-J51&lt;=0,"",11-J51-(COUNTIF(J:J,J51)-1)/2),"")</f>
        <v/>
      </c>
      <c r="L51" s="43">
        <f>IF(ISNUMBER(I51),I51,90)</f>
        <v>22.619</v>
      </c>
      <c r="M51" s="74">
        <f>H51+L51</f>
        <v>45.855999999999995</v>
      </c>
      <c r="N51" s="44">
        <f>RANK(M51,M$3:M$303,1)</f>
        <v>35</v>
      </c>
      <c r="O51" s="149"/>
      <c r="P51" s="148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</row>
    <row r="52" spans="1:61" ht="13" x14ac:dyDescent="0.3">
      <c r="A52" s="114">
        <v>115</v>
      </c>
      <c r="B52" s="114">
        <v>33</v>
      </c>
      <c r="C52" s="34" t="s">
        <v>56</v>
      </c>
      <c r="D52" s="35" t="s">
        <v>294</v>
      </c>
      <c r="E52" s="88">
        <v>23.295000000000002</v>
      </c>
      <c r="F52" s="54">
        <f>IF(ISNUMBER(E52),RANK(E52,E$3:E$303,1),"")</f>
        <v>50</v>
      </c>
      <c r="G52" s="45" t="str">
        <f>IF(ISNUMBER(F52),IF(11-F52&lt;=0,"",11-F52-(COUNTIF(F:F,F52)-1)/2),"")</f>
        <v/>
      </c>
      <c r="H52" s="43">
        <f>IF(ISNUMBER(E52),E52,90)</f>
        <v>23.295000000000002</v>
      </c>
      <c r="I52" s="78">
        <v>22.706</v>
      </c>
      <c r="J52" s="44">
        <f>IF(ISNUMBER(I52),RANK(I52,I$3:I$303,1),"")</f>
        <v>50</v>
      </c>
      <c r="K52" s="45" t="str">
        <f>IF(ISNUMBER(J52),IF(11-J52&lt;=0,"",11-J52-(COUNTIF(J:J,J52)-1)/2),"")</f>
        <v/>
      </c>
      <c r="L52" s="43">
        <f>IF(ISNUMBER(I52),I52,90)</f>
        <v>22.706</v>
      </c>
      <c r="M52" s="74">
        <f>H52+L52</f>
        <v>46.001000000000005</v>
      </c>
      <c r="N52" s="44">
        <f>RANK(M52,M$3:M$303,1)</f>
        <v>36</v>
      </c>
      <c r="O52" s="149"/>
      <c r="P52" s="148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</row>
    <row r="53" spans="1:61" ht="13" x14ac:dyDescent="0.3">
      <c r="A53" s="114">
        <v>61</v>
      </c>
      <c r="B53" s="114">
        <v>71</v>
      </c>
      <c r="C53" s="34" t="s">
        <v>54</v>
      </c>
      <c r="D53" s="35" t="s">
        <v>108</v>
      </c>
      <c r="E53" s="88">
        <v>28.074999999999999</v>
      </c>
      <c r="F53" s="54">
        <f>IF(ISNUMBER(E53),RANK(E53,E$3:E$303,1),"")</f>
        <v>101</v>
      </c>
      <c r="G53" s="45" t="str">
        <f>IF(ISNUMBER(F53),IF(11-F53&lt;=0,"",11-F53-(COUNTIF(F:F,F53)-1)/2),"")</f>
        <v/>
      </c>
      <c r="H53" s="43">
        <f>IF(ISNUMBER(E53),E53,90)</f>
        <v>28.074999999999999</v>
      </c>
      <c r="I53" s="78">
        <v>22.812999999999999</v>
      </c>
      <c r="J53" s="44">
        <f>IF(ISNUMBER(I53),RANK(I53,I$3:I$303,1),"")</f>
        <v>51</v>
      </c>
      <c r="K53" s="45" t="str">
        <f>IF(ISNUMBER(J53),IF(11-J53&lt;=0,"",11-J53-(COUNTIF(J:J,J53)-1)/2),"")</f>
        <v/>
      </c>
      <c r="L53" s="43">
        <f>IF(ISNUMBER(I53),I53,90)</f>
        <v>22.812999999999999</v>
      </c>
      <c r="M53" s="74">
        <f>H53+L53</f>
        <v>50.887999999999998</v>
      </c>
      <c r="N53" s="44">
        <f>RANK(M53,M$3:M$303,1)</f>
        <v>65</v>
      </c>
      <c r="O53" s="146"/>
      <c r="P53" s="148">
        <v>3</v>
      </c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</row>
    <row r="54" spans="1:61" ht="13" x14ac:dyDescent="0.3">
      <c r="A54" s="114">
        <v>131</v>
      </c>
      <c r="B54" s="114">
        <v>65</v>
      </c>
      <c r="C54" s="34" t="s">
        <v>57</v>
      </c>
      <c r="D54" s="35" t="s">
        <v>125</v>
      </c>
      <c r="E54" s="88">
        <v>22.225000000000001</v>
      </c>
      <c r="F54" s="54">
        <f>IF(ISNUMBER(E54),RANK(E54,E$3:E$303,1),"")</f>
        <v>30</v>
      </c>
      <c r="G54" s="45" t="str">
        <f>IF(ISNUMBER(F54),IF(11-F54&lt;=0,"",11-F54-(COUNTIF(F:F,F54)-1)/2),"")</f>
        <v/>
      </c>
      <c r="H54" s="43">
        <f>IF(ISNUMBER(E54),E54,90)</f>
        <v>22.225000000000001</v>
      </c>
      <c r="I54" s="78">
        <v>22.817</v>
      </c>
      <c r="J54" s="44">
        <f>IF(ISNUMBER(I54),RANK(I54,I$3:I$303,1),"")</f>
        <v>52</v>
      </c>
      <c r="K54" s="45" t="str">
        <f>IF(ISNUMBER(J54),IF(11-J54&lt;=0,"",11-J54-(COUNTIF(J:J,J54)-1)/2),"")</f>
        <v/>
      </c>
      <c r="L54" s="43">
        <f>IF(ISNUMBER(I54),I54,90)</f>
        <v>22.817</v>
      </c>
      <c r="M54" s="74">
        <f>H54+L54</f>
        <v>45.042000000000002</v>
      </c>
      <c r="N54" s="44">
        <f>RANK(M54,M$3:M$303,1)</f>
        <v>28</v>
      </c>
      <c r="O54" s="149"/>
      <c r="P54" s="148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</row>
    <row r="55" spans="1:61" ht="13" x14ac:dyDescent="0.3">
      <c r="A55" s="114">
        <v>121</v>
      </c>
      <c r="B55" s="114">
        <v>46</v>
      </c>
      <c r="C55" s="34" t="s">
        <v>196</v>
      </c>
      <c r="D55" s="37" t="s">
        <v>361</v>
      </c>
      <c r="E55" s="88">
        <v>22.876999999999999</v>
      </c>
      <c r="F55" s="54">
        <f>IF(ISNUMBER(E55),RANK(E55,E$3:E$303,1),"")</f>
        <v>41</v>
      </c>
      <c r="G55" s="45" t="str">
        <f>IF(ISNUMBER(F55),IF(11-F55&lt;=0,"",11-F55-(COUNTIF(F:F,F55)-1)/2),"")</f>
        <v/>
      </c>
      <c r="H55" s="43">
        <f>IF(ISNUMBER(E55),E55,90)</f>
        <v>22.876999999999999</v>
      </c>
      <c r="I55" s="78">
        <v>22.971</v>
      </c>
      <c r="J55" s="44">
        <f>IF(ISNUMBER(I55),RANK(I55,I$3:I$303,1),"")</f>
        <v>53</v>
      </c>
      <c r="K55" s="45" t="str">
        <f>IF(ISNUMBER(J55),IF(11-J55&lt;=0,"",11-J55-(COUNTIF(J:J,J55)-1)/2),"")</f>
        <v/>
      </c>
      <c r="L55" s="43">
        <f>IF(ISNUMBER(I55),I55,90)</f>
        <v>22.971</v>
      </c>
      <c r="M55" s="74">
        <f>H55+L55</f>
        <v>45.847999999999999</v>
      </c>
      <c r="N55" s="44">
        <f>RANK(M55,M$3:M$303,1)</f>
        <v>34</v>
      </c>
      <c r="O55" s="149"/>
      <c r="P55" s="148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</row>
    <row r="56" spans="1:61" ht="13" x14ac:dyDescent="0.3">
      <c r="A56" s="114">
        <v>118</v>
      </c>
      <c r="B56" s="114">
        <v>21</v>
      </c>
      <c r="C56" s="34" t="s">
        <v>54</v>
      </c>
      <c r="D56" s="35" t="s">
        <v>182</v>
      </c>
      <c r="E56" s="88">
        <v>22.202999999999999</v>
      </c>
      <c r="F56" s="54">
        <f>IF(ISNUMBER(E56),RANK(E56,E$3:E$303,1),"")</f>
        <v>29</v>
      </c>
      <c r="G56" s="45" t="str">
        <f>IF(ISNUMBER(F56),IF(11-F56&lt;=0,"",11-F56-(COUNTIF(F:F,F56)-1)/2),"")</f>
        <v/>
      </c>
      <c r="H56" s="43">
        <f>IF(ISNUMBER(E56),E56,90)</f>
        <v>22.202999999999999</v>
      </c>
      <c r="I56" s="78">
        <v>23.003</v>
      </c>
      <c r="J56" s="44">
        <f>IF(ISNUMBER(I56),RANK(I56,I$3:I$303,1),"")</f>
        <v>54</v>
      </c>
      <c r="K56" s="45" t="str">
        <f>IF(ISNUMBER(J56),IF(11-J56&lt;=0,"",11-J56-(COUNTIF(J:J,J56)-1)/2),"")</f>
        <v/>
      </c>
      <c r="L56" s="43">
        <f>IF(ISNUMBER(I56),I56,90)</f>
        <v>23.003</v>
      </c>
      <c r="M56" s="74">
        <f>H56+L56</f>
        <v>45.206000000000003</v>
      </c>
      <c r="N56" s="44">
        <f>RANK(M56,M$3:M$303,1)</f>
        <v>29</v>
      </c>
      <c r="O56" s="149">
        <v>9</v>
      </c>
      <c r="P56" s="148">
        <v>2</v>
      </c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</row>
    <row r="57" spans="1:61" ht="13" x14ac:dyDescent="0.3">
      <c r="A57" s="114">
        <v>99</v>
      </c>
      <c r="B57" s="114">
        <v>22</v>
      </c>
      <c r="C57" s="34" t="s">
        <v>56</v>
      </c>
      <c r="D57" s="35" t="s">
        <v>281</v>
      </c>
      <c r="E57" s="88">
        <v>24.88</v>
      </c>
      <c r="F57" s="54">
        <f>IF(ISNUMBER(E57),RANK(E57,E$3:E$303,1),"")</f>
        <v>70</v>
      </c>
      <c r="G57" s="45" t="str">
        <f>IF(ISNUMBER(F57),IF(11-F57&lt;=0,"",11-F57-(COUNTIF(F:F,F57)-1)/2),"")</f>
        <v/>
      </c>
      <c r="H57" s="43">
        <f>IF(ISNUMBER(E57),E57,90)</f>
        <v>24.88</v>
      </c>
      <c r="I57" s="78">
        <v>23.012</v>
      </c>
      <c r="J57" s="44">
        <f>IF(ISNUMBER(I57),RANK(I57,I$3:I$303,1),"")</f>
        <v>55</v>
      </c>
      <c r="K57" s="45" t="str">
        <f>IF(ISNUMBER(J57),IF(11-J57&lt;=0,"",11-J57-(COUNTIF(J:J,J57)-1)/2),"")</f>
        <v/>
      </c>
      <c r="L57" s="43">
        <f>IF(ISNUMBER(I57),I57,90)</f>
        <v>23.012</v>
      </c>
      <c r="M57" s="74">
        <f>H57+L57</f>
        <v>47.891999999999996</v>
      </c>
      <c r="N57" s="44">
        <f>RANK(M57,M$3:M$303,1)</f>
        <v>46</v>
      </c>
      <c r="O57" s="149"/>
      <c r="P57" s="148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</row>
    <row r="58" spans="1:61" ht="13" x14ac:dyDescent="0.3">
      <c r="A58" s="114">
        <v>122</v>
      </c>
      <c r="B58" s="114">
        <v>50</v>
      </c>
      <c r="C58" s="34" t="s">
        <v>57</v>
      </c>
      <c r="D58" s="35" t="s">
        <v>217</v>
      </c>
      <c r="E58" s="88">
        <v>23.33</v>
      </c>
      <c r="F58" s="54">
        <f>IF(ISNUMBER(E58),RANK(E58,E$3:E$303,1),"")</f>
        <v>52</v>
      </c>
      <c r="G58" s="45" t="str">
        <f>IF(ISNUMBER(F58),IF(11-F58&lt;=0,"",11-F58-(COUNTIF(F:F,F58)-1)/2),"")</f>
        <v/>
      </c>
      <c r="H58" s="43">
        <f>IF(ISNUMBER(E58),E58,90)</f>
        <v>23.33</v>
      </c>
      <c r="I58" s="78">
        <v>23.093</v>
      </c>
      <c r="J58" s="44">
        <f>IF(ISNUMBER(I58),RANK(I58,I$3:I$303,1),"")</f>
        <v>56</v>
      </c>
      <c r="K58" s="45" t="str">
        <f>IF(ISNUMBER(J58),IF(11-J58&lt;=0,"",11-J58-(COUNTIF(J:J,J58)-1)/2),"")</f>
        <v/>
      </c>
      <c r="L58" s="43">
        <f>IF(ISNUMBER(I58),I58,90)</f>
        <v>23.093</v>
      </c>
      <c r="M58" s="74">
        <f>H58+L58</f>
        <v>46.423000000000002</v>
      </c>
      <c r="N58" s="44">
        <f>RANK(M58,M$3:M$303,1)</f>
        <v>38</v>
      </c>
      <c r="O58" s="149"/>
      <c r="P58" s="14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</row>
    <row r="59" spans="1:61" ht="13" x14ac:dyDescent="0.3">
      <c r="A59" s="114">
        <v>18</v>
      </c>
      <c r="B59" s="114">
        <v>35</v>
      </c>
      <c r="C59" s="34" t="s">
        <v>57</v>
      </c>
      <c r="D59" s="37" t="s">
        <v>169</v>
      </c>
      <c r="E59" s="88">
        <v>22.456</v>
      </c>
      <c r="F59" s="54">
        <f>IF(ISNUMBER(E59),RANK(E59,E$3:E$303,1),"")</f>
        <v>36</v>
      </c>
      <c r="G59" s="45" t="str">
        <f>IF(ISNUMBER(F59),IF(11-F59&lt;=0,"",11-F59-(COUNTIF(F:F,F59)-1)/2),"")</f>
        <v/>
      </c>
      <c r="H59" s="43">
        <f>IF(ISNUMBER(E59),E59,90)</f>
        <v>22.456</v>
      </c>
      <c r="I59" s="78">
        <v>23.273</v>
      </c>
      <c r="J59" s="44">
        <f>IF(ISNUMBER(I59),RANK(I59,I$3:I$303,1),"")</f>
        <v>57</v>
      </c>
      <c r="K59" s="45" t="str">
        <f>IF(ISNUMBER(J59),IF(11-J59&lt;=0,"",11-J59-(COUNTIF(J:J,J59)-1)/2),"")</f>
        <v/>
      </c>
      <c r="L59" s="43">
        <f>IF(ISNUMBER(I59),I59,90)</f>
        <v>23.273</v>
      </c>
      <c r="M59" s="74">
        <f>H59+L59</f>
        <v>45.728999999999999</v>
      </c>
      <c r="N59" s="44">
        <f>RANK(M59,M$3:M$303,1)</f>
        <v>33</v>
      </c>
      <c r="O59" s="149"/>
      <c r="P59" s="148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</row>
    <row r="60" spans="1:61" ht="13" x14ac:dyDescent="0.3">
      <c r="A60" s="114">
        <v>96</v>
      </c>
      <c r="B60" s="114">
        <v>64</v>
      </c>
      <c r="C60" s="34" t="s">
        <v>54</v>
      </c>
      <c r="D60" s="37" t="s">
        <v>385</v>
      </c>
      <c r="E60" s="88">
        <v>28.155000000000001</v>
      </c>
      <c r="F60" s="54">
        <f>IF(ISNUMBER(E60),RANK(E60,E$3:E$303,1),"")</f>
        <v>102</v>
      </c>
      <c r="G60" s="45" t="str">
        <f>IF(ISNUMBER(F60),IF(11-F60&lt;=0,"",11-F60-(COUNTIF(F:F,F60)-1)/2),"")</f>
        <v/>
      </c>
      <c r="H60" s="43">
        <f>IF(ISNUMBER(E60),E60,90)</f>
        <v>28.155000000000001</v>
      </c>
      <c r="I60" s="78">
        <v>23.492999999999999</v>
      </c>
      <c r="J60" s="44">
        <f>IF(ISNUMBER(I60),RANK(I60,I$3:I$303,1),"")</f>
        <v>58</v>
      </c>
      <c r="K60" s="45" t="str">
        <f>IF(ISNUMBER(J60),IF(11-J60&lt;=0,"",11-J60-(COUNTIF(J:J,J60)-1)/2),"")</f>
        <v/>
      </c>
      <c r="L60" s="43">
        <f>IF(ISNUMBER(I60),I60,90)</f>
        <v>23.492999999999999</v>
      </c>
      <c r="M60" s="74">
        <f>H60+L60</f>
        <v>51.647999999999996</v>
      </c>
      <c r="N60" s="44">
        <f>RANK(M60,M$3:M$303,1)</f>
        <v>67</v>
      </c>
      <c r="O60" s="146"/>
      <c r="P60" s="148">
        <v>1</v>
      </c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</row>
    <row r="61" spans="1:61" ht="13" x14ac:dyDescent="0.3">
      <c r="A61" s="114">
        <v>132</v>
      </c>
      <c r="B61" s="114">
        <v>42</v>
      </c>
      <c r="C61" s="34" t="s">
        <v>57</v>
      </c>
      <c r="D61" s="37" t="s">
        <v>296</v>
      </c>
      <c r="E61" s="88">
        <v>24.387</v>
      </c>
      <c r="F61" s="54">
        <f>IF(ISNUMBER(E61),RANK(E61,E$3:E$303,1),"")</f>
        <v>64</v>
      </c>
      <c r="G61" s="45" t="str">
        <f>IF(ISNUMBER(F61),IF(11-F61&lt;=0,"",11-F61-(COUNTIF(F:F,F61)-1)/2),"")</f>
        <v/>
      </c>
      <c r="H61" s="43">
        <f>IF(ISNUMBER(E61),E61,90)</f>
        <v>24.387</v>
      </c>
      <c r="I61" s="78">
        <v>23.498999999999999</v>
      </c>
      <c r="J61" s="44">
        <f>IF(ISNUMBER(I61),RANK(I61,I$3:I$303,1),"")</f>
        <v>59</v>
      </c>
      <c r="K61" s="45" t="str">
        <f>IF(ISNUMBER(J61),IF(11-J61&lt;=0,"",11-J61-(COUNTIF(J:J,J61)-1)/2),"")</f>
        <v/>
      </c>
      <c r="L61" s="43">
        <f>IF(ISNUMBER(I61),I61,90)</f>
        <v>23.498999999999999</v>
      </c>
      <c r="M61" s="74">
        <f>H61+L61</f>
        <v>47.885999999999996</v>
      </c>
      <c r="N61" s="44">
        <f>RANK(M61,M$3:M$303,1)</f>
        <v>45</v>
      </c>
      <c r="O61" s="149"/>
      <c r="P61" s="148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</row>
    <row r="62" spans="1:61" ht="13" x14ac:dyDescent="0.3">
      <c r="A62" s="114">
        <v>137</v>
      </c>
      <c r="B62" s="114">
        <v>9</v>
      </c>
      <c r="C62" s="34" t="s">
        <v>56</v>
      </c>
      <c r="D62" s="35" t="s">
        <v>359</v>
      </c>
      <c r="E62" s="88">
        <v>23.591999999999999</v>
      </c>
      <c r="F62" s="54">
        <f>IF(ISNUMBER(E62),RANK(E62,E$3:E$303,1),"")</f>
        <v>55</v>
      </c>
      <c r="G62" s="45" t="str">
        <f>IF(ISNUMBER(F62),IF(11-F62&lt;=0,"",11-F62-(COUNTIF(F:F,F62)-1)/2),"")</f>
        <v/>
      </c>
      <c r="H62" s="43">
        <f>IF(ISNUMBER(E62),E62,90)</f>
        <v>23.591999999999999</v>
      </c>
      <c r="I62" s="78">
        <v>23.53</v>
      </c>
      <c r="J62" s="44">
        <f>IF(ISNUMBER(I62),RANK(I62,I$3:I$303,1),"")</f>
        <v>60</v>
      </c>
      <c r="K62" s="45" t="str">
        <f>IF(ISNUMBER(J62),IF(11-J62&lt;=0,"",11-J62-(COUNTIF(J:J,J62)-1)/2),"")</f>
        <v/>
      </c>
      <c r="L62" s="43">
        <f>IF(ISNUMBER(I62),I62,90)</f>
        <v>23.53</v>
      </c>
      <c r="M62" s="74">
        <f>H62+L62</f>
        <v>47.122</v>
      </c>
      <c r="N62" s="44">
        <f>RANK(M62,M$3:M$303,1)</f>
        <v>40</v>
      </c>
      <c r="O62" s="149"/>
      <c r="P62" s="148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</row>
    <row r="63" spans="1:61" ht="13" x14ac:dyDescent="0.3">
      <c r="A63" s="114">
        <v>14</v>
      </c>
      <c r="B63" s="114">
        <v>48</v>
      </c>
      <c r="C63" s="34" t="s">
        <v>57</v>
      </c>
      <c r="D63" s="37" t="s">
        <v>246</v>
      </c>
      <c r="E63" s="88">
        <v>23.274000000000001</v>
      </c>
      <c r="F63" s="54">
        <f>IF(ISNUMBER(E63),RANK(E63,E$3:E$303,1),"")</f>
        <v>49</v>
      </c>
      <c r="G63" s="45" t="str">
        <f>IF(ISNUMBER(F63),IF(11-F63&lt;=0,"",11-F63-(COUNTIF(F:F,F63)-1)/2),"")</f>
        <v/>
      </c>
      <c r="H63" s="43">
        <f>IF(ISNUMBER(E63),E63,90)</f>
        <v>23.274000000000001</v>
      </c>
      <c r="I63" s="78">
        <v>23.591000000000001</v>
      </c>
      <c r="J63" s="44">
        <f>IF(ISNUMBER(I63),RANK(I63,I$3:I$303,1),"")</f>
        <v>61</v>
      </c>
      <c r="K63" s="45" t="str">
        <f>IF(ISNUMBER(J63),IF(11-J63&lt;=0,"",11-J63-(COUNTIF(J:J,J63)-1)/2),"")</f>
        <v/>
      </c>
      <c r="L63" s="43">
        <f>IF(ISNUMBER(I63),I63,90)</f>
        <v>23.591000000000001</v>
      </c>
      <c r="M63" s="74">
        <f>H63+L63</f>
        <v>46.865000000000002</v>
      </c>
      <c r="N63" s="44">
        <f>RANK(M63,M$3:M$303,1)</f>
        <v>39</v>
      </c>
      <c r="O63" s="149"/>
      <c r="P63" s="148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</row>
    <row r="64" spans="1:61" ht="13" x14ac:dyDescent="0.3">
      <c r="A64" s="114">
        <v>8</v>
      </c>
      <c r="B64" s="114">
        <v>137</v>
      </c>
      <c r="C64" s="34" t="s">
        <v>59</v>
      </c>
      <c r="D64" s="37" t="s">
        <v>239</v>
      </c>
      <c r="E64" s="88">
        <v>24.395</v>
      </c>
      <c r="F64" s="54">
        <f>IF(ISNUMBER(E64),RANK(E64,E$3:E$303,1),"")</f>
        <v>65</v>
      </c>
      <c r="G64" s="45" t="str">
        <f>IF(ISNUMBER(F64),IF(11-F64&lt;=0,"",11-F64-(COUNTIF(F:F,F64)-1)/2),"")</f>
        <v/>
      </c>
      <c r="H64" s="43">
        <f>IF(ISNUMBER(E64),E64,90)</f>
        <v>24.395</v>
      </c>
      <c r="I64" s="78">
        <v>23.736000000000001</v>
      </c>
      <c r="J64" s="44">
        <f>IF(ISNUMBER(I64),RANK(I64,I$3:I$303,1),"")</f>
        <v>62</v>
      </c>
      <c r="K64" s="45" t="str">
        <f>IF(ISNUMBER(J64),IF(11-J64&lt;=0,"",11-J64-(COUNTIF(J:J,J64)-1)/2),"")</f>
        <v/>
      </c>
      <c r="L64" s="43">
        <f>IF(ISNUMBER(I64),I64,90)</f>
        <v>23.736000000000001</v>
      </c>
      <c r="M64" s="74">
        <f>H64+L64</f>
        <v>48.131</v>
      </c>
      <c r="N64" s="44">
        <f>RANK(M64,M$3:M$303,1)</f>
        <v>48</v>
      </c>
      <c r="O64" s="149"/>
      <c r="P64" s="148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</row>
    <row r="65" spans="1:61" ht="13" x14ac:dyDescent="0.3">
      <c r="A65" s="114">
        <v>19</v>
      </c>
      <c r="B65" s="114">
        <v>114</v>
      </c>
      <c r="C65" s="34" t="s">
        <v>58</v>
      </c>
      <c r="D65" s="37" t="s">
        <v>251</v>
      </c>
      <c r="E65" s="88">
        <v>23.981999999999999</v>
      </c>
      <c r="F65" s="54">
        <f>IF(ISNUMBER(E65),RANK(E65,E$3:E$303,1),"")</f>
        <v>61</v>
      </c>
      <c r="G65" s="45" t="str">
        <f>IF(ISNUMBER(F65),IF(11-F65&lt;=0,"",11-F65-(COUNTIF(F:F,F65)-1)/2),"")</f>
        <v/>
      </c>
      <c r="H65" s="43">
        <f>IF(ISNUMBER(E65),E65,90)</f>
        <v>23.981999999999999</v>
      </c>
      <c r="I65" s="78">
        <v>23.76</v>
      </c>
      <c r="J65" s="44">
        <f>IF(ISNUMBER(I65),RANK(I65,I$3:I$303,1),"")</f>
        <v>63</v>
      </c>
      <c r="K65" s="45" t="str">
        <f>IF(ISNUMBER(J65),IF(11-J65&lt;=0,"",11-J65-(COUNTIF(J:J,J65)-1)/2),"")</f>
        <v/>
      </c>
      <c r="L65" s="43">
        <f>IF(ISNUMBER(I65),I65,90)</f>
        <v>23.76</v>
      </c>
      <c r="M65" s="74">
        <f>H65+L65</f>
        <v>47.742000000000004</v>
      </c>
      <c r="N65" s="44">
        <f>RANK(M65,M$3:M$303,1)</f>
        <v>43</v>
      </c>
      <c r="O65" s="149"/>
      <c r="P65" s="148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</row>
    <row r="66" spans="1:61" ht="13" x14ac:dyDescent="0.3">
      <c r="A66" s="114">
        <v>5</v>
      </c>
      <c r="B66" s="114">
        <v>61</v>
      </c>
      <c r="C66" s="34" t="s">
        <v>196</v>
      </c>
      <c r="D66" s="37" t="s">
        <v>228</v>
      </c>
      <c r="E66" s="88">
        <v>28.617999999999999</v>
      </c>
      <c r="F66" s="54">
        <f>IF(ISNUMBER(E66),RANK(E66,E$3:E$303,1),"")</f>
        <v>105</v>
      </c>
      <c r="G66" s="45" t="str">
        <f>IF(ISNUMBER(F66),IF(11-F66&lt;=0,"",11-F66-(COUNTIF(F:F,F66)-1)/2),"")</f>
        <v/>
      </c>
      <c r="H66" s="43">
        <f>IF(ISNUMBER(E66),E66,90)</f>
        <v>28.617999999999999</v>
      </c>
      <c r="I66" s="78">
        <v>23.812000000000001</v>
      </c>
      <c r="J66" s="44">
        <f>IF(ISNUMBER(I66),RANK(I66,I$3:I$303,1),"")</f>
        <v>64</v>
      </c>
      <c r="K66" s="45" t="str">
        <f>IF(ISNUMBER(J66),IF(11-J66&lt;=0,"",11-J66-(COUNTIF(J:J,J66)-1)/2),"")</f>
        <v/>
      </c>
      <c r="L66" s="43">
        <f>IF(ISNUMBER(I66),I66,90)</f>
        <v>23.812000000000001</v>
      </c>
      <c r="M66" s="74">
        <f>H66+L66</f>
        <v>52.43</v>
      </c>
      <c r="N66" s="44">
        <f>RANK(M66,M$3:M$303,1)</f>
        <v>70</v>
      </c>
      <c r="O66" s="146"/>
      <c r="P66" s="148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</row>
    <row r="67" spans="1:61" ht="13" x14ac:dyDescent="0.3">
      <c r="A67" s="114">
        <v>71</v>
      </c>
      <c r="B67" s="114">
        <v>78</v>
      </c>
      <c r="C67" s="34" t="s">
        <v>54</v>
      </c>
      <c r="D67" s="35" t="s">
        <v>166</v>
      </c>
      <c r="E67" s="88">
        <v>23.888999999999999</v>
      </c>
      <c r="F67" s="54">
        <f>IF(ISNUMBER(E67),RANK(E67,E$3:E$303,1),"")</f>
        <v>58</v>
      </c>
      <c r="G67" s="45" t="str">
        <f>IF(ISNUMBER(F67),IF(11-F67&lt;=0,"",11-F67-(COUNTIF(F:F,F67)-1)/2),"")</f>
        <v/>
      </c>
      <c r="H67" s="43">
        <f>IF(ISNUMBER(E67),E67,90)</f>
        <v>23.888999999999999</v>
      </c>
      <c r="I67" s="78">
        <v>24.045999999999999</v>
      </c>
      <c r="J67" s="44">
        <f>IF(ISNUMBER(I67),RANK(I67,I$3:I$303,1),"")</f>
        <v>65</v>
      </c>
      <c r="K67" s="45" t="str">
        <f>IF(ISNUMBER(J67),IF(11-J67&lt;=0,"",11-J67-(COUNTIF(J:J,J67)-1)/2),"")</f>
        <v/>
      </c>
      <c r="L67" s="43">
        <f>IF(ISNUMBER(I67),I67,90)</f>
        <v>24.045999999999999</v>
      </c>
      <c r="M67" s="74">
        <f>H67+L67</f>
        <v>47.935000000000002</v>
      </c>
      <c r="N67" s="44">
        <f>RANK(M67,M$3:M$303,1)</f>
        <v>47</v>
      </c>
      <c r="O67" s="149">
        <v>7</v>
      </c>
      <c r="P67" s="148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</row>
    <row r="68" spans="1:61" ht="13" x14ac:dyDescent="0.3">
      <c r="A68" s="114">
        <v>114</v>
      </c>
      <c r="B68" s="114">
        <v>85</v>
      </c>
      <c r="C68" s="34" t="s">
        <v>56</v>
      </c>
      <c r="D68" s="35" t="s">
        <v>399</v>
      </c>
      <c r="E68" s="88">
        <v>25.902999999999999</v>
      </c>
      <c r="F68" s="54">
        <f>IF(ISNUMBER(E68),RANK(E68,E$3:E$303,1),"")</f>
        <v>75</v>
      </c>
      <c r="G68" s="45" t="str">
        <f>IF(ISNUMBER(F68),IF(11-F68&lt;=0,"",11-F68-(COUNTIF(F:F,F68)-1)/2),"")</f>
        <v/>
      </c>
      <c r="H68" s="43">
        <f>IF(ISNUMBER(E68),E68,90)</f>
        <v>25.902999999999999</v>
      </c>
      <c r="I68" s="78">
        <v>24.396000000000001</v>
      </c>
      <c r="J68" s="44">
        <f>IF(ISNUMBER(I68),RANK(I68,I$3:I$303,1),"")</f>
        <v>66</v>
      </c>
      <c r="K68" s="45" t="str">
        <f>IF(ISNUMBER(J68),IF(11-J68&lt;=0,"",11-J68-(COUNTIF(J:J,J68)-1)/2),"")</f>
        <v/>
      </c>
      <c r="L68" s="43">
        <f>IF(ISNUMBER(I68),I68,90)</f>
        <v>24.396000000000001</v>
      </c>
      <c r="M68" s="74">
        <f>H68+L68</f>
        <v>50.298999999999999</v>
      </c>
      <c r="N68" s="44">
        <f>RANK(M68,M$3:M$303,1)</f>
        <v>62</v>
      </c>
      <c r="O68" s="149"/>
      <c r="P68" s="14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</row>
    <row r="69" spans="1:61" ht="13" x14ac:dyDescent="0.3">
      <c r="A69" s="114">
        <v>100</v>
      </c>
      <c r="B69" s="114">
        <v>1</v>
      </c>
      <c r="C69" s="34" t="s">
        <v>56</v>
      </c>
      <c r="D69" s="35" t="s">
        <v>272</v>
      </c>
      <c r="E69" s="88">
        <v>24.672000000000001</v>
      </c>
      <c r="F69" s="54">
        <f>IF(ISNUMBER(E69),RANK(E69,E$3:E$303,1),"")</f>
        <v>67</v>
      </c>
      <c r="G69" s="45" t="str">
        <f>IF(ISNUMBER(F69),IF(11-F69&lt;=0,"",11-F69-(COUNTIF(F:F,F69)-1)/2),"")</f>
        <v/>
      </c>
      <c r="H69" s="43">
        <f>IF(ISNUMBER(E69),E69,90)</f>
        <v>24.672000000000001</v>
      </c>
      <c r="I69" s="78">
        <v>24.459</v>
      </c>
      <c r="J69" s="44">
        <f>IF(ISNUMBER(I69),RANK(I69,I$3:I$303,1),"")</f>
        <v>67</v>
      </c>
      <c r="K69" s="45" t="str">
        <f>IF(ISNUMBER(J69),IF(11-J69&lt;=0,"",11-J69-(COUNTIF(J:J,J69)-1)/2),"")</f>
        <v/>
      </c>
      <c r="L69" s="43">
        <f>IF(ISNUMBER(I69),I69,90)</f>
        <v>24.459</v>
      </c>
      <c r="M69" s="74">
        <f>H69+L69</f>
        <v>49.131</v>
      </c>
      <c r="N69" s="44">
        <f>RANK(M69,M$3:M$303,1)</f>
        <v>51</v>
      </c>
      <c r="O69" s="149"/>
      <c r="P69" s="148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</row>
    <row r="70" spans="1:61" ht="13" x14ac:dyDescent="0.3">
      <c r="A70" s="114">
        <v>93</v>
      </c>
      <c r="B70" s="114">
        <v>52</v>
      </c>
      <c r="C70" s="34" t="s">
        <v>196</v>
      </c>
      <c r="D70" s="37" t="s">
        <v>197</v>
      </c>
      <c r="E70" s="88">
        <v>24.835999999999999</v>
      </c>
      <c r="F70" s="54">
        <f>IF(ISNUMBER(E70),RANK(E70,E$3:E$303,1),"")</f>
        <v>68</v>
      </c>
      <c r="G70" s="45" t="str">
        <f>IF(ISNUMBER(F70),IF(11-F70&lt;=0,"",11-F70-(COUNTIF(F:F,F70)-1)/2),"")</f>
        <v/>
      </c>
      <c r="H70" s="43">
        <f>IF(ISNUMBER(E70),E70,90)</f>
        <v>24.835999999999999</v>
      </c>
      <c r="I70" s="78">
        <v>24.52</v>
      </c>
      <c r="J70" s="44">
        <f>IF(ISNUMBER(I70),RANK(I70,I$3:I$303,1),"")</f>
        <v>68</v>
      </c>
      <c r="K70" s="45" t="str">
        <f>IF(ISNUMBER(J70),IF(11-J70&lt;=0,"",11-J70-(COUNTIF(J:J,J70)-1)/2),"")</f>
        <v/>
      </c>
      <c r="L70" s="43">
        <f>IF(ISNUMBER(I70),I70,90)</f>
        <v>24.52</v>
      </c>
      <c r="M70" s="74">
        <f>H70+L70</f>
        <v>49.355999999999995</v>
      </c>
      <c r="N70" s="44">
        <f>RANK(M70,M$3:M$303,1)</f>
        <v>55</v>
      </c>
      <c r="O70" s="149"/>
      <c r="P70" s="148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</row>
    <row r="71" spans="1:61" ht="13" x14ac:dyDescent="0.3">
      <c r="A71" s="114">
        <v>145</v>
      </c>
      <c r="B71" s="114">
        <v>16</v>
      </c>
      <c r="C71" s="34" t="s">
        <v>56</v>
      </c>
      <c r="D71" s="35" t="s">
        <v>280</v>
      </c>
      <c r="E71" s="88">
        <v>31.859000000000002</v>
      </c>
      <c r="F71" s="54">
        <f>IF(ISNUMBER(E71),RANK(E71,E$3:E$303,1),"")</f>
        <v>116</v>
      </c>
      <c r="G71" s="45" t="str">
        <f>IF(ISNUMBER(F71),IF(11-F71&lt;=0,"",11-F71-(COUNTIF(F:F,F71)-1)/2),"")</f>
        <v/>
      </c>
      <c r="H71" s="43">
        <f>IF(ISNUMBER(E71),E71,90)</f>
        <v>31.859000000000002</v>
      </c>
      <c r="I71" s="78">
        <v>25.146999999999998</v>
      </c>
      <c r="J71" s="44">
        <f>IF(ISNUMBER(I71),RANK(I71,I$3:I$303,1),"")</f>
        <v>69</v>
      </c>
      <c r="K71" s="45" t="str">
        <f>IF(ISNUMBER(J71),IF(11-J71&lt;=0,"",11-J71-(COUNTIF(J:J,J71)-1)/2),"")</f>
        <v/>
      </c>
      <c r="L71" s="43">
        <f>IF(ISNUMBER(I71),I71,90)</f>
        <v>25.146999999999998</v>
      </c>
      <c r="M71" s="74">
        <f>H71+L71</f>
        <v>57.006</v>
      </c>
      <c r="N71" s="44">
        <f>RANK(M71,M$3:M$303,1)</f>
        <v>93</v>
      </c>
      <c r="O71" s="146"/>
      <c r="P71" s="148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</row>
    <row r="72" spans="1:61" ht="13" x14ac:dyDescent="0.3">
      <c r="A72" s="114">
        <v>59</v>
      </c>
      <c r="B72" s="114">
        <v>144</v>
      </c>
      <c r="C72" s="34" t="s">
        <v>59</v>
      </c>
      <c r="D72" s="37" t="s">
        <v>225</v>
      </c>
      <c r="E72" s="88" t="s">
        <v>446</v>
      </c>
      <c r="F72" s="54" t="str">
        <f>IF(ISNUMBER(E72),RANK(E72,E$3:E$303,1),"")</f>
        <v/>
      </c>
      <c r="G72" s="45" t="str">
        <f>IF(ISNUMBER(F72),IF(11-F72&lt;=0,"",11-F72-(COUNTIF(F:F,F72)-1)/2),"")</f>
        <v/>
      </c>
      <c r="H72" s="43">
        <f>IF(ISNUMBER(E72),E72,90)</f>
        <v>90</v>
      </c>
      <c r="I72" s="78">
        <v>25.471</v>
      </c>
      <c r="J72" s="44">
        <f>IF(ISNUMBER(I72),RANK(I72,I$3:I$303,1),"")</f>
        <v>70</v>
      </c>
      <c r="K72" s="45" t="str">
        <f>IF(ISNUMBER(J72),IF(11-J72&lt;=0,"",11-J72-(COUNTIF(J:J,J72)-1)/2),"")</f>
        <v/>
      </c>
      <c r="L72" s="43">
        <f>IF(ISNUMBER(I72),I72,90)</f>
        <v>25.471</v>
      </c>
      <c r="M72" s="74">
        <f>H72+L72</f>
        <v>115.471</v>
      </c>
      <c r="N72" s="44">
        <f>RANK(M72,M$3:M$303,1)</f>
        <v>126</v>
      </c>
      <c r="O72" s="146"/>
      <c r="P72" s="148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</row>
    <row r="73" spans="1:61" ht="13" x14ac:dyDescent="0.3">
      <c r="A73" s="114">
        <v>81</v>
      </c>
      <c r="B73" s="114">
        <v>37</v>
      </c>
      <c r="C73" s="34" t="s">
        <v>196</v>
      </c>
      <c r="D73" s="35" t="s">
        <v>405</v>
      </c>
      <c r="E73" s="88">
        <v>26.821000000000002</v>
      </c>
      <c r="F73" s="54">
        <f>IF(ISNUMBER(E73),RANK(E73,E$3:E$303,1),"")</f>
        <v>84</v>
      </c>
      <c r="G73" s="45" t="str">
        <f>IF(ISNUMBER(F73),IF(11-F73&lt;=0,"",11-F73-(COUNTIF(F:F,F73)-1)/2),"")</f>
        <v/>
      </c>
      <c r="H73" s="43">
        <f>IF(ISNUMBER(E73),E73,90)</f>
        <v>26.821000000000002</v>
      </c>
      <c r="I73" s="78">
        <v>25.611999999999998</v>
      </c>
      <c r="J73" s="44">
        <f>IF(ISNUMBER(I73),RANK(I73,I$3:I$303,1),"")</f>
        <v>71</v>
      </c>
      <c r="K73" s="45" t="str">
        <f>IF(ISNUMBER(J73),IF(11-J73&lt;=0,"",11-J73-(COUNTIF(J:J,J73)-1)/2),"")</f>
        <v/>
      </c>
      <c r="L73" s="43">
        <f>IF(ISNUMBER(I73),I73,90)</f>
        <v>25.611999999999998</v>
      </c>
      <c r="M73" s="74">
        <f>H73+L73</f>
        <v>52.433</v>
      </c>
      <c r="N73" s="44">
        <f>RANK(M73,M$3:M$303,1)</f>
        <v>71</v>
      </c>
      <c r="O73" s="149"/>
      <c r="P73" s="148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</row>
    <row r="74" spans="1:61" ht="13" x14ac:dyDescent="0.3">
      <c r="A74" s="114">
        <v>35</v>
      </c>
      <c r="B74" s="114">
        <v>59</v>
      </c>
      <c r="C74" s="34" t="s">
        <v>57</v>
      </c>
      <c r="D74" s="37" t="s">
        <v>215</v>
      </c>
      <c r="E74" s="88">
        <v>21.946999999999999</v>
      </c>
      <c r="F74" s="54">
        <f>IF(ISNUMBER(E74),RANK(E74,E$3:E$303,1),"")</f>
        <v>24</v>
      </c>
      <c r="G74" s="45" t="str">
        <f>IF(ISNUMBER(F74),IF(11-F74&lt;=0,"",11-F74-(COUNTIF(F:F,F74)-1)/2),"")</f>
        <v/>
      </c>
      <c r="H74" s="43">
        <f>IF(ISNUMBER(E74),E74,90)</f>
        <v>21.946999999999999</v>
      </c>
      <c r="I74" s="78">
        <v>25.858000000000001</v>
      </c>
      <c r="J74" s="44">
        <f>IF(ISNUMBER(I74),RANK(I74,I$3:I$303,1),"")</f>
        <v>72</v>
      </c>
      <c r="K74" s="45" t="str">
        <f>IF(ISNUMBER(J74),IF(11-J74&lt;=0,"",11-J74-(COUNTIF(J:J,J74)-1)/2),"")</f>
        <v/>
      </c>
      <c r="L74" s="43">
        <f>IF(ISNUMBER(I74),I74,90)</f>
        <v>25.858000000000001</v>
      </c>
      <c r="M74" s="74">
        <f>H74+L74</f>
        <v>47.805</v>
      </c>
      <c r="N74" s="44">
        <f>RANK(M74,M$3:M$303,1)</f>
        <v>44</v>
      </c>
      <c r="O74" s="149"/>
      <c r="P74" s="148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</row>
    <row r="75" spans="1:61" ht="13" x14ac:dyDescent="0.3">
      <c r="A75" s="114">
        <v>30</v>
      </c>
      <c r="B75" s="114">
        <v>62</v>
      </c>
      <c r="C75" s="34" t="s">
        <v>54</v>
      </c>
      <c r="D75" s="35" t="s">
        <v>253</v>
      </c>
      <c r="E75" s="88" t="s">
        <v>446</v>
      </c>
      <c r="F75" s="54" t="str">
        <f>IF(ISNUMBER(E75),RANK(E75,E$3:E$303,1),"")</f>
        <v/>
      </c>
      <c r="G75" s="45" t="str">
        <f>IF(ISNUMBER(F75),IF(11-F75&lt;=0,"",11-F75-(COUNTIF(F:F,F75)-1)/2),"")</f>
        <v/>
      </c>
      <c r="H75" s="43">
        <f>IF(ISNUMBER(E75),E75,90)</f>
        <v>90</v>
      </c>
      <c r="I75" s="78">
        <v>25.919</v>
      </c>
      <c r="J75" s="44">
        <f>IF(ISNUMBER(I75),RANK(I75,I$3:I$303,1),"")</f>
        <v>73</v>
      </c>
      <c r="K75" s="45" t="str">
        <f>IF(ISNUMBER(J75),IF(11-J75&lt;=0,"",11-J75-(COUNTIF(J:J,J75)-1)/2),"")</f>
        <v/>
      </c>
      <c r="L75" s="43">
        <f>IF(ISNUMBER(I75),I75,90)</f>
        <v>25.919</v>
      </c>
      <c r="M75" s="74">
        <f>H75+L75</f>
        <v>115.919</v>
      </c>
      <c r="N75" s="44">
        <f>RANK(M75,M$3:M$303,1)</f>
        <v>127</v>
      </c>
      <c r="O75" s="146"/>
      <c r="P75" s="148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</row>
    <row r="76" spans="1:61" ht="13" x14ac:dyDescent="0.3">
      <c r="A76" s="114">
        <v>12</v>
      </c>
      <c r="B76" s="114">
        <v>117</v>
      </c>
      <c r="C76" s="34" t="s">
        <v>58</v>
      </c>
      <c r="D76" s="37" t="s">
        <v>126</v>
      </c>
      <c r="E76" s="88" t="s">
        <v>446</v>
      </c>
      <c r="F76" s="54" t="str">
        <f>IF(ISNUMBER(E76),RANK(E76,E$3:E$303,1),"")</f>
        <v/>
      </c>
      <c r="G76" s="45" t="str">
        <f>IF(ISNUMBER(F76),IF(11-F76&lt;=0,"",11-F76-(COUNTIF(F:F,F76)-1)/2),"")</f>
        <v/>
      </c>
      <c r="H76" s="43">
        <f>IF(ISNUMBER(E76),E76,90)</f>
        <v>90</v>
      </c>
      <c r="I76" s="78">
        <v>26.141999999999999</v>
      </c>
      <c r="J76" s="44">
        <f>IF(ISNUMBER(I76),RANK(I76,I$3:I$303,1),"")</f>
        <v>74</v>
      </c>
      <c r="K76" s="45" t="str">
        <f>IF(ISNUMBER(J76),IF(11-J76&lt;=0,"",11-J76-(COUNTIF(J:J,J76)-1)/2),"")</f>
        <v/>
      </c>
      <c r="L76" s="43">
        <f>IF(ISNUMBER(I76),I76,90)</f>
        <v>26.141999999999999</v>
      </c>
      <c r="M76" s="74">
        <f>H76+L76</f>
        <v>116.142</v>
      </c>
      <c r="N76" s="44">
        <f>RANK(M76,M$3:M$303,1)</f>
        <v>128</v>
      </c>
      <c r="O76" s="146"/>
      <c r="P76" s="148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</row>
    <row r="77" spans="1:61" ht="13" x14ac:dyDescent="0.3">
      <c r="A77" s="114">
        <v>146</v>
      </c>
      <c r="B77" s="114">
        <v>98</v>
      </c>
      <c r="C77" s="34" t="s">
        <v>54</v>
      </c>
      <c r="D77" s="35" t="s">
        <v>403</v>
      </c>
      <c r="E77" s="88">
        <v>27.3</v>
      </c>
      <c r="F77" s="54">
        <f>IF(ISNUMBER(E77),RANK(E77,E$3:E$303,1),"")</f>
        <v>93</v>
      </c>
      <c r="G77" s="45" t="str">
        <f>IF(ISNUMBER(F77),IF(11-F77&lt;=0,"",11-F77-(COUNTIF(F:F,F77)-1)/2),"")</f>
        <v/>
      </c>
      <c r="H77" s="43">
        <f>IF(ISNUMBER(E77),E77,90)</f>
        <v>27.3</v>
      </c>
      <c r="I77" s="78">
        <v>26.16</v>
      </c>
      <c r="J77" s="44">
        <f>IF(ISNUMBER(I77),RANK(I77,I$3:I$303,1),"")</f>
        <v>75</v>
      </c>
      <c r="K77" s="45" t="str">
        <f>IF(ISNUMBER(J77),IF(11-J77&lt;=0,"",11-J77-(COUNTIF(J:J,J77)-1)/2),"")</f>
        <v/>
      </c>
      <c r="L77" s="43">
        <f>IF(ISNUMBER(I77),I77,90)</f>
        <v>26.16</v>
      </c>
      <c r="M77" s="74">
        <f>H77+L77</f>
        <v>53.46</v>
      </c>
      <c r="N77" s="44">
        <f>RANK(M77,M$3:M$303,1)</f>
        <v>77</v>
      </c>
      <c r="O77" s="149">
        <v>2</v>
      </c>
      <c r="P77" s="148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</row>
    <row r="78" spans="1:61" ht="13" x14ac:dyDescent="0.3">
      <c r="A78" s="114">
        <v>126</v>
      </c>
      <c r="B78" s="114">
        <v>128</v>
      </c>
      <c r="C78" s="34" t="s">
        <v>76</v>
      </c>
      <c r="D78" s="37" t="s">
        <v>356</v>
      </c>
      <c r="E78" s="88">
        <v>27.983000000000001</v>
      </c>
      <c r="F78" s="54">
        <f>IF(ISNUMBER(E78),RANK(E78,E$3:E$303,1),"")</f>
        <v>100</v>
      </c>
      <c r="G78" s="45" t="str">
        <f>IF(ISNUMBER(F78),IF(11-F78&lt;=0,"",11-F78-(COUNTIF(F:F,F78)-1)/2),"")</f>
        <v/>
      </c>
      <c r="H78" s="43">
        <f>IF(ISNUMBER(E78),E78,90)</f>
        <v>27.983000000000001</v>
      </c>
      <c r="I78" s="78">
        <v>26.233000000000001</v>
      </c>
      <c r="J78" s="44">
        <f>IF(ISNUMBER(I78),RANK(I78,I$3:I$303,1),"")</f>
        <v>76</v>
      </c>
      <c r="K78" s="45" t="str">
        <f>IF(ISNUMBER(J78),IF(11-J78&lt;=0,"",11-J78-(COUNTIF(J:J,J78)-1)/2),"")</f>
        <v/>
      </c>
      <c r="L78" s="43">
        <f>IF(ISNUMBER(I78),I78,90)</f>
        <v>26.233000000000001</v>
      </c>
      <c r="M78" s="74">
        <f>H78+L78</f>
        <v>54.216000000000001</v>
      </c>
      <c r="N78" s="44">
        <f>RANK(M78,M$3:M$303,1)</f>
        <v>84</v>
      </c>
      <c r="O78" s="146"/>
      <c r="P78" s="14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</row>
    <row r="79" spans="1:61" ht="13" x14ac:dyDescent="0.3">
      <c r="A79" s="114">
        <v>63</v>
      </c>
      <c r="B79" s="114">
        <v>80</v>
      </c>
      <c r="C79" s="34" t="s">
        <v>55</v>
      </c>
      <c r="D79" s="35" t="s">
        <v>212</v>
      </c>
      <c r="E79" s="88">
        <v>31.815000000000001</v>
      </c>
      <c r="F79" s="54">
        <f>IF(ISNUMBER(E79),RANK(E79,E$3:E$303,1),"")</f>
        <v>114</v>
      </c>
      <c r="G79" s="45" t="str">
        <f>IF(ISNUMBER(F79),IF(11-F79&lt;=0,"",11-F79-(COUNTIF(F:F,F79)-1)/2),"")</f>
        <v/>
      </c>
      <c r="H79" s="43">
        <f>IF(ISNUMBER(E79),E79,90)</f>
        <v>31.815000000000001</v>
      </c>
      <c r="I79" s="78">
        <v>26.26</v>
      </c>
      <c r="J79" s="44">
        <f>IF(ISNUMBER(I79),RANK(I79,I$3:I$303,1),"")</f>
        <v>77</v>
      </c>
      <c r="K79" s="45" t="str">
        <f>IF(ISNUMBER(J79),IF(11-J79&lt;=0,"",11-J79-(COUNTIF(J:J,J79)-1)/2),"")</f>
        <v/>
      </c>
      <c r="L79" s="43">
        <f>IF(ISNUMBER(I79),I79,90)</f>
        <v>26.26</v>
      </c>
      <c r="M79" s="74">
        <f>H79+L79</f>
        <v>58.075000000000003</v>
      </c>
      <c r="N79" s="44">
        <f>RANK(M79,M$3:M$303,1)</f>
        <v>97</v>
      </c>
      <c r="O79" s="146"/>
      <c r="P79" s="148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</row>
    <row r="80" spans="1:61" ht="13" x14ac:dyDescent="0.3">
      <c r="A80" s="114">
        <v>103</v>
      </c>
      <c r="B80" s="114">
        <v>94</v>
      </c>
      <c r="C80" s="34" t="s">
        <v>56</v>
      </c>
      <c r="D80" s="35" t="s">
        <v>408</v>
      </c>
      <c r="E80" s="88">
        <v>26.875</v>
      </c>
      <c r="F80" s="54">
        <f>IF(ISNUMBER(E80),RANK(E80,E$3:E$303,1),"")</f>
        <v>87</v>
      </c>
      <c r="G80" s="45" t="str">
        <f>IF(ISNUMBER(F80),IF(11-F80&lt;=0,"",11-F80-(COUNTIF(F:F,F80)-1)/2),"")</f>
        <v/>
      </c>
      <c r="H80" s="43">
        <f>IF(ISNUMBER(E80),E80,90)</f>
        <v>26.875</v>
      </c>
      <c r="I80" s="78">
        <v>26.489000000000001</v>
      </c>
      <c r="J80" s="44">
        <f>IF(ISNUMBER(I80),RANK(I80,I$3:I$303,1),"")</f>
        <v>78</v>
      </c>
      <c r="K80" s="45" t="str">
        <f>IF(ISNUMBER(J80),IF(11-J80&lt;=0,"",11-J80-(COUNTIF(J:J,J80)-1)/2),"")</f>
        <v/>
      </c>
      <c r="L80" s="43">
        <f>IF(ISNUMBER(I80),I80,90)</f>
        <v>26.489000000000001</v>
      </c>
      <c r="M80" s="74">
        <f>H80+L80</f>
        <v>53.364000000000004</v>
      </c>
      <c r="N80" s="44">
        <f>RANK(M80,M$3:M$303,1)</f>
        <v>75</v>
      </c>
      <c r="O80" s="149"/>
      <c r="P80" s="148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</row>
    <row r="81" spans="1:61" ht="13" x14ac:dyDescent="0.3">
      <c r="A81" s="114">
        <v>60</v>
      </c>
      <c r="B81" s="114">
        <v>135</v>
      </c>
      <c r="C81" s="34" t="s">
        <v>59</v>
      </c>
      <c r="D81" s="37" t="s">
        <v>186</v>
      </c>
      <c r="E81" s="88" t="s">
        <v>446</v>
      </c>
      <c r="F81" s="54" t="str">
        <f>IF(ISNUMBER(E81),RANK(E81,E$3:E$303,1),"")</f>
        <v/>
      </c>
      <c r="G81" s="45" t="str">
        <f>IF(ISNUMBER(F81),IF(11-F81&lt;=0,"",11-F81-(COUNTIF(F:F,F81)-1)/2),"")</f>
        <v/>
      </c>
      <c r="H81" s="43">
        <f>IF(ISNUMBER(E81),E81,90)</f>
        <v>90</v>
      </c>
      <c r="I81" s="78">
        <v>26.539000000000001</v>
      </c>
      <c r="J81" s="44">
        <f>IF(ISNUMBER(I81),RANK(I81,I$3:I$303,1),"")</f>
        <v>79</v>
      </c>
      <c r="K81" s="45" t="str">
        <f>IF(ISNUMBER(J81),IF(11-J81&lt;=0,"",11-J81-(COUNTIF(J:J,J81)-1)/2),"")</f>
        <v/>
      </c>
      <c r="L81" s="43">
        <f>IF(ISNUMBER(I81),I81,90)</f>
        <v>26.539000000000001</v>
      </c>
      <c r="M81" s="74">
        <f>H81+L81</f>
        <v>116.539</v>
      </c>
      <c r="N81" s="44">
        <f>RANK(M81,M$3:M$303,1)</f>
        <v>129</v>
      </c>
      <c r="O81" s="146"/>
      <c r="P81" s="148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</row>
    <row r="82" spans="1:61" ht="13" x14ac:dyDescent="0.3">
      <c r="A82" s="114">
        <v>85</v>
      </c>
      <c r="B82" s="114">
        <v>103</v>
      </c>
      <c r="C82" s="34" t="s">
        <v>59</v>
      </c>
      <c r="D82" s="35" t="s">
        <v>140</v>
      </c>
      <c r="E82" s="88">
        <v>27.129000000000001</v>
      </c>
      <c r="F82" s="54">
        <f>IF(ISNUMBER(E82),RANK(E82,E$3:E$303,1),"")</f>
        <v>91</v>
      </c>
      <c r="G82" s="45" t="str">
        <f>IF(ISNUMBER(F82),IF(11-F82&lt;=0,"",11-F82-(COUNTIF(F:F,F82)-1)/2),"")</f>
        <v/>
      </c>
      <c r="H82" s="43">
        <f>IF(ISNUMBER(E82),E82,90)</f>
        <v>27.129000000000001</v>
      </c>
      <c r="I82" s="78">
        <v>26.574000000000002</v>
      </c>
      <c r="J82" s="44">
        <f>IF(ISNUMBER(I82),RANK(I82,I$3:I$303,1),"")</f>
        <v>80</v>
      </c>
      <c r="K82" s="45" t="str">
        <f>IF(ISNUMBER(J82),IF(11-J82&lt;=0,"",11-J82-(COUNTIF(J:J,J82)-1)/2),"")</f>
        <v/>
      </c>
      <c r="L82" s="43">
        <f>IF(ISNUMBER(I82),I82,90)</f>
        <v>26.574000000000002</v>
      </c>
      <c r="M82" s="74">
        <f>H82+L82</f>
        <v>53.703000000000003</v>
      </c>
      <c r="N82" s="44">
        <f>RANK(M82,M$3:M$303,1)</f>
        <v>80</v>
      </c>
      <c r="O82" s="149"/>
      <c r="P82" s="148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</row>
    <row r="83" spans="1:61" ht="13" x14ac:dyDescent="0.3">
      <c r="A83" s="114">
        <v>37</v>
      </c>
      <c r="B83" s="114">
        <v>113</v>
      </c>
      <c r="C83" s="34" t="s">
        <v>55</v>
      </c>
      <c r="D83" s="35" t="s">
        <v>133</v>
      </c>
      <c r="E83" s="88">
        <v>25.893000000000001</v>
      </c>
      <c r="F83" s="54">
        <f>IF(ISNUMBER(E83),RANK(E83,E$3:E$303,1),"")</f>
        <v>74</v>
      </c>
      <c r="G83" s="45" t="str">
        <f>IF(ISNUMBER(F83),IF(11-F83&lt;=0,"",11-F83-(COUNTIF(F:F,F83)-1)/2),"")</f>
        <v/>
      </c>
      <c r="H83" s="43">
        <f>IF(ISNUMBER(E83),E83,90)</f>
        <v>25.893000000000001</v>
      </c>
      <c r="I83" s="78">
        <v>26.672000000000001</v>
      </c>
      <c r="J83" s="44">
        <f>IF(ISNUMBER(I83),RANK(I83,I$3:I$303,1),"")</f>
        <v>81</v>
      </c>
      <c r="K83" s="45" t="str">
        <f>IF(ISNUMBER(J83),IF(11-J83&lt;=0,"",11-J83-(COUNTIF(J:J,J83)-1)/2),"")</f>
        <v/>
      </c>
      <c r="L83" s="43">
        <f>IF(ISNUMBER(I83),I83,90)</f>
        <v>26.672000000000001</v>
      </c>
      <c r="M83" s="74">
        <f>H83+L83</f>
        <v>52.564999999999998</v>
      </c>
      <c r="N83" s="44">
        <f>RANK(M83,M$3:M$303,1)</f>
        <v>72</v>
      </c>
      <c r="O83" s="149"/>
      <c r="P83" s="148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</row>
    <row r="84" spans="1:61" ht="13" x14ac:dyDescent="0.3">
      <c r="A84" s="114">
        <v>86</v>
      </c>
      <c r="B84" s="114">
        <v>109</v>
      </c>
      <c r="C84" s="34" t="s">
        <v>76</v>
      </c>
      <c r="D84" s="35" t="s">
        <v>165</v>
      </c>
      <c r="E84" s="88">
        <v>26.856000000000002</v>
      </c>
      <c r="F84" s="54">
        <f>IF(ISNUMBER(E84),RANK(E84,E$3:E$303,1),"")</f>
        <v>85</v>
      </c>
      <c r="G84" s="45" t="str">
        <f>IF(ISNUMBER(F84),IF(11-F84&lt;=0,"",11-F84-(COUNTIF(F:F,F84)-1)/2),"")</f>
        <v/>
      </c>
      <c r="H84" s="43">
        <f>IF(ISNUMBER(E84),E84,90)</f>
        <v>26.856000000000002</v>
      </c>
      <c r="I84" s="78">
        <v>26.899000000000001</v>
      </c>
      <c r="J84" s="44">
        <f>IF(ISNUMBER(I84),RANK(I84,I$3:I$303,1),"")</f>
        <v>82</v>
      </c>
      <c r="K84" s="45" t="str">
        <f>IF(ISNUMBER(J84),IF(11-J84&lt;=0,"",11-J84-(COUNTIF(J:J,J84)-1)/2),"")</f>
        <v/>
      </c>
      <c r="L84" s="43">
        <f>IF(ISNUMBER(I84),I84,90)</f>
        <v>26.899000000000001</v>
      </c>
      <c r="M84" s="74">
        <f>H84+L84</f>
        <v>53.755000000000003</v>
      </c>
      <c r="N84" s="44">
        <f>RANK(M84,M$3:M$303,1)</f>
        <v>82</v>
      </c>
      <c r="O84" s="149"/>
      <c r="P84" s="148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</row>
    <row r="85" spans="1:61" ht="13" x14ac:dyDescent="0.3">
      <c r="A85" s="114">
        <v>21</v>
      </c>
      <c r="B85" s="114">
        <v>66</v>
      </c>
      <c r="C85" s="34" t="s">
        <v>55</v>
      </c>
      <c r="D85" s="35" t="s">
        <v>252</v>
      </c>
      <c r="E85" s="88">
        <v>23.009</v>
      </c>
      <c r="F85" s="54">
        <f>IF(ISNUMBER(E85),RANK(E85,E$3:E$303,1),"")</f>
        <v>42</v>
      </c>
      <c r="G85" s="45" t="str">
        <f>IF(ISNUMBER(F85),IF(11-F85&lt;=0,"",11-F85-(COUNTIF(F:F,F85)-1)/2),"")</f>
        <v/>
      </c>
      <c r="H85" s="43">
        <f>IF(ISNUMBER(E85),E85,90)</f>
        <v>23.009</v>
      </c>
      <c r="I85" s="78">
        <v>26.966999999999999</v>
      </c>
      <c r="J85" s="44">
        <f>IF(ISNUMBER(I85),RANK(I85,I$3:I$303,1),"")</f>
        <v>83</v>
      </c>
      <c r="K85" s="45" t="str">
        <f>IF(ISNUMBER(J85),IF(11-J85&lt;=0,"",11-J85-(COUNTIF(J:J,J85)-1)/2),"")</f>
        <v/>
      </c>
      <c r="L85" s="43">
        <f>IF(ISNUMBER(I85),I85,90)</f>
        <v>26.966999999999999</v>
      </c>
      <c r="M85" s="74">
        <f>H85+L85</f>
        <v>49.975999999999999</v>
      </c>
      <c r="N85" s="44">
        <f>RANK(M85,M$3:M$303,1)</f>
        <v>59</v>
      </c>
      <c r="O85" s="149"/>
      <c r="P85" s="148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</row>
    <row r="86" spans="1:61" ht="13" x14ac:dyDescent="0.3">
      <c r="A86" s="114">
        <v>119</v>
      </c>
      <c r="B86" s="114">
        <v>54</v>
      </c>
      <c r="C86" s="34" t="s">
        <v>56</v>
      </c>
      <c r="D86" s="35" t="s">
        <v>275</v>
      </c>
      <c r="E86" s="88">
        <v>31.811</v>
      </c>
      <c r="F86" s="54">
        <f>IF(ISNUMBER(E86),RANK(E86,E$3:E$303,1),"")</f>
        <v>113</v>
      </c>
      <c r="G86" s="45" t="str">
        <f>IF(ISNUMBER(F86),IF(11-F86&lt;=0,"",11-F86-(COUNTIF(F:F,F86)-1)/2),"")</f>
        <v/>
      </c>
      <c r="H86" s="43">
        <f>IF(ISNUMBER(E86),E86,90)</f>
        <v>31.811</v>
      </c>
      <c r="I86" s="78">
        <v>27.035</v>
      </c>
      <c r="J86" s="44">
        <f>IF(ISNUMBER(I86),RANK(I86,I$3:I$303,1),"")</f>
        <v>84</v>
      </c>
      <c r="K86" s="45" t="str">
        <f>IF(ISNUMBER(J86),IF(11-J86&lt;=0,"",11-J86-(COUNTIF(J:J,J86)-1)/2),"")</f>
        <v/>
      </c>
      <c r="L86" s="43">
        <f>IF(ISNUMBER(I86),I86,90)</f>
        <v>27.035</v>
      </c>
      <c r="M86" s="74">
        <f>H86+L86</f>
        <v>58.846000000000004</v>
      </c>
      <c r="N86" s="44">
        <f>RANK(M86,M$3:M$303,1)</f>
        <v>101</v>
      </c>
      <c r="O86" s="146"/>
      <c r="P86" s="148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</row>
    <row r="87" spans="1:61" ht="13" x14ac:dyDescent="0.3">
      <c r="A87" s="114">
        <v>108</v>
      </c>
      <c r="B87" s="114">
        <v>20</v>
      </c>
      <c r="C87" s="34" t="s">
        <v>56</v>
      </c>
      <c r="D87" s="35" t="s">
        <v>365</v>
      </c>
      <c r="E87" s="88" t="s">
        <v>446</v>
      </c>
      <c r="F87" s="54" t="str">
        <f>IF(ISNUMBER(E87),RANK(E87,E$3:E$303,1),"")</f>
        <v/>
      </c>
      <c r="G87" s="45" t="str">
        <f>IF(ISNUMBER(F87),IF(11-F87&lt;=0,"",11-F87-(COUNTIF(F:F,F87)-1)/2),"")</f>
        <v/>
      </c>
      <c r="H87" s="43">
        <f>IF(ISNUMBER(E87),E87,90)</f>
        <v>90</v>
      </c>
      <c r="I87" s="78">
        <v>27.164000000000001</v>
      </c>
      <c r="J87" s="44">
        <f>IF(ISNUMBER(I87),RANK(I87,I$3:I$303,1),"")</f>
        <v>85</v>
      </c>
      <c r="K87" s="45" t="str">
        <f>IF(ISNUMBER(J87),IF(11-J87&lt;=0,"",11-J87-(COUNTIF(J:J,J87)-1)/2),"")</f>
        <v/>
      </c>
      <c r="L87" s="43">
        <f>IF(ISNUMBER(I87),I87,90)</f>
        <v>27.164000000000001</v>
      </c>
      <c r="M87" s="74">
        <f>H87+L87</f>
        <v>117.164</v>
      </c>
      <c r="N87" s="44">
        <f>RANK(M87,M$3:M$303,1)</f>
        <v>130</v>
      </c>
      <c r="O87" s="146"/>
      <c r="P87" s="148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</row>
    <row r="88" spans="1:61" ht="13" x14ac:dyDescent="0.3">
      <c r="A88" s="114">
        <v>31</v>
      </c>
      <c r="B88" s="114">
        <v>40</v>
      </c>
      <c r="C88" s="34" t="s">
        <v>55</v>
      </c>
      <c r="D88" s="35" t="s">
        <v>230</v>
      </c>
      <c r="E88" s="88">
        <v>22.324999999999999</v>
      </c>
      <c r="F88" s="54">
        <f>IF(ISNUMBER(E88),RANK(E88,E$3:E$303,1),"")</f>
        <v>33</v>
      </c>
      <c r="G88" s="45" t="str">
        <f>IF(ISNUMBER(F88),IF(11-F88&lt;=0,"",11-F88-(COUNTIF(F:F,F88)-1)/2),"")</f>
        <v/>
      </c>
      <c r="H88" s="43">
        <f>IF(ISNUMBER(E88),E88,90)</f>
        <v>22.324999999999999</v>
      </c>
      <c r="I88" s="78">
        <v>27.187999999999999</v>
      </c>
      <c r="J88" s="44">
        <f>IF(ISNUMBER(I88),RANK(I88,I$3:I$303,1),"")</f>
        <v>86</v>
      </c>
      <c r="K88" s="45" t="str">
        <f>IF(ISNUMBER(J88),IF(11-J88&lt;=0,"",11-J88-(COUNTIF(J:J,J88)-1)/2),"")</f>
        <v/>
      </c>
      <c r="L88" s="43">
        <f>IF(ISNUMBER(I88),I88,90)</f>
        <v>27.187999999999999</v>
      </c>
      <c r="M88" s="74">
        <f>H88+L88</f>
        <v>49.512999999999998</v>
      </c>
      <c r="N88" s="44">
        <f>RANK(M88,M$3:M$303,1)</f>
        <v>58</v>
      </c>
      <c r="O88" s="149"/>
      <c r="P88" s="14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</row>
    <row r="89" spans="1:61" ht="13" x14ac:dyDescent="0.3">
      <c r="A89" s="114">
        <v>46</v>
      </c>
      <c r="B89" s="114">
        <v>147</v>
      </c>
      <c r="C89" s="34" t="s">
        <v>59</v>
      </c>
      <c r="D89" s="35" t="s">
        <v>210</v>
      </c>
      <c r="E89" s="88" t="s">
        <v>446</v>
      </c>
      <c r="F89" s="54" t="str">
        <f>IF(ISNUMBER(E89),RANK(E89,E$3:E$303,1),"")</f>
        <v/>
      </c>
      <c r="G89" s="45" t="str">
        <f>IF(ISNUMBER(F89),IF(11-F89&lt;=0,"",11-F89-(COUNTIF(F:F,F89)-1)/2),"")</f>
        <v/>
      </c>
      <c r="H89" s="43">
        <f>IF(ISNUMBER(E89),E89,90)</f>
        <v>90</v>
      </c>
      <c r="I89" s="78">
        <v>27.276</v>
      </c>
      <c r="J89" s="44">
        <f>IF(ISNUMBER(I89),RANK(I89,I$3:I$303,1),"")</f>
        <v>87</v>
      </c>
      <c r="K89" s="45" t="str">
        <f>IF(ISNUMBER(J89),IF(11-J89&lt;=0,"",11-J89-(COUNTIF(J:J,J89)-1)/2),"")</f>
        <v/>
      </c>
      <c r="L89" s="43">
        <f>IF(ISNUMBER(I89),I89,90)</f>
        <v>27.276</v>
      </c>
      <c r="M89" s="74">
        <f>H89+L89</f>
        <v>117.276</v>
      </c>
      <c r="N89" s="44">
        <f>RANK(M89,M$3:M$303,1)</f>
        <v>131</v>
      </c>
      <c r="O89" s="146"/>
      <c r="P89" s="148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</row>
    <row r="90" spans="1:61" ht="13" x14ac:dyDescent="0.3">
      <c r="A90" s="114">
        <v>45</v>
      </c>
      <c r="B90" s="114">
        <v>139</v>
      </c>
      <c r="C90" s="34" t="s">
        <v>59</v>
      </c>
      <c r="D90" s="35" t="s">
        <v>175</v>
      </c>
      <c r="E90" s="88">
        <v>23.122</v>
      </c>
      <c r="F90" s="54">
        <f>IF(ISNUMBER(E90),RANK(E90,E$3:E$303,1),"")</f>
        <v>43</v>
      </c>
      <c r="G90" s="45" t="str">
        <f>IF(ISNUMBER(F90),IF(11-F90&lt;=0,"",11-F90-(COUNTIF(F:F,F90)-1)/2),"")</f>
        <v/>
      </c>
      <c r="H90" s="43">
        <f>IF(ISNUMBER(E90),E90,90)</f>
        <v>23.122</v>
      </c>
      <c r="I90" s="78">
        <v>27.305</v>
      </c>
      <c r="J90" s="44">
        <f>IF(ISNUMBER(I90),RANK(I90,I$3:I$303,1),"")</f>
        <v>88</v>
      </c>
      <c r="K90" s="45" t="str">
        <f>IF(ISNUMBER(J90),IF(11-J90&lt;=0,"",11-J90-(COUNTIF(J:J,J90)-1)/2),"")</f>
        <v/>
      </c>
      <c r="L90" s="43">
        <f>IF(ISNUMBER(I90),I90,90)</f>
        <v>27.305</v>
      </c>
      <c r="M90" s="74">
        <f>H90+L90</f>
        <v>50.427</v>
      </c>
      <c r="N90" s="44">
        <f>RANK(M90,M$3:M$303,1)</f>
        <v>64</v>
      </c>
      <c r="O90" s="149"/>
      <c r="P90" s="148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</row>
    <row r="91" spans="1:61" ht="13" x14ac:dyDescent="0.3">
      <c r="A91" s="114">
        <v>101</v>
      </c>
      <c r="B91" s="114">
        <v>79</v>
      </c>
      <c r="C91" s="34" t="s">
        <v>56</v>
      </c>
      <c r="D91" s="37" t="s">
        <v>402</v>
      </c>
      <c r="E91" s="88">
        <v>32.137999999999998</v>
      </c>
      <c r="F91" s="54">
        <f>IF(ISNUMBER(E91),RANK(E91,E$3:E$303,1),"")</f>
        <v>119</v>
      </c>
      <c r="G91" s="45" t="str">
        <f>IF(ISNUMBER(F91),IF(11-F91&lt;=0,"",11-F91-(COUNTIF(F:F,F91)-1)/2),"")</f>
        <v/>
      </c>
      <c r="H91" s="43">
        <f>IF(ISNUMBER(E91),E91,90)</f>
        <v>32.137999999999998</v>
      </c>
      <c r="I91" s="78">
        <v>27.332999999999998</v>
      </c>
      <c r="J91" s="44">
        <f>IF(ISNUMBER(I91),RANK(I91,I$3:I$303,1),"")</f>
        <v>89</v>
      </c>
      <c r="K91" s="45" t="str">
        <f>IF(ISNUMBER(J91),IF(11-J91&lt;=0,"",11-J91-(COUNTIF(J:J,J91)-1)/2),"")</f>
        <v/>
      </c>
      <c r="L91" s="43">
        <f>IF(ISNUMBER(I91),I91,90)</f>
        <v>27.332999999999998</v>
      </c>
      <c r="M91" s="74">
        <f>H91+L91</f>
        <v>59.470999999999997</v>
      </c>
      <c r="N91" s="44">
        <f>RANK(M91,M$3:M$303,1)</f>
        <v>102</v>
      </c>
      <c r="O91" s="146"/>
      <c r="P91" s="148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</row>
    <row r="92" spans="1:61" ht="13" x14ac:dyDescent="0.3">
      <c r="A92" s="114">
        <v>80</v>
      </c>
      <c r="B92" s="114">
        <v>75</v>
      </c>
      <c r="C92" s="34" t="s">
        <v>60</v>
      </c>
      <c r="D92" s="35" t="s">
        <v>273</v>
      </c>
      <c r="E92" s="88">
        <v>21.887</v>
      </c>
      <c r="F92" s="54">
        <f>IF(ISNUMBER(E92),RANK(E92,E$3:E$303,1),"")</f>
        <v>21</v>
      </c>
      <c r="G92" s="45" t="str">
        <f>IF(ISNUMBER(F92),IF(11-F92&lt;=0,"",11-F92-(COUNTIF(F:F,F92)-1)/2),"")</f>
        <v/>
      </c>
      <c r="H92" s="43">
        <f>IF(ISNUMBER(E92),E92,90)</f>
        <v>21.887</v>
      </c>
      <c r="I92" s="78">
        <v>27.393999999999998</v>
      </c>
      <c r="J92" s="44">
        <f>IF(ISNUMBER(I92),RANK(I92,I$3:I$303,1),"")</f>
        <v>90</v>
      </c>
      <c r="K92" s="45" t="str">
        <f>IF(ISNUMBER(J92),IF(11-J92&lt;=0,"",11-J92-(COUNTIF(J:J,J92)-1)/2),"")</f>
        <v/>
      </c>
      <c r="L92" s="43">
        <f>IF(ISNUMBER(I92),I92,90)</f>
        <v>27.393999999999998</v>
      </c>
      <c r="M92" s="74">
        <f>H92+L92</f>
        <v>49.280999999999999</v>
      </c>
      <c r="N92" s="44">
        <f>RANK(M92,M$3:M$303,1)</f>
        <v>54</v>
      </c>
      <c r="O92" s="151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</row>
    <row r="93" spans="1:61" ht="13" x14ac:dyDescent="0.3">
      <c r="A93" s="114">
        <v>97</v>
      </c>
      <c r="B93" s="114">
        <v>43</v>
      </c>
      <c r="C93" s="34" t="s">
        <v>57</v>
      </c>
      <c r="D93" s="37" t="s">
        <v>205</v>
      </c>
      <c r="E93" s="88">
        <v>21.777999999999999</v>
      </c>
      <c r="F93" s="54">
        <f>IF(ISNUMBER(E93),RANK(E93,E$3:E$303,1),"")</f>
        <v>20</v>
      </c>
      <c r="G93" s="45" t="str">
        <f>IF(ISNUMBER(F93),IF(11-F93&lt;=0,"",11-F93-(COUNTIF(F:F,F93)-1)/2),"")</f>
        <v/>
      </c>
      <c r="H93" s="43">
        <f>IF(ISNUMBER(E93),E93,90)</f>
        <v>21.777999999999999</v>
      </c>
      <c r="I93" s="78">
        <v>27.498999999999999</v>
      </c>
      <c r="J93" s="44">
        <f>IF(ISNUMBER(I93),RANK(I93,I$3:I$303,1),"")</f>
        <v>91</v>
      </c>
      <c r="K93" s="45" t="str">
        <f>IF(ISNUMBER(J93),IF(11-J93&lt;=0,"",11-J93-(COUNTIF(J:J,J93)-1)/2),"")</f>
        <v/>
      </c>
      <c r="L93" s="43">
        <f>IF(ISNUMBER(I93),I93,90)</f>
        <v>27.498999999999999</v>
      </c>
      <c r="M93" s="74">
        <f>H93+L93</f>
        <v>49.277000000000001</v>
      </c>
      <c r="N93" s="44">
        <f>RANK(M93,M$3:M$303,1)</f>
        <v>52</v>
      </c>
      <c r="O93" s="151"/>
      <c r="P93" s="162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</row>
    <row r="94" spans="1:61" ht="13" x14ac:dyDescent="0.3">
      <c r="A94" s="114">
        <v>141</v>
      </c>
      <c r="B94" s="114">
        <v>24</v>
      </c>
      <c r="C94" s="34" t="s">
        <v>56</v>
      </c>
      <c r="D94" s="37" t="s">
        <v>411</v>
      </c>
      <c r="E94" s="88">
        <v>23.268000000000001</v>
      </c>
      <c r="F94" s="54">
        <f>IF(ISNUMBER(E94),RANK(E94,E$3:E$303,1),"")</f>
        <v>48</v>
      </c>
      <c r="G94" s="45" t="str">
        <f>IF(ISNUMBER(F94),IF(11-F94&lt;=0,"",11-F94-(COUNTIF(F:F,F94)-1)/2),"")</f>
        <v/>
      </c>
      <c r="H94" s="43">
        <f>IF(ISNUMBER(E94),E94,90)</f>
        <v>23.268000000000001</v>
      </c>
      <c r="I94" s="78">
        <v>27.727</v>
      </c>
      <c r="J94" s="44">
        <f>IF(ISNUMBER(I94),RANK(I94,I$3:I$303,1),"")</f>
        <v>92</v>
      </c>
      <c r="K94" s="45" t="str">
        <f>IF(ISNUMBER(J94),IF(11-J94&lt;=0,"",11-J94-(COUNTIF(J:J,J94)-1)/2),"")</f>
        <v/>
      </c>
      <c r="L94" s="43">
        <f>IF(ISNUMBER(I94),I94,90)</f>
        <v>27.727</v>
      </c>
      <c r="M94" s="74">
        <f>H94+L94</f>
        <v>50.995000000000005</v>
      </c>
      <c r="N94" s="44">
        <f>RANK(M94,M$3:M$303,1)</f>
        <v>66</v>
      </c>
      <c r="O94" s="151"/>
      <c r="P94" s="148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</row>
    <row r="95" spans="1:61" ht="13" x14ac:dyDescent="0.3">
      <c r="A95" s="114">
        <v>39</v>
      </c>
      <c r="B95" s="114">
        <v>122</v>
      </c>
      <c r="C95" s="34" t="s">
        <v>59</v>
      </c>
      <c r="D95" s="37" t="s">
        <v>244</v>
      </c>
      <c r="E95" s="88">
        <v>22.51</v>
      </c>
      <c r="F95" s="54">
        <f>IF(ISNUMBER(E95),RANK(E95,E$3:E$303,1),"")</f>
        <v>37</v>
      </c>
      <c r="G95" s="45" t="str">
        <f>IF(ISNUMBER(F95),IF(11-F95&lt;=0,"",11-F95-(COUNTIF(F:F,F95)-1)/2),"")</f>
        <v/>
      </c>
      <c r="H95" s="43">
        <f>IF(ISNUMBER(E95),E95,90)</f>
        <v>22.51</v>
      </c>
      <c r="I95" s="78">
        <v>27.731999999999999</v>
      </c>
      <c r="J95" s="44">
        <f>IF(ISNUMBER(I95),RANK(I95,I$3:I$303,1),"")</f>
        <v>93</v>
      </c>
      <c r="K95" s="45" t="str">
        <f>IF(ISNUMBER(J95),IF(11-J95&lt;=0,"",11-J95-(COUNTIF(J:J,J95)-1)/2),"")</f>
        <v/>
      </c>
      <c r="L95" s="43">
        <f>IF(ISNUMBER(I95),I95,90)</f>
        <v>27.731999999999999</v>
      </c>
      <c r="M95" s="74">
        <f>H95+L95</f>
        <v>50.242000000000004</v>
      </c>
      <c r="N95" s="44">
        <f>RANK(M95,M$3:M$303,1)</f>
        <v>61</v>
      </c>
      <c r="O95" s="151"/>
      <c r="P95" s="148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</row>
    <row r="96" spans="1:61" ht="13" x14ac:dyDescent="0.3">
      <c r="A96" s="114">
        <v>42</v>
      </c>
      <c r="B96" s="114">
        <v>123</v>
      </c>
      <c r="C96" s="34" t="s">
        <v>59</v>
      </c>
      <c r="D96" s="35" t="s">
        <v>173</v>
      </c>
      <c r="E96" s="88">
        <v>42.509</v>
      </c>
      <c r="F96" s="54">
        <f>IF(ISNUMBER(E96),RANK(E96,E$3:E$303,1),"")</f>
        <v>125</v>
      </c>
      <c r="G96" s="45" t="str">
        <f>IF(ISNUMBER(F96),IF(11-F96&lt;=0,"",11-F96-(COUNTIF(F:F,F96)-1)/2),"")</f>
        <v/>
      </c>
      <c r="H96" s="43">
        <f>IF(ISNUMBER(E96),E96,90)</f>
        <v>42.509</v>
      </c>
      <c r="I96" s="78">
        <v>27.812999999999999</v>
      </c>
      <c r="J96" s="44">
        <f>IF(ISNUMBER(I96),RANK(I96,I$3:I$303,1),"")</f>
        <v>94</v>
      </c>
      <c r="K96" s="45" t="str">
        <f>IF(ISNUMBER(J96),IF(11-J96&lt;=0,"",11-J96-(COUNTIF(J:J,J96)-1)/2),"")</f>
        <v/>
      </c>
      <c r="L96" s="43">
        <f>IF(ISNUMBER(I96),I96,90)</f>
        <v>27.812999999999999</v>
      </c>
      <c r="M96" s="74">
        <f>H96+L96</f>
        <v>70.322000000000003</v>
      </c>
      <c r="N96" s="44">
        <f>RANK(M96,M$3:M$303,1)</f>
        <v>114</v>
      </c>
      <c r="O96" s="150"/>
      <c r="P96" s="148"/>
    </row>
    <row r="97" spans="1:61" ht="13" x14ac:dyDescent="0.3">
      <c r="A97" s="114">
        <v>54</v>
      </c>
      <c r="B97" s="114">
        <v>36</v>
      </c>
      <c r="C97" s="34" t="s">
        <v>55</v>
      </c>
      <c r="D97" s="35" t="s">
        <v>256</v>
      </c>
      <c r="E97" s="88">
        <v>29.167999999999999</v>
      </c>
      <c r="F97" s="54">
        <f>IF(ISNUMBER(E97),RANK(E97,E$3:E$303,1),"")</f>
        <v>106</v>
      </c>
      <c r="G97" s="45" t="str">
        <f>IF(ISNUMBER(F97),IF(11-F97&lt;=0,"",11-F97-(COUNTIF(F:F,F97)-1)/2),"")</f>
        <v/>
      </c>
      <c r="H97" s="43">
        <f>IF(ISNUMBER(E97),E97,90)</f>
        <v>29.167999999999999</v>
      </c>
      <c r="I97" s="78">
        <v>28.151</v>
      </c>
      <c r="J97" s="44">
        <f>IF(ISNUMBER(I97),RANK(I97,I$3:I$303,1),"")</f>
        <v>95</v>
      </c>
      <c r="K97" s="45" t="str">
        <f>IF(ISNUMBER(J97),IF(11-J97&lt;=0,"",11-J97-(COUNTIF(J:J,J97)-1)/2),"")</f>
        <v/>
      </c>
      <c r="L97" s="43">
        <f>IF(ISNUMBER(I97),I97,90)</f>
        <v>28.151</v>
      </c>
      <c r="M97" s="74">
        <f>H97+L97</f>
        <v>57.319000000000003</v>
      </c>
      <c r="N97" s="44">
        <f>RANK(M97,M$3:M$303,1)</f>
        <v>94</v>
      </c>
      <c r="O97" s="150"/>
      <c r="P97" s="148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</row>
    <row r="98" spans="1:61" ht="13" x14ac:dyDescent="0.3">
      <c r="A98" s="114">
        <v>117</v>
      </c>
      <c r="B98" s="114">
        <v>49</v>
      </c>
      <c r="C98" s="34" t="s">
        <v>56</v>
      </c>
      <c r="D98" s="35" t="s">
        <v>288</v>
      </c>
      <c r="E98" s="88">
        <v>27.809000000000001</v>
      </c>
      <c r="F98" s="54">
        <f>IF(ISNUMBER(E98),RANK(E98,E$3:E$303,1),"")</f>
        <v>99</v>
      </c>
      <c r="G98" s="45" t="str">
        <f>IF(ISNUMBER(F98),IF(11-F98&lt;=0,"",11-F98-(COUNTIF(F:F,F98)-1)/2),"")</f>
        <v/>
      </c>
      <c r="H98" s="43">
        <f>IF(ISNUMBER(E98),E98,90)</f>
        <v>27.809000000000001</v>
      </c>
      <c r="I98" s="78">
        <v>28.312999999999999</v>
      </c>
      <c r="J98" s="44">
        <f>IF(ISNUMBER(I98),RANK(I98,I$3:I$303,1),"")</f>
        <v>96</v>
      </c>
      <c r="K98" s="45" t="str">
        <f>IF(ISNUMBER(J98),IF(11-J98&lt;=0,"",11-J98-(COUNTIF(J:J,J98)-1)/2),"")</f>
        <v/>
      </c>
      <c r="L98" s="43">
        <f>IF(ISNUMBER(I98),I98,90)</f>
        <v>28.312999999999999</v>
      </c>
      <c r="M98" s="74">
        <f>H98+L98</f>
        <v>56.122</v>
      </c>
      <c r="N98" s="44">
        <f>RANK(M98,M$3:M$303,1)</f>
        <v>92</v>
      </c>
      <c r="O98" s="150"/>
      <c r="P98" s="148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</row>
    <row r="99" spans="1:61" ht="13" x14ac:dyDescent="0.3">
      <c r="A99" s="114">
        <v>104</v>
      </c>
      <c r="B99" s="114">
        <v>91</v>
      </c>
      <c r="C99" s="34" t="s">
        <v>56</v>
      </c>
      <c r="D99" s="35" t="s">
        <v>290</v>
      </c>
      <c r="E99" s="88">
        <v>29.620999999999999</v>
      </c>
      <c r="F99" s="54">
        <f>IF(ISNUMBER(E99),RANK(E99,E$3:E$303,1),"")</f>
        <v>108</v>
      </c>
      <c r="G99" s="45" t="str">
        <f>IF(ISNUMBER(F99),IF(11-F99&lt;=0,"",11-F99-(COUNTIF(F:F,F99)-1)/2),"")</f>
        <v/>
      </c>
      <c r="H99" s="43">
        <f>IF(ISNUMBER(E99),E99,90)</f>
        <v>29.620999999999999</v>
      </c>
      <c r="I99" s="78">
        <v>28.315999999999999</v>
      </c>
      <c r="J99" s="44">
        <f>IF(ISNUMBER(I99),RANK(I99,I$3:I$303,1),"")</f>
        <v>97</v>
      </c>
      <c r="K99" s="45" t="str">
        <f>IF(ISNUMBER(J99),IF(11-J99&lt;=0,"",11-J99-(COUNTIF(J:J,J99)-1)/2),"")</f>
        <v/>
      </c>
      <c r="L99" s="43">
        <f>IF(ISNUMBER(I99),I99,90)</f>
        <v>28.315999999999999</v>
      </c>
      <c r="M99" s="74">
        <f>H99+L99</f>
        <v>57.936999999999998</v>
      </c>
      <c r="N99" s="44">
        <f>RANK(M99,M$3:M$303,1)</f>
        <v>95</v>
      </c>
      <c r="O99" s="150"/>
    </row>
    <row r="100" spans="1:61" ht="13" x14ac:dyDescent="0.3">
      <c r="A100" s="114">
        <v>65</v>
      </c>
      <c r="B100" s="114">
        <v>133</v>
      </c>
      <c r="C100" s="34" t="s">
        <v>59</v>
      </c>
      <c r="D100" s="37" t="s">
        <v>257</v>
      </c>
      <c r="E100" s="88">
        <v>23.835000000000001</v>
      </c>
      <c r="F100" s="54">
        <f>IF(ISNUMBER(E100),RANK(E100,E$3:E$303,1),"")</f>
        <v>57</v>
      </c>
      <c r="G100" s="45" t="str">
        <f>IF(ISNUMBER(F100),IF(11-F100&lt;=0,"",11-F100-(COUNTIF(F:F,F100)-1)/2),"")</f>
        <v/>
      </c>
      <c r="H100" s="43">
        <f>IF(ISNUMBER(E100),E100,90)</f>
        <v>23.835000000000001</v>
      </c>
      <c r="I100" s="78">
        <v>28.363</v>
      </c>
      <c r="J100" s="44">
        <f>IF(ISNUMBER(I100),RANK(I100,I$3:I$303,1),"")</f>
        <v>98</v>
      </c>
      <c r="K100" s="45" t="str">
        <f>IF(ISNUMBER(J100),IF(11-J100&lt;=0,"",11-J100-(COUNTIF(J:J,J100)-1)/2),"")</f>
        <v/>
      </c>
      <c r="L100" s="43">
        <f>IF(ISNUMBER(I100),I100,90)</f>
        <v>28.363</v>
      </c>
      <c r="M100" s="74">
        <f>H100+L100</f>
        <v>52.198</v>
      </c>
      <c r="N100" s="44">
        <f>RANK(M100,M$3:M$303,1)</f>
        <v>69</v>
      </c>
      <c r="O100" s="151"/>
    </row>
    <row r="101" spans="1:61" ht="13" x14ac:dyDescent="0.3">
      <c r="A101" s="114">
        <v>106</v>
      </c>
      <c r="B101" s="114">
        <v>83</v>
      </c>
      <c r="C101" s="34" t="s">
        <v>56</v>
      </c>
      <c r="D101" s="37" t="s">
        <v>416</v>
      </c>
      <c r="E101" s="88">
        <v>24.538</v>
      </c>
      <c r="F101" s="54">
        <f>IF(ISNUMBER(E101),RANK(E101,E$3:E$303,1),"")</f>
        <v>66</v>
      </c>
      <c r="G101" s="45" t="str">
        <f>IF(ISNUMBER(F101),IF(11-F101&lt;=0,"",11-F101-(COUNTIF(F:F,F101)-1)/2),"")</f>
        <v/>
      </c>
      <c r="H101" s="43">
        <f>IF(ISNUMBER(E101),E101,90)</f>
        <v>24.538</v>
      </c>
      <c r="I101" s="78">
        <v>28.408000000000001</v>
      </c>
      <c r="J101" s="44">
        <f>IF(ISNUMBER(I101),RANK(I101,I$3:I$303,1),"")</f>
        <v>99</v>
      </c>
      <c r="K101" s="45" t="str">
        <f>IF(ISNUMBER(J101),IF(11-J101&lt;=0,"",11-J101-(COUNTIF(J:J,J101)-1)/2),"")</f>
        <v/>
      </c>
      <c r="L101" s="43">
        <f>IF(ISNUMBER(I101),I101,90)</f>
        <v>28.408000000000001</v>
      </c>
      <c r="M101" s="74">
        <f>H101+L101</f>
        <v>52.945999999999998</v>
      </c>
      <c r="N101" s="44">
        <f>RANK(M101,M$3:M$303,1)</f>
        <v>73</v>
      </c>
      <c r="O101" s="151"/>
    </row>
    <row r="102" spans="1:61" ht="13" x14ac:dyDescent="0.3">
      <c r="A102" s="114">
        <v>7</v>
      </c>
      <c r="B102" s="114">
        <v>102</v>
      </c>
      <c r="C102" s="34" t="s">
        <v>54</v>
      </c>
      <c r="D102" s="35" t="s">
        <v>189</v>
      </c>
      <c r="E102" s="88">
        <v>31.577999999999999</v>
      </c>
      <c r="F102" s="54">
        <f>IF(ISNUMBER(E102),RANK(E102,E$3:E$303,1),"")</f>
        <v>111</v>
      </c>
      <c r="G102" s="45" t="str">
        <f>IF(ISNUMBER(F102),IF(11-F102&lt;=0,"",11-F102-(COUNTIF(F:F,F102)-1)/2),"")</f>
        <v/>
      </c>
      <c r="H102" s="43">
        <f>IF(ISNUMBER(E102),E102,90)</f>
        <v>31.577999999999999</v>
      </c>
      <c r="I102" s="78">
        <v>28.411000000000001</v>
      </c>
      <c r="J102" s="44">
        <f>IF(ISNUMBER(I102),RANK(I102,I$3:I$303,1),"")</f>
        <v>100</v>
      </c>
      <c r="K102" s="45" t="str">
        <f>IF(ISNUMBER(J102),IF(11-J102&lt;=0,"",11-J102-(COUNTIF(J:J,J102)-1)/2),"")</f>
        <v/>
      </c>
      <c r="L102" s="43">
        <f>IF(ISNUMBER(I102),I102,90)</f>
        <v>28.411000000000001</v>
      </c>
      <c r="M102" s="74">
        <f>H102+L102</f>
        <v>59.989000000000004</v>
      </c>
      <c r="N102" s="44">
        <f>RANK(M102,M$3:M$303,1)</f>
        <v>103</v>
      </c>
      <c r="O102" s="150"/>
    </row>
    <row r="103" spans="1:61" ht="13" x14ac:dyDescent="0.3">
      <c r="A103" s="114">
        <v>22</v>
      </c>
      <c r="B103" s="114">
        <v>41</v>
      </c>
      <c r="C103" s="34" t="s">
        <v>55</v>
      </c>
      <c r="D103" s="35" t="s">
        <v>241</v>
      </c>
      <c r="E103" s="88">
        <v>24.283000000000001</v>
      </c>
      <c r="F103" s="54">
        <f>IF(ISNUMBER(E103),RANK(E103,E$3:E$303,1),"")</f>
        <v>63</v>
      </c>
      <c r="G103" s="45" t="str">
        <f>IF(ISNUMBER(F103),IF(11-F103&lt;=0,"",11-F103-(COUNTIF(F:F,F103)-1)/2),"")</f>
        <v/>
      </c>
      <c r="H103" s="43">
        <f>IF(ISNUMBER(E103),E103,90)</f>
        <v>24.283000000000001</v>
      </c>
      <c r="I103" s="78">
        <v>28.899000000000001</v>
      </c>
      <c r="J103" s="44">
        <f>IF(ISNUMBER(I103),RANK(I103,I$3:I$303,1),"")</f>
        <v>101</v>
      </c>
      <c r="K103" s="45" t="str">
        <f>IF(ISNUMBER(J103),IF(11-J103&lt;=0,"",11-J103-(COUNTIF(J:J,J103)-1)/2),"")</f>
        <v/>
      </c>
      <c r="L103" s="43">
        <f>IF(ISNUMBER(I103),I103,90)</f>
        <v>28.899000000000001</v>
      </c>
      <c r="M103" s="74">
        <f>H103+L103</f>
        <v>53.182000000000002</v>
      </c>
      <c r="N103" s="44">
        <f>RANK(M103,M$3:M$303,1)</f>
        <v>74</v>
      </c>
      <c r="O103" s="151"/>
    </row>
    <row r="104" spans="1:61" ht="13" x14ac:dyDescent="0.3">
      <c r="A104" s="114">
        <v>79</v>
      </c>
      <c r="B104" s="114">
        <v>29</v>
      </c>
      <c r="C104" s="34" t="s">
        <v>57</v>
      </c>
      <c r="D104" s="35" t="s">
        <v>119</v>
      </c>
      <c r="E104" s="88">
        <v>25.145</v>
      </c>
      <c r="F104" s="54">
        <f>IF(ISNUMBER(E104),RANK(E104,E$3:E$303,1),"")</f>
        <v>72</v>
      </c>
      <c r="G104" s="45" t="str">
        <f>IF(ISNUMBER(F104),IF(11-F104&lt;=0,"",11-F104-(COUNTIF(F:F,F104)-1)/2),"")</f>
        <v/>
      </c>
      <c r="H104" s="43">
        <f>IF(ISNUMBER(E104),E104,90)</f>
        <v>25.145</v>
      </c>
      <c r="I104" s="78">
        <v>29.411000000000001</v>
      </c>
      <c r="J104" s="44">
        <f>IF(ISNUMBER(I104),RANK(I104,I$3:I$303,1),"")</f>
        <v>102</v>
      </c>
      <c r="K104" s="45" t="str">
        <f>IF(ISNUMBER(J104),IF(11-J104&lt;=0,"",11-J104-(COUNTIF(J:J,J104)-1)/2),"")</f>
        <v/>
      </c>
      <c r="L104" s="43">
        <f>IF(ISNUMBER(I104),I104,90)</f>
        <v>29.411000000000001</v>
      </c>
      <c r="M104" s="74">
        <f>H104+L104</f>
        <v>54.555999999999997</v>
      </c>
      <c r="N104" s="44">
        <f>RANK(M104,M$3:M$303,1)</f>
        <v>86</v>
      </c>
      <c r="O104" s="150"/>
    </row>
    <row r="105" spans="1:61" ht="13" x14ac:dyDescent="0.3">
      <c r="A105" s="114">
        <v>102</v>
      </c>
      <c r="B105" s="114">
        <v>101</v>
      </c>
      <c r="C105" s="34" t="s">
        <v>196</v>
      </c>
      <c r="D105" s="35" t="s">
        <v>415</v>
      </c>
      <c r="E105" s="88">
        <v>32.03</v>
      </c>
      <c r="F105" s="54">
        <f>IF(ISNUMBER(E105),RANK(E105,E$3:E$303,1),"")</f>
        <v>118</v>
      </c>
      <c r="G105" s="45" t="str">
        <f>IF(ISNUMBER(F105),IF(11-F105&lt;=0,"",11-F105-(COUNTIF(F:F,F105)-1)/2),"")</f>
        <v/>
      </c>
      <c r="H105" s="43">
        <f>IF(ISNUMBER(E105),E105,90)</f>
        <v>32.03</v>
      </c>
      <c r="I105" s="78">
        <v>29.945</v>
      </c>
      <c r="J105" s="44">
        <f>IF(ISNUMBER(I105),RANK(I105,I$3:I$303,1),"")</f>
        <v>103</v>
      </c>
      <c r="K105" s="45" t="str">
        <f>IF(ISNUMBER(J105),IF(11-J105&lt;=0,"",11-J105-(COUNTIF(J:J,J105)-1)/2),"")</f>
        <v/>
      </c>
      <c r="L105" s="43">
        <f>IF(ISNUMBER(I105),I105,90)</f>
        <v>29.945</v>
      </c>
      <c r="M105" s="74">
        <f>H105+L105</f>
        <v>61.975000000000001</v>
      </c>
      <c r="N105" s="44">
        <f>RANK(M105,M$3:M$303,1)</f>
        <v>107</v>
      </c>
      <c r="O105" s="150"/>
    </row>
    <row r="106" spans="1:61" ht="13" x14ac:dyDescent="0.3">
      <c r="A106" s="114">
        <v>16</v>
      </c>
      <c r="B106" s="114">
        <v>96</v>
      </c>
      <c r="C106" s="34" t="s">
        <v>55</v>
      </c>
      <c r="D106" s="35" t="s">
        <v>223</v>
      </c>
      <c r="E106" s="88">
        <v>26.689</v>
      </c>
      <c r="F106" s="54">
        <f>IF(ISNUMBER(E106),RANK(E106,E$3:E$303,1),"")</f>
        <v>82</v>
      </c>
      <c r="G106" s="45" t="str">
        <f>IF(ISNUMBER(F106),IF(11-F106&lt;=0,"",11-F106-(COUNTIF(F:F,F106)-1)/2),"")</f>
        <v/>
      </c>
      <c r="H106" s="43">
        <f>IF(ISNUMBER(E106),E106,90)</f>
        <v>26.689</v>
      </c>
      <c r="I106" s="78">
        <v>31.331</v>
      </c>
      <c r="J106" s="44">
        <f>IF(ISNUMBER(I106),RANK(I106,I$3:I$303,1),"")</f>
        <v>104</v>
      </c>
      <c r="K106" s="45" t="str">
        <f>IF(ISNUMBER(J106),IF(11-J106&lt;=0,"",11-J106-(COUNTIF(J:J,J106)-1)/2),"")</f>
        <v/>
      </c>
      <c r="L106" s="43">
        <f>IF(ISNUMBER(I106),I106,90)</f>
        <v>31.331</v>
      </c>
      <c r="M106" s="74">
        <f>H106+L106</f>
        <v>58.019999999999996</v>
      </c>
      <c r="N106" s="44">
        <f>RANK(M106,M$3:M$303,1)</f>
        <v>96</v>
      </c>
      <c r="O106" s="151"/>
    </row>
    <row r="107" spans="1:61" ht="13" x14ac:dyDescent="0.3">
      <c r="A107" s="114">
        <v>87</v>
      </c>
      <c r="B107" s="114">
        <v>115</v>
      </c>
      <c r="C107" s="34" t="s">
        <v>61</v>
      </c>
      <c r="D107" s="35" t="s">
        <v>199</v>
      </c>
      <c r="E107" s="88">
        <v>20.262</v>
      </c>
      <c r="F107" s="54">
        <f>IF(ISNUMBER(E107),RANK(E107,E$3:E$303,1),"")</f>
        <v>1</v>
      </c>
      <c r="G107" s="45">
        <f>IF(ISNUMBER(F107),IF(11-F107&lt;=0,"",11-F107-(COUNTIF(F:F,F107)-1)/2),"")</f>
        <v>10</v>
      </c>
      <c r="H107" s="43">
        <f>IF(ISNUMBER(E107),E107,90)</f>
        <v>20.262</v>
      </c>
      <c r="I107" s="78">
        <v>31.43</v>
      </c>
      <c r="J107" s="44">
        <f>IF(ISNUMBER(I107),RANK(I107,I$3:I$303,1),"")</f>
        <v>105</v>
      </c>
      <c r="K107" s="45" t="str">
        <f>IF(ISNUMBER(J107),IF(11-J107&lt;=0,"",11-J107-(COUNTIF(J:J,J107)-1)/2),"")</f>
        <v/>
      </c>
      <c r="L107" s="43">
        <f>IF(ISNUMBER(I107),I107,90)</f>
        <v>31.43</v>
      </c>
      <c r="M107" s="74">
        <f>H107+L107</f>
        <v>51.692</v>
      </c>
      <c r="N107" s="44">
        <f>RANK(M107,M$3:M$303,1)</f>
        <v>68</v>
      </c>
      <c r="O107" s="151"/>
    </row>
    <row r="108" spans="1:61" ht="13" x14ac:dyDescent="0.3">
      <c r="A108" s="114">
        <v>50</v>
      </c>
      <c r="B108" s="114">
        <v>100</v>
      </c>
      <c r="C108" s="34" t="s">
        <v>57</v>
      </c>
      <c r="D108" s="37" t="s">
        <v>179</v>
      </c>
      <c r="E108" s="88">
        <v>22.047999999999998</v>
      </c>
      <c r="F108" s="54">
        <f>IF(ISNUMBER(E108),RANK(E108,E$3:E$303,1),"")</f>
        <v>25</v>
      </c>
      <c r="G108" s="45" t="str">
        <f>IF(ISNUMBER(F108),IF(11-F108&lt;=0,"",11-F108-(COUNTIF(F:F,F108)-1)/2),"")</f>
        <v/>
      </c>
      <c r="H108" s="43">
        <f>IF(ISNUMBER(E108),E108,90)</f>
        <v>22.047999999999998</v>
      </c>
      <c r="I108" s="78">
        <v>31.532</v>
      </c>
      <c r="J108" s="44">
        <f>IF(ISNUMBER(I108),RANK(I108,I$3:I$303,1),"")</f>
        <v>106</v>
      </c>
      <c r="K108" s="45" t="str">
        <f>IF(ISNUMBER(J108),IF(11-J108&lt;=0,"",11-J108-(COUNTIF(J:J,J108)-1)/2),"")</f>
        <v/>
      </c>
      <c r="L108" s="43">
        <f>IF(ISNUMBER(I108),I108,90)</f>
        <v>31.532</v>
      </c>
      <c r="M108" s="74">
        <f>H108+L108</f>
        <v>53.58</v>
      </c>
      <c r="N108" s="44">
        <f>RANK(M108,M$3:M$303,1)</f>
        <v>79</v>
      </c>
      <c r="O108" s="151"/>
    </row>
    <row r="109" spans="1:61" ht="13" x14ac:dyDescent="0.3">
      <c r="A109" s="114">
        <v>135</v>
      </c>
      <c r="B109" s="114">
        <v>56</v>
      </c>
      <c r="C109" s="34" t="s">
        <v>57</v>
      </c>
      <c r="D109" s="35" t="s">
        <v>123</v>
      </c>
      <c r="E109" s="88">
        <v>22.844999999999999</v>
      </c>
      <c r="F109" s="54">
        <f>IF(ISNUMBER(E109),RANK(E109,E$3:E$303,1),"")</f>
        <v>40</v>
      </c>
      <c r="G109" s="45" t="str">
        <f>IF(ISNUMBER(F109),IF(11-F109&lt;=0,"",11-F109-(COUNTIF(F:F,F109)-1)/2),"")</f>
        <v/>
      </c>
      <c r="H109" s="43">
        <f>IF(ISNUMBER(E109),E109,90)</f>
        <v>22.844999999999999</v>
      </c>
      <c r="I109" s="78">
        <v>31.704000000000001</v>
      </c>
      <c r="J109" s="44">
        <f>IF(ISNUMBER(I109),RANK(I109,I$3:I$303,1),"")</f>
        <v>107</v>
      </c>
      <c r="K109" s="45" t="str">
        <f>IF(ISNUMBER(J109),IF(11-J109&lt;=0,"",11-J109-(COUNTIF(J:J,J109)-1)/2),"")</f>
        <v/>
      </c>
      <c r="L109" s="43">
        <f>IF(ISNUMBER(I109),I109,90)</f>
        <v>31.704000000000001</v>
      </c>
      <c r="M109" s="74">
        <f>H109+L109</f>
        <v>54.548999999999999</v>
      </c>
      <c r="N109" s="44">
        <f>RANK(M109,M$3:M$303,1)</f>
        <v>85</v>
      </c>
      <c r="O109" s="151"/>
    </row>
    <row r="110" spans="1:61" ht="13" x14ac:dyDescent="0.3">
      <c r="A110" s="114">
        <v>28</v>
      </c>
      <c r="B110" s="114">
        <v>108</v>
      </c>
      <c r="C110" s="34" t="s">
        <v>55</v>
      </c>
      <c r="D110" s="35" t="s">
        <v>128</v>
      </c>
      <c r="E110" s="88">
        <v>21.771999999999998</v>
      </c>
      <c r="F110" s="54">
        <f>IF(ISNUMBER(E110),RANK(E110,E$3:E$303,1),"")</f>
        <v>19</v>
      </c>
      <c r="G110" s="45" t="str">
        <f>IF(ISNUMBER(F110),IF(11-F110&lt;=0,"",11-F110-(COUNTIF(F:F,F110)-1)/2),"")</f>
        <v/>
      </c>
      <c r="H110" s="43">
        <f>IF(ISNUMBER(E110),E110,90)</f>
        <v>21.771999999999998</v>
      </c>
      <c r="I110" s="78">
        <v>31.716999999999999</v>
      </c>
      <c r="J110" s="44">
        <f>IF(ISNUMBER(I110),RANK(I110,I$3:I$303,1),"")</f>
        <v>108</v>
      </c>
      <c r="K110" s="45" t="str">
        <f>IF(ISNUMBER(J110),IF(11-J110&lt;=0,"",11-J110-(COUNTIF(J:J,J110)-1)/2),"")</f>
        <v/>
      </c>
      <c r="L110" s="43">
        <f>IF(ISNUMBER(I110),I110,90)</f>
        <v>31.716999999999999</v>
      </c>
      <c r="M110" s="74">
        <f>H110+L110</f>
        <v>53.488999999999997</v>
      </c>
      <c r="N110" s="44">
        <f>RANK(M110,M$3:M$303,1)</f>
        <v>78</v>
      </c>
      <c r="O110" s="164"/>
    </row>
    <row r="111" spans="1:61" ht="13" x14ac:dyDescent="0.3">
      <c r="A111" s="114">
        <v>41</v>
      </c>
      <c r="B111" s="114">
        <v>106</v>
      </c>
      <c r="C111" s="34" t="s">
        <v>196</v>
      </c>
      <c r="D111" s="37" t="s">
        <v>237</v>
      </c>
      <c r="E111" s="88">
        <v>26.131</v>
      </c>
      <c r="F111" s="54">
        <f>IF(ISNUMBER(E111),RANK(E111,E$3:E$303,1),"")</f>
        <v>76</v>
      </c>
      <c r="G111" s="45" t="str">
        <f>IF(ISNUMBER(F111),IF(11-F111&lt;=0,"",11-F111-(COUNTIF(F:F,F111)-1)/2),"")</f>
        <v/>
      </c>
      <c r="H111" s="43">
        <f>IF(ISNUMBER(E111),E111,90)</f>
        <v>26.131</v>
      </c>
      <c r="I111" s="78">
        <v>31.971</v>
      </c>
      <c r="J111" s="44">
        <f>IF(ISNUMBER(I111),RANK(I111,I$3:I$303,1),"")</f>
        <v>109</v>
      </c>
      <c r="K111" s="45" t="str">
        <f>IF(ISNUMBER(J111),IF(11-J111&lt;=0,"",11-J111-(COUNTIF(J:J,J111)-1)/2),"")</f>
        <v/>
      </c>
      <c r="L111" s="43">
        <f>IF(ISNUMBER(I111),I111,90)</f>
        <v>31.971</v>
      </c>
      <c r="M111" s="74">
        <f>H111+L111</f>
        <v>58.102000000000004</v>
      </c>
      <c r="N111" s="44">
        <f>RANK(M111,M$3:M$303,1)</f>
        <v>98</v>
      </c>
      <c r="O111" s="151"/>
    </row>
    <row r="112" spans="1:61" ht="13" x14ac:dyDescent="0.3">
      <c r="A112" s="114">
        <v>90</v>
      </c>
      <c r="B112" s="114">
        <v>110</v>
      </c>
      <c r="C112" s="34" t="s">
        <v>56</v>
      </c>
      <c r="D112" s="37" t="s">
        <v>284</v>
      </c>
      <c r="E112" s="88">
        <v>26.59</v>
      </c>
      <c r="F112" s="54">
        <f>IF(ISNUMBER(E112),RANK(E112,E$3:E$303,1),"")</f>
        <v>80</v>
      </c>
      <c r="G112" s="45" t="str">
        <f>IF(ISNUMBER(F112),IF(11-F112&lt;=0,"",11-F112-(COUNTIF(F:F,F112)-1)/2),"")</f>
        <v/>
      </c>
      <c r="H112" s="43">
        <f>IF(ISNUMBER(E112),E112,90)</f>
        <v>26.59</v>
      </c>
      <c r="I112" s="78">
        <v>32.124000000000002</v>
      </c>
      <c r="J112" s="44">
        <f>IF(ISNUMBER(I112),RANK(I112,I$3:I$303,1),"")</f>
        <v>110</v>
      </c>
      <c r="K112" s="45" t="str">
        <f>IF(ISNUMBER(J112),IF(11-J112&lt;=0,"",11-J112-(COUNTIF(J:J,J112)-1)/2),"")</f>
        <v/>
      </c>
      <c r="L112" s="43">
        <f>IF(ISNUMBER(I112),I112,90)</f>
        <v>32.124000000000002</v>
      </c>
      <c r="M112" s="74">
        <f>H112+L112</f>
        <v>58.713999999999999</v>
      </c>
      <c r="N112" s="44">
        <f>RANK(M112,M$3:M$303,1)</f>
        <v>100</v>
      </c>
      <c r="O112" s="151"/>
    </row>
    <row r="113" spans="1:15" ht="13" x14ac:dyDescent="0.3">
      <c r="A113" s="114">
        <v>92</v>
      </c>
      <c r="B113" s="114">
        <v>30</v>
      </c>
      <c r="C113" s="34" t="s">
        <v>55</v>
      </c>
      <c r="D113" s="35" t="s">
        <v>279</v>
      </c>
      <c r="E113" s="88">
        <v>33.112000000000002</v>
      </c>
      <c r="F113" s="54">
        <f>IF(ISNUMBER(E113),RANK(E113,E$3:E$303,1),"")</f>
        <v>121</v>
      </c>
      <c r="G113" s="45" t="str">
        <f>IF(ISNUMBER(F113),IF(11-F113&lt;=0,"",11-F113-(COUNTIF(F:F,F113)-1)/2),"")</f>
        <v/>
      </c>
      <c r="H113" s="43">
        <f>IF(ISNUMBER(E113),E113,90)</f>
        <v>33.112000000000002</v>
      </c>
      <c r="I113" s="78">
        <v>32.185000000000002</v>
      </c>
      <c r="J113" s="44">
        <f>IF(ISNUMBER(I113),RANK(I113,I$3:I$303,1),"")</f>
        <v>111</v>
      </c>
      <c r="K113" s="45" t="str">
        <f>IF(ISNUMBER(J113),IF(11-J113&lt;=0,"",11-J113-(COUNTIF(J:J,J113)-1)/2),"")</f>
        <v/>
      </c>
      <c r="L113" s="43">
        <f>IF(ISNUMBER(I113),I113,90)</f>
        <v>32.185000000000002</v>
      </c>
      <c r="M113" s="74">
        <f>H113+L113</f>
        <v>65.296999999999997</v>
      </c>
      <c r="N113" s="44">
        <f>RANK(M113,M$3:M$303,1)</f>
        <v>111</v>
      </c>
      <c r="O113" s="150"/>
    </row>
    <row r="114" spans="1:15" ht="13" x14ac:dyDescent="0.3">
      <c r="A114" s="114">
        <v>140</v>
      </c>
      <c r="B114" s="114">
        <v>69</v>
      </c>
      <c r="C114" s="34" t="s">
        <v>196</v>
      </c>
      <c r="D114" s="37" t="s">
        <v>298</v>
      </c>
      <c r="E114" s="88">
        <v>23.323</v>
      </c>
      <c r="F114" s="54">
        <f>IF(ISNUMBER(E114),RANK(E114,E$3:E$303,1),"")</f>
        <v>51</v>
      </c>
      <c r="G114" s="45" t="str">
        <f>IF(ISNUMBER(F114),IF(11-F114&lt;=0,"",11-F114-(COUNTIF(F:F,F114)-1)/2),"")</f>
        <v/>
      </c>
      <c r="H114" s="43">
        <f>IF(ISNUMBER(E114),E114,90)</f>
        <v>23.323</v>
      </c>
      <c r="I114" s="78">
        <v>32.457999999999998</v>
      </c>
      <c r="J114" s="44">
        <f>IF(ISNUMBER(I114),RANK(I114,I$3:I$303,1),"")</f>
        <v>112</v>
      </c>
      <c r="K114" s="45" t="str">
        <f>IF(ISNUMBER(J114),IF(11-J114&lt;=0,"",11-J114-(COUNTIF(J:J,J114)-1)/2),"")</f>
        <v/>
      </c>
      <c r="L114" s="43">
        <f>IF(ISNUMBER(I114),I114,90)</f>
        <v>32.457999999999998</v>
      </c>
      <c r="M114" s="74">
        <f>H114+L114</f>
        <v>55.780999999999999</v>
      </c>
      <c r="N114" s="44">
        <f>RANK(M114,M$3:M$303,1)</f>
        <v>90</v>
      </c>
      <c r="O114" s="151"/>
    </row>
    <row r="115" spans="1:15" ht="13" x14ac:dyDescent="0.3">
      <c r="A115" s="114">
        <v>72</v>
      </c>
      <c r="B115" s="114">
        <v>57</v>
      </c>
      <c r="C115" s="34" t="s">
        <v>196</v>
      </c>
      <c r="D115" s="35" t="s">
        <v>207</v>
      </c>
      <c r="E115" s="88">
        <v>34.475000000000001</v>
      </c>
      <c r="F115" s="54">
        <f>IF(ISNUMBER(E115),RANK(E115,E$3:E$303,1),"")</f>
        <v>124</v>
      </c>
      <c r="G115" s="45" t="str">
        <f>IF(ISNUMBER(F115),IF(11-F115&lt;=0,"",11-F115-(COUNTIF(F:F,F115)-1)/2),"")</f>
        <v/>
      </c>
      <c r="H115" s="43">
        <f>IF(ISNUMBER(E115),E115,90)</f>
        <v>34.475000000000001</v>
      </c>
      <c r="I115" s="78">
        <v>32.926000000000002</v>
      </c>
      <c r="J115" s="44">
        <f>IF(ISNUMBER(I115),RANK(I115,I$3:I$303,1),"")</f>
        <v>113</v>
      </c>
      <c r="K115" s="45" t="str">
        <f>IF(ISNUMBER(J115),IF(11-J115&lt;=0,"",11-J115-(COUNTIF(J:J,J115)-1)/2),"")</f>
        <v/>
      </c>
      <c r="L115" s="43">
        <f>IF(ISNUMBER(I115),I115,90)</f>
        <v>32.926000000000002</v>
      </c>
      <c r="M115" s="74">
        <f>H115+L115</f>
        <v>67.40100000000001</v>
      </c>
      <c r="N115" s="44">
        <f>RANK(M115,M$3:M$303,1)</f>
        <v>112</v>
      </c>
      <c r="O115" s="150"/>
    </row>
    <row r="116" spans="1:15" ht="13" x14ac:dyDescent="0.3">
      <c r="A116" s="114">
        <v>49</v>
      </c>
      <c r="B116" s="114">
        <v>73</v>
      </c>
      <c r="C116" s="34" t="s">
        <v>58</v>
      </c>
      <c r="D116" s="37" t="s">
        <v>105</v>
      </c>
      <c r="E116" s="88">
        <v>24.995999999999999</v>
      </c>
      <c r="F116" s="54">
        <f>IF(ISNUMBER(E116),RANK(E116,E$3:E$303,1),"")</f>
        <v>71</v>
      </c>
      <c r="G116" s="45" t="str">
        <f>IF(ISNUMBER(F116),IF(11-F116&lt;=0,"",11-F116-(COUNTIF(F:F,F116)-1)/2),"")</f>
        <v/>
      </c>
      <c r="H116" s="43">
        <f>IF(ISNUMBER(E116),E116,90)</f>
        <v>24.995999999999999</v>
      </c>
      <c r="I116" s="78">
        <v>33.244</v>
      </c>
      <c r="J116" s="44">
        <f>IF(ISNUMBER(I116),RANK(I116,I$3:I$303,1),"")</f>
        <v>114</v>
      </c>
      <c r="K116" s="45" t="str">
        <f>IF(ISNUMBER(J116),IF(11-J116&lt;=0,"",11-J116-(COUNTIF(J:J,J116)-1)/2),"")</f>
        <v/>
      </c>
      <c r="L116" s="43">
        <f>IF(ISNUMBER(I116),I116,90)</f>
        <v>33.244</v>
      </c>
      <c r="M116" s="74">
        <f>H116+L116</f>
        <v>58.239999999999995</v>
      </c>
      <c r="N116" s="44">
        <f>RANK(M116,M$3:M$303,1)</f>
        <v>99</v>
      </c>
      <c r="O116" s="151"/>
    </row>
    <row r="117" spans="1:15" ht="13" x14ac:dyDescent="0.3">
      <c r="A117" s="114">
        <v>138</v>
      </c>
      <c r="B117" s="114">
        <v>3</v>
      </c>
      <c r="C117" s="34" t="s">
        <v>55</v>
      </c>
      <c r="D117" s="35" t="s">
        <v>287</v>
      </c>
      <c r="E117" s="88">
        <v>22.829000000000001</v>
      </c>
      <c r="F117" s="54">
        <f>IF(ISNUMBER(E117),RANK(E117,E$3:E$303,1),"")</f>
        <v>39</v>
      </c>
      <c r="G117" s="45" t="str">
        <f>IF(ISNUMBER(F117),IF(11-F117&lt;=0,"",11-F117-(COUNTIF(F:F,F117)-1)/2),"")</f>
        <v/>
      </c>
      <c r="H117" s="43">
        <f>IF(ISNUMBER(E117),E117,90)</f>
        <v>22.829000000000001</v>
      </c>
      <c r="I117" s="78">
        <v>33.253999999999998</v>
      </c>
      <c r="J117" s="44">
        <f>IF(ISNUMBER(I117),RANK(I117,I$3:I$303,1),"")</f>
        <v>115</v>
      </c>
      <c r="K117" s="45" t="str">
        <f>IF(ISNUMBER(J117),IF(11-J117&lt;=0,"",11-J117-(COUNTIF(J:J,J117)-1)/2),"")</f>
        <v/>
      </c>
      <c r="L117" s="43">
        <f>IF(ISNUMBER(I117),I117,90)</f>
        <v>33.253999999999998</v>
      </c>
      <c r="M117" s="74">
        <f>H117+L117</f>
        <v>56.082999999999998</v>
      </c>
      <c r="N117" s="44">
        <f>RANK(M117,M$3:M$303,1)</f>
        <v>91</v>
      </c>
      <c r="O117" s="151"/>
    </row>
    <row r="118" spans="1:15" ht="13" x14ac:dyDescent="0.3">
      <c r="A118" s="114">
        <v>128</v>
      </c>
      <c r="B118" s="114">
        <v>17</v>
      </c>
      <c r="C118" s="34" t="s">
        <v>56</v>
      </c>
      <c r="D118" s="35" t="s">
        <v>409</v>
      </c>
      <c r="E118" s="88">
        <v>27.109000000000002</v>
      </c>
      <c r="F118" s="54">
        <f>IF(ISNUMBER(E118),RANK(E118,E$3:E$303,1),"")</f>
        <v>90</v>
      </c>
      <c r="G118" s="45" t="str">
        <f>IF(ISNUMBER(F118),IF(11-F118&lt;=0,"",11-F118-(COUNTIF(F:F,F118)-1)/2),"")</f>
        <v/>
      </c>
      <c r="H118" s="43">
        <f>IF(ISNUMBER(E118),E118,90)</f>
        <v>27.109000000000002</v>
      </c>
      <c r="I118" s="78">
        <v>33.301000000000002</v>
      </c>
      <c r="J118" s="44">
        <f>IF(ISNUMBER(I118),RANK(I118,I$3:I$303,1),"")</f>
        <v>116</v>
      </c>
      <c r="K118" s="45" t="str">
        <f>IF(ISNUMBER(J118),IF(11-J118&lt;=0,"",11-J118-(COUNTIF(J:J,J118)-1)/2),"")</f>
        <v/>
      </c>
      <c r="L118" s="43">
        <f>IF(ISNUMBER(I118),I118,90)</f>
        <v>33.301000000000002</v>
      </c>
      <c r="M118" s="74">
        <f>H118+L118</f>
        <v>60.410000000000004</v>
      </c>
      <c r="N118" s="44">
        <f>RANK(M118,M$3:M$303,1)</f>
        <v>106</v>
      </c>
      <c r="O118" s="151"/>
    </row>
    <row r="119" spans="1:15" ht="13" x14ac:dyDescent="0.3">
      <c r="A119" s="114">
        <v>105</v>
      </c>
      <c r="B119" s="114">
        <v>68</v>
      </c>
      <c r="C119" s="34" t="s">
        <v>56</v>
      </c>
      <c r="D119" s="37" t="s">
        <v>400</v>
      </c>
      <c r="E119" s="88">
        <v>22.12</v>
      </c>
      <c r="F119" s="54">
        <f>IF(ISNUMBER(E119),RANK(E119,E$3:E$303,1),"")</f>
        <v>27</v>
      </c>
      <c r="G119" s="45" t="str">
        <f>IF(ISNUMBER(F119),IF(11-F119&lt;=0,"",11-F119-(COUNTIF(F:F,F119)-1)/2),"")</f>
        <v/>
      </c>
      <c r="H119" s="43">
        <f>IF(ISNUMBER(E119),E119,90)</f>
        <v>22.12</v>
      </c>
      <c r="I119" s="78">
        <v>33.573</v>
      </c>
      <c r="J119" s="44">
        <f>IF(ISNUMBER(I119),RANK(I119,I$3:I$303,1),"")</f>
        <v>117</v>
      </c>
      <c r="K119" s="45" t="str">
        <f>IF(ISNUMBER(J119),IF(11-J119&lt;=0,"",11-J119-(COUNTIF(J:J,J119)-1)/2),"")</f>
        <v/>
      </c>
      <c r="L119" s="43">
        <f>IF(ISNUMBER(I119),I119,90)</f>
        <v>33.573</v>
      </c>
      <c r="M119" s="74">
        <f>H119+L119</f>
        <v>55.692999999999998</v>
      </c>
      <c r="N119" s="44">
        <f>RANK(M119,M$3:M$303,1)</f>
        <v>89</v>
      </c>
      <c r="O119" s="151"/>
    </row>
    <row r="120" spans="1:15" ht="13" x14ac:dyDescent="0.3">
      <c r="A120" s="114">
        <v>1</v>
      </c>
      <c r="B120" s="114">
        <v>121</v>
      </c>
      <c r="C120" s="34" t="s">
        <v>59</v>
      </c>
      <c r="D120" s="35" t="s">
        <v>174</v>
      </c>
      <c r="E120" s="88">
        <v>26.776</v>
      </c>
      <c r="F120" s="54">
        <f>IF(ISNUMBER(E120),RANK(E120,E$3:E$303,1),"")</f>
        <v>83</v>
      </c>
      <c r="G120" s="45" t="str">
        <f>IF(ISNUMBER(F120),IF(11-F120&lt;=0,"",11-F120-(COUNTIF(F:F,F120)-1)/2),"")</f>
        <v/>
      </c>
      <c r="H120" s="43">
        <f>IF(ISNUMBER(E120),E120,90)</f>
        <v>26.776</v>
      </c>
      <c r="I120" s="78">
        <v>33.582999999999998</v>
      </c>
      <c r="J120" s="44">
        <f>IF(ISNUMBER(I120),RANK(I120,I$3:I$303,1),"")</f>
        <v>118</v>
      </c>
      <c r="K120" s="45" t="str">
        <f>IF(ISNUMBER(J120),IF(11-J120&lt;=0,"",11-J120-(COUNTIF(J:J,J120)-1)/2),"")</f>
        <v/>
      </c>
      <c r="L120" s="43">
        <f>IF(ISNUMBER(I120),I120,90)</f>
        <v>33.582999999999998</v>
      </c>
      <c r="M120" s="74">
        <f>H120+L120</f>
        <v>60.358999999999995</v>
      </c>
      <c r="N120" s="44">
        <f>RANK(M120,M$3:M$303,1)</f>
        <v>105</v>
      </c>
      <c r="O120" s="151"/>
    </row>
    <row r="121" spans="1:15" ht="13" x14ac:dyDescent="0.3">
      <c r="A121" s="114">
        <v>78</v>
      </c>
      <c r="B121" s="114">
        <v>89</v>
      </c>
      <c r="C121" s="34" t="s">
        <v>57</v>
      </c>
      <c r="D121" s="37" t="s">
        <v>229</v>
      </c>
      <c r="E121" s="88">
        <v>26.25</v>
      </c>
      <c r="F121" s="54">
        <f>IF(ISNUMBER(E121),RANK(E121,E$3:E$303,1),"")</f>
        <v>77</v>
      </c>
      <c r="G121" s="45" t="str">
        <f>IF(ISNUMBER(F121),IF(11-F121&lt;=0,"",11-F121-(COUNTIF(F:F,F121)-1)/2),"")</f>
        <v/>
      </c>
      <c r="H121" s="43">
        <f>IF(ISNUMBER(E121),E121,90)</f>
        <v>26.25</v>
      </c>
      <c r="I121" s="78">
        <v>33.805999999999997</v>
      </c>
      <c r="J121" s="44">
        <f>IF(ISNUMBER(I121),RANK(I121,I$3:I$303,1),"")</f>
        <v>119</v>
      </c>
      <c r="K121" s="45" t="str">
        <f>IF(ISNUMBER(J121),IF(11-J121&lt;=0,"",11-J121-(COUNTIF(J:J,J121)-1)/2),"")</f>
        <v/>
      </c>
      <c r="L121" s="43">
        <f>IF(ISNUMBER(I121),I121,90)</f>
        <v>33.805999999999997</v>
      </c>
      <c r="M121" s="74">
        <f>H121+L121</f>
        <v>60.055999999999997</v>
      </c>
      <c r="N121" s="44">
        <f>RANK(M121,M$3:M$303,1)</f>
        <v>104</v>
      </c>
      <c r="O121" s="151"/>
    </row>
    <row r="122" spans="1:15" ht="13" x14ac:dyDescent="0.3">
      <c r="A122" s="114">
        <v>136</v>
      </c>
      <c r="B122" s="114">
        <v>70</v>
      </c>
      <c r="C122" s="34" t="s">
        <v>56</v>
      </c>
      <c r="D122" s="37" t="s">
        <v>277</v>
      </c>
      <c r="E122" s="88">
        <v>33.793999999999997</v>
      </c>
      <c r="F122" s="54">
        <f>IF(ISNUMBER(E122),RANK(E122,E$3:E$303,1),"")</f>
        <v>122</v>
      </c>
      <c r="G122" s="45" t="str">
        <f>IF(ISNUMBER(F122),IF(11-F122&lt;=0,"",11-F122-(COUNTIF(F:F,F122)-1)/2),"")</f>
        <v/>
      </c>
      <c r="H122" s="43">
        <f>IF(ISNUMBER(E122),E122,90)</f>
        <v>33.793999999999997</v>
      </c>
      <c r="I122" s="78">
        <v>34.548000000000002</v>
      </c>
      <c r="J122" s="44">
        <f>IF(ISNUMBER(I122),RANK(I122,I$3:I$303,1),"")</f>
        <v>120</v>
      </c>
      <c r="K122" s="45" t="str">
        <f>IF(ISNUMBER(J122),IF(11-J122&lt;=0,"",11-J122-(COUNTIF(J:J,J122)-1)/2),"")</f>
        <v/>
      </c>
      <c r="L122" s="43">
        <f>IF(ISNUMBER(I122),I122,90)</f>
        <v>34.548000000000002</v>
      </c>
      <c r="M122" s="74">
        <f>H122+L122</f>
        <v>68.341999999999999</v>
      </c>
      <c r="N122" s="44">
        <f>RANK(M122,M$3:M$303,1)</f>
        <v>113</v>
      </c>
      <c r="O122" s="150"/>
    </row>
    <row r="123" spans="1:15" ht="13" x14ac:dyDescent="0.3">
      <c r="A123" s="114">
        <v>20</v>
      </c>
      <c r="B123" s="114">
        <v>129</v>
      </c>
      <c r="C123" s="34" t="s">
        <v>59</v>
      </c>
      <c r="D123" s="37" t="s">
        <v>201</v>
      </c>
      <c r="E123" s="88">
        <v>28.28</v>
      </c>
      <c r="F123" s="54">
        <f>IF(ISNUMBER(E123),RANK(E123,E$3:E$303,1),"")</f>
        <v>104</v>
      </c>
      <c r="G123" s="45" t="str">
        <f>IF(ISNUMBER(F123),IF(11-F123&lt;=0,"",11-F123-(COUNTIF(F:F,F123)-1)/2),"")</f>
        <v/>
      </c>
      <c r="H123" s="43">
        <f>IF(ISNUMBER(E123),E123,90)</f>
        <v>28.28</v>
      </c>
      <c r="I123" s="78">
        <v>34.947000000000003</v>
      </c>
      <c r="J123" s="44">
        <f>IF(ISNUMBER(I123),RANK(I123,I$3:I$303,1),"")</f>
        <v>121</v>
      </c>
      <c r="K123" s="45" t="str">
        <f>IF(ISNUMBER(J123),IF(11-J123&lt;=0,"",11-J123-(COUNTIF(J:J,J123)-1)/2),"")</f>
        <v/>
      </c>
      <c r="L123" s="43">
        <f>IF(ISNUMBER(I123),I123,90)</f>
        <v>34.947000000000003</v>
      </c>
      <c r="M123" s="74">
        <f>H123+L123</f>
        <v>63.227000000000004</v>
      </c>
      <c r="N123" s="44">
        <f>RANK(M123,M$3:M$303,1)</f>
        <v>110</v>
      </c>
      <c r="O123" s="150"/>
    </row>
    <row r="124" spans="1:15" ht="13" x14ac:dyDescent="0.3">
      <c r="A124" s="114">
        <v>25</v>
      </c>
      <c r="B124" s="114">
        <v>138</v>
      </c>
      <c r="C124" s="34" t="s">
        <v>59</v>
      </c>
      <c r="D124" s="35" t="s">
        <v>218</v>
      </c>
      <c r="E124" s="88">
        <v>27.372</v>
      </c>
      <c r="F124" s="54">
        <f>IF(ISNUMBER(E124),RANK(E124,E$3:E$303,1),"")</f>
        <v>95</v>
      </c>
      <c r="G124" s="45" t="str">
        <f>IF(ISNUMBER(F124),IF(11-F124&lt;=0,"",11-F124-(COUNTIF(F:F,F124)-1)/2),"")</f>
        <v/>
      </c>
      <c r="H124" s="43">
        <f>IF(ISNUMBER(E124),E124,90)</f>
        <v>27.372</v>
      </c>
      <c r="I124" s="78">
        <v>35.155000000000001</v>
      </c>
      <c r="J124" s="44">
        <f>IF(ISNUMBER(I124),RANK(I124,I$3:I$303,1),"")</f>
        <v>122</v>
      </c>
      <c r="K124" s="45" t="str">
        <f>IF(ISNUMBER(J124),IF(11-J124&lt;=0,"",11-J124-(COUNTIF(J:J,J124)-1)/2),"")</f>
        <v/>
      </c>
      <c r="L124" s="43">
        <f>IF(ISNUMBER(I124),I124,90)</f>
        <v>35.155000000000001</v>
      </c>
      <c r="M124" s="74">
        <f>H124+L124</f>
        <v>62.527000000000001</v>
      </c>
      <c r="N124" s="44">
        <f>RANK(M124,M$3:M$303,1)</f>
        <v>108</v>
      </c>
      <c r="O124" s="151"/>
    </row>
    <row r="125" spans="1:15" ht="13" x14ac:dyDescent="0.3">
      <c r="A125" s="114">
        <v>143</v>
      </c>
      <c r="B125" s="114">
        <v>34</v>
      </c>
      <c r="C125" s="34" t="s">
        <v>54</v>
      </c>
      <c r="D125" s="35" t="s">
        <v>391</v>
      </c>
      <c r="E125" s="88">
        <v>26.677</v>
      </c>
      <c r="F125" s="54">
        <f>IF(ISNUMBER(E125),RANK(E125,E$3:E$303,1),"")</f>
        <v>81</v>
      </c>
      <c r="G125" s="45" t="str">
        <f>IF(ISNUMBER(F125),IF(11-F125&lt;=0,"",11-F125-(COUNTIF(F:F,F125)-1)/2),"")</f>
        <v/>
      </c>
      <c r="H125" s="43">
        <f>IF(ISNUMBER(E125),E125,90)</f>
        <v>26.677</v>
      </c>
      <c r="I125" s="78">
        <v>36.054000000000002</v>
      </c>
      <c r="J125" s="44">
        <f>IF(ISNUMBER(I125),RANK(I125,I$3:I$303,1),"")</f>
        <v>123</v>
      </c>
      <c r="K125" s="45" t="str">
        <f>IF(ISNUMBER(J125),IF(11-J125&lt;=0,"",11-J125-(COUNTIF(J:J,J125)-1)/2),"")</f>
        <v/>
      </c>
      <c r="L125" s="43">
        <f>IF(ISNUMBER(I125),I125,90)</f>
        <v>36.054000000000002</v>
      </c>
      <c r="M125" s="74">
        <f>H125+L125</f>
        <v>62.731000000000002</v>
      </c>
      <c r="N125" s="44">
        <f>RANK(M125,M$3:M$303,1)</f>
        <v>109</v>
      </c>
      <c r="O125" s="151">
        <v>5</v>
      </c>
    </row>
    <row r="126" spans="1:15" ht="13" x14ac:dyDescent="0.3">
      <c r="A126" s="114">
        <v>15</v>
      </c>
      <c r="B126" s="114">
        <v>63</v>
      </c>
      <c r="C126" s="34" t="s">
        <v>55</v>
      </c>
      <c r="D126" s="35" t="s">
        <v>224</v>
      </c>
      <c r="E126" s="88">
        <v>34.337000000000003</v>
      </c>
      <c r="F126" s="54">
        <f>IF(ISNUMBER(E126),RANK(E126,E$3:E$303,1),"")</f>
        <v>123</v>
      </c>
      <c r="G126" s="45" t="str">
        <f>IF(ISNUMBER(F126),IF(11-F126&lt;=0,"",11-F126-(COUNTIF(F:F,F126)-1)/2),"")</f>
        <v/>
      </c>
      <c r="H126" s="43">
        <f>IF(ISNUMBER(E126),E126,90)</f>
        <v>34.337000000000003</v>
      </c>
      <c r="I126" s="78">
        <v>38.17</v>
      </c>
      <c r="J126" s="44">
        <f>IF(ISNUMBER(I126),RANK(I126,I$3:I$303,1),"")</f>
        <v>124</v>
      </c>
      <c r="K126" s="45" t="str">
        <f>IF(ISNUMBER(J126),IF(11-J126&lt;=0,"",11-J126-(COUNTIF(J:J,J126)-1)/2),"")</f>
        <v/>
      </c>
      <c r="L126" s="43">
        <f>IF(ISNUMBER(I126),I126,90)</f>
        <v>38.17</v>
      </c>
      <c r="M126" s="74">
        <f>H126+L126</f>
        <v>72.507000000000005</v>
      </c>
      <c r="N126" s="44">
        <f>RANK(M126,M$3:M$303,1)</f>
        <v>115</v>
      </c>
      <c r="O126" s="150"/>
    </row>
    <row r="127" spans="1:15" ht="13" x14ac:dyDescent="0.3">
      <c r="A127" s="114">
        <v>43</v>
      </c>
      <c r="B127" s="114">
        <v>7</v>
      </c>
      <c r="C127" s="34" t="s">
        <v>55</v>
      </c>
      <c r="D127" s="35" t="s">
        <v>254</v>
      </c>
      <c r="E127" s="88" t="s">
        <v>446</v>
      </c>
      <c r="F127" s="54" t="str">
        <f>IF(ISNUMBER(E127),RANK(E127,E$3:E$303,1),"")</f>
        <v/>
      </c>
      <c r="G127" s="45" t="str">
        <f>IF(ISNUMBER(F127),IF(11-F127&lt;=0,"",11-F127-(COUNTIF(F:F,F127)-1)/2),"")</f>
        <v/>
      </c>
      <c r="H127" s="43">
        <f>IF(ISNUMBER(E127),E127,90)</f>
        <v>90</v>
      </c>
      <c r="I127" s="78">
        <v>40.143000000000001</v>
      </c>
      <c r="J127" s="44">
        <f>IF(ISNUMBER(I127),RANK(I127,I$3:I$303,1),"")</f>
        <v>125</v>
      </c>
      <c r="K127" s="45" t="str">
        <f>IF(ISNUMBER(J127),IF(11-J127&lt;=0,"",11-J127-(COUNTIF(J:J,J127)-1)/2),"")</f>
        <v/>
      </c>
      <c r="L127" s="43">
        <f>IF(ISNUMBER(I127),I127,90)</f>
        <v>40.143000000000001</v>
      </c>
      <c r="M127" s="74">
        <f>H127+L127</f>
        <v>130.143</v>
      </c>
      <c r="N127" s="44">
        <f>RANK(M127,M$3:M$303,1)</f>
        <v>135</v>
      </c>
      <c r="O127" s="150"/>
    </row>
    <row r="128" spans="1:15" ht="13" x14ac:dyDescent="0.3">
      <c r="A128" s="114">
        <v>129</v>
      </c>
      <c r="B128" s="114">
        <v>60</v>
      </c>
      <c r="C128" s="34" t="s">
        <v>56</v>
      </c>
      <c r="D128" s="35" t="s">
        <v>395</v>
      </c>
      <c r="E128" s="88">
        <v>27.242000000000001</v>
      </c>
      <c r="F128" s="54">
        <f>IF(ISNUMBER(E128),RANK(E128,E$3:E$303,1),"")</f>
        <v>92</v>
      </c>
      <c r="G128" s="45" t="str">
        <f>IF(ISNUMBER(F128),IF(11-F128&lt;=0,"",11-F128-(COUNTIF(F:F,F128)-1)/2),"")</f>
        <v/>
      </c>
      <c r="H128" s="43">
        <f>IF(ISNUMBER(E128),E128,90)</f>
        <v>27.242000000000001</v>
      </c>
      <c r="I128" s="78">
        <v>46.326000000000001</v>
      </c>
      <c r="J128" s="44">
        <f>IF(ISNUMBER(I128),RANK(I128,I$3:I$303,1),"")</f>
        <v>126</v>
      </c>
      <c r="K128" s="45" t="str">
        <f>IF(ISNUMBER(J128),IF(11-J128&lt;=0,"",11-J128-(COUNTIF(J:J,J128)-1)/2),"")</f>
        <v/>
      </c>
      <c r="L128" s="43">
        <f>IF(ISNUMBER(I128),I128,90)</f>
        <v>46.326000000000001</v>
      </c>
      <c r="M128" s="74">
        <f>H128+L128</f>
        <v>73.567999999999998</v>
      </c>
      <c r="N128" s="44">
        <f>RANK(M128,M$3:M$303,1)</f>
        <v>116</v>
      </c>
      <c r="O128" s="151" t="s">
        <v>464</v>
      </c>
    </row>
    <row r="129" spans="1:15" ht="13" x14ac:dyDescent="0.3">
      <c r="A129" s="114">
        <v>76</v>
      </c>
      <c r="B129" s="114">
        <v>86</v>
      </c>
      <c r="C129" s="34" t="s">
        <v>58</v>
      </c>
      <c r="D129" s="35" t="s">
        <v>188</v>
      </c>
      <c r="E129" s="88">
        <v>22.577999999999999</v>
      </c>
      <c r="F129" s="54">
        <f>IF(ISNUMBER(E129),RANK(E129,E$3:E$303,1),"")</f>
        <v>38</v>
      </c>
      <c r="G129" s="45" t="str">
        <f>IF(ISNUMBER(F129),IF(11-F129&lt;=0,"",11-F129-(COUNTIF(F:F,F129)-1)/2),"")</f>
        <v/>
      </c>
      <c r="H129" s="43">
        <f>IF(ISNUMBER(E129),E129,90)</f>
        <v>22.577999999999999</v>
      </c>
      <c r="I129" s="78" t="s">
        <v>446</v>
      </c>
      <c r="J129" s="44" t="str">
        <f>IF(ISNUMBER(I129),RANK(I129,I$3:I$303,1),"")</f>
        <v/>
      </c>
      <c r="K129" s="45" t="str">
        <f>IF(ISNUMBER(J129),IF(11-J129&lt;=0,"",11-J129-(COUNTIF(J:J,J129)-1)/2),"")</f>
        <v/>
      </c>
      <c r="L129" s="43">
        <f>IF(ISNUMBER(I129),I129,90)</f>
        <v>90</v>
      </c>
      <c r="M129" s="74">
        <f>H129+L129</f>
        <v>112.578</v>
      </c>
      <c r="N129" s="44">
        <f>RANK(M129,M$3:M$303,1)</f>
        <v>120</v>
      </c>
      <c r="O129" s="151"/>
    </row>
    <row r="130" spans="1:15" ht="13" x14ac:dyDescent="0.3">
      <c r="A130" s="114">
        <v>62</v>
      </c>
      <c r="B130" s="114">
        <v>58</v>
      </c>
      <c r="C130" s="34" t="s">
        <v>58</v>
      </c>
      <c r="D130" s="37" t="s">
        <v>172</v>
      </c>
      <c r="E130" s="88">
        <v>23.486000000000001</v>
      </c>
      <c r="F130" s="54">
        <f>IF(ISNUMBER(E130),RANK(E130,E$3:E$303,1),"")</f>
        <v>54</v>
      </c>
      <c r="G130" s="45" t="str">
        <f>IF(ISNUMBER(F130),IF(11-F130&lt;=0,"",11-F130-(COUNTIF(F:F,F130)-1)/2),"")</f>
        <v/>
      </c>
      <c r="H130" s="43">
        <f>IF(ISNUMBER(E130),E130,90)</f>
        <v>23.486000000000001</v>
      </c>
      <c r="I130" s="78" t="s">
        <v>447</v>
      </c>
      <c r="J130" s="44" t="str">
        <f>IF(ISNUMBER(I130),RANK(I130,I$3:I$303,1),"")</f>
        <v/>
      </c>
      <c r="K130" s="45" t="str">
        <f>IF(ISNUMBER(J130),IF(11-J130&lt;=0,"",11-J130-(COUNTIF(J:J,J130)-1)/2),"")</f>
        <v/>
      </c>
      <c r="L130" s="43">
        <f>IF(ISNUMBER(I130),I130,90)</f>
        <v>90</v>
      </c>
      <c r="M130" s="74">
        <f>H130+L130</f>
        <v>113.486</v>
      </c>
      <c r="N130" s="44">
        <f>RANK(M130,M$3:M$303,1)</f>
        <v>121</v>
      </c>
      <c r="O130" s="151"/>
    </row>
    <row r="131" spans="1:15" ht="13" x14ac:dyDescent="0.3">
      <c r="A131" s="114">
        <v>4</v>
      </c>
      <c r="B131" s="114">
        <v>112</v>
      </c>
      <c r="C131" s="34" t="s">
        <v>55</v>
      </c>
      <c r="D131" s="35" t="s">
        <v>221</v>
      </c>
      <c r="E131" s="88">
        <v>23.693000000000001</v>
      </c>
      <c r="F131" s="54">
        <f>IF(ISNUMBER(E131),RANK(E131,E$3:E$303,1),"")</f>
        <v>56</v>
      </c>
      <c r="G131" s="45" t="str">
        <f>IF(ISNUMBER(F131),IF(11-F131&lt;=0,"",11-F131-(COUNTIF(F:F,F131)-1)/2),"")</f>
        <v/>
      </c>
      <c r="H131" s="43">
        <f>IF(ISNUMBER(E131),E131,90)</f>
        <v>23.693000000000001</v>
      </c>
      <c r="I131" s="78" t="s">
        <v>446</v>
      </c>
      <c r="J131" s="44" t="str">
        <f>IF(ISNUMBER(I131),RANK(I131,I$3:I$303,1),"")</f>
        <v/>
      </c>
      <c r="K131" s="45" t="str">
        <f>IF(ISNUMBER(J131),IF(11-J131&lt;=0,"",11-J131-(COUNTIF(J:J,J131)-1)/2),"")</f>
        <v/>
      </c>
      <c r="L131" s="43">
        <f>IF(ISNUMBER(I131),I131,90)</f>
        <v>90</v>
      </c>
      <c r="M131" s="74">
        <f>H131+L131</f>
        <v>113.693</v>
      </c>
      <c r="N131" s="44">
        <f>RANK(M131,M$3:M$303,1)</f>
        <v>122</v>
      </c>
      <c r="O131" s="151"/>
    </row>
    <row r="132" spans="1:15" ht="13" x14ac:dyDescent="0.3">
      <c r="A132" s="114">
        <v>13</v>
      </c>
      <c r="B132" s="114">
        <v>11</v>
      </c>
      <c r="C132" s="34" t="s">
        <v>196</v>
      </c>
      <c r="D132" s="35" t="s">
        <v>250</v>
      </c>
      <c r="E132" s="88">
        <v>23.89</v>
      </c>
      <c r="F132" s="54">
        <f>IF(ISNUMBER(E132),RANK(E132,E$3:E$303,1),"")</f>
        <v>59</v>
      </c>
      <c r="G132" s="45" t="str">
        <f>IF(ISNUMBER(F132),IF(11-F132&lt;=0,"",11-F132-(COUNTIF(F:F,F132)-1)/2),"")</f>
        <v/>
      </c>
      <c r="H132" s="43">
        <f>IF(ISNUMBER(E132),E132,90)</f>
        <v>23.89</v>
      </c>
      <c r="I132" s="78" t="s">
        <v>446</v>
      </c>
      <c r="J132" s="44" t="str">
        <f>IF(ISNUMBER(I132),RANK(I132,I$3:I$303,1),"")</f>
        <v/>
      </c>
      <c r="K132" s="45" t="str">
        <f>IF(ISNUMBER(J132),IF(11-J132&lt;=0,"",11-J132-(COUNTIF(J:J,J132)-1)/2),"")</f>
        <v/>
      </c>
      <c r="L132" s="43">
        <f>IF(ISNUMBER(I132),I132,90)</f>
        <v>90</v>
      </c>
      <c r="M132" s="74">
        <f>H132+L132</f>
        <v>113.89</v>
      </c>
      <c r="N132" s="44">
        <f>RANK(M132,M$3:M$303,1)</f>
        <v>123</v>
      </c>
      <c r="O132" s="151"/>
    </row>
    <row r="133" spans="1:15" ht="13" x14ac:dyDescent="0.3">
      <c r="A133" s="114">
        <v>124</v>
      </c>
      <c r="B133" s="114">
        <v>81</v>
      </c>
      <c r="C133" s="34" t="s">
        <v>56</v>
      </c>
      <c r="D133" s="37" t="s">
        <v>397</v>
      </c>
      <c r="E133" s="88">
        <v>24.257999999999999</v>
      </c>
      <c r="F133" s="54">
        <f>IF(ISNUMBER(E133),RANK(E133,E$3:E$303,1),"")</f>
        <v>62</v>
      </c>
      <c r="G133" s="45" t="str">
        <f>IF(ISNUMBER(F133),IF(11-F133&lt;=0,"",11-F133-(COUNTIF(F:F,F133)-1)/2),"")</f>
        <v/>
      </c>
      <c r="H133" s="43">
        <f>IF(ISNUMBER(E133),E133,90)</f>
        <v>24.257999999999999</v>
      </c>
      <c r="I133" s="78" t="s">
        <v>446</v>
      </c>
      <c r="J133" s="44" t="str">
        <f>IF(ISNUMBER(I133),RANK(I133,I$3:I$303,1),"")</f>
        <v/>
      </c>
      <c r="K133" s="45" t="str">
        <f>IF(ISNUMBER(J133),IF(11-J133&lt;=0,"",11-J133-(COUNTIF(J:J,J133)-1)/2),"")</f>
        <v/>
      </c>
      <c r="L133" s="43">
        <f>IF(ISNUMBER(I133),I133,90)</f>
        <v>90</v>
      </c>
      <c r="M133" s="74">
        <f>H133+L133</f>
        <v>114.258</v>
      </c>
      <c r="N133" s="44">
        <f>RANK(M133,M$3:M$303,1)</f>
        <v>124</v>
      </c>
      <c r="O133" s="151"/>
    </row>
    <row r="134" spans="1:15" ht="13" x14ac:dyDescent="0.3">
      <c r="A134" s="114">
        <v>139</v>
      </c>
      <c r="B134" s="114">
        <v>27</v>
      </c>
      <c r="C134" s="34" t="s">
        <v>56</v>
      </c>
      <c r="D134" s="35" t="s">
        <v>414</v>
      </c>
      <c r="E134" s="88">
        <v>24.855</v>
      </c>
      <c r="F134" s="54">
        <f>IF(ISNUMBER(E134),RANK(E134,E$3:E$303,1),"")</f>
        <v>69</v>
      </c>
      <c r="G134" s="45" t="str">
        <f>IF(ISNUMBER(F134),IF(11-F134&lt;=0,"",11-F134-(COUNTIF(F:F,F134)-1)/2),"")</f>
        <v/>
      </c>
      <c r="H134" s="43">
        <f>IF(ISNUMBER(E134),E134,90)</f>
        <v>24.855</v>
      </c>
      <c r="I134" s="78" t="s">
        <v>446</v>
      </c>
      <c r="J134" s="44" t="str">
        <f>IF(ISNUMBER(I134),RANK(I134,I$3:I$303,1),"")</f>
        <v/>
      </c>
      <c r="K134" s="45" t="str">
        <f>IF(ISNUMBER(J134),IF(11-J134&lt;=0,"",11-J134-(COUNTIF(J:J,J134)-1)/2),"")</f>
        <v/>
      </c>
      <c r="L134" s="43">
        <f>IF(ISNUMBER(I134),I134,90)</f>
        <v>90</v>
      </c>
      <c r="M134" s="74">
        <f>H134+L134</f>
        <v>114.855</v>
      </c>
      <c r="N134" s="44">
        <f>RANK(M134,M$3:M$303,1)</f>
        <v>125</v>
      </c>
      <c r="O134" s="151"/>
    </row>
    <row r="135" spans="1:15" ht="13" x14ac:dyDescent="0.3">
      <c r="A135" s="114">
        <v>52</v>
      </c>
      <c r="B135" s="114">
        <v>130</v>
      </c>
      <c r="C135" s="34" t="s">
        <v>59</v>
      </c>
      <c r="D135" s="35" t="s">
        <v>139</v>
      </c>
      <c r="E135" s="88">
        <v>27.768000000000001</v>
      </c>
      <c r="F135" s="54">
        <f>IF(ISNUMBER(E135),RANK(E135,E$3:E$303,1),"")</f>
        <v>98</v>
      </c>
      <c r="G135" s="45" t="str">
        <f>IF(ISNUMBER(F135),IF(11-F135&lt;=0,"",11-F135-(COUNTIF(F:F,F135)-1)/2),"")</f>
        <v/>
      </c>
      <c r="H135" s="43">
        <f>IF(ISNUMBER(E135),E135,90)</f>
        <v>27.768000000000001</v>
      </c>
      <c r="I135" s="78" t="s">
        <v>446</v>
      </c>
      <c r="J135" s="44" t="str">
        <f>IF(ISNUMBER(I135),RANK(I135,I$3:I$303,1),"")</f>
        <v/>
      </c>
      <c r="K135" s="45" t="str">
        <f>IF(ISNUMBER(J135),IF(11-J135&lt;=0,"",11-J135-(COUNTIF(J:J,J135)-1)/2),"")</f>
        <v/>
      </c>
      <c r="L135" s="43">
        <f>IF(ISNUMBER(I135),I135,90)</f>
        <v>90</v>
      </c>
      <c r="M135" s="74">
        <f>H135+L135</f>
        <v>117.768</v>
      </c>
      <c r="N135" s="44">
        <f>RANK(M135,M$3:M$303,1)</f>
        <v>132</v>
      </c>
      <c r="O135" s="150">
        <v>1</v>
      </c>
    </row>
    <row r="136" spans="1:15" ht="13" x14ac:dyDescent="0.3">
      <c r="A136" s="114">
        <v>95</v>
      </c>
      <c r="B136" s="114">
        <v>82</v>
      </c>
      <c r="C136" s="34" t="s">
        <v>54</v>
      </c>
      <c r="D136" s="35" t="s">
        <v>129</v>
      </c>
      <c r="E136" s="88">
        <v>28.247</v>
      </c>
      <c r="F136" s="54">
        <f>IF(ISNUMBER(E136),RANK(E136,E$3:E$303,1),"")</f>
        <v>103</v>
      </c>
      <c r="G136" s="45" t="str">
        <f>IF(ISNUMBER(F136),IF(11-F136&lt;=0,"",11-F136-(COUNTIF(F:F,F136)-1)/2),"")</f>
        <v/>
      </c>
      <c r="H136" s="43">
        <f>IF(ISNUMBER(E136),E136,90)</f>
        <v>28.247</v>
      </c>
      <c r="I136" s="78" t="s">
        <v>446</v>
      </c>
      <c r="J136" s="44" t="str">
        <f>IF(ISNUMBER(I136),RANK(I136,I$3:I$303,1),"")</f>
        <v/>
      </c>
      <c r="K136" s="45" t="str">
        <f>IF(ISNUMBER(J136),IF(11-J136&lt;=0,"",11-J136-(COUNTIF(J:J,J136)-1)/2),"")</f>
        <v/>
      </c>
      <c r="L136" s="43">
        <f>IF(ISNUMBER(I136),I136,90)</f>
        <v>90</v>
      </c>
      <c r="M136" s="74">
        <f>H136+L136</f>
        <v>118.247</v>
      </c>
      <c r="N136" s="44">
        <f>RANK(M136,M$3:M$303,1)</f>
        <v>133</v>
      </c>
      <c r="O136" s="150"/>
    </row>
    <row r="137" spans="1:15" ht="13" x14ac:dyDescent="0.3">
      <c r="A137" s="114">
        <v>111</v>
      </c>
      <c r="B137" s="114">
        <v>88</v>
      </c>
      <c r="C137" s="34" t="s">
        <v>56</v>
      </c>
      <c r="D137" s="37" t="s">
        <v>392</v>
      </c>
      <c r="E137" s="88">
        <v>29.344000000000001</v>
      </c>
      <c r="F137" s="54">
        <f>IF(ISNUMBER(E137),RANK(E137,E$3:E$303,1),"")</f>
        <v>107</v>
      </c>
      <c r="G137" s="45" t="str">
        <f>IF(ISNUMBER(F137),IF(11-F137&lt;=0,"",11-F137-(COUNTIF(F:F,F137)-1)/2),"")</f>
        <v/>
      </c>
      <c r="H137" s="43">
        <f>IF(ISNUMBER(E137),E137,90)</f>
        <v>29.344000000000001</v>
      </c>
      <c r="I137" s="78" t="s">
        <v>446</v>
      </c>
      <c r="J137" s="44" t="str">
        <f>IF(ISNUMBER(I137),RANK(I137,I$3:I$303,1),"")</f>
        <v/>
      </c>
      <c r="K137" s="45" t="str">
        <f>IF(ISNUMBER(J137),IF(11-J137&lt;=0,"",11-J137-(COUNTIF(J:J,J137)-1)/2),"")</f>
        <v/>
      </c>
      <c r="L137" s="43">
        <f>IF(ISNUMBER(I137),I137,90)</f>
        <v>90</v>
      </c>
      <c r="M137" s="74">
        <f>H137+L137</f>
        <v>119.34399999999999</v>
      </c>
      <c r="N137" s="44">
        <f>RANK(M137,M$3:M$303,1)</f>
        <v>134</v>
      </c>
      <c r="O137" s="150"/>
    </row>
    <row r="138" spans="1:15" ht="13" x14ac:dyDescent="0.3">
      <c r="A138" s="114">
        <v>110</v>
      </c>
      <c r="B138" s="114">
        <v>14</v>
      </c>
      <c r="C138" s="34" t="s">
        <v>54</v>
      </c>
      <c r="D138" s="37" t="s">
        <v>407</v>
      </c>
      <c r="E138" s="88" t="s">
        <v>446</v>
      </c>
      <c r="F138" s="54" t="str">
        <f>IF(ISNUMBER(E138),RANK(E138,E$3:E$303,1),"")</f>
        <v/>
      </c>
      <c r="G138" s="45" t="str">
        <f>IF(ISNUMBER(F138),IF(11-F138&lt;=0,"",11-F138-(COUNTIF(F:F,F138)-1)/2),"")</f>
        <v/>
      </c>
      <c r="H138" s="43">
        <f>IF(ISNUMBER(E138),E138,90)</f>
        <v>90</v>
      </c>
      <c r="I138" s="78" t="s">
        <v>446</v>
      </c>
      <c r="J138" s="44" t="str">
        <f>IF(ISNUMBER(I138),RANK(I138,I$3:I$303,1),"")</f>
        <v/>
      </c>
      <c r="K138" s="45" t="str">
        <f>IF(ISNUMBER(J138),IF(11-J138&lt;=0,"",11-J138-(COUNTIF(J:J,J138)-1)/2),"")</f>
        <v/>
      </c>
      <c r="L138" s="43">
        <f>IF(ISNUMBER(I138),I138,90)</f>
        <v>90</v>
      </c>
      <c r="M138" s="74">
        <f>H138+L138</f>
        <v>180</v>
      </c>
      <c r="N138" s="44">
        <f>RANK(M138,M$3:M$303,1)</f>
        <v>136</v>
      </c>
      <c r="O138" s="150"/>
    </row>
    <row r="139" spans="1:15" ht="13" x14ac:dyDescent="0.3">
      <c r="A139" s="114">
        <v>91</v>
      </c>
      <c r="B139" s="114">
        <v>55</v>
      </c>
      <c r="C139" s="34" t="s">
        <v>56</v>
      </c>
      <c r="D139" s="37" t="s">
        <v>292</v>
      </c>
      <c r="E139" s="88" t="s">
        <v>446</v>
      </c>
      <c r="F139" s="54" t="str">
        <f>IF(ISNUMBER(E139),RANK(E139,E$3:E$303,1),"")</f>
        <v/>
      </c>
      <c r="G139" s="45" t="str">
        <f>IF(ISNUMBER(F139),IF(11-F139&lt;=0,"",11-F139-(COUNTIF(F:F,F139)-1)/2),"")</f>
        <v/>
      </c>
      <c r="H139" s="43">
        <f>IF(ISNUMBER(E139),E139,90)</f>
        <v>90</v>
      </c>
      <c r="I139" s="78" t="s">
        <v>446</v>
      </c>
      <c r="J139" s="44" t="str">
        <f>IF(ISNUMBER(I139),RANK(I139,I$3:I$303,1),"")</f>
        <v/>
      </c>
      <c r="K139" s="45" t="str">
        <f>IF(ISNUMBER(J139),IF(11-J139&lt;=0,"",11-J139-(COUNTIF(J:J,J139)-1)/2),"")</f>
        <v/>
      </c>
      <c r="L139" s="43">
        <f>IF(ISNUMBER(I139),I139,90)</f>
        <v>90</v>
      </c>
      <c r="M139" s="74">
        <f>H139+L139</f>
        <v>180</v>
      </c>
      <c r="N139" s="44">
        <f>RANK(M139,M$3:M$303,1)</f>
        <v>136</v>
      </c>
      <c r="O139" s="150"/>
    </row>
    <row r="140" spans="1:15" ht="13" x14ac:dyDescent="0.3">
      <c r="A140" s="114">
        <v>36</v>
      </c>
      <c r="B140" s="114">
        <v>67</v>
      </c>
      <c r="C140" s="34" t="s">
        <v>55</v>
      </c>
      <c r="D140" s="35" t="s">
        <v>249</v>
      </c>
      <c r="E140" s="88" t="s">
        <v>446</v>
      </c>
      <c r="F140" s="54" t="str">
        <f>IF(ISNUMBER(E140),RANK(E140,E$3:E$303,1),"")</f>
        <v/>
      </c>
      <c r="G140" s="45" t="str">
        <f>IF(ISNUMBER(F140),IF(11-F140&lt;=0,"",11-F140-(COUNTIF(F:F,F140)-1)/2),"")</f>
        <v/>
      </c>
      <c r="H140" s="43">
        <f>IF(ISNUMBER(E140),E140,90)</f>
        <v>90</v>
      </c>
      <c r="I140" s="78" t="s">
        <v>446</v>
      </c>
      <c r="J140" s="44" t="str">
        <f>IF(ISNUMBER(I140),RANK(I140,I$3:I$303,1),"")</f>
        <v/>
      </c>
      <c r="K140" s="45" t="str">
        <f>IF(ISNUMBER(J140),IF(11-J140&lt;=0,"",11-J140-(COUNTIF(J:J,J140)-1)/2),"")</f>
        <v/>
      </c>
      <c r="L140" s="43">
        <f>IF(ISNUMBER(I140),I140,90)</f>
        <v>90</v>
      </c>
      <c r="M140" s="74">
        <f>H140+L140</f>
        <v>180</v>
      </c>
      <c r="N140" s="44">
        <f>RANK(M140,M$3:M$303,1)</f>
        <v>136</v>
      </c>
      <c r="O140" s="150"/>
    </row>
    <row r="141" spans="1:15" ht="13" x14ac:dyDescent="0.3">
      <c r="A141" s="114">
        <v>64</v>
      </c>
      <c r="B141" s="114">
        <v>124</v>
      </c>
      <c r="C141" s="34" t="s">
        <v>59</v>
      </c>
      <c r="D141" s="35" t="s">
        <v>219</v>
      </c>
      <c r="E141" s="88" t="s">
        <v>446</v>
      </c>
      <c r="F141" s="54" t="str">
        <f>IF(ISNUMBER(E141),RANK(E141,E$3:E$303,1),"")</f>
        <v/>
      </c>
      <c r="G141" s="45" t="str">
        <f>IF(ISNUMBER(F141),IF(11-F141&lt;=0,"",11-F141-(COUNTIF(F:F,F141)-1)/2),"")</f>
        <v/>
      </c>
      <c r="H141" s="43">
        <f>IF(ISNUMBER(E141),E141,90)</f>
        <v>90</v>
      </c>
      <c r="I141" s="78" t="s">
        <v>446</v>
      </c>
      <c r="J141" s="44" t="str">
        <f>IF(ISNUMBER(I141),RANK(I141,I$3:I$303,1),"")</f>
        <v/>
      </c>
      <c r="K141" s="45" t="str">
        <f>IF(ISNUMBER(J141),IF(11-J141&lt;=0,"",11-J141-(COUNTIF(J:J,J141)-1)/2),"")</f>
        <v/>
      </c>
      <c r="L141" s="43">
        <f>IF(ISNUMBER(I141),I141,90)</f>
        <v>90</v>
      </c>
      <c r="M141" s="74">
        <f>H141+L141</f>
        <v>180</v>
      </c>
      <c r="N141" s="44">
        <f>RANK(M141,M$3:M$303,1)</f>
        <v>136</v>
      </c>
      <c r="O141" s="150"/>
    </row>
    <row r="142" spans="1:15" ht="13" x14ac:dyDescent="0.3">
      <c r="A142" s="114">
        <v>29</v>
      </c>
      <c r="B142" s="114">
        <v>131</v>
      </c>
      <c r="C142" s="34" t="s">
        <v>59</v>
      </c>
      <c r="D142" s="37" t="s">
        <v>136</v>
      </c>
      <c r="E142" s="88" t="s">
        <v>446</v>
      </c>
      <c r="F142" s="54" t="str">
        <f>IF(ISNUMBER(E142),RANK(E142,E$3:E$303,1),"")</f>
        <v/>
      </c>
      <c r="G142" s="45" t="str">
        <f>IF(ISNUMBER(F142),IF(11-F142&lt;=0,"",11-F142-(COUNTIF(F:F,F142)-1)/2),"")</f>
        <v/>
      </c>
      <c r="H142" s="43">
        <f>IF(ISNUMBER(E142),E142,90)</f>
        <v>90</v>
      </c>
      <c r="I142" s="78" t="s">
        <v>446</v>
      </c>
      <c r="J142" s="44" t="str">
        <f>IF(ISNUMBER(I142),RANK(I142,I$3:I$303,1),"")</f>
        <v/>
      </c>
      <c r="K142" s="45" t="str">
        <f>IF(ISNUMBER(J142),IF(11-J142&lt;=0,"",11-J142-(COUNTIF(J:J,J142)-1)/2),"")</f>
        <v/>
      </c>
      <c r="L142" s="43">
        <f>IF(ISNUMBER(I142),I142,90)</f>
        <v>90</v>
      </c>
      <c r="M142" s="74">
        <f>H142+L142</f>
        <v>180</v>
      </c>
      <c r="N142" s="44">
        <f>RANK(M142,M$3:M$303,1)</f>
        <v>136</v>
      </c>
      <c r="O142" s="150"/>
    </row>
    <row r="143" spans="1:15" ht="13" x14ac:dyDescent="0.3">
      <c r="A143" s="114">
        <v>27</v>
      </c>
      <c r="B143" s="114">
        <v>132</v>
      </c>
      <c r="C143" s="34" t="s">
        <v>59</v>
      </c>
      <c r="D143" s="35" t="s">
        <v>110</v>
      </c>
      <c r="E143" s="88" t="s">
        <v>446</v>
      </c>
      <c r="F143" s="54" t="str">
        <f>IF(ISNUMBER(E143),RANK(E143,E$3:E$303,1),"")</f>
        <v/>
      </c>
      <c r="G143" s="45" t="str">
        <f>IF(ISNUMBER(F143),IF(11-F143&lt;=0,"",11-F143-(COUNTIF(F:F,F143)-1)/2),"")</f>
        <v/>
      </c>
      <c r="H143" s="43">
        <f>IF(ISNUMBER(E143),E143,90)</f>
        <v>90</v>
      </c>
      <c r="I143" s="78" t="s">
        <v>446</v>
      </c>
      <c r="J143" s="44" t="str">
        <f>IF(ISNUMBER(I143),RANK(I143,I$3:I$303,1),"")</f>
        <v/>
      </c>
      <c r="K143" s="45" t="str">
        <f>IF(ISNUMBER(J143),IF(11-J143&lt;=0,"",11-J143-(COUNTIF(J:J,J143)-1)/2),"")</f>
        <v/>
      </c>
      <c r="L143" s="43">
        <f>IF(ISNUMBER(I143),I143,90)</f>
        <v>90</v>
      </c>
      <c r="M143" s="74">
        <f>H143+L143</f>
        <v>180</v>
      </c>
      <c r="N143" s="44">
        <f>RANK(M143,M$3:M$303,1)</f>
        <v>136</v>
      </c>
      <c r="O143" s="150"/>
    </row>
    <row r="144" spans="1:15" ht="13" x14ac:dyDescent="0.3">
      <c r="A144" s="114">
        <v>130</v>
      </c>
      <c r="B144" s="114">
        <v>4</v>
      </c>
      <c r="C144" s="34" t="s">
        <v>57</v>
      </c>
      <c r="D144" s="37" t="s">
        <v>387</v>
      </c>
      <c r="E144" s="88" t="s">
        <v>447</v>
      </c>
      <c r="F144" s="54" t="str">
        <f>IF(ISNUMBER(E144),RANK(E144,E$3:E$303,1),"")</f>
        <v/>
      </c>
      <c r="G144" s="45" t="str">
        <f>IF(ISNUMBER(F144),IF(11-F144&lt;=0,"",11-F144-(COUNTIF(F:F,F144)-1)/2),"")</f>
        <v/>
      </c>
      <c r="H144" s="43">
        <f>IF(ISNUMBER(E144),E144,90)</f>
        <v>90</v>
      </c>
      <c r="I144" s="78" t="s">
        <v>447</v>
      </c>
      <c r="J144" s="44" t="str">
        <f>IF(ISNUMBER(I144),RANK(I144,I$3:I$303,1),"")</f>
        <v/>
      </c>
      <c r="K144" s="45" t="str">
        <f>IF(ISNUMBER(J144),IF(11-J144&lt;=0,"",11-J144-(COUNTIF(J:J,J144)-1)/2),"")</f>
        <v/>
      </c>
      <c r="L144" s="43">
        <f>IF(ISNUMBER(I144),I144,90)</f>
        <v>90</v>
      </c>
      <c r="M144" s="74">
        <f>H144+L144</f>
        <v>180</v>
      </c>
      <c r="N144" s="44">
        <f>RANK(M144,M$3:M$303,1)</f>
        <v>136</v>
      </c>
      <c r="O144" s="150"/>
    </row>
    <row r="145" spans="1:15" ht="13" x14ac:dyDescent="0.3">
      <c r="A145" s="114">
        <v>88</v>
      </c>
      <c r="B145" s="114">
        <v>39</v>
      </c>
      <c r="C145" s="34" t="s">
        <v>56</v>
      </c>
      <c r="D145" s="37" t="s">
        <v>388</v>
      </c>
      <c r="E145" s="88" t="s">
        <v>447</v>
      </c>
      <c r="F145" s="54" t="str">
        <f>IF(ISNUMBER(E145),RANK(E145,E$3:E$303,1),"")</f>
        <v/>
      </c>
      <c r="G145" s="45" t="str">
        <f>IF(ISNUMBER(F145),IF(11-F145&lt;=0,"",11-F145-(COUNTIF(F:F,F145)-1)/2),"")</f>
        <v/>
      </c>
      <c r="H145" s="43">
        <f>IF(ISNUMBER(E145),E145,90)</f>
        <v>90</v>
      </c>
      <c r="I145" s="78" t="s">
        <v>447</v>
      </c>
      <c r="J145" s="44" t="str">
        <f>IF(ISNUMBER(I145),RANK(I145,I$3:I$303,1),"")</f>
        <v/>
      </c>
      <c r="K145" s="45" t="str">
        <f>IF(ISNUMBER(J145),IF(11-J145&lt;=0,"",11-J145-(COUNTIF(J:J,J145)-1)/2),"")</f>
        <v/>
      </c>
      <c r="L145" s="43">
        <f>IF(ISNUMBER(I145),I145,90)</f>
        <v>90</v>
      </c>
      <c r="M145" s="74">
        <f>H145+L145</f>
        <v>180</v>
      </c>
      <c r="N145" s="44">
        <f>RANK(M145,M$3:M$303,1)</f>
        <v>136</v>
      </c>
      <c r="O145" s="150"/>
    </row>
    <row r="146" spans="1:15" ht="13" x14ac:dyDescent="0.3">
      <c r="A146" s="114">
        <v>112</v>
      </c>
      <c r="B146" s="114">
        <v>47</v>
      </c>
      <c r="C146" s="34" t="s">
        <v>56</v>
      </c>
      <c r="D146" s="37" t="s">
        <v>297</v>
      </c>
      <c r="E146" s="88" t="s">
        <v>447</v>
      </c>
      <c r="F146" s="54" t="str">
        <f>IF(ISNUMBER(E146),RANK(E146,E$3:E$303,1),"")</f>
        <v/>
      </c>
      <c r="G146" s="45" t="str">
        <f>IF(ISNUMBER(F146),IF(11-F146&lt;=0,"",11-F146-(COUNTIF(F:F,F146)-1)/2),"")</f>
        <v/>
      </c>
      <c r="H146" s="43">
        <f>IF(ISNUMBER(E146),E146,90)</f>
        <v>90</v>
      </c>
      <c r="I146" s="78" t="s">
        <v>447</v>
      </c>
      <c r="J146" s="44" t="str">
        <f>IF(ISNUMBER(I146),RANK(I146,I$3:I$303,1),"")</f>
        <v/>
      </c>
      <c r="K146" s="45" t="str">
        <f>IF(ISNUMBER(J146),IF(11-J146&lt;=0,"",11-J146-(COUNTIF(J:J,J146)-1)/2),"")</f>
        <v/>
      </c>
      <c r="L146" s="43">
        <f>IF(ISNUMBER(I146),I146,90)</f>
        <v>90</v>
      </c>
      <c r="M146" s="74">
        <f>H146+L146</f>
        <v>180</v>
      </c>
      <c r="N146" s="44">
        <f>RANK(M146,M$3:M$303,1)</f>
        <v>136</v>
      </c>
      <c r="O146" s="150"/>
    </row>
    <row r="147" spans="1:15" ht="13" x14ac:dyDescent="0.3">
      <c r="A147" s="114">
        <v>127</v>
      </c>
      <c r="B147" s="114">
        <v>104</v>
      </c>
      <c r="C147" s="34" t="s">
        <v>57</v>
      </c>
      <c r="D147" s="37" t="s">
        <v>390</v>
      </c>
      <c r="E147" s="88" t="s">
        <v>447</v>
      </c>
      <c r="F147" s="54" t="str">
        <f>IF(ISNUMBER(E147),RANK(E147,E$3:E$303,1),"")</f>
        <v/>
      </c>
      <c r="G147" s="45" t="str">
        <f>IF(ISNUMBER(F147),IF(11-F147&lt;=0,"",11-F147-(COUNTIF(F:F,F147)-1)/2),"")</f>
        <v/>
      </c>
      <c r="H147" s="43">
        <f>IF(ISNUMBER(E147),E147,90)</f>
        <v>90</v>
      </c>
      <c r="I147" s="78" t="s">
        <v>447</v>
      </c>
      <c r="J147" s="44" t="str">
        <f>IF(ISNUMBER(I147),RANK(I147,I$3:I$303,1),"")</f>
        <v/>
      </c>
      <c r="K147" s="45" t="str">
        <f>IF(ISNUMBER(J147),IF(11-J147&lt;=0,"",11-J147-(COUNTIF(J:J,J147)-1)/2),"")</f>
        <v/>
      </c>
      <c r="L147" s="43">
        <f>IF(ISNUMBER(I147),I147,90)</f>
        <v>90</v>
      </c>
      <c r="M147" s="74">
        <f>H147+L147</f>
        <v>180</v>
      </c>
      <c r="N147" s="44">
        <f>RANK(M147,M$3:M$303,1)</f>
        <v>136</v>
      </c>
      <c r="O147" s="150"/>
    </row>
    <row r="148" spans="1:15" ht="13" x14ac:dyDescent="0.3">
      <c r="A148" s="114">
        <v>69</v>
      </c>
      <c r="B148" s="114">
        <v>107</v>
      </c>
      <c r="C148" s="34" t="s">
        <v>61</v>
      </c>
      <c r="D148" s="35" t="s">
        <v>271</v>
      </c>
      <c r="E148" s="88" t="s">
        <v>447</v>
      </c>
      <c r="F148" s="54" t="str">
        <f>IF(ISNUMBER(E148),RANK(E148,E$3:E$303,1),"")</f>
        <v/>
      </c>
      <c r="G148" s="45" t="str">
        <f>IF(ISNUMBER(F148),IF(11-F148&lt;=0,"",11-F148-(COUNTIF(F:F,F148)-1)/2),"")</f>
        <v/>
      </c>
      <c r="H148" s="43">
        <f>IF(ISNUMBER(E148),E148,90)</f>
        <v>90</v>
      </c>
      <c r="I148" s="78" t="s">
        <v>447</v>
      </c>
      <c r="J148" s="44" t="str">
        <f>IF(ISNUMBER(I148),RANK(I148,I$3:I$303,1),"")</f>
        <v/>
      </c>
      <c r="K148" s="45" t="str">
        <f>IF(ISNUMBER(J148),IF(11-J148&lt;=0,"",11-J148-(COUNTIF(J:J,J148)-1)/2),"")</f>
        <v/>
      </c>
      <c r="L148" s="43">
        <f>IF(ISNUMBER(I148),I148,90)</f>
        <v>90</v>
      </c>
      <c r="M148" s="74">
        <f>H148+L148</f>
        <v>180</v>
      </c>
      <c r="N148" s="44">
        <f>RANK(M148,M$3:M$303,1)</f>
        <v>136</v>
      </c>
      <c r="O148" s="150"/>
    </row>
    <row r="149" spans="1:15" ht="13" x14ac:dyDescent="0.3">
      <c r="A149" s="114">
        <v>10</v>
      </c>
      <c r="B149" s="114">
        <v>126</v>
      </c>
      <c r="C149" s="34" t="s">
        <v>59</v>
      </c>
      <c r="D149" s="35" t="s">
        <v>243</v>
      </c>
      <c r="E149" s="88" t="s">
        <v>446</v>
      </c>
      <c r="F149" s="54" t="str">
        <f>IF(ISNUMBER(E149),RANK(E149,E$3:E$303,1),"")</f>
        <v/>
      </c>
      <c r="G149" s="45" t="str">
        <f>IF(ISNUMBER(F149),IF(11-F149&lt;=0,"",11-F149-(COUNTIF(F:F,F149)-1)/2),"")</f>
        <v/>
      </c>
      <c r="H149" s="43">
        <f>IF(ISNUMBER(E149),E149,90)</f>
        <v>90</v>
      </c>
      <c r="I149" s="78" t="s">
        <v>447</v>
      </c>
      <c r="J149" s="44" t="str">
        <f>IF(ISNUMBER(I149),RANK(I149,I$3:I$303,1),"")</f>
        <v/>
      </c>
      <c r="K149" s="45" t="str">
        <f>IF(ISNUMBER(J149),IF(11-J149&lt;=0,"",11-J149-(COUNTIF(J:J,J149)-1)/2),"")</f>
        <v/>
      </c>
      <c r="L149" s="43">
        <f>IF(ISNUMBER(I149),I149,90)</f>
        <v>90</v>
      </c>
      <c r="M149" s="74">
        <f>H149+L149</f>
        <v>180</v>
      </c>
      <c r="N149" s="44">
        <f>RANK(M149,M$3:M$303,1)</f>
        <v>136</v>
      </c>
      <c r="O149" s="150"/>
    </row>
    <row r="150" spans="1:15" ht="13" x14ac:dyDescent="0.3">
      <c r="A150" s="114">
        <v>17</v>
      </c>
      <c r="B150" s="114">
        <v>146</v>
      </c>
      <c r="C150" s="34" t="s">
        <v>59</v>
      </c>
      <c r="D150" s="35" t="s">
        <v>242</v>
      </c>
      <c r="E150" s="88" t="s">
        <v>447</v>
      </c>
      <c r="F150" s="54" t="str">
        <f>IF(ISNUMBER(E150),RANK(E150,E$3:E$303,1),"")</f>
        <v/>
      </c>
      <c r="G150" s="45" t="str">
        <f>IF(ISNUMBER(F150),IF(11-F150&lt;=0,"",11-F150-(COUNTIF(F:F,F150)-1)/2),"")</f>
        <v/>
      </c>
      <c r="H150" s="43">
        <f>IF(ISNUMBER(E150),E150,90)</f>
        <v>90</v>
      </c>
      <c r="I150" s="78" t="s">
        <v>447</v>
      </c>
      <c r="J150" s="44" t="str">
        <f>IF(ISNUMBER(I150),RANK(I150,I$3:I$303,1),"")</f>
        <v/>
      </c>
      <c r="K150" s="45" t="str">
        <f>IF(ISNUMBER(J150),IF(11-J150&lt;=0,"",11-J150-(COUNTIF(J:J,J150)-1)/2),"")</f>
        <v/>
      </c>
      <c r="L150" s="43">
        <f>IF(ISNUMBER(I150),I150,90)</f>
        <v>90</v>
      </c>
      <c r="M150" s="74">
        <f>H150+L150</f>
        <v>180</v>
      </c>
      <c r="N150" s="44">
        <f>RANK(M150,M$3:M$303,1)</f>
        <v>136</v>
      </c>
      <c r="O150" s="150"/>
    </row>
    <row r="151" spans="1:15" ht="13" x14ac:dyDescent="0.3">
      <c r="A151" s="127"/>
      <c r="B151" s="97"/>
      <c r="C151" s="64"/>
      <c r="D151" s="65"/>
      <c r="E151" s="88"/>
      <c r="F151" s="54" t="str">
        <f>IF(ISNUMBER(E151),RANK(E151,E$3:E$303,1),"")</f>
        <v/>
      </c>
      <c r="G151" s="45" t="str">
        <f>IF(ISNUMBER(F151),IF(11-F151&lt;=0,"",11-F151-(COUNTIF(F:F,F151)-1)/2),"")</f>
        <v/>
      </c>
      <c r="H151" s="43">
        <f>IF(ISNUMBER(E151),E151,90)</f>
        <v>90</v>
      </c>
      <c r="I151" s="78"/>
      <c r="J151" s="44" t="str">
        <f>IF(ISNUMBER(I151),RANK(I151,I$3:I$303,1),"")</f>
        <v/>
      </c>
      <c r="K151" s="45" t="str">
        <f>IF(ISNUMBER(J151),IF(11-J151&lt;=0,"",11-J151-(COUNTIF(J:J,J151)-1)/2),"")</f>
        <v/>
      </c>
      <c r="L151" s="43">
        <f>IF(ISNUMBER(I151),I151,90)</f>
        <v>90</v>
      </c>
      <c r="M151" s="74">
        <f>H151+L151</f>
        <v>180</v>
      </c>
      <c r="N151" s="44">
        <f>RANK(M151,M$3:M$303,1)</f>
        <v>136</v>
      </c>
      <c r="O151" s="150"/>
    </row>
    <row r="152" spans="1:15" ht="13" x14ac:dyDescent="0.3">
      <c r="A152" s="36"/>
      <c r="B152" s="53"/>
      <c r="C152" s="34"/>
      <c r="D152" s="35"/>
      <c r="E152" s="88"/>
      <c r="F152" s="54" t="str">
        <f t="shared" ref="F151:F195" si="0">IF(ISNUMBER(E152),RANK(E152,E$3:E$303,1),"")</f>
        <v/>
      </c>
      <c r="G152" s="45" t="str">
        <f t="shared" ref="G151:G195" si="1">IF(ISNUMBER(F152),IF(11-F152&lt;=0,"",11-F152-(COUNTIF(F:F,F152)-1)/2),"")</f>
        <v/>
      </c>
      <c r="H152" s="43">
        <f t="shared" ref="H151:H195" si="2">IF(ISNUMBER(E152),E152,90)</f>
        <v>90</v>
      </c>
      <c r="I152" s="78"/>
      <c r="J152" s="44" t="str">
        <f t="shared" ref="J151:J195" si="3">IF(ISNUMBER(I152),RANK(I152,I$3:I$303,1),"")</f>
        <v/>
      </c>
      <c r="K152" s="45" t="str">
        <f t="shared" ref="K151:K195" si="4">IF(ISNUMBER(J152),IF(11-J152&lt;=0,"",11-J152-(COUNTIF(J:J,J152)-1)/2),"")</f>
        <v/>
      </c>
      <c r="L152" s="43">
        <f t="shared" ref="L151:L195" si="5">IF(ISNUMBER(I152),I152,90)</f>
        <v>90</v>
      </c>
      <c r="M152" s="74">
        <f t="shared" ref="M151:M195" si="6">H152+L152</f>
        <v>180</v>
      </c>
      <c r="N152" s="44">
        <f t="shared" ref="N151:N195" si="7">RANK(M152,M$3:M$303,1)</f>
        <v>136</v>
      </c>
    </row>
    <row r="153" spans="1:15" ht="13" x14ac:dyDescent="0.3">
      <c r="A153" s="36"/>
      <c r="B153" s="53"/>
      <c r="C153" s="34"/>
      <c r="D153" s="35"/>
      <c r="E153" s="88"/>
      <c r="F153" s="54" t="str">
        <f t="shared" si="0"/>
        <v/>
      </c>
      <c r="G153" s="45" t="str">
        <f t="shared" si="1"/>
        <v/>
      </c>
      <c r="H153" s="43">
        <f t="shared" si="2"/>
        <v>90</v>
      </c>
      <c r="I153" s="78"/>
      <c r="J153" s="44" t="str">
        <f t="shared" si="3"/>
        <v/>
      </c>
      <c r="K153" s="45" t="str">
        <f t="shared" si="4"/>
        <v/>
      </c>
      <c r="L153" s="43">
        <f t="shared" si="5"/>
        <v>90</v>
      </c>
      <c r="M153" s="74">
        <f t="shared" si="6"/>
        <v>180</v>
      </c>
      <c r="N153" s="44">
        <f t="shared" si="7"/>
        <v>136</v>
      </c>
    </row>
    <row r="154" spans="1:15" ht="13" x14ac:dyDescent="0.3">
      <c r="A154" s="36"/>
      <c r="B154" s="53"/>
      <c r="C154" s="34"/>
      <c r="D154" s="35"/>
      <c r="E154" s="88"/>
      <c r="F154" s="54" t="str">
        <f t="shared" si="0"/>
        <v/>
      </c>
      <c r="G154" s="45" t="str">
        <f t="shared" si="1"/>
        <v/>
      </c>
      <c r="H154" s="43">
        <f t="shared" si="2"/>
        <v>90</v>
      </c>
      <c r="I154" s="78"/>
      <c r="J154" s="44" t="str">
        <f t="shared" si="3"/>
        <v/>
      </c>
      <c r="K154" s="45" t="str">
        <f t="shared" si="4"/>
        <v/>
      </c>
      <c r="L154" s="43">
        <f t="shared" si="5"/>
        <v>90</v>
      </c>
      <c r="M154" s="74">
        <f t="shared" si="6"/>
        <v>180</v>
      </c>
      <c r="N154" s="44">
        <f t="shared" si="7"/>
        <v>136</v>
      </c>
    </row>
    <row r="155" spans="1:15" ht="13" x14ac:dyDescent="0.3">
      <c r="A155" s="36"/>
      <c r="B155" s="53"/>
      <c r="C155" s="34"/>
      <c r="D155" s="35"/>
      <c r="E155" s="88"/>
      <c r="F155" s="54" t="str">
        <f t="shared" si="0"/>
        <v/>
      </c>
      <c r="G155" s="45" t="str">
        <f t="shared" si="1"/>
        <v/>
      </c>
      <c r="H155" s="43">
        <f t="shared" si="2"/>
        <v>90</v>
      </c>
      <c r="I155" s="78"/>
      <c r="J155" s="44" t="str">
        <f t="shared" si="3"/>
        <v/>
      </c>
      <c r="K155" s="45" t="str">
        <f t="shared" si="4"/>
        <v/>
      </c>
      <c r="L155" s="43">
        <f t="shared" si="5"/>
        <v>90</v>
      </c>
      <c r="M155" s="74">
        <f t="shared" si="6"/>
        <v>180</v>
      </c>
      <c r="N155" s="44">
        <f t="shared" si="7"/>
        <v>136</v>
      </c>
    </row>
    <row r="156" spans="1:15" ht="13" x14ac:dyDescent="0.3">
      <c r="A156" s="36"/>
      <c r="B156" s="53"/>
      <c r="C156" s="34"/>
      <c r="D156" s="35"/>
      <c r="E156" s="88"/>
      <c r="F156" s="54" t="str">
        <f t="shared" si="0"/>
        <v/>
      </c>
      <c r="G156" s="45" t="str">
        <f t="shared" si="1"/>
        <v/>
      </c>
      <c r="H156" s="43">
        <f t="shared" si="2"/>
        <v>90</v>
      </c>
      <c r="I156" s="78"/>
      <c r="J156" s="44" t="str">
        <f t="shared" si="3"/>
        <v/>
      </c>
      <c r="K156" s="45" t="str">
        <f t="shared" si="4"/>
        <v/>
      </c>
      <c r="L156" s="43">
        <f t="shared" si="5"/>
        <v>90</v>
      </c>
      <c r="M156" s="74">
        <f t="shared" si="6"/>
        <v>180</v>
      </c>
      <c r="N156" s="44">
        <f t="shared" si="7"/>
        <v>136</v>
      </c>
    </row>
    <row r="157" spans="1:15" ht="13" x14ac:dyDescent="0.3">
      <c r="A157" s="36"/>
      <c r="B157" s="53"/>
      <c r="C157" s="34"/>
      <c r="D157" s="35"/>
      <c r="E157" s="88"/>
      <c r="F157" s="54" t="str">
        <f t="shared" si="0"/>
        <v/>
      </c>
      <c r="G157" s="45" t="str">
        <f t="shared" si="1"/>
        <v/>
      </c>
      <c r="H157" s="43">
        <f t="shared" si="2"/>
        <v>90</v>
      </c>
      <c r="I157" s="78"/>
      <c r="J157" s="44" t="str">
        <f t="shared" si="3"/>
        <v/>
      </c>
      <c r="K157" s="45" t="str">
        <f t="shared" si="4"/>
        <v/>
      </c>
      <c r="L157" s="43">
        <f t="shared" si="5"/>
        <v>90</v>
      </c>
      <c r="M157" s="74">
        <f t="shared" si="6"/>
        <v>180</v>
      </c>
      <c r="N157" s="44">
        <f t="shared" si="7"/>
        <v>136</v>
      </c>
    </row>
    <row r="158" spans="1:15" ht="13" x14ac:dyDescent="0.3">
      <c r="A158" s="36"/>
      <c r="B158" s="53"/>
      <c r="C158" s="34"/>
      <c r="D158" s="35"/>
      <c r="E158" s="88"/>
      <c r="F158" s="54" t="str">
        <f t="shared" si="0"/>
        <v/>
      </c>
      <c r="G158" s="45" t="str">
        <f t="shared" si="1"/>
        <v/>
      </c>
      <c r="H158" s="43">
        <f t="shared" si="2"/>
        <v>90</v>
      </c>
      <c r="I158" s="78"/>
      <c r="J158" s="44" t="str">
        <f t="shared" si="3"/>
        <v/>
      </c>
      <c r="K158" s="45" t="str">
        <f t="shared" si="4"/>
        <v/>
      </c>
      <c r="L158" s="43">
        <f t="shared" si="5"/>
        <v>90</v>
      </c>
      <c r="M158" s="74">
        <f t="shared" si="6"/>
        <v>180</v>
      </c>
      <c r="N158" s="44">
        <f t="shared" si="7"/>
        <v>136</v>
      </c>
    </row>
    <row r="159" spans="1:15" ht="13" x14ac:dyDescent="0.3">
      <c r="A159" s="36"/>
      <c r="B159" s="53"/>
      <c r="C159" s="34"/>
      <c r="D159" s="35"/>
      <c r="E159" s="88"/>
      <c r="F159" s="54" t="str">
        <f t="shared" si="0"/>
        <v/>
      </c>
      <c r="G159" s="45" t="str">
        <f t="shared" si="1"/>
        <v/>
      </c>
      <c r="H159" s="43">
        <f t="shared" si="2"/>
        <v>90</v>
      </c>
      <c r="I159" s="78"/>
      <c r="J159" s="44" t="str">
        <f t="shared" si="3"/>
        <v/>
      </c>
      <c r="K159" s="45" t="str">
        <f t="shared" si="4"/>
        <v/>
      </c>
      <c r="L159" s="43">
        <f t="shared" si="5"/>
        <v>90</v>
      </c>
      <c r="M159" s="74">
        <f t="shared" si="6"/>
        <v>180</v>
      </c>
      <c r="N159" s="44">
        <f t="shared" si="7"/>
        <v>136</v>
      </c>
    </row>
    <row r="160" spans="1:15" ht="13" x14ac:dyDescent="0.3">
      <c r="A160" s="36"/>
      <c r="B160" s="53"/>
      <c r="C160" s="34"/>
      <c r="D160" s="35"/>
      <c r="E160" s="88"/>
      <c r="F160" s="54" t="str">
        <f t="shared" si="0"/>
        <v/>
      </c>
      <c r="G160" s="45" t="str">
        <f t="shared" si="1"/>
        <v/>
      </c>
      <c r="H160" s="43">
        <f t="shared" si="2"/>
        <v>90</v>
      </c>
      <c r="I160" s="78"/>
      <c r="J160" s="44" t="str">
        <f t="shared" si="3"/>
        <v/>
      </c>
      <c r="K160" s="45" t="str">
        <f t="shared" si="4"/>
        <v/>
      </c>
      <c r="L160" s="43">
        <f t="shared" si="5"/>
        <v>90</v>
      </c>
      <c r="M160" s="74">
        <f t="shared" si="6"/>
        <v>180</v>
      </c>
      <c r="N160" s="44">
        <f t="shared" si="7"/>
        <v>136</v>
      </c>
    </row>
    <row r="161" spans="1:14" ht="13" x14ac:dyDescent="0.3">
      <c r="A161" s="36"/>
      <c r="B161" s="53"/>
      <c r="C161" s="34"/>
      <c r="D161" s="35"/>
      <c r="E161" s="88"/>
      <c r="F161" s="54" t="str">
        <f t="shared" si="0"/>
        <v/>
      </c>
      <c r="G161" s="45" t="str">
        <f t="shared" si="1"/>
        <v/>
      </c>
      <c r="H161" s="43">
        <f t="shared" si="2"/>
        <v>90</v>
      </c>
      <c r="I161" s="78"/>
      <c r="J161" s="44" t="str">
        <f t="shared" si="3"/>
        <v/>
      </c>
      <c r="K161" s="45" t="str">
        <f t="shared" si="4"/>
        <v/>
      </c>
      <c r="L161" s="43">
        <f t="shared" si="5"/>
        <v>90</v>
      </c>
      <c r="M161" s="74">
        <f t="shared" si="6"/>
        <v>180</v>
      </c>
      <c r="N161" s="44">
        <f t="shared" si="7"/>
        <v>136</v>
      </c>
    </row>
    <row r="162" spans="1:14" ht="13" x14ac:dyDescent="0.3">
      <c r="A162" s="36"/>
      <c r="B162" s="53"/>
      <c r="C162" s="34"/>
      <c r="D162" s="35"/>
      <c r="E162" s="88"/>
      <c r="F162" s="54" t="str">
        <f t="shared" si="0"/>
        <v/>
      </c>
      <c r="G162" s="45" t="str">
        <f t="shared" si="1"/>
        <v/>
      </c>
      <c r="H162" s="43">
        <f t="shared" si="2"/>
        <v>90</v>
      </c>
      <c r="I162" s="78"/>
      <c r="J162" s="44" t="str">
        <f t="shared" si="3"/>
        <v/>
      </c>
      <c r="K162" s="45" t="str">
        <f t="shared" si="4"/>
        <v/>
      </c>
      <c r="L162" s="43">
        <f t="shared" si="5"/>
        <v>90</v>
      </c>
      <c r="M162" s="74">
        <f t="shared" si="6"/>
        <v>180</v>
      </c>
      <c r="N162" s="44">
        <f t="shared" si="7"/>
        <v>136</v>
      </c>
    </row>
    <row r="163" spans="1:14" ht="13" x14ac:dyDescent="0.3">
      <c r="A163" s="36"/>
      <c r="B163" s="53"/>
      <c r="C163" s="34"/>
      <c r="D163" s="35"/>
      <c r="E163" s="88"/>
      <c r="F163" s="54" t="str">
        <f t="shared" si="0"/>
        <v/>
      </c>
      <c r="G163" s="45" t="str">
        <f t="shared" si="1"/>
        <v/>
      </c>
      <c r="H163" s="43">
        <f t="shared" si="2"/>
        <v>90</v>
      </c>
      <c r="I163" s="78"/>
      <c r="J163" s="44" t="str">
        <f t="shared" si="3"/>
        <v/>
      </c>
      <c r="K163" s="45" t="str">
        <f t="shared" si="4"/>
        <v/>
      </c>
      <c r="L163" s="43">
        <f t="shared" si="5"/>
        <v>90</v>
      </c>
      <c r="M163" s="74">
        <f t="shared" si="6"/>
        <v>180</v>
      </c>
      <c r="N163" s="44">
        <f t="shared" si="7"/>
        <v>136</v>
      </c>
    </row>
    <row r="164" spans="1:14" ht="13" x14ac:dyDescent="0.3">
      <c r="A164" s="36"/>
      <c r="B164" s="53"/>
      <c r="C164" s="34"/>
      <c r="D164" s="35"/>
      <c r="E164" s="88"/>
      <c r="F164" s="54" t="str">
        <f t="shared" si="0"/>
        <v/>
      </c>
      <c r="G164" s="45" t="str">
        <f t="shared" si="1"/>
        <v/>
      </c>
      <c r="H164" s="43">
        <f t="shared" si="2"/>
        <v>90</v>
      </c>
      <c r="I164" s="78"/>
      <c r="J164" s="44" t="str">
        <f t="shared" si="3"/>
        <v/>
      </c>
      <c r="K164" s="45" t="str">
        <f t="shared" si="4"/>
        <v/>
      </c>
      <c r="L164" s="43">
        <f t="shared" si="5"/>
        <v>90</v>
      </c>
      <c r="M164" s="74">
        <f t="shared" si="6"/>
        <v>180</v>
      </c>
      <c r="N164" s="44">
        <f t="shared" si="7"/>
        <v>136</v>
      </c>
    </row>
    <row r="165" spans="1:14" ht="13" x14ac:dyDescent="0.3">
      <c r="A165" s="36"/>
      <c r="B165" s="53"/>
      <c r="C165" s="34"/>
      <c r="D165" s="35"/>
      <c r="E165" s="88"/>
      <c r="F165" s="54" t="str">
        <f t="shared" si="0"/>
        <v/>
      </c>
      <c r="G165" s="45" t="str">
        <f t="shared" si="1"/>
        <v/>
      </c>
      <c r="H165" s="43">
        <f t="shared" si="2"/>
        <v>90</v>
      </c>
      <c r="I165" s="78"/>
      <c r="J165" s="44" t="str">
        <f t="shared" si="3"/>
        <v/>
      </c>
      <c r="K165" s="45" t="str">
        <f t="shared" si="4"/>
        <v/>
      </c>
      <c r="L165" s="43">
        <f t="shared" si="5"/>
        <v>90</v>
      </c>
      <c r="M165" s="74">
        <f t="shared" si="6"/>
        <v>180</v>
      </c>
      <c r="N165" s="44">
        <f t="shared" si="7"/>
        <v>136</v>
      </c>
    </row>
    <row r="166" spans="1:14" ht="13" x14ac:dyDescent="0.3">
      <c r="A166" s="36"/>
      <c r="B166" s="53"/>
      <c r="C166" s="34"/>
      <c r="D166" s="35"/>
      <c r="E166" s="88"/>
      <c r="F166" s="54" t="str">
        <f t="shared" si="0"/>
        <v/>
      </c>
      <c r="G166" s="45" t="str">
        <f t="shared" si="1"/>
        <v/>
      </c>
      <c r="H166" s="43">
        <f t="shared" si="2"/>
        <v>90</v>
      </c>
      <c r="I166" s="78"/>
      <c r="J166" s="44" t="str">
        <f t="shared" si="3"/>
        <v/>
      </c>
      <c r="K166" s="45" t="str">
        <f t="shared" si="4"/>
        <v/>
      </c>
      <c r="L166" s="43">
        <f t="shared" si="5"/>
        <v>90</v>
      </c>
      <c r="M166" s="74">
        <f t="shared" si="6"/>
        <v>180</v>
      </c>
      <c r="N166" s="44">
        <f t="shared" si="7"/>
        <v>136</v>
      </c>
    </row>
    <row r="167" spans="1:14" ht="13" x14ac:dyDescent="0.3">
      <c r="A167" s="36"/>
      <c r="B167" s="53"/>
      <c r="C167" s="34"/>
      <c r="D167" s="35"/>
      <c r="E167" s="88"/>
      <c r="F167" s="54" t="str">
        <f t="shared" si="0"/>
        <v/>
      </c>
      <c r="G167" s="45" t="str">
        <f t="shared" si="1"/>
        <v/>
      </c>
      <c r="H167" s="43">
        <f t="shared" si="2"/>
        <v>90</v>
      </c>
      <c r="I167" s="78"/>
      <c r="J167" s="44" t="str">
        <f t="shared" si="3"/>
        <v/>
      </c>
      <c r="K167" s="45" t="str">
        <f t="shared" si="4"/>
        <v/>
      </c>
      <c r="L167" s="43">
        <f t="shared" si="5"/>
        <v>90</v>
      </c>
      <c r="M167" s="74">
        <f t="shared" si="6"/>
        <v>180</v>
      </c>
      <c r="N167" s="44">
        <f t="shared" si="7"/>
        <v>136</v>
      </c>
    </row>
    <row r="168" spans="1:14" ht="13" x14ac:dyDescent="0.3">
      <c r="A168" s="36"/>
      <c r="B168" s="53"/>
      <c r="C168" s="34"/>
      <c r="D168" s="35"/>
      <c r="E168" s="88"/>
      <c r="F168" s="54" t="str">
        <f t="shared" si="0"/>
        <v/>
      </c>
      <c r="G168" s="45" t="str">
        <f t="shared" si="1"/>
        <v/>
      </c>
      <c r="H168" s="43">
        <f t="shared" si="2"/>
        <v>90</v>
      </c>
      <c r="I168" s="78"/>
      <c r="J168" s="44" t="str">
        <f t="shared" si="3"/>
        <v/>
      </c>
      <c r="K168" s="45" t="str">
        <f t="shared" si="4"/>
        <v/>
      </c>
      <c r="L168" s="43">
        <f t="shared" si="5"/>
        <v>90</v>
      </c>
      <c r="M168" s="74">
        <f t="shared" si="6"/>
        <v>180</v>
      </c>
      <c r="N168" s="44">
        <f t="shared" si="7"/>
        <v>136</v>
      </c>
    </row>
    <row r="169" spans="1:14" ht="13" x14ac:dyDescent="0.3">
      <c r="A169" s="36"/>
      <c r="B169" s="53"/>
      <c r="C169" s="34"/>
      <c r="D169" s="35"/>
      <c r="E169" s="88"/>
      <c r="F169" s="54" t="str">
        <f t="shared" si="0"/>
        <v/>
      </c>
      <c r="G169" s="45" t="str">
        <f t="shared" si="1"/>
        <v/>
      </c>
      <c r="H169" s="43">
        <f t="shared" si="2"/>
        <v>90</v>
      </c>
      <c r="I169" s="78"/>
      <c r="J169" s="44" t="str">
        <f t="shared" si="3"/>
        <v/>
      </c>
      <c r="K169" s="45" t="str">
        <f t="shared" si="4"/>
        <v/>
      </c>
      <c r="L169" s="43">
        <f t="shared" si="5"/>
        <v>90</v>
      </c>
      <c r="M169" s="74">
        <f t="shared" si="6"/>
        <v>180</v>
      </c>
      <c r="N169" s="44">
        <f t="shared" si="7"/>
        <v>136</v>
      </c>
    </row>
    <row r="170" spans="1:14" ht="13" x14ac:dyDescent="0.3">
      <c r="A170" s="36"/>
      <c r="B170" s="53"/>
      <c r="C170" s="34"/>
      <c r="D170" s="35"/>
      <c r="E170" s="88"/>
      <c r="F170" s="54" t="str">
        <f t="shared" si="0"/>
        <v/>
      </c>
      <c r="G170" s="45" t="str">
        <f t="shared" si="1"/>
        <v/>
      </c>
      <c r="H170" s="43">
        <f t="shared" si="2"/>
        <v>90</v>
      </c>
      <c r="I170" s="78"/>
      <c r="J170" s="44" t="str">
        <f t="shared" si="3"/>
        <v/>
      </c>
      <c r="K170" s="45" t="str">
        <f t="shared" si="4"/>
        <v/>
      </c>
      <c r="L170" s="43">
        <f t="shared" si="5"/>
        <v>90</v>
      </c>
      <c r="M170" s="74">
        <f t="shared" si="6"/>
        <v>180</v>
      </c>
      <c r="N170" s="44">
        <f t="shared" si="7"/>
        <v>136</v>
      </c>
    </row>
    <row r="171" spans="1:14" ht="13" x14ac:dyDescent="0.3">
      <c r="A171" s="36"/>
      <c r="B171" s="53"/>
      <c r="C171" s="34"/>
      <c r="D171" s="35"/>
      <c r="E171" s="88"/>
      <c r="F171" s="54" t="str">
        <f t="shared" si="0"/>
        <v/>
      </c>
      <c r="G171" s="45" t="str">
        <f t="shared" si="1"/>
        <v/>
      </c>
      <c r="H171" s="43">
        <f t="shared" si="2"/>
        <v>90</v>
      </c>
      <c r="I171" s="78"/>
      <c r="J171" s="44" t="str">
        <f t="shared" si="3"/>
        <v/>
      </c>
      <c r="K171" s="45" t="str">
        <f t="shared" si="4"/>
        <v/>
      </c>
      <c r="L171" s="43">
        <f t="shared" si="5"/>
        <v>90</v>
      </c>
      <c r="M171" s="74">
        <f t="shared" si="6"/>
        <v>180</v>
      </c>
      <c r="N171" s="44">
        <f t="shared" si="7"/>
        <v>136</v>
      </c>
    </row>
    <row r="172" spans="1:14" ht="13" x14ac:dyDescent="0.3">
      <c r="A172" s="36"/>
      <c r="B172" s="53"/>
      <c r="C172" s="34"/>
      <c r="D172" s="35"/>
      <c r="E172" s="88"/>
      <c r="F172" s="54" t="str">
        <f t="shared" si="0"/>
        <v/>
      </c>
      <c r="G172" s="45" t="str">
        <f t="shared" si="1"/>
        <v/>
      </c>
      <c r="H172" s="43">
        <f t="shared" si="2"/>
        <v>90</v>
      </c>
      <c r="I172" s="78"/>
      <c r="J172" s="44" t="str">
        <f t="shared" si="3"/>
        <v/>
      </c>
      <c r="K172" s="45" t="str">
        <f t="shared" si="4"/>
        <v/>
      </c>
      <c r="L172" s="43">
        <f t="shared" si="5"/>
        <v>90</v>
      </c>
      <c r="M172" s="74">
        <f t="shared" si="6"/>
        <v>180</v>
      </c>
      <c r="N172" s="44">
        <f t="shared" si="7"/>
        <v>136</v>
      </c>
    </row>
    <row r="173" spans="1:14" ht="13" x14ac:dyDescent="0.3">
      <c r="A173" s="36"/>
      <c r="B173" s="53"/>
      <c r="C173" s="34"/>
      <c r="D173" s="35"/>
      <c r="E173" s="88"/>
      <c r="F173" s="54" t="str">
        <f t="shared" si="0"/>
        <v/>
      </c>
      <c r="G173" s="45" t="str">
        <f t="shared" si="1"/>
        <v/>
      </c>
      <c r="H173" s="43">
        <f t="shared" si="2"/>
        <v>90</v>
      </c>
      <c r="I173" s="78"/>
      <c r="J173" s="44" t="str">
        <f t="shared" si="3"/>
        <v/>
      </c>
      <c r="K173" s="45" t="str">
        <f t="shared" si="4"/>
        <v/>
      </c>
      <c r="L173" s="43">
        <f t="shared" si="5"/>
        <v>90</v>
      </c>
      <c r="M173" s="74">
        <f t="shared" si="6"/>
        <v>180</v>
      </c>
      <c r="N173" s="44">
        <f t="shared" si="7"/>
        <v>136</v>
      </c>
    </row>
    <row r="174" spans="1:14" ht="13" x14ac:dyDescent="0.3">
      <c r="A174" s="36"/>
      <c r="B174" s="53"/>
      <c r="C174" s="34"/>
      <c r="D174" s="35"/>
      <c r="E174" s="88"/>
      <c r="F174" s="54" t="str">
        <f t="shared" si="0"/>
        <v/>
      </c>
      <c r="G174" s="45" t="str">
        <f t="shared" si="1"/>
        <v/>
      </c>
      <c r="H174" s="43">
        <f t="shared" si="2"/>
        <v>90</v>
      </c>
      <c r="I174" s="78"/>
      <c r="J174" s="44" t="str">
        <f t="shared" si="3"/>
        <v/>
      </c>
      <c r="K174" s="45" t="str">
        <f t="shared" si="4"/>
        <v/>
      </c>
      <c r="L174" s="43">
        <f t="shared" si="5"/>
        <v>90</v>
      </c>
      <c r="M174" s="74">
        <f t="shared" si="6"/>
        <v>180</v>
      </c>
      <c r="N174" s="44">
        <f t="shared" si="7"/>
        <v>136</v>
      </c>
    </row>
    <row r="175" spans="1:14" ht="13" x14ac:dyDescent="0.3">
      <c r="A175" s="36"/>
      <c r="B175" s="53"/>
      <c r="C175" s="34"/>
      <c r="D175" s="35"/>
      <c r="E175" s="88"/>
      <c r="F175" s="54" t="str">
        <f t="shared" si="0"/>
        <v/>
      </c>
      <c r="G175" s="45" t="str">
        <f t="shared" si="1"/>
        <v/>
      </c>
      <c r="H175" s="43">
        <f t="shared" si="2"/>
        <v>90</v>
      </c>
      <c r="I175" s="78"/>
      <c r="J175" s="44" t="str">
        <f t="shared" si="3"/>
        <v/>
      </c>
      <c r="K175" s="45" t="str">
        <f t="shared" si="4"/>
        <v/>
      </c>
      <c r="L175" s="43">
        <f t="shared" si="5"/>
        <v>90</v>
      </c>
      <c r="M175" s="74">
        <f t="shared" si="6"/>
        <v>180</v>
      </c>
      <c r="N175" s="44">
        <f t="shared" si="7"/>
        <v>136</v>
      </c>
    </row>
    <row r="176" spans="1:14" ht="13" x14ac:dyDescent="0.3">
      <c r="A176" s="36"/>
      <c r="B176" s="53"/>
      <c r="C176" s="34"/>
      <c r="D176" s="35"/>
      <c r="E176" s="88"/>
      <c r="F176" s="54" t="str">
        <f t="shared" si="0"/>
        <v/>
      </c>
      <c r="G176" s="45" t="str">
        <f t="shared" si="1"/>
        <v/>
      </c>
      <c r="H176" s="43">
        <f t="shared" si="2"/>
        <v>90</v>
      </c>
      <c r="I176" s="78"/>
      <c r="J176" s="44" t="str">
        <f t="shared" si="3"/>
        <v/>
      </c>
      <c r="K176" s="45" t="str">
        <f t="shared" si="4"/>
        <v/>
      </c>
      <c r="L176" s="43">
        <f t="shared" si="5"/>
        <v>90</v>
      </c>
      <c r="M176" s="74">
        <f t="shared" si="6"/>
        <v>180</v>
      </c>
      <c r="N176" s="44">
        <f t="shared" si="7"/>
        <v>136</v>
      </c>
    </row>
    <row r="177" spans="1:14" ht="13" x14ac:dyDescent="0.3">
      <c r="A177" s="36"/>
      <c r="B177" s="53"/>
      <c r="C177" s="34"/>
      <c r="D177" s="35"/>
      <c r="E177" s="88"/>
      <c r="F177" s="54" t="str">
        <f t="shared" si="0"/>
        <v/>
      </c>
      <c r="G177" s="45" t="str">
        <f t="shared" si="1"/>
        <v/>
      </c>
      <c r="H177" s="43">
        <f t="shared" si="2"/>
        <v>90</v>
      </c>
      <c r="I177" s="78"/>
      <c r="J177" s="44" t="str">
        <f t="shared" si="3"/>
        <v/>
      </c>
      <c r="K177" s="45" t="str">
        <f t="shared" si="4"/>
        <v/>
      </c>
      <c r="L177" s="43">
        <f t="shared" si="5"/>
        <v>90</v>
      </c>
      <c r="M177" s="74">
        <f t="shared" si="6"/>
        <v>180</v>
      </c>
      <c r="N177" s="44">
        <f t="shared" si="7"/>
        <v>136</v>
      </c>
    </row>
    <row r="178" spans="1:14" ht="13" x14ac:dyDescent="0.3">
      <c r="A178" s="36"/>
      <c r="B178" s="53"/>
      <c r="C178" s="34"/>
      <c r="D178" s="35"/>
      <c r="E178" s="88"/>
      <c r="F178" s="54" t="str">
        <f t="shared" si="0"/>
        <v/>
      </c>
      <c r="G178" s="45" t="str">
        <f t="shared" si="1"/>
        <v/>
      </c>
      <c r="H178" s="43">
        <f t="shared" si="2"/>
        <v>90</v>
      </c>
      <c r="I178" s="78"/>
      <c r="J178" s="44" t="str">
        <f t="shared" si="3"/>
        <v/>
      </c>
      <c r="K178" s="45" t="str">
        <f t="shared" si="4"/>
        <v/>
      </c>
      <c r="L178" s="43">
        <f t="shared" si="5"/>
        <v>90</v>
      </c>
      <c r="M178" s="74">
        <f t="shared" si="6"/>
        <v>180</v>
      </c>
      <c r="N178" s="44">
        <f t="shared" si="7"/>
        <v>136</v>
      </c>
    </row>
    <row r="179" spans="1:14" ht="13" x14ac:dyDescent="0.3">
      <c r="A179" s="36"/>
      <c r="B179" s="53"/>
      <c r="C179" s="34"/>
      <c r="D179" s="35"/>
      <c r="E179" s="88"/>
      <c r="F179" s="54" t="str">
        <f t="shared" si="0"/>
        <v/>
      </c>
      <c r="G179" s="45" t="str">
        <f t="shared" si="1"/>
        <v/>
      </c>
      <c r="H179" s="43">
        <f t="shared" si="2"/>
        <v>90</v>
      </c>
      <c r="I179" s="78"/>
      <c r="J179" s="44" t="str">
        <f t="shared" si="3"/>
        <v/>
      </c>
      <c r="K179" s="45" t="str">
        <f t="shared" si="4"/>
        <v/>
      </c>
      <c r="L179" s="43">
        <f t="shared" si="5"/>
        <v>90</v>
      </c>
      <c r="M179" s="74">
        <f t="shared" si="6"/>
        <v>180</v>
      </c>
      <c r="N179" s="44">
        <f t="shared" si="7"/>
        <v>136</v>
      </c>
    </row>
    <row r="180" spans="1:14" ht="13" x14ac:dyDescent="0.3">
      <c r="A180" s="36"/>
      <c r="B180" s="53"/>
      <c r="C180" s="34"/>
      <c r="D180" s="35"/>
      <c r="E180" s="88"/>
      <c r="F180" s="54" t="str">
        <f t="shared" si="0"/>
        <v/>
      </c>
      <c r="G180" s="45" t="str">
        <f t="shared" si="1"/>
        <v/>
      </c>
      <c r="H180" s="43">
        <f t="shared" si="2"/>
        <v>90</v>
      </c>
      <c r="I180" s="78"/>
      <c r="J180" s="44" t="str">
        <f t="shared" si="3"/>
        <v/>
      </c>
      <c r="K180" s="45" t="str">
        <f t="shared" si="4"/>
        <v/>
      </c>
      <c r="L180" s="43">
        <f t="shared" si="5"/>
        <v>90</v>
      </c>
      <c r="M180" s="74">
        <f t="shared" si="6"/>
        <v>180</v>
      </c>
      <c r="N180" s="44">
        <f t="shared" si="7"/>
        <v>136</v>
      </c>
    </row>
    <row r="181" spans="1:14" ht="13" x14ac:dyDescent="0.3">
      <c r="A181" s="36"/>
      <c r="B181" s="53"/>
      <c r="C181" s="34"/>
      <c r="D181" s="35"/>
      <c r="E181" s="88"/>
      <c r="F181" s="54" t="str">
        <f t="shared" si="0"/>
        <v/>
      </c>
      <c r="G181" s="45" t="str">
        <f t="shared" si="1"/>
        <v/>
      </c>
      <c r="H181" s="43">
        <f t="shared" si="2"/>
        <v>90</v>
      </c>
      <c r="I181" s="78"/>
      <c r="J181" s="44" t="str">
        <f t="shared" si="3"/>
        <v/>
      </c>
      <c r="K181" s="45" t="str">
        <f t="shared" si="4"/>
        <v/>
      </c>
      <c r="L181" s="43">
        <f t="shared" si="5"/>
        <v>90</v>
      </c>
      <c r="M181" s="74">
        <f t="shared" si="6"/>
        <v>180</v>
      </c>
      <c r="N181" s="44">
        <f t="shared" si="7"/>
        <v>136</v>
      </c>
    </row>
    <row r="182" spans="1:14" ht="13" x14ac:dyDescent="0.3">
      <c r="A182" s="36"/>
      <c r="B182" s="53"/>
      <c r="C182" s="34"/>
      <c r="D182" s="35"/>
      <c r="E182" s="88"/>
      <c r="F182" s="54" t="str">
        <f t="shared" si="0"/>
        <v/>
      </c>
      <c r="G182" s="45" t="str">
        <f t="shared" si="1"/>
        <v/>
      </c>
      <c r="H182" s="43">
        <f t="shared" si="2"/>
        <v>90</v>
      </c>
      <c r="I182" s="78"/>
      <c r="J182" s="44" t="str">
        <f t="shared" si="3"/>
        <v/>
      </c>
      <c r="K182" s="45" t="str">
        <f t="shared" si="4"/>
        <v/>
      </c>
      <c r="L182" s="43">
        <f t="shared" si="5"/>
        <v>90</v>
      </c>
      <c r="M182" s="74">
        <f t="shared" si="6"/>
        <v>180</v>
      </c>
      <c r="N182" s="44">
        <f t="shared" si="7"/>
        <v>136</v>
      </c>
    </row>
    <row r="183" spans="1:14" ht="13" x14ac:dyDescent="0.3">
      <c r="A183" s="36"/>
      <c r="B183" s="53"/>
      <c r="C183" s="34"/>
      <c r="D183" s="35"/>
      <c r="E183" s="88"/>
      <c r="F183" s="54" t="str">
        <f t="shared" si="0"/>
        <v/>
      </c>
      <c r="G183" s="45" t="str">
        <f t="shared" si="1"/>
        <v/>
      </c>
      <c r="H183" s="43">
        <f t="shared" si="2"/>
        <v>90</v>
      </c>
      <c r="I183" s="78"/>
      <c r="J183" s="44" t="str">
        <f t="shared" si="3"/>
        <v/>
      </c>
      <c r="K183" s="45" t="str">
        <f t="shared" si="4"/>
        <v/>
      </c>
      <c r="L183" s="43">
        <f t="shared" si="5"/>
        <v>90</v>
      </c>
      <c r="M183" s="74">
        <f t="shared" si="6"/>
        <v>180</v>
      </c>
      <c r="N183" s="44">
        <f t="shared" si="7"/>
        <v>136</v>
      </c>
    </row>
    <row r="184" spans="1:14" ht="13" x14ac:dyDescent="0.3">
      <c r="A184" s="36"/>
      <c r="B184" s="53"/>
      <c r="C184" s="34"/>
      <c r="D184" s="35"/>
      <c r="E184" s="88"/>
      <c r="F184" s="54" t="str">
        <f t="shared" si="0"/>
        <v/>
      </c>
      <c r="G184" s="45" t="str">
        <f t="shared" si="1"/>
        <v/>
      </c>
      <c r="H184" s="43">
        <f t="shared" si="2"/>
        <v>90</v>
      </c>
      <c r="I184" s="78"/>
      <c r="J184" s="44" t="str">
        <f t="shared" si="3"/>
        <v/>
      </c>
      <c r="K184" s="45" t="str">
        <f t="shared" si="4"/>
        <v/>
      </c>
      <c r="L184" s="43">
        <f t="shared" si="5"/>
        <v>90</v>
      </c>
      <c r="M184" s="74">
        <f t="shared" si="6"/>
        <v>180</v>
      </c>
      <c r="N184" s="44">
        <f t="shared" si="7"/>
        <v>136</v>
      </c>
    </row>
    <row r="185" spans="1:14" ht="13" x14ac:dyDescent="0.3">
      <c r="A185" s="36"/>
      <c r="B185" s="53"/>
      <c r="C185" s="34"/>
      <c r="D185" s="35"/>
      <c r="E185" s="88"/>
      <c r="F185" s="54" t="str">
        <f t="shared" si="0"/>
        <v/>
      </c>
      <c r="G185" s="45" t="str">
        <f t="shared" si="1"/>
        <v/>
      </c>
      <c r="H185" s="43">
        <f t="shared" si="2"/>
        <v>90</v>
      </c>
      <c r="I185" s="78"/>
      <c r="J185" s="44" t="str">
        <f t="shared" si="3"/>
        <v/>
      </c>
      <c r="K185" s="45" t="str">
        <f t="shared" si="4"/>
        <v/>
      </c>
      <c r="L185" s="43">
        <f t="shared" si="5"/>
        <v>90</v>
      </c>
      <c r="M185" s="74">
        <f t="shared" si="6"/>
        <v>180</v>
      </c>
      <c r="N185" s="44">
        <f t="shared" si="7"/>
        <v>136</v>
      </c>
    </row>
    <row r="186" spans="1:14" ht="13" x14ac:dyDescent="0.3">
      <c r="A186" s="36"/>
      <c r="B186" s="53"/>
      <c r="C186" s="34"/>
      <c r="D186" s="35"/>
      <c r="E186" s="88"/>
      <c r="F186" s="54" t="str">
        <f t="shared" si="0"/>
        <v/>
      </c>
      <c r="G186" s="45" t="str">
        <f t="shared" si="1"/>
        <v/>
      </c>
      <c r="H186" s="43">
        <f t="shared" si="2"/>
        <v>90</v>
      </c>
      <c r="I186" s="78"/>
      <c r="J186" s="44" t="str">
        <f t="shared" si="3"/>
        <v/>
      </c>
      <c r="K186" s="45" t="str">
        <f t="shared" si="4"/>
        <v/>
      </c>
      <c r="L186" s="43">
        <f t="shared" si="5"/>
        <v>90</v>
      </c>
      <c r="M186" s="74">
        <f t="shared" si="6"/>
        <v>180</v>
      </c>
      <c r="N186" s="44">
        <f t="shared" si="7"/>
        <v>136</v>
      </c>
    </row>
    <row r="187" spans="1:14" ht="13" x14ac:dyDescent="0.3">
      <c r="A187" s="36"/>
      <c r="B187" s="53"/>
      <c r="C187" s="34"/>
      <c r="D187" s="35"/>
      <c r="E187" s="88"/>
      <c r="F187" s="54" t="str">
        <f t="shared" si="0"/>
        <v/>
      </c>
      <c r="G187" s="45" t="str">
        <f t="shared" si="1"/>
        <v/>
      </c>
      <c r="H187" s="43">
        <f t="shared" si="2"/>
        <v>90</v>
      </c>
      <c r="I187" s="78"/>
      <c r="J187" s="44" t="str">
        <f t="shared" si="3"/>
        <v/>
      </c>
      <c r="K187" s="45" t="str">
        <f t="shared" si="4"/>
        <v/>
      </c>
      <c r="L187" s="43">
        <f t="shared" si="5"/>
        <v>90</v>
      </c>
      <c r="M187" s="74">
        <f t="shared" si="6"/>
        <v>180</v>
      </c>
      <c r="N187" s="44">
        <f t="shared" si="7"/>
        <v>136</v>
      </c>
    </row>
    <row r="188" spans="1:14" ht="13" x14ac:dyDescent="0.3">
      <c r="A188" s="36"/>
      <c r="B188" s="53"/>
      <c r="C188" s="34"/>
      <c r="D188" s="35"/>
      <c r="E188" s="88"/>
      <c r="F188" s="54" t="str">
        <f t="shared" si="0"/>
        <v/>
      </c>
      <c r="G188" s="45" t="str">
        <f t="shared" si="1"/>
        <v/>
      </c>
      <c r="H188" s="43">
        <f t="shared" si="2"/>
        <v>90</v>
      </c>
      <c r="I188" s="78"/>
      <c r="J188" s="44" t="str">
        <f t="shared" si="3"/>
        <v/>
      </c>
      <c r="K188" s="45" t="str">
        <f t="shared" si="4"/>
        <v/>
      </c>
      <c r="L188" s="43">
        <f t="shared" si="5"/>
        <v>90</v>
      </c>
      <c r="M188" s="74">
        <f t="shared" si="6"/>
        <v>180</v>
      </c>
      <c r="N188" s="44">
        <f t="shared" si="7"/>
        <v>136</v>
      </c>
    </row>
    <row r="189" spans="1:14" ht="13" x14ac:dyDescent="0.3">
      <c r="A189" s="36"/>
      <c r="B189" s="53"/>
      <c r="C189" s="34"/>
      <c r="D189" s="35"/>
      <c r="E189" s="88"/>
      <c r="F189" s="54" t="str">
        <f t="shared" si="0"/>
        <v/>
      </c>
      <c r="G189" s="45" t="str">
        <f t="shared" si="1"/>
        <v/>
      </c>
      <c r="H189" s="43">
        <f t="shared" si="2"/>
        <v>90</v>
      </c>
      <c r="I189" s="78"/>
      <c r="J189" s="44" t="str">
        <f t="shared" si="3"/>
        <v/>
      </c>
      <c r="K189" s="45" t="str">
        <f t="shared" si="4"/>
        <v/>
      </c>
      <c r="L189" s="43">
        <f t="shared" si="5"/>
        <v>90</v>
      </c>
      <c r="M189" s="74">
        <f t="shared" si="6"/>
        <v>180</v>
      </c>
      <c r="N189" s="44">
        <f t="shared" si="7"/>
        <v>136</v>
      </c>
    </row>
    <row r="190" spans="1:14" ht="13" x14ac:dyDescent="0.3">
      <c r="A190" s="36"/>
      <c r="B190" s="53"/>
      <c r="C190" s="34"/>
      <c r="D190" s="35"/>
      <c r="E190" s="88"/>
      <c r="F190" s="54" t="str">
        <f t="shared" si="0"/>
        <v/>
      </c>
      <c r="G190" s="45" t="str">
        <f t="shared" si="1"/>
        <v/>
      </c>
      <c r="H190" s="43">
        <f t="shared" si="2"/>
        <v>90</v>
      </c>
      <c r="I190" s="78"/>
      <c r="J190" s="44" t="str">
        <f t="shared" si="3"/>
        <v/>
      </c>
      <c r="K190" s="45" t="str">
        <f t="shared" si="4"/>
        <v/>
      </c>
      <c r="L190" s="43">
        <f t="shared" si="5"/>
        <v>90</v>
      </c>
      <c r="M190" s="74">
        <f t="shared" si="6"/>
        <v>180</v>
      </c>
      <c r="N190" s="44">
        <f t="shared" si="7"/>
        <v>136</v>
      </c>
    </row>
    <row r="191" spans="1:14" ht="13" x14ac:dyDescent="0.3">
      <c r="A191" s="36"/>
      <c r="B191" s="53"/>
      <c r="C191" s="34"/>
      <c r="D191" s="35"/>
      <c r="E191" s="88"/>
      <c r="F191" s="54" t="str">
        <f t="shared" si="0"/>
        <v/>
      </c>
      <c r="G191" s="45" t="str">
        <f t="shared" si="1"/>
        <v/>
      </c>
      <c r="H191" s="43">
        <f t="shared" si="2"/>
        <v>90</v>
      </c>
      <c r="I191" s="78"/>
      <c r="J191" s="44" t="str">
        <f t="shared" si="3"/>
        <v/>
      </c>
      <c r="K191" s="45" t="str">
        <f t="shared" si="4"/>
        <v/>
      </c>
      <c r="L191" s="43">
        <f t="shared" si="5"/>
        <v>90</v>
      </c>
      <c r="M191" s="74">
        <f t="shared" si="6"/>
        <v>180</v>
      </c>
      <c r="N191" s="44">
        <f t="shared" si="7"/>
        <v>136</v>
      </c>
    </row>
    <row r="192" spans="1:14" ht="13" x14ac:dyDescent="0.3">
      <c r="A192" s="36"/>
      <c r="B192" s="53"/>
      <c r="C192" s="34"/>
      <c r="D192" s="35"/>
      <c r="E192" s="88"/>
      <c r="F192" s="54" t="str">
        <f t="shared" si="0"/>
        <v/>
      </c>
      <c r="G192" s="45" t="str">
        <f t="shared" si="1"/>
        <v/>
      </c>
      <c r="H192" s="43">
        <f t="shared" si="2"/>
        <v>90</v>
      </c>
      <c r="I192" s="78"/>
      <c r="J192" s="44" t="str">
        <f t="shared" si="3"/>
        <v/>
      </c>
      <c r="K192" s="45" t="str">
        <f t="shared" si="4"/>
        <v/>
      </c>
      <c r="L192" s="43">
        <f t="shared" si="5"/>
        <v>90</v>
      </c>
      <c r="M192" s="74">
        <f t="shared" si="6"/>
        <v>180</v>
      </c>
      <c r="N192" s="44">
        <f t="shared" si="7"/>
        <v>136</v>
      </c>
    </row>
    <row r="193" spans="1:14" ht="13" x14ac:dyDescent="0.3">
      <c r="A193" s="36"/>
      <c r="B193" s="53"/>
      <c r="C193" s="34"/>
      <c r="D193" s="35"/>
      <c r="E193" s="88"/>
      <c r="F193" s="54" t="str">
        <f t="shared" si="0"/>
        <v/>
      </c>
      <c r="G193" s="45" t="str">
        <f t="shared" si="1"/>
        <v/>
      </c>
      <c r="H193" s="43">
        <f t="shared" si="2"/>
        <v>90</v>
      </c>
      <c r="I193" s="78"/>
      <c r="J193" s="44" t="str">
        <f t="shared" si="3"/>
        <v/>
      </c>
      <c r="K193" s="45" t="str">
        <f t="shared" si="4"/>
        <v/>
      </c>
      <c r="L193" s="43">
        <f t="shared" si="5"/>
        <v>90</v>
      </c>
      <c r="M193" s="74">
        <f t="shared" si="6"/>
        <v>180</v>
      </c>
      <c r="N193" s="44">
        <f t="shared" si="7"/>
        <v>136</v>
      </c>
    </row>
    <row r="194" spans="1:14" ht="13" x14ac:dyDescent="0.3">
      <c r="A194" s="36"/>
      <c r="B194" s="53"/>
      <c r="C194" s="34"/>
      <c r="D194" s="35"/>
      <c r="E194" s="88"/>
      <c r="F194" s="54" t="str">
        <f t="shared" si="0"/>
        <v/>
      </c>
      <c r="G194" s="45" t="str">
        <f t="shared" si="1"/>
        <v/>
      </c>
      <c r="H194" s="43">
        <f t="shared" si="2"/>
        <v>90</v>
      </c>
      <c r="I194" s="78"/>
      <c r="J194" s="44" t="str">
        <f t="shared" si="3"/>
        <v/>
      </c>
      <c r="K194" s="45" t="str">
        <f t="shared" si="4"/>
        <v/>
      </c>
      <c r="L194" s="43">
        <f t="shared" si="5"/>
        <v>90</v>
      </c>
      <c r="M194" s="74">
        <f t="shared" si="6"/>
        <v>180</v>
      </c>
      <c r="N194" s="44">
        <f t="shared" si="7"/>
        <v>136</v>
      </c>
    </row>
    <row r="195" spans="1:14" ht="13" x14ac:dyDescent="0.3">
      <c r="A195" s="36"/>
      <c r="B195" s="53"/>
      <c r="C195" s="34"/>
      <c r="D195" s="35"/>
      <c r="E195" s="88"/>
      <c r="F195" s="54" t="str">
        <f t="shared" si="0"/>
        <v/>
      </c>
      <c r="G195" s="45" t="str">
        <f t="shared" si="1"/>
        <v/>
      </c>
      <c r="H195" s="43">
        <f t="shared" si="2"/>
        <v>90</v>
      </c>
      <c r="I195" s="78"/>
      <c r="J195" s="44" t="str">
        <f t="shared" si="3"/>
        <v/>
      </c>
      <c r="K195" s="45" t="str">
        <f t="shared" si="4"/>
        <v/>
      </c>
      <c r="L195" s="43">
        <f t="shared" si="5"/>
        <v>90</v>
      </c>
      <c r="M195" s="74">
        <f t="shared" si="6"/>
        <v>180</v>
      </c>
      <c r="N195" s="44">
        <f t="shared" si="7"/>
        <v>136</v>
      </c>
    </row>
    <row r="196" spans="1:14" ht="13" x14ac:dyDescent="0.3">
      <c r="A196" s="36"/>
      <c r="B196" s="53"/>
      <c r="C196" s="34"/>
      <c r="D196" s="35"/>
      <c r="E196" s="88"/>
      <c r="F196" s="54" t="str">
        <f t="shared" ref="F196:F259" si="8">IF(ISNUMBER(E196),RANK(E196,E$3:E$303,1),"")</f>
        <v/>
      </c>
      <c r="G196" s="45" t="str">
        <f t="shared" ref="G196:G259" si="9">IF(ISNUMBER(F196),IF(11-F196&lt;=0,"",11-F196-(COUNTIF(F:F,F196)-1)/2),"")</f>
        <v/>
      </c>
      <c r="H196" s="43">
        <f t="shared" ref="H196:H259" si="10">IF(ISNUMBER(E196),E196,90)</f>
        <v>90</v>
      </c>
      <c r="I196" s="78"/>
      <c r="J196" s="44" t="str">
        <f t="shared" ref="J196:J259" si="11">IF(ISNUMBER(I196),RANK(I196,I$3:I$303,1),"")</f>
        <v/>
      </c>
      <c r="K196" s="45" t="str">
        <f t="shared" ref="K196:K259" si="12">IF(ISNUMBER(J196),IF(11-J196&lt;=0,"",11-J196-(COUNTIF(J:J,J196)-1)/2),"")</f>
        <v/>
      </c>
      <c r="L196" s="43">
        <f t="shared" ref="L196:L259" si="13">IF(ISNUMBER(I196),I196,90)</f>
        <v>90</v>
      </c>
      <c r="M196" s="74">
        <f t="shared" ref="M196:M259" si="14">H196+L196</f>
        <v>180</v>
      </c>
      <c r="N196" s="44">
        <f t="shared" ref="N196:N259" si="15">RANK(M196,M$3:M$303,1)</f>
        <v>136</v>
      </c>
    </row>
    <row r="197" spans="1:14" ht="13" x14ac:dyDescent="0.3">
      <c r="A197" s="36"/>
      <c r="B197" s="53"/>
      <c r="C197" s="34"/>
      <c r="D197" s="35"/>
      <c r="E197" s="88"/>
      <c r="F197" s="54" t="str">
        <f t="shared" si="8"/>
        <v/>
      </c>
      <c r="G197" s="45" t="str">
        <f t="shared" si="9"/>
        <v/>
      </c>
      <c r="H197" s="43">
        <f t="shared" si="10"/>
        <v>90</v>
      </c>
      <c r="I197" s="78"/>
      <c r="J197" s="44" t="str">
        <f t="shared" si="11"/>
        <v/>
      </c>
      <c r="K197" s="45" t="str">
        <f t="shared" si="12"/>
        <v/>
      </c>
      <c r="L197" s="43">
        <f t="shared" si="13"/>
        <v>90</v>
      </c>
      <c r="M197" s="74">
        <f t="shared" si="14"/>
        <v>180</v>
      </c>
      <c r="N197" s="44">
        <f t="shared" si="15"/>
        <v>136</v>
      </c>
    </row>
    <row r="198" spans="1:14" ht="13" x14ac:dyDescent="0.3">
      <c r="A198" s="36"/>
      <c r="B198" s="53"/>
      <c r="C198" s="34"/>
      <c r="D198" s="35"/>
      <c r="E198" s="88"/>
      <c r="F198" s="54" t="str">
        <f t="shared" si="8"/>
        <v/>
      </c>
      <c r="G198" s="45" t="str">
        <f t="shared" si="9"/>
        <v/>
      </c>
      <c r="H198" s="43">
        <f t="shared" si="10"/>
        <v>90</v>
      </c>
      <c r="I198" s="78"/>
      <c r="J198" s="44" t="str">
        <f t="shared" si="11"/>
        <v/>
      </c>
      <c r="K198" s="45" t="str">
        <f t="shared" si="12"/>
        <v/>
      </c>
      <c r="L198" s="43">
        <f t="shared" si="13"/>
        <v>90</v>
      </c>
      <c r="M198" s="74">
        <f t="shared" si="14"/>
        <v>180</v>
      </c>
      <c r="N198" s="44">
        <f t="shared" si="15"/>
        <v>136</v>
      </c>
    </row>
    <row r="199" spans="1:14" ht="13" x14ac:dyDescent="0.3">
      <c r="A199" s="36"/>
      <c r="B199" s="53"/>
      <c r="C199" s="34"/>
      <c r="D199" s="35"/>
      <c r="E199" s="88"/>
      <c r="F199" s="54" t="str">
        <f t="shared" si="8"/>
        <v/>
      </c>
      <c r="G199" s="45" t="str">
        <f t="shared" si="9"/>
        <v/>
      </c>
      <c r="H199" s="43">
        <f t="shared" si="10"/>
        <v>90</v>
      </c>
      <c r="I199" s="78"/>
      <c r="J199" s="44" t="str">
        <f t="shared" si="11"/>
        <v/>
      </c>
      <c r="K199" s="45" t="str">
        <f t="shared" si="12"/>
        <v/>
      </c>
      <c r="L199" s="43">
        <f t="shared" si="13"/>
        <v>90</v>
      </c>
      <c r="M199" s="74">
        <f t="shared" si="14"/>
        <v>180</v>
      </c>
      <c r="N199" s="44">
        <f t="shared" si="15"/>
        <v>136</v>
      </c>
    </row>
    <row r="200" spans="1:14" ht="13" x14ac:dyDescent="0.3">
      <c r="A200" s="36"/>
      <c r="B200" s="53"/>
      <c r="C200" s="34"/>
      <c r="D200" s="35"/>
      <c r="E200" s="88"/>
      <c r="F200" s="54" t="str">
        <f t="shared" si="8"/>
        <v/>
      </c>
      <c r="G200" s="45" t="str">
        <f t="shared" si="9"/>
        <v/>
      </c>
      <c r="H200" s="43">
        <f t="shared" si="10"/>
        <v>90</v>
      </c>
      <c r="I200" s="78"/>
      <c r="J200" s="44" t="str">
        <f t="shared" si="11"/>
        <v/>
      </c>
      <c r="K200" s="45" t="str">
        <f t="shared" si="12"/>
        <v/>
      </c>
      <c r="L200" s="43">
        <f t="shared" si="13"/>
        <v>90</v>
      </c>
      <c r="M200" s="74">
        <f t="shared" si="14"/>
        <v>180</v>
      </c>
      <c r="N200" s="44">
        <f t="shared" si="15"/>
        <v>136</v>
      </c>
    </row>
    <row r="201" spans="1:14" ht="13" x14ac:dyDescent="0.3">
      <c r="A201" s="36"/>
      <c r="B201" s="53"/>
      <c r="C201" s="34"/>
      <c r="D201" s="35"/>
      <c r="E201" s="88"/>
      <c r="F201" s="54" t="str">
        <f t="shared" si="8"/>
        <v/>
      </c>
      <c r="G201" s="45" t="str">
        <f t="shared" si="9"/>
        <v/>
      </c>
      <c r="H201" s="43">
        <f t="shared" si="10"/>
        <v>90</v>
      </c>
      <c r="I201" s="78"/>
      <c r="J201" s="44" t="str">
        <f t="shared" si="11"/>
        <v/>
      </c>
      <c r="K201" s="45" t="str">
        <f t="shared" si="12"/>
        <v/>
      </c>
      <c r="L201" s="43">
        <f t="shared" si="13"/>
        <v>90</v>
      </c>
      <c r="M201" s="74">
        <f t="shared" si="14"/>
        <v>180</v>
      </c>
      <c r="N201" s="44">
        <f t="shared" si="15"/>
        <v>136</v>
      </c>
    </row>
    <row r="202" spans="1:14" ht="13" x14ac:dyDescent="0.3">
      <c r="A202" s="36"/>
      <c r="B202" s="53"/>
      <c r="C202" s="34"/>
      <c r="D202" s="35"/>
      <c r="E202" s="88"/>
      <c r="F202" s="54" t="str">
        <f t="shared" si="8"/>
        <v/>
      </c>
      <c r="G202" s="45" t="str">
        <f t="shared" si="9"/>
        <v/>
      </c>
      <c r="H202" s="43">
        <f t="shared" si="10"/>
        <v>90</v>
      </c>
      <c r="I202" s="78"/>
      <c r="J202" s="44" t="str">
        <f t="shared" si="11"/>
        <v/>
      </c>
      <c r="K202" s="45" t="str">
        <f t="shared" si="12"/>
        <v/>
      </c>
      <c r="L202" s="43">
        <f t="shared" si="13"/>
        <v>90</v>
      </c>
      <c r="M202" s="74">
        <f t="shared" si="14"/>
        <v>180</v>
      </c>
      <c r="N202" s="44">
        <f t="shared" si="15"/>
        <v>136</v>
      </c>
    </row>
    <row r="203" spans="1:14" ht="13" x14ac:dyDescent="0.3">
      <c r="A203" s="36"/>
      <c r="B203" s="53"/>
      <c r="C203" s="34"/>
      <c r="D203" s="35"/>
      <c r="E203" s="88"/>
      <c r="F203" s="54" t="str">
        <f t="shared" si="8"/>
        <v/>
      </c>
      <c r="G203" s="45" t="str">
        <f t="shared" si="9"/>
        <v/>
      </c>
      <c r="H203" s="43">
        <f t="shared" si="10"/>
        <v>90</v>
      </c>
      <c r="I203" s="78"/>
      <c r="J203" s="44" t="str">
        <f t="shared" si="11"/>
        <v/>
      </c>
      <c r="K203" s="45" t="str">
        <f t="shared" si="12"/>
        <v/>
      </c>
      <c r="L203" s="43">
        <f t="shared" si="13"/>
        <v>90</v>
      </c>
      <c r="M203" s="74">
        <f t="shared" si="14"/>
        <v>180</v>
      </c>
      <c r="N203" s="44">
        <f t="shared" si="15"/>
        <v>136</v>
      </c>
    </row>
    <row r="204" spans="1:14" ht="13" x14ac:dyDescent="0.3">
      <c r="A204" s="36"/>
      <c r="B204" s="53"/>
      <c r="C204" s="34"/>
      <c r="D204" s="35"/>
      <c r="E204" s="88"/>
      <c r="F204" s="54" t="str">
        <f t="shared" si="8"/>
        <v/>
      </c>
      <c r="G204" s="45" t="str">
        <f t="shared" si="9"/>
        <v/>
      </c>
      <c r="H204" s="43">
        <f t="shared" si="10"/>
        <v>90</v>
      </c>
      <c r="I204" s="78"/>
      <c r="J204" s="44" t="str">
        <f t="shared" si="11"/>
        <v/>
      </c>
      <c r="K204" s="45" t="str">
        <f t="shared" si="12"/>
        <v/>
      </c>
      <c r="L204" s="43">
        <f t="shared" si="13"/>
        <v>90</v>
      </c>
      <c r="M204" s="74">
        <f t="shared" si="14"/>
        <v>180</v>
      </c>
      <c r="N204" s="44">
        <f t="shared" si="15"/>
        <v>136</v>
      </c>
    </row>
    <row r="205" spans="1:14" ht="13" x14ac:dyDescent="0.3">
      <c r="A205" s="36"/>
      <c r="B205" s="53"/>
      <c r="C205" s="34"/>
      <c r="D205" s="35"/>
      <c r="E205" s="88"/>
      <c r="F205" s="54" t="str">
        <f t="shared" si="8"/>
        <v/>
      </c>
      <c r="G205" s="45" t="str">
        <f t="shared" si="9"/>
        <v/>
      </c>
      <c r="H205" s="43">
        <f t="shared" si="10"/>
        <v>90</v>
      </c>
      <c r="I205" s="78"/>
      <c r="J205" s="44" t="str">
        <f t="shared" si="11"/>
        <v/>
      </c>
      <c r="K205" s="45" t="str">
        <f t="shared" si="12"/>
        <v/>
      </c>
      <c r="L205" s="43">
        <f t="shared" si="13"/>
        <v>90</v>
      </c>
      <c r="M205" s="74">
        <f t="shared" si="14"/>
        <v>180</v>
      </c>
      <c r="N205" s="44">
        <f t="shared" si="15"/>
        <v>136</v>
      </c>
    </row>
    <row r="206" spans="1:14" ht="13" x14ac:dyDescent="0.3">
      <c r="A206" s="36"/>
      <c r="B206" s="53"/>
      <c r="C206" s="34"/>
      <c r="D206" s="35"/>
      <c r="E206" s="88"/>
      <c r="F206" s="54" t="str">
        <f t="shared" si="8"/>
        <v/>
      </c>
      <c r="G206" s="45" t="str">
        <f t="shared" si="9"/>
        <v/>
      </c>
      <c r="H206" s="43">
        <f t="shared" si="10"/>
        <v>90</v>
      </c>
      <c r="I206" s="78"/>
      <c r="J206" s="44" t="str">
        <f t="shared" si="11"/>
        <v/>
      </c>
      <c r="K206" s="45" t="str">
        <f t="shared" si="12"/>
        <v/>
      </c>
      <c r="L206" s="43">
        <f t="shared" si="13"/>
        <v>90</v>
      </c>
      <c r="M206" s="74">
        <f t="shared" si="14"/>
        <v>180</v>
      </c>
      <c r="N206" s="44">
        <f t="shared" si="15"/>
        <v>136</v>
      </c>
    </row>
    <row r="207" spans="1:14" ht="13" x14ac:dyDescent="0.3">
      <c r="A207" s="36"/>
      <c r="B207" s="53"/>
      <c r="C207" s="34"/>
      <c r="D207" s="35"/>
      <c r="E207" s="88"/>
      <c r="F207" s="54" t="str">
        <f t="shared" si="8"/>
        <v/>
      </c>
      <c r="G207" s="45" t="str">
        <f t="shared" si="9"/>
        <v/>
      </c>
      <c r="H207" s="43">
        <f t="shared" si="10"/>
        <v>90</v>
      </c>
      <c r="I207" s="78"/>
      <c r="J207" s="44" t="str">
        <f t="shared" si="11"/>
        <v/>
      </c>
      <c r="K207" s="45" t="str">
        <f t="shared" si="12"/>
        <v/>
      </c>
      <c r="L207" s="43">
        <f t="shared" si="13"/>
        <v>90</v>
      </c>
      <c r="M207" s="74">
        <f t="shared" si="14"/>
        <v>180</v>
      </c>
      <c r="N207" s="44">
        <f t="shared" si="15"/>
        <v>136</v>
      </c>
    </row>
    <row r="208" spans="1:14" ht="13" x14ac:dyDescent="0.3">
      <c r="A208" s="36"/>
      <c r="B208" s="53"/>
      <c r="C208" s="34"/>
      <c r="D208" s="35"/>
      <c r="E208" s="88"/>
      <c r="F208" s="54" t="str">
        <f t="shared" si="8"/>
        <v/>
      </c>
      <c r="G208" s="45" t="str">
        <f t="shared" si="9"/>
        <v/>
      </c>
      <c r="H208" s="43">
        <f t="shared" si="10"/>
        <v>90</v>
      </c>
      <c r="I208" s="78"/>
      <c r="J208" s="44" t="str">
        <f t="shared" si="11"/>
        <v/>
      </c>
      <c r="K208" s="45" t="str">
        <f t="shared" si="12"/>
        <v/>
      </c>
      <c r="L208" s="43">
        <f t="shared" si="13"/>
        <v>90</v>
      </c>
      <c r="M208" s="74">
        <f t="shared" si="14"/>
        <v>180</v>
      </c>
      <c r="N208" s="44">
        <f t="shared" si="15"/>
        <v>136</v>
      </c>
    </row>
    <row r="209" spans="1:14" ht="13" x14ac:dyDescent="0.3">
      <c r="A209" s="36"/>
      <c r="B209" s="53"/>
      <c r="C209" s="34"/>
      <c r="D209" s="35"/>
      <c r="E209" s="88"/>
      <c r="F209" s="54" t="str">
        <f t="shared" si="8"/>
        <v/>
      </c>
      <c r="G209" s="45" t="str">
        <f t="shared" si="9"/>
        <v/>
      </c>
      <c r="H209" s="43">
        <f t="shared" si="10"/>
        <v>90</v>
      </c>
      <c r="I209" s="78"/>
      <c r="J209" s="44" t="str">
        <f t="shared" si="11"/>
        <v/>
      </c>
      <c r="K209" s="45" t="str">
        <f t="shared" si="12"/>
        <v/>
      </c>
      <c r="L209" s="43">
        <f t="shared" si="13"/>
        <v>90</v>
      </c>
      <c r="M209" s="74">
        <f t="shared" si="14"/>
        <v>180</v>
      </c>
      <c r="N209" s="44">
        <f t="shared" si="15"/>
        <v>136</v>
      </c>
    </row>
    <row r="210" spans="1:14" ht="13" x14ac:dyDescent="0.3">
      <c r="A210" s="36"/>
      <c r="B210" s="53"/>
      <c r="C210" s="34"/>
      <c r="D210" s="35"/>
      <c r="E210" s="88"/>
      <c r="F210" s="54" t="str">
        <f t="shared" si="8"/>
        <v/>
      </c>
      <c r="G210" s="45" t="str">
        <f t="shared" si="9"/>
        <v/>
      </c>
      <c r="H210" s="43">
        <f t="shared" si="10"/>
        <v>90</v>
      </c>
      <c r="I210" s="78"/>
      <c r="J210" s="44" t="str">
        <f t="shared" si="11"/>
        <v/>
      </c>
      <c r="K210" s="45" t="str">
        <f t="shared" si="12"/>
        <v/>
      </c>
      <c r="L210" s="43">
        <f t="shared" si="13"/>
        <v>90</v>
      </c>
      <c r="M210" s="74">
        <f t="shared" si="14"/>
        <v>180</v>
      </c>
      <c r="N210" s="44">
        <f t="shared" si="15"/>
        <v>136</v>
      </c>
    </row>
    <row r="211" spans="1:14" ht="13" x14ac:dyDescent="0.3">
      <c r="A211" s="36"/>
      <c r="B211" s="53"/>
      <c r="C211" s="34"/>
      <c r="D211" s="35"/>
      <c r="E211" s="88"/>
      <c r="F211" s="54" t="str">
        <f t="shared" si="8"/>
        <v/>
      </c>
      <c r="G211" s="45" t="str">
        <f t="shared" si="9"/>
        <v/>
      </c>
      <c r="H211" s="43">
        <f t="shared" si="10"/>
        <v>90</v>
      </c>
      <c r="I211" s="78"/>
      <c r="J211" s="44" t="str">
        <f t="shared" si="11"/>
        <v/>
      </c>
      <c r="K211" s="45" t="str">
        <f t="shared" si="12"/>
        <v/>
      </c>
      <c r="L211" s="43">
        <f t="shared" si="13"/>
        <v>90</v>
      </c>
      <c r="M211" s="74">
        <f t="shared" si="14"/>
        <v>180</v>
      </c>
      <c r="N211" s="44">
        <f t="shared" si="15"/>
        <v>136</v>
      </c>
    </row>
    <row r="212" spans="1:14" ht="13" x14ac:dyDescent="0.3">
      <c r="A212" s="36"/>
      <c r="B212" s="53"/>
      <c r="C212" s="34"/>
      <c r="D212" s="35"/>
      <c r="E212" s="88"/>
      <c r="F212" s="54" t="str">
        <f t="shared" si="8"/>
        <v/>
      </c>
      <c r="G212" s="45" t="str">
        <f t="shared" si="9"/>
        <v/>
      </c>
      <c r="H212" s="43">
        <f t="shared" si="10"/>
        <v>90</v>
      </c>
      <c r="I212" s="78"/>
      <c r="J212" s="44" t="str">
        <f t="shared" si="11"/>
        <v/>
      </c>
      <c r="K212" s="45" t="str">
        <f t="shared" si="12"/>
        <v/>
      </c>
      <c r="L212" s="43">
        <f t="shared" si="13"/>
        <v>90</v>
      </c>
      <c r="M212" s="74">
        <f t="shared" si="14"/>
        <v>180</v>
      </c>
      <c r="N212" s="44">
        <f t="shared" si="15"/>
        <v>136</v>
      </c>
    </row>
    <row r="213" spans="1:14" ht="13" x14ac:dyDescent="0.3">
      <c r="A213" s="36"/>
      <c r="B213" s="53"/>
      <c r="C213" s="34"/>
      <c r="D213" s="35"/>
      <c r="E213" s="88"/>
      <c r="F213" s="54" t="str">
        <f t="shared" si="8"/>
        <v/>
      </c>
      <c r="G213" s="45" t="str">
        <f t="shared" si="9"/>
        <v/>
      </c>
      <c r="H213" s="43">
        <f t="shared" si="10"/>
        <v>90</v>
      </c>
      <c r="I213" s="78"/>
      <c r="J213" s="44" t="str">
        <f t="shared" si="11"/>
        <v/>
      </c>
      <c r="K213" s="45" t="str">
        <f t="shared" si="12"/>
        <v/>
      </c>
      <c r="L213" s="43">
        <f t="shared" si="13"/>
        <v>90</v>
      </c>
      <c r="M213" s="74">
        <f t="shared" si="14"/>
        <v>180</v>
      </c>
      <c r="N213" s="44">
        <f t="shared" si="15"/>
        <v>136</v>
      </c>
    </row>
    <row r="214" spans="1:14" ht="13" x14ac:dyDescent="0.3">
      <c r="A214" s="36"/>
      <c r="B214" s="53"/>
      <c r="C214" s="34"/>
      <c r="D214" s="35"/>
      <c r="E214" s="88"/>
      <c r="F214" s="54" t="str">
        <f t="shared" si="8"/>
        <v/>
      </c>
      <c r="G214" s="45" t="str">
        <f t="shared" si="9"/>
        <v/>
      </c>
      <c r="H214" s="43">
        <f t="shared" si="10"/>
        <v>90</v>
      </c>
      <c r="I214" s="78"/>
      <c r="J214" s="44" t="str">
        <f t="shared" si="11"/>
        <v/>
      </c>
      <c r="K214" s="45" t="str">
        <f t="shared" si="12"/>
        <v/>
      </c>
      <c r="L214" s="43">
        <f t="shared" si="13"/>
        <v>90</v>
      </c>
      <c r="M214" s="74">
        <f t="shared" si="14"/>
        <v>180</v>
      </c>
      <c r="N214" s="44">
        <f t="shared" si="15"/>
        <v>136</v>
      </c>
    </row>
    <row r="215" spans="1:14" ht="13" x14ac:dyDescent="0.3">
      <c r="A215" s="36"/>
      <c r="B215" s="53"/>
      <c r="C215" s="34"/>
      <c r="D215" s="35"/>
      <c r="E215" s="88"/>
      <c r="F215" s="54" t="str">
        <f t="shared" si="8"/>
        <v/>
      </c>
      <c r="G215" s="45" t="str">
        <f t="shared" si="9"/>
        <v/>
      </c>
      <c r="H215" s="43">
        <f t="shared" si="10"/>
        <v>90</v>
      </c>
      <c r="I215" s="78"/>
      <c r="J215" s="44" t="str">
        <f t="shared" si="11"/>
        <v/>
      </c>
      <c r="K215" s="45" t="str">
        <f t="shared" si="12"/>
        <v/>
      </c>
      <c r="L215" s="43">
        <f t="shared" si="13"/>
        <v>90</v>
      </c>
      <c r="M215" s="74">
        <f t="shared" si="14"/>
        <v>180</v>
      </c>
      <c r="N215" s="44">
        <f t="shared" si="15"/>
        <v>136</v>
      </c>
    </row>
    <row r="216" spans="1:14" ht="13" x14ac:dyDescent="0.3">
      <c r="A216" s="36"/>
      <c r="B216" s="53"/>
      <c r="C216" s="34"/>
      <c r="D216" s="35"/>
      <c r="E216" s="88"/>
      <c r="F216" s="54" t="str">
        <f t="shared" si="8"/>
        <v/>
      </c>
      <c r="G216" s="45" t="str">
        <f t="shared" si="9"/>
        <v/>
      </c>
      <c r="H216" s="43">
        <f t="shared" si="10"/>
        <v>90</v>
      </c>
      <c r="I216" s="78"/>
      <c r="J216" s="44" t="str">
        <f t="shared" si="11"/>
        <v/>
      </c>
      <c r="K216" s="45" t="str">
        <f t="shared" si="12"/>
        <v/>
      </c>
      <c r="L216" s="43">
        <f t="shared" si="13"/>
        <v>90</v>
      </c>
      <c r="M216" s="74">
        <f t="shared" si="14"/>
        <v>180</v>
      </c>
      <c r="N216" s="44">
        <f t="shared" si="15"/>
        <v>136</v>
      </c>
    </row>
    <row r="217" spans="1:14" ht="13" x14ac:dyDescent="0.3">
      <c r="A217" s="36"/>
      <c r="B217" s="53"/>
      <c r="C217" s="34"/>
      <c r="D217" s="35"/>
      <c r="E217" s="88"/>
      <c r="F217" s="54" t="str">
        <f t="shared" si="8"/>
        <v/>
      </c>
      <c r="G217" s="45" t="str">
        <f t="shared" si="9"/>
        <v/>
      </c>
      <c r="H217" s="43">
        <f t="shared" si="10"/>
        <v>90</v>
      </c>
      <c r="I217" s="78"/>
      <c r="J217" s="44" t="str">
        <f t="shared" si="11"/>
        <v/>
      </c>
      <c r="K217" s="45" t="str">
        <f t="shared" si="12"/>
        <v/>
      </c>
      <c r="L217" s="43">
        <f t="shared" si="13"/>
        <v>90</v>
      </c>
      <c r="M217" s="74">
        <f t="shared" si="14"/>
        <v>180</v>
      </c>
      <c r="N217" s="44">
        <f t="shared" si="15"/>
        <v>136</v>
      </c>
    </row>
    <row r="218" spans="1:14" ht="13" x14ac:dyDescent="0.3">
      <c r="A218" s="36"/>
      <c r="B218" s="53"/>
      <c r="C218" s="34"/>
      <c r="D218" s="35"/>
      <c r="E218" s="88"/>
      <c r="F218" s="54" t="str">
        <f t="shared" si="8"/>
        <v/>
      </c>
      <c r="G218" s="45" t="str">
        <f t="shared" si="9"/>
        <v/>
      </c>
      <c r="H218" s="43">
        <f t="shared" si="10"/>
        <v>90</v>
      </c>
      <c r="I218" s="78"/>
      <c r="J218" s="44" t="str">
        <f t="shared" si="11"/>
        <v/>
      </c>
      <c r="K218" s="45" t="str">
        <f t="shared" si="12"/>
        <v/>
      </c>
      <c r="L218" s="43">
        <f t="shared" si="13"/>
        <v>90</v>
      </c>
      <c r="M218" s="74">
        <f t="shared" si="14"/>
        <v>180</v>
      </c>
      <c r="N218" s="44">
        <f t="shared" si="15"/>
        <v>136</v>
      </c>
    </row>
    <row r="219" spans="1:14" ht="13" x14ac:dyDescent="0.3">
      <c r="A219" s="36"/>
      <c r="B219" s="53"/>
      <c r="C219" s="34"/>
      <c r="D219" s="35"/>
      <c r="E219" s="88"/>
      <c r="F219" s="54" t="str">
        <f t="shared" si="8"/>
        <v/>
      </c>
      <c r="G219" s="45" t="str">
        <f t="shared" si="9"/>
        <v/>
      </c>
      <c r="H219" s="43">
        <f t="shared" si="10"/>
        <v>90</v>
      </c>
      <c r="I219" s="78"/>
      <c r="J219" s="44" t="str">
        <f t="shared" si="11"/>
        <v/>
      </c>
      <c r="K219" s="45" t="str">
        <f t="shared" si="12"/>
        <v/>
      </c>
      <c r="L219" s="43">
        <f t="shared" si="13"/>
        <v>90</v>
      </c>
      <c r="M219" s="74">
        <f t="shared" si="14"/>
        <v>180</v>
      </c>
      <c r="N219" s="44">
        <f t="shared" si="15"/>
        <v>136</v>
      </c>
    </row>
    <row r="220" spans="1:14" ht="13" x14ac:dyDescent="0.3">
      <c r="A220" s="36"/>
      <c r="B220" s="53"/>
      <c r="C220" s="34"/>
      <c r="D220" s="35"/>
      <c r="E220" s="88"/>
      <c r="F220" s="54" t="str">
        <f t="shared" si="8"/>
        <v/>
      </c>
      <c r="G220" s="45" t="str">
        <f t="shared" si="9"/>
        <v/>
      </c>
      <c r="H220" s="43">
        <f t="shared" si="10"/>
        <v>90</v>
      </c>
      <c r="I220" s="78"/>
      <c r="J220" s="44" t="str">
        <f t="shared" si="11"/>
        <v/>
      </c>
      <c r="K220" s="45" t="str">
        <f t="shared" si="12"/>
        <v/>
      </c>
      <c r="L220" s="43">
        <f t="shared" si="13"/>
        <v>90</v>
      </c>
      <c r="M220" s="74">
        <f t="shared" si="14"/>
        <v>180</v>
      </c>
      <c r="N220" s="44">
        <f t="shared" si="15"/>
        <v>136</v>
      </c>
    </row>
    <row r="221" spans="1:14" ht="13" x14ac:dyDescent="0.3">
      <c r="A221" s="36"/>
      <c r="B221" s="53"/>
      <c r="C221" s="34"/>
      <c r="D221" s="35"/>
      <c r="E221" s="88"/>
      <c r="F221" s="54" t="str">
        <f t="shared" si="8"/>
        <v/>
      </c>
      <c r="G221" s="45" t="str">
        <f t="shared" si="9"/>
        <v/>
      </c>
      <c r="H221" s="43">
        <f t="shared" si="10"/>
        <v>90</v>
      </c>
      <c r="I221" s="78"/>
      <c r="J221" s="44" t="str">
        <f t="shared" si="11"/>
        <v/>
      </c>
      <c r="K221" s="45" t="str">
        <f t="shared" si="12"/>
        <v/>
      </c>
      <c r="L221" s="43">
        <f t="shared" si="13"/>
        <v>90</v>
      </c>
      <c r="M221" s="74">
        <f t="shared" si="14"/>
        <v>180</v>
      </c>
      <c r="N221" s="44">
        <f t="shared" si="15"/>
        <v>136</v>
      </c>
    </row>
    <row r="222" spans="1:14" ht="13" x14ac:dyDescent="0.3">
      <c r="A222" s="36"/>
      <c r="B222" s="53"/>
      <c r="C222" s="34"/>
      <c r="D222" s="35"/>
      <c r="E222" s="88"/>
      <c r="F222" s="54" t="str">
        <f t="shared" si="8"/>
        <v/>
      </c>
      <c r="G222" s="45" t="str">
        <f t="shared" si="9"/>
        <v/>
      </c>
      <c r="H222" s="43">
        <f t="shared" si="10"/>
        <v>90</v>
      </c>
      <c r="I222" s="78"/>
      <c r="J222" s="44" t="str">
        <f t="shared" si="11"/>
        <v/>
      </c>
      <c r="K222" s="45" t="str">
        <f t="shared" si="12"/>
        <v/>
      </c>
      <c r="L222" s="43">
        <f t="shared" si="13"/>
        <v>90</v>
      </c>
      <c r="M222" s="74">
        <f t="shared" si="14"/>
        <v>180</v>
      </c>
      <c r="N222" s="44">
        <f t="shared" si="15"/>
        <v>136</v>
      </c>
    </row>
    <row r="223" spans="1:14" ht="13" x14ac:dyDescent="0.3">
      <c r="A223" s="36"/>
      <c r="B223" s="53"/>
      <c r="C223" s="34"/>
      <c r="D223" s="35"/>
      <c r="E223" s="88"/>
      <c r="F223" s="54" t="str">
        <f t="shared" si="8"/>
        <v/>
      </c>
      <c r="G223" s="45" t="str">
        <f t="shared" si="9"/>
        <v/>
      </c>
      <c r="H223" s="43">
        <f t="shared" si="10"/>
        <v>90</v>
      </c>
      <c r="I223" s="78"/>
      <c r="J223" s="44" t="str">
        <f t="shared" si="11"/>
        <v/>
      </c>
      <c r="K223" s="45" t="str">
        <f t="shared" si="12"/>
        <v/>
      </c>
      <c r="L223" s="43">
        <f t="shared" si="13"/>
        <v>90</v>
      </c>
      <c r="M223" s="74">
        <f t="shared" si="14"/>
        <v>180</v>
      </c>
      <c r="N223" s="44">
        <f t="shared" si="15"/>
        <v>136</v>
      </c>
    </row>
    <row r="224" spans="1:14" ht="13" x14ac:dyDescent="0.3">
      <c r="A224" s="36"/>
      <c r="B224" s="53"/>
      <c r="C224" s="34"/>
      <c r="D224" s="35"/>
      <c r="E224" s="88"/>
      <c r="F224" s="54" t="str">
        <f t="shared" si="8"/>
        <v/>
      </c>
      <c r="G224" s="45" t="str">
        <f t="shared" si="9"/>
        <v/>
      </c>
      <c r="H224" s="43">
        <f t="shared" si="10"/>
        <v>90</v>
      </c>
      <c r="I224" s="78"/>
      <c r="J224" s="44" t="str">
        <f t="shared" si="11"/>
        <v/>
      </c>
      <c r="K224" s="45" t="str">
        <f t="shared" si="12"/>
        <v/>
      </c>
      <c r="L224" s="43">
        <f t="shared" si="13"/>
        <v>90</v>
      </c>
      <c r="M224" s="74">
        <f t="shared" si="14"/>
        <v>180</v>
      </c>
      <c r="N224" s="44">
        <f t="shared" si="15"/>
        <v>136</v>
      </c>
    </row>
    <row r="225" spans="1:14" ht="13" x14ac:dyDescent="0.3">
      <c r="A225" s="36"/>
      <c r="B225" s="53"/>
      <c r="C225" s="34"/>
      <c r="D225" s="35"/>
      <c r="E225" s="88"/>
      <c r="F225" s="54" t="str">
        <f t="shared" si="8"/>
        <v/>
      </c>
      <c r="G225" s="45" t="str">
        <f t="shared" si="9"/>
        <v/>
      </c>
      <c r="H225" s="43">
        <f t="shared" si="10"/>
        <v>90</v>
      </c>
      <c r="I225" s="78"/>
      <c r="J225" s="44" t="str">
        <f t="shared" si="11"/>
        <v/>
      </c>
      <c r="K225" s="45" t="str">
        <f t="shared" si="12"/>
        <v/>
      </c>
      <c r="L225" s="43">
        <f t="shared" si="13"/>
        <v>90</v>
      </c>
      <c r="M225" s="74">
        <f t="shared" si="14"/>
        <v>180</v>
      </c>
      <c r="N225" s="44">
        <f t="shared" si="15"/>
        <v>136</v>
      </c>
    </row>
    <row r="226" spans="1:14" ht="13" x14ac:dyDescent="0.3">
      <c r="A226" s="36"/>
      <c r="B226" s="53"/>
      <c r="C226" s="34"/>
      <c r="D226" s="35"/>
      <c r="E226" s="88"/>
      <c r="F226" s="54" t="str">
        <f t="shared" si="8"/>
        <v/>
      </c>
      <c r="G226" s="45" t="str">
        <f t="shared" si="9"/>
        <v/>
      </c>
      <c r="H226" s="43">
        <f t="shared" si="10"/>
        <v>90</v>
      </c>
      <c r="I226" s="78"/>
      <c r="J226" s="44" t="str">
        <f t="shared" si="11"/>
        <v/>
      </c>
      <c r="K226" s="45" t="str">
        <f t="shared" si="12"/>
        <v/>
      </c>
      <c r="L226" s="43">
        <f t="shared" si="13"/>
        <v>90</v>
      </c>
      <c r="M226" s="74">
        <f t="shared" si="14"/>
        <v>180</v>
      </c>
      <c r="N226" s="44">
        <f t="shared" si="15"/>
        <v>136</v>
      </c>
    </row>
    <row r="227" spans="1:14" ht="13" x14ac:dyDescent="0.3">
      <c r="A227" s="36"/>
      <c r="B227" s="53"/>
      <c r="C227" s="34"/>
      <c r="D227" s="35"/>
      <c r="E227" s="88"/>
      <c r="F227" s="54" t="str">
        <f t="shared" si="8"/>
        <v/>
      </c>
      <c r="G227" s="45" t="str">
        <f t="shared" si="9"/>
        <v/>
      </c>
      <c r="H227" s="43">
        <f t="shared" si="10"/>
        <v>90</v>
      </c>
      <c r="I227" s="78"/>
      <c r="J227" s="44" t="str">
        <f t="shared" si="11"/>
        <v/>
      </c>
      <c r="K227" s="45" t="str">
        <f t="shared" si="12"/>
        <v/>
      </c>
      <c r="L227" s="43">
        <f t="shared" si="13"/>
        <v>90</v>
      </c>
      <c r="M227" s="74">
        <f t="shared" si="14"/>
        <v>180</v>
      </c>
      <c r="N227" s="44">
        <f t="shared" si="15"/>
        <v>136</v>
      </c>
    </row>
    <row r="228" spans="1:14" ht="13" x14ac:dyDescent="0.3">
      <c r="A228" s="36"/>
      <c r="B228" s="53"/>
      <c r="C228" s="34"/>
      <c r="D228" s="35"/>
      <c r="E228" s="88"/>
      <c r="F228" s="54" t="str">
        <f t="shared" si="8"/>
        <v/>
      </c>
      <c r="G228" s="45" t="str">
        <f t="shared" si="9"/>
        <v/>
      </c>
      <c r="H228" s="43">
        <f t="shared" si="10"/>
        <v>90</v>
      </c>
      <c r="I228" s="78"/>
      <c r="J228" s="44" t="str">
        <f t="shared" si="11"/>
        <v/>
      </c>
      <c r="K228" s="45" t="str">
        <f t="shared" si="12"/>
        <v/>
      </c>
      <c r="L228" s="43">
        <f t="shared" si="13"/>
        <v>90</v>
      </c>
      <c r="M228" s="74">
        <f t="shared" si="14"/>
        <v>180</v>
      </c>
      <c r="N228" s="44">
        <f t="shared" si="15"/>
        <v>136</v>
      </c>
    </row>
    <row r="229" spans="1:14" ht="13" x14ac:dyDescent="0.3">
      <c r="A229" s="36"/>
      <c r="B229" s="53"/>
      <c r="C229" s="34"/>
      <c r="D229" s="35"/>
      <c r="E229" s="88"/>
      <c r="F229" s="54" t="str">
        <f t="shared" si="8"/>
        <v/>
      </c>
      <c r="G229" s="45" t="str">
        <f t="shared" si="9"/>
        <v/>
      </c>
      <c r="H229" s="43">
        <f t="shared" si="10"/>
        <v>90</v>
      </c>
      <c r="I229" s="78"/>
      <c r="J229" s="44" t="str">
        <f t="shared" si="11"/>
        <v/>
      </c>
      <c r="K229" s="45" t="str">
        <f t="shared" si="12"/>
        <v/>
      </c>
      <c r="L229" s="43">
        <f t="shared" si="13"/>
        <v>90</v>
      </c>
      <c r="M229" s="74">
        <f t="shared" si="14"/>
        <v>180</v>
      </c>
      <c r="N229" s="44">
        <f t="shared" si="15"/>
        <v>136</v>
      </c>
    </row>
    <row r="230" spans="1:14" ht="13" x14ac:dyDescent="0.3">
      <c r="A230" s="36"/>
      <c r="B230" s="53"/>
      <c r="C230" s="34"/>
      <c r="D230" s="35"/>
      <c r="E230" s="88"/>
      <c r="F230" s="54" t="str">
        <f t="shared" si="8"/>
        <v/>
      </c>
      <c r="G230" s="45" t="str">
        <f t="shared" si="9"/>
        <v/>
      </c>
      <c r="H230" s="43">
        <f t="shared" si="10"/>
        <v>90</v>
      </c>
      <c r="I230" s="78"/>
      <c r="J230" s="44" t="str">
        <f t="shared" si="11"/>
        <v/>
      </c>
      <c r="K230" s="45" t="str">
        <f t="shared" si="12"/>
        <v/>
      </c>
      <c r="L230" s="43">
        <f t="shared" si="13"/>
        <v>90</v>
      </c>
      <c r="M230" s="74">
        <f t="shared" si="14"/>
        <v>180</v>
      </c>
      <c r="N230" s="44">
        <f t="shared" si="15"/>
        <v>136</v>
      </c>
    </row>
    <row r="231" spans="1:14" ht="13" x14ac:dyDescent="0.3">
      <c r="A231" s="36"/>
      <c r="B231" s="53"/>
      <c r="C231" s="34"/>
      <c r="D231" s="35"/>
      <c r="E231" s="88"/>
      <c r="F231" s="54" t="str">
        <f t="shared" si="8"/>
        <v/>
      </c>
      <c r="G231" s="45" t="str">
        <f t="shared" si="9"/>
        <v/>
      </c>
      <c r="H231" s="43">
        <f t="shared" si="10"/>
        <v>90</v>
      </c>
      <c r="I231" s="78"/>
      <c r="J231" s="44" t="str">
        <f t="shared" si="11"/>
        <v/>
      </c>
      <c r="K231" s="45" t="str">
        <f t="shared" si="12"/>
        <v/>
      </c>
      <c r="L231" s="43">
        <f t="shared" si="13"/>
        <v>90</v>
      </c>
      <c r="M231" s="74">
        <f t="shared" si="14"/>
        <v>180</v>
      </c>
      <c r="N231" s="44">
        <f t="shared" si="15"/>
        <v>136</v>
      </c>
    </row>
    <row r="232" spans="1:14" ht="13" x14ac:dyDescent="0.3">
      <c r="A232" s="36"/>
      <c r="B232" s="53"/>
      <c r="C232" s="34"/>
      <c r="D232" s="35"/>
      <c r="E232" s="88"/>
      <c r="F232" s="54" t="str">
        <f t="shared" si="8"/>
        <v/>
      </c>
      <c r="G232" s="45" t="str">
        <f t="shared" si="9"/>
        <v/>
      </c>
      <c r="H232" s="43">
        <f t="shared" si="10"/>
        <v>90</v>
      </c>
      <c r="I232" s="78"/>
      <c r="J232" s="44" t="str">
        <f t="shared" si="11"/>
        <v/>
      </c>
      <c r="K232" s="45" t="str">
        <f t="shared" si="12"/>
        <v/>
      </c>
      <c r="L232" s="43">
        <f t="shared" si="13"/>
        <v>90</v>
      </c>
      <c r="M232" s="74">
        <f t="shared" si="14"/>
        <v>180</v>
      </c>
      <c r="N232" s="44">
        <f t="shared" si="15"/>
        <v>136</v>
      </c>
    </row>
    <row r="233" spans="1:14" ht="13" x14ac:dyDescent="0.3">
      <c r="A233" s="36"/>
      <c r="B233" s="53"/>
      <c r="C233" s="34"/>
      <c r="D233" s="35"/>
      <c r="E233" s="88"/>
      <c r="F233" s="54" t="str">
        <f t="shared" si="8"/>
        <v/>
      </c>
      <c r="G233" s="45" t="str">
        <f t="shared" si="9"/>
        <v/>
      </c>
      <c r="H233" s="43">
        <f t="shared" si="10"/>
        <v>90</v>
      </c>
      <c r="I233" s="78"/>
      <c r="J233" s="44" t="str">
        <f t="shared" si="11"/>
        <v/>
      </c>
      <c r="K233" s="45" t="str">
        <f t="shared" si="12"/>
        <v/>
      </c>
      <c r="L233" s="43">
        <f t="shared" si="13"/>
        <v>90</v>
      </c>
      <c r="M233" s="74">
        <f t="shared" si="14"/>
        <v>180</v>
      </c>
      <c r="N233" s="44">
        <f t="shared" si="15"/>
        <v>136</v>
      </c>
    </row>
    <row r="234" spans="1:14" ht="13" x14ac:dyDescent="0.3">
      <c r="A234" s="36"/>
      <c r="B234" s="53"/>
      <c r="C234" s="34"/>
      <c r="D234" s="35"/>
      <c r="E234" s="88"/>
      <c r="F234" s="54" t="str">
        <f t="shared" si="8"/>
        <v/>
      </c>
      <c r="G234" s="45" t="str">
        <f t="shared" si="9"/>
        <v/>
      </c>
      <c r="H234" s="43">
        <f t="shared" si="10"/>
        <v>90</v>
      </c>
      <c r="I234" s="78"/>
      <c r="J234" s="44" t="str">
        <f t="shared" si="11"/>
        <v/>
      </c>
      <c r="K234" s="45" t="str">
        <f t="shared" si="12"/>
        <v/>
      </c>
      <c r="L234" s="43">
        <f t="shared" si="13"/>
        <v>90</v>
      </c>
      <c r="M234" s="74">
        <f t="shared" si="14"/>
        <v>180</v>
      </c>
      <c r="N234" s="44">
        <f t="shared" si="15"/>
        <v>136</v>
      </c>
    </row>
    <row r="235" spans="1:14" ht="13" x14ac:dyDescent="0.3">
      <c r="A235" s="36"/>
      <c r="B235" s="53"/>
      <c r="C235" s="34"/>
      <c r="D235" s="35"/>
      <c r="E235" s="88"/>
      <c r="F235" s="54" t="str">
        <f t="shared" si="8"/>
        <v/>
      </c>
      <c r="G235" s="45" t="str">
        <f t="shared" si="9"/>
        <v/>
      </c>
      <c r="H235" s="43">
        <f t="shared" si="10"/>
        <v>90</v>
      </c>
      <c r="I235" s="78"/>
      <c r="J235" s="44" t="str">
        <f t="shared" si="11"/>
        <v/>
      </c>
      <c r="K235" s="45" t="str">
        <f t="shared" si="12"/>
        <v/>
      </c>
      <c r="L235" s="43">
        <f t="shared" si="13"/>
        <v>90</v>
      </c>
      <c r="M235" s="74">
        <f t="shared" si="14"/>
        <v>180</v>
      </c>
      <c r="N235" s="44">
        <f t="shared" si="15"/>
        <v>136</v>
      </c>
    </row>
    <row r="236" spans="1:14" ht="13" x14ac:dyDescent="0.3">
      <c r="A236" s="36"/>
      <c r="B236" s="53"/>
      <c r="C236" s="34"/>
      <c r="D236" s="35"/>
      <c r="E236" s="88"/>
      <c r="F236" s="54" t="str">
        <f t="shared" si="8"/>
        <v/>
      </c>
      <c r="G236" s="45" t="str">
        <f t="shared" si="9"/>
        <v/>
      </c>
      <c r="H236" s="43">
        <f t="shared" si="10"/>
        <v>90</v>
      </c>
      <c r="I236" s="78"/>
      <c r="J236" s="44" t="str">
        <f t="shared" si="11"/>
        <v/>
      </c>
      <c r="K236" s="45" t="str">
        <f t="shared" si="12"/>
        <v/>
      </c>
      <c r="L236" s="43">
        <f t="shared" si="13"/>
        <v>90</v>
      </c>
      <c r="M236" s="74">
        <f t="shared" si="14"/>
        <v>180</v>
      </c>
      <c r="N236" s="44">
        <f t="shared" si="15"/>
        <v>136</v>
      </c>
    </row>
    <row r="237" spans="1:14" ht="13" x14ac:dyDescent="0.3">
      <c r="A237" s="36"/>
      <c r="B237" s="53"/>
      <c r="C237" s="34"/>
      <c r="D237" s="35"/>
      <c r="E237" s="88"/>
      <c r="F237" s="54" t="str">
        <f t="shared" si="8"/>
        <v/>
      </c>
      <c r="G237" s="45" t="str">
        <f t="shared" si="9"/>
        <v/>
      </c>
      <c r="H237" s="43">
        <f t="shared" si="10"/>
        <v>90</v>
      </c>
      <c r="I237" s="78"/>
      <c r="J237" s="44" t="str">
        <f t="shared" si="11"/>
        <v/>
      </c>
      <c r="K237" s="45" t="str">
        <f t="shared" si="12"/>
        <v/>
      </c>
      <c r="L237" s="43">
        <f t="shared" si="13"/>
        <v>90</v>
      </c>
      <c r="M237" s="74">
        <f t="shared" si="14"/>
        <v>180</v>
      </c>
      <c r="N237" s="44">
        <f t="shared" si="15"/>
        <v>136</v>
      </c>
    </row>
    <row r="238" spans="1:14" ht="13" x14ac:dyDescent="0.3">
      <c r="A238" s="36"/>
      <c r="B238" s="53"/>
      <c r="C238" s="34"/>
      <c r="D238" s="35"/>
      <c r="E238" s="88"/>
      <c r="F238" s="54" t="str">
        <f t="shared" si="8"/>
        <v/>
      </c>
      <c r="G238" s="45" t="str">
        <f t="shared" si="9"/>
        <v/>
      </c>
      <c r="H238" s="43">
        <f t="shared" si="10"/>
        <v>90</v>
      </c>
      <c r="I238" s="78"/>
      <c r="J238" s="44" t="str">
        <f t="shared" si="11"/>
        <v/>
      </c>
      <c r="K238" s="45" t="str">
        <f t="shared" si="12"/>
        <v/>
      </c>
      <c r="L238" s="43">
        <f t="shared" si="13"/>
        <v>90</v>
      </c>
      <c r="M238" s="74">
        <f t="shared" si="14"/>
        <v>180</v>
      </c>
      <c r="N238" s="44">
        <f t="shared" si="15"/>
        <v>136</v>
      </c>
    </row>
    <row r="239" spans="1:14" ht="13" x14ac:dyDescent="0.3">
      <c r="A239" s="36"/>
      <c r="B239" s="53"/>
      <c r="C239" s="34"/>
      <c r="D239" s="35"/>
      <c r="E239" s="88"/>
      <c r="F239" s="54" t="str">
        <f t="shared" si="8"/>
        <v/>
      </c>
      <c r="G239" s="45" t="str">
        <f t="shared" si="9"/>
        <v/>
      </c>
      <c r="H239" s="43">
        <f t="shared" si="10"/>
        <v>90</v>
      </c>
      <c r="I239" s="78"/>
      <c r="J239" s="44" t="str">
        <f t="shared" si="11"/>
        <v/>
      </c>
      <c r="K239" s="45" t="str">
        <f t="shared" si="12"/>
        <v/>
      </c>
      <c r="L239" s="43">
        <f t="shared" si="13"/>
        <v>90</v>
      </c>
      <c r="M239" s="74">
        <f t="shared" si="14"/>
        <v>180</v>
      </c>
      <c r="N239" s="44">
        <f t="shared" si="15"/>
        <v>136</v>
      </c>
    </row>
    <row r="240" spans="1:14" ht="13" x14ac:dyDescent="0.3">
      <c r="A240" s="36"/>
      <c r="B240" s="53"/>
      <c r="C240" s="34"/>
      <c r="D240" s="35"/>
      <c r="E240" s="88"/>
      <c r="F240" s="54" t="str">
        <f t="shared" si="8"/>
        <v/>
      </c>
      <c r="G240" s="45" t="str">
        <f t="shared" si="9"/>
        <v/>
      </c>
      <c r="H240" s="43">
        <f t="shared" si="10"/>
        <v>90</v>
      </c>
      <c r="I240" s="78"/>
      <c r="J240" s="44" t="str">
        <f t="shared" si="11"/>
        <v/>
      </c>
      <c r="K240" s="45" t="str">
        <f t="shared" si="12"/>
        <v/>
      </c>
      <c r="L240" s="43">
        <f t="shared" si="13"/>
        <v>90</v>
      </c>
      <c r="M240" s="74">
        <f t="shared" si="14"/>
        <v>180</v>
      </c>
      <c r="N240" s="44">
        <f t="shared" si="15"/>
        <v>136</v>
      </c>
    </row>
    <row r="241" spans="1:14" ht="13" x14ac:dyDescent="0.3">
      <c r="A241" s="36"/>
      <c r="B241" s="53"/>
      <c r="C241" s="34"/>
      <c r="D241" s="35"/>
      <c r="E241" s="88"/>
      <c r="F241" s="54" t="str">
        <f t="shared" si="8"/>
        <v/>
      </c>
      <c r="G241" s="45" t="str">
        <f t="shared" si="9"/>
        <v/>
      </c>
      <c r="H241" s="43">
        <f t="shared" si="10"/>
        <v>90</v>
      </c>
      <c r="I241" s="78"/>
      <c r="J241" s="44" t="str">
        <f t="shared" si="11"/>
        <v/>
      </c>
      <c r="K241" s="45" t="str">
        <f t="shared" si="12"/>
        <v/>
      </c>
      <c r="L241" s="43">
        <f t="shared" si="13"/>
        <v>90</v>
      </c>
      <c r="M241" s="74">
        <f t="shared" si="14"/>
        <v>180</v>
      </c>
      <c r="N241" s="44">
        <f t="shared" si="15"/>
        <v>136</v>
      </c>
    </row>
    <row r="242" spans="1:14" ht="13" x14ac:dyDescent="0.3">
      <c r="A242" s="36"/>
      <c r="B242" s="53"/>
      <c r="C242" s="34"/>
      <c r="D242" s="35"/>
      <c r="E242" s="88"/>
      <c r="F242" s="54" t="str">
        <f t="shared" si="8"/>
        <v/>
      </c>
      <c r="G242" s="45" t="str">
        <f t="shared" si="9"/>
        <v/>
      </c>
      <c r="H242" s="43">
        <f t="shared" si="10"/>
        <v>90</v>
      </c>
      <c r="I242" s="78"/>
      <c r="J242" s="44" t="str">
        <f t="shared" si="11"/>
        <v/>
      </c>
      <c r="K242" s="45" t="str">
        <f t="shared" si="12"/>
        <v/>
      </c>
      <c r="L242" s="43">
        <f t="shared" si="13"/>
        <v>90</v>
      </c>
      <c r="M242" s="74">
        <f t="shared" si="14"/>
        <v>180</v>
      </c>
      <c r="N242" s="44">
        <f t="shared" si="15"/>
        <v>136</v>
      </c>
    </row>
    <row r="243" spans="1:14" ht="13" x14ac:dyDescent="0.3">
      <c r="A243" s="36"/>
      <c r="B243" s="53"/>
      <c r="C243" s="34"/>
      <c r="D243" s="35"/>
      <c r="E243" s="88"/>
      <c r="F243" s="54" t="str">
        <f t="shared" si="8"/>
        <v/>
      </c>
      <c r="G243" s="45" t="str">
        <f t="shared" si="9"/>
        <v/>
      </c>
      <c r="H243" s="43">
        <f t="shared" si="10"/>
        <v>90</v>
      </c>
      <c r="I243" s="78"/>
      <c r="J243" s="44" t="str">
        <f t="shared" si="11"/>
        <v/>
      </c>
      <c r="K243" s="45" t="str">
        <f t="shared" si="12"/>
        <v/>
      </c>
      <c r="L243" s="43">
        <f t="shared" si="13"/>
        <v>90</v>
      </c>
      <c r="M243" s="74">
        <f t="shared" si="14"/>
        <v>180</v>
      </c>
      <c r="N243" s="44">
        <f t="shared" si="15"/>
        <v>136</v>
      </c>
    </row>
    <row r="244" spans="1:14" ht="13" x14ac:dyDescent="0.3">
      <c r="A244" s="36"/>
      <c r="B244" s="53"/>
      <c r="C244" s="34"/>
      <c r="D244" s="35"/>
      <c r="E244" s="88"/>
      <c r="F244" s="54" t="str">
        <f t="shared" si="8"/>
        <v/>
      </c>
      <c r="G244" s="45" t="str">
        <f t="shared" si="9"/>
        <v/>
      </c>
      <c r="H244" s="43">
        <f t="shared" si="10"/>
        <v>90</v>
      </c>
      <c r="I244" s="78"/>
      <c r="J244" s="44" t="str">
        <f t="shared" si="11"/>
        <v/>
      </c>
      <c r="K244" s="45" t="str">
        <f t="shared" si="12"/>
        <v/>
      </c>
      <c r="L244" s="43">
        <f t="shared" si="13"/>
        <v>90</v>
      </c>
      <c r="M244" s="74">
        <f t="shared" si="14"/>
        <v>180</v>
      </c>
      <c r="N244" s="44">
        <f t="shared" si="15"/>
        <v>136</v>
      </c>
    </row>
    <row r="245" spans="1:14" ht="13" x14ac:dyDescent="0.3">
      <c r="A245" s="36"/>
      <c r="B245" s="53"/>
      <c r="C245" s="34"/>
      <c r="D245" s="35"/>
      <c r="E245" s="88"/>
      <c r="F245" s="54" t="str">
        <f t="shared" si="8"/>
        <v/>
      </c>
      <c r="G245" s="45" t="str">
        <f t="shared" si="9"/>
        <v/>
      </c>
      <c r="H245" s="43">
        <f t="shared" si="10"/>
        <v>90</v>
      </c>
      <c r="I245" s="78"/>
      <c r="J245" s="44" t="str">
        <f t="shared" si="11"/>
        <v/>
      </c>
      <c r="K245" s="45" t="str">
        <f t="shared" si="12"/>
        <v/>
      </c>
      <c r="L245" s="43">
        <f t="shared" si="13"/>
        <v>90</v>
      </c>
      <c r="M245" s="74">
        <f t="shared" si="14"/>
        <v>180</v>
      </c>
      <c r="N245" s="44">
        <f t="shared" si="15"/>
        <v>136</v>
      </c>
    </row>
    <row r="246" spans="1:14" ht="13" x14ac:dyDescent="0.3">
      <c r="A246" s="36"/>
      <c r="B246" s="53"/>
      <c r="C246" s="34"/>
      <c r="D246" s="35"/>
      <c r="E246" s="88"/>
      <c r="F246" s="54" t="str">
        <f t="shared" si="8"/>
        <v/>
      </c>
      <c r="G246" s="45" t="str">
        <f t="shared" si="9"/>
        <v/>
      </c>
      <c r="H246" s="43">
        <f t="shared" si="10"/>
        <v>90</v>
      </c>
      <c r="I246" s="78"/>
      <c r="J246" s="44" t="str">
        <f t="shared" si="11"/>
        <v/>
      </c>
      <c r="K246" s="45" t="str">
        <f t="shared" si="12"/>
        <v/>
      </c>
      <c r="L246" s="43">
        <f t="shared" si="13"/>
        <v>90</v>
      </c>
      <c r="M246" s="74">
        <f t="shared" si="14"/>
        <v>180</v>
      </c>
      <c r="N246" s="44">
        <f t="shared" si="15"/>
        <v>136</v>
      </c>
    </row>
    <row r="247" spans="1:14" ht="13" x14ac:dyDescent="0.3">
      <c r="A247" s="36"/>
      <c r="B247" s="53"/>
      <c r="C247" s="34"/>
      <c r="D247" s="35"/>
      <c r="E247" s="88"/>
      <c r="F247" s="54" t="str">
        <f t="shared" si="8"/>
        <v/>
      </c>
      <c r="G247" s="45" t="str">
        <f t="shared" si="9"/>
        <v/>
      </c>
      <c r="H247" s="43">
        <f t="shared" si="10"/>
        <v>90</v>
      </c>
      <c r="I247" s="78"/>
      <c r="J247" s="44" t="str">
        <f t="shared" si="11"/>
        <v/>
      </c>
      <c r="K247" s="45" t="str">
        <f t="shared" si="12"/>
        <v/>
      </c>
      <c r="L247" s="43">
        <f t="shared" si="13"/>
        <v>90</v>
      </c>
      <c r="M247" s="74">
        <f t="shared" si="14"/>
        <v>180</v>
      </c>
      <c r="N247" s="44">
        <f t="shared" si="15"/>
        <v>136</v>
      </c>
    </row>
    <row r="248" spans="1:14" ht="13" x14ac:dyDescent="0.3">
      <c r="A248" s="36"/>
      <c r="B248" s="53"/>
      <c r="C248" s="34"/>
      <c r="D248" s="35"/>
      <c r="E248" s="88"/>
      <c r="F248" s="54" t="str">
        <f t="shared" si="8"/>
        <v/>
      </c>
      <c r="G248" s="45" t="str">
        <f t="shared" si="9"/>
        <v/>
      </c>
      <c r="H248" s="43">
        <f t="shared" si="10"/>
        <v>90</v>
      </c>
      <c r="I248" s="78"/>
      <c r="J248" s="44" t="str">
        <f t="shared" si="11"/>
        <v/>
      </c>
      <c r="K248" s="45" t="str">
        <f t="shared" si="12"/>
        <v/>
      </c>
      <c r="L248" s="43">
        <f t="shared" si="13"/>
        <v>90</v>
      </c>
      <c r="M248" s="74">
        <f t="shared" si="14"/>
        <v>180</v>
      </c>
      <c r="N248" s="44">
        <f t="shared" si="15"/>
        <v>136</v>
      </c>
    </row>
    <row r="249" spans="1:14" ht="13" x14ac:dyDescent="0.3">
      <c r="A249" s="36"/>
      <c r="B249" s="53"/>
      <c r="C249" s="34"/>
      <c r="D249" s="35"/>
      <c r="E249" s="88"/>
      <c r="F249" s="54" t="str">
        <f t="shared" si="8"/>
        <v/>
      </c>
      <c r="G249" s="45" t="str">
        <f t="shared" si="9"/>
        <v/>
      </c>
      <c r="H249" s="43">
        <f t="shared" si="10"/>
        <v>90</v>
      </c>
      <c r="I249" s="78"/>
      <c r="J249" s="44" t="str">
        <f t="shared" si="11"/>
        <v/>
      </c>
      <c r="K249" s="45" t="str">
        <f t="shared" si="12"/>
        <v/>
      </c>
      <c r="L249" s="43">
        <f t="shared" si="13"/>
        <v>90</v>
      </c>
      <c r="M249" s="74">
        <f t="shared" si="14"/>
        <v>180</v>
      </c>
      <c r="N249" s="44">
        <f t="shared" si="15"/>
        <v>136</v>
      </c>
    </row>
    <row r="250" spans="1:14" ht="13" x14ac:dyDescent="0.3">
      <c r="A250" s="36"/>
      <c r="B250" s="53"/>
      <c r="C250" s="34"/>
      <c r="D250" s="35"/>
      <c r="E250" s="88"/>
      <c r="F250" s="54" t="str">
        <f t="shared" si="8"/>
        <v/>
      </c>
      <c r="G250" s="45" t="str">
        <f t="shared" si="9"/>
        <v/>
      </c>
      <c r="H250" s="43">
        <f t="shared" si="10"/>
        <v>90</v>
      </c>
      <c r="I250" s="78"/>
      <c r="J250" s="44" t="str">
        <f t="shared" si="11"/>
        <v/>
      </c>
      <c r="K250" s="45" t="str">
        <f t="shared" si="12"/>
        <v/>
      </c>
      <c r="L250" s="43">
        <f t="shared" si="13"/>
        <v>90</v>
      </c>
      <c r="M250" s="74">
        <f t="shared" si="14"/>
        <v>180</v>
      </c>
      <c r="N250" s="44">
        <f t="shared" si="15"/>
        <v>136</v>
      </c>
    </row>
    <row r="251" spans="1:14" ht="13" x14ac:dyDescent="0.3">
      <c r="A251" s="36"/>
      <c r="B251" s="53"/>
      <c r="C251" s="34"/>
      <c r="D251" s="35"/>
      <c r="E251" s="88"/>
      <c r="F251" s="54" t="str">
        <f t="shared" si="8"/>
        <v/>
      </c>
      <c r="G251" s="45" t="str">
        <f t="shared" si="9"/>
        <v/>
      </c>
      <c r="H251" s="43">
        <f t="shared" si="10"/>
        <v>90</v>
      </c>
      <c r="I251" s="78"/>
      <c r="J251" s="44" t="str">
        <f t="shared" si="11"/>
        <v/>
      </c>
      <c r="K251" s="45" t="str">
        <f t="shared" si="12"/>
        <v/>
      </c>
      <c r="L251" s="43">
        <f t="shared" si="13"/>
        <v>90</v>
      </c>
      <c r="M251" s="74">
        <f t="shared" si="14"/>
        <v>180</v>
      </c>
      <c r="N251" s="44">
        <f t="shared" si="15"/>
        <v>136</v>
      </c>
    </row>
    <row r="252" spans="1:14" ht="13" x14ac:dyDescent="0.3">
      <c r="A252" s="36"/>
      <c r="B252" s="53"/>
      <c r="C252" s="34"/>
      <c r="D252" s="35"/>
      <c r="E252" s="88"/>
      <c r="F252" s="54" t="str">
        <f t="shared" si="8"/>
        <v/>
      </c>
      <c r="G252" s="45" t="str">
        <f t="shared" si="9"/>
        <v/>
      </c>
      <c r="H252" s="43">
        <f t="shared" si="10"/>
        <v>90</v>
      </c>
      <c r="I252" s="78"/>
      <c r="J252" s="44" t="str">
        <f t="shared" si="11"/>
        <v/>
      </c>
      <c r="K252" s="45" t="str">
        <f t="shared" si="12"/>
        <v/>
      </c>
      <c r="L252" s="43">
        <f t="shared" si="13"/>
        <v>90</v>
      </c>
      <c r="M252" s="74">
        <f t="shared" si="14"/>
        <v>180</v>
      </c>
      <c r="N252" s="44">
        <f t="shared" si="15"/>
        <v>136</v>
      </c>
    </row>
    <row r="253" spans="1:14" ht="13" x14ac:dyDescent="0.3">
      <c r="A253" s="36"/>
      <c r="B253" s="53"/>
      <c r="C253" s="34"/>
      <c r="D253" s="35"/>
      <c r="E253" s="88"/>
      <c r="F253" s="54" t="str">
        <f t="shared" si="8"/>
        <v/>
      </c>
      <c r="G253" s="45" t="str">
        <f t="shared" si="9"/>
        <v/>
      </c>
      <c r="H253" s="43">
        <f t="shared" si="10"/>
        <v>90</v>
      </c>
      <c r="I253" s="78"/>
      <c r="J253" s="44" t="str">
        <f t="shared" si="11"/>
        <v/>
      </c>
      <c r="K253" s="45" t="str">
        <f t="shared" si="12"/>
        <v/>
      </c>
      <c r="L253" s="43">
        <f t="shared" si="13"/>
        <v>90</v>
      </c>
      <c r="M253" s="74">
        <f t="shared" si="14"/>
        <v>180</v>
      </c>
      <c r="N253" s="44">
        <f t="shared" si="15"/>
        <v>136</v>
      </c>
    </row>
    <row r="254" spans="1:14" ht="13" x14ac:dyDescent="0.3">
      <c r="A254" s="36"/>
      <c r="B254" s="53"/>
      <c r="C254" s="34"/>
      <c r="D254" s="35"/>
      <c r="E254" s="88"/>
      <c r="F254" s="54" t="str">
        <f t="shared" si="8"/>
        <v/>
      </c>
      <c r="G254" s="45" t="str">
        <f t="shared" si="9"/>
        <v/>
      </c>
      <c r="H254" s="43">
        <f t="shared" si="10"/>
        <v>90</v>
      </c>
      <c r="I254" s="78"/>
      <c r="J254" s="44" t="str">
        <f t="shared" si="11"/>
        <v/>
      </c>
      <c r="K254" s="45" t="str">
        <f t="shared" si="12"/>
        <v/>
      </c>
      <c r="L254" s="43">
        <f t="shared" si="13"/>
        <v>90</v>
      </c>
      <c r="M254" s="74">
        <f t="shared" si="14"/>
        <v>180</v>
      </c>
      <c r="N254" s="44">
        <f t="shared" si="15"/>
        <v>136</v>
      </c>
    </row>
    <row r="255" spans="1:14" ht="13" x14ac:dyDescent="0.3">
      <c r="A255" s="36"/>
      <c r="B255" s="53"/>
      <c r="C255" s="34"/>
      <c r="D255" s="35"/>
      <c r="E255" s="88"/>
      <c r="F255" s="54" t="str">
        <f t="shared" si="8"/>
        <v/>
      </c>
      <c r="G255" s="45" t="str">
        <f t="shared" si="9"/>
        <v/>
      </c>
      <c r="H255" s="43">
        <f t="shared" si="10"/>
        <v>90</v>
      </c>
      <c r="I255" s="78"/>
      <c r="J255" s="44" t="str">
        <f t="shared" si="11"/>
        <v/>
      </c>
      <c r="K255" s="45" t="str">
        <f t="shared" si="12"/>
        <v/>
      </c>
      <c r="L255" s="43">
        <f t="shared" si="13"/>
        <v>90</v>
      </c>
      <c r="M255" s="74">
        <f t="shared" si="14"/>
        <v>180</v>
      </c>
      <c r="N255" s="44">
        <f t="shared" si="15"/>
        <v>136</v>
      </c>
    </row>
    <row r="256" spans="1:14" ht="13" x14ac:dyDescent="0.3">
      <c r="A256" s="36"/>
      <c r="B256" s="53"/>
      <c r="C256" s="34"/>
      <c r="D256" s="35"/>
      <c r="E256" s="88"/>
      <c r="F256" s="54" t="str">
        <f t="shared" si="8"/>
        <v/>
      </c>
      <c r="G256" s="45" t="str">
        <f t="shared" si="9"/>
        <v/>
      </c>
      <c r="H256" s="43">
        <f t="shared" si="10"/>
        <v>90</v>
      </c>
      <c r="I256" s="78"/>
      <c r="J256" s="44" t="str">
        <f t="shared" si="11"/>
        <v/>
      </c>
      <c r="K256" s="45" t="str">
        <f t="shared" si="12"/>
        <v/>
      </c>
      <c r="L256" s="43">
        <f t="shared" si="13"/>
        <v>90</v>
      </c>
      <c r="M256" s="74">
        <f t="shared" si="14"/>
        <v>180</v>
      </c>
      <c r="N256" s="44">
        <f t="shared" si="15"/>
        <v>136</v>
      </c>
    </row>
    <row r="257" spans="1:14" ht="13" x14ac:dyDescent="0.3">
      <c r="A257" s="36"/>
      <c r="B257" s="53"/>
      <c r="C257" s="34"/>
      <c r="D257" s="35"/>
      <c r="E257" s="88"/>
      <c r="F257" s="54" t="str">
        <f t="shared" si="8"/>
        <v/>
      </c>
      <c r="G257" s="45" t="str">
        <f t="shared" si="9"/>
        <v/>
      </c>
      <c r="H257" s="43">
        <f t="shared" si="10"/>
        <v>90</v>
      </c>
      <c r="I257" s="78"/>
      <c r="J257" s="44" t="str">
        <f t="shared" si="11"/>
        <v/>
      </c>
      <c r="K257" s="45" t="str">
        <f t="shared" si="12"/>
        <v/>
      </c>
      <c r="L257" s="43">
        <f t="shared" si="13"/>
        <v>90</v>
      </c>
      <c r="M257" s="74">
        <f t="shared" si="14"/>
        <v>180</v>
      </c>
      <c r="N257" s="44">
        <f t="shared" si="15"/>
        <v>136</v>
      </c>
    </row>
    <row r="258" spans="1:14" ht="13" x14ac:dyDescent="0.3">
      <c r="A258" s="36"/>
      <c r="B258" s="53"/>
      <c r="C258" s="34"/>
      <c r="D258" s="35"/>
      <c r="E258" s="88"/>
      <c r="F258" s="54" t="str">
        <f t="shared" si="8"/>
        <v/>
      </c>
      <c r="G258" s="45" t="str">
        <f t="shared" si="9"/>
        <v/>
      </c>
      <c r="H258" s="43">
        <f t="shared" si="10"/>
        <v>90</v>
      </c>
      <c r="I258" s="78"/>
      <c r="J258" s="44" t="str">
        <f t="shared" si="11"/>
        <v/>
      </c>
      <c r="K258" s="45" t="str">
        <f t="shared" si="12"/>
        <v/>
      </c>
      <c r="L258" s="43">
        <f t="shared" si="13"/>
        <v>90</v>
      </c>
      <c r="M258" s="74">
        <f t="shared" si="14"/>
        <v>180</v>
      </c>
      <c r="N258" s="44">
        <f t="shared" si="15"/>
        <v>136</v>
      </c>
    </row>
    <row r="259" spans="1:14" ht="13" x14ac:dyDescent="0.3">
      <c r="A259" s="36"/>
      <c r="B259" s="53"/>
      <c r="C259" s="34"/>
      <c r="D259" s="35"/>
      <c r="E259" s="88"/>
      <c r="F259" s="54" t="str">
        <f t="shared" si="8"/>
        <v/>
      </c>
      <c r="G259" s="45" t="str">
        <f t="shared" si="9"/>
        <v/>
      </c>
      <c r="H259" s="43">
        <f t="shared" si="10"/>
        <v>90</v>
      </c>
      <c r="I259" s="78"/>
      <c r="J259" s="44" t="str">
        <f t="shared" si="11"/>
        <v/>
      </c>
      <c r="K259" s="45" t="str">
        <f t="shared" si="12"/>
        <v/>
      </c>
      <c r="L259" s="43">
        <f t="shared" si="13"/>
        <v>90</v>
      </c>
      <c r="M259" s="74">
        <f t="shared" si="14"/>
        <v>180</v>
      </c>
      <c r="N259" s="44">
        <f t="shared" si="15"/>
        <v>136</v>
      </c>
    </row>
    <row r="260" spans="1:14" ht="13" x14ac:dyDescent="0.3">
      <c r="A260" s="36"/>
      <c r="B260" s="53"/>
      <c r="C260" s="34"/>
      <c r="D260" s="35"/>
      <c r="E260" s="88"/>
      <c r="F260" s="54" t="str">
        <f t="shared" ref="F260:F303" si="16">IF(ISNUMBER(E260),RANK(E260,E$3:E$303,1),"")</f>
        <v/>
      </c>
      <c r="G260" s="45" t="str">
        <f t="shared" ref="G260:G303" si="17">IF(ISNUMBER(F260),IF(11-F260&lt;=0,"",11-F260-(COUNTIF(F:F,F260)-1)/2),"")</f>
        <v/>
      </c>
      <c r="H260" s="43">
        <f t="shared" ref="H260:H303" si="18">IF(ISNUMBER(E260),E260,90)</f>
        <v>90</v>
      </c>
      <c r="I260" s="78"/>
      <c r="J260" s="44" t="str">
        <f t="shared" ref="J260:J303" si="19">IF(ISNUMBER(I260),RANK(I260,I$3:I$303,1),"")</f>
        <v/>
      </c>
      <c r="K260" s="45" t="str">
        <f t="shared" ref="K260:K303" si="20">IF(ISNUMBER(J260),IF(11-J260&lt;=0,"",11-J260-(COUNTIF(J:J,J260)-1)/2),"")</f>
        <v/>
      </c>
      <c r="L260" s="43">
        <f t="shared" ref="L260:L303" si="21">IF(ISNUMBER(I260),I260,90)</f>
        <v>90</v>
      </c>
      <c r="M260" s="74">
        <f t="shared" ref="M260:M303" si="22">H260+L260</f>
        <v>180</v>
      </c>
      <c r="N260" s="44">
        <f t="shared" ref="N260:N303" si="23">RANK(M260,M$3:M$303,1)</f>
        <v>136</v>
      </c>
    </row>
    <row r="261" spans="1:14" ht="13" x14ac:dyDescent="0.3">
      <c r="A261" s="36"/>
      <c r="B261" s="53"/>
      <c r="C261" s="34"/>
      <c r="D261" s="35"/>
      <c r="E261" s="88"/>
      <c r="F261" s="54" t="str">
        <f t="shared" si="16"/>
        <v/>
      </c>
      <c r="G261" s="45" t="str">
        <f t="shared" si="17"/>
        <v/>
      </c>
      <c r="H261" s="43">
        <f t="shared" si="18"/>
        <v>90</v>
      </c>
      <c r="I261" s="78"/>
      <c r="J261" s="44" t="str">
        <f t="shared" si="19"/>
        <v/>
      </c>
      <c r="K261" s="45" t="str">
        <f t="shared" si="20"/>
        <v/>
      </c>
      <c r="L261" s="43">
        <f t="shared" si="21"/>
        <v>90</v>
      </c>
      <c r="M261" s="74">
        <f t="shared" si="22"/>
        <v>180</v>
      </c>
      <c r="N261" s="44">
        <f t="shared" si="23"/>
        <v>136</v>
      </c>
    </row>
    <row r="262" spans="1:14" ht="13" x14ac:dyDescent="0.3">
      <c r="A262" s="36"/>
      <c r="B262" s="53"/>
      <c r="C262" s="34"/>
      <c r="D262" s="35"/>
      <c r="E262" s="88"/>
      <c r="F262" s="54" t="str">
        <f t="shared" si="16"/>
        <v/>
      </c>
      <c r="G262" s="45" t="str">
        <f t="shared" si="17"/>
        <v/>
      </c>
      <c r="H262" s="43">
        <f t="shared" si="18"/>
        <v>90</v>
      </c>
      <c r="I262" s="78"/>
      <c r="J262" s="44" t="str">
        <f t="shared" si="19"/>
        <v/>
      </c>
      <c r="K262" s="45" t="str">
        <f t="shared" si="20"/>
        <v/>
      </c>
      <c r="L262" s="43">
        <f t="shared" si="21"/>
        <v>90</v>
      </c>
      <c r="M262" s="74">
        <f t="shared" si="22"/>
        <v>180</v>
      </c>
      <c r="N262" s="44">
        <f t="shared" si="23"/>
        <v>136</v>
      </c>
    </row>
    <row r="263" spans="1:14" ht="13" x14ac:dyDescent="0.3">
      <c r="A263" s="36"/>
      <c r="B263" s="53"/>
      <c r="C263" s="34"/>
      <c r="D263" s="35"/>
      <c r="E263" s="88"/>
      <c r="F263" s="54" t="str">
        <f t="shared" si="16"/>
        <v/>
      </c>
      <c r="G263" s="45" t="str">
        <f t="shared" si="17"/>
        <v/>
      </c>
      <c r="H263" s="43">
        <f t="shared" si="18"/>
        <v>90</v>
      </c>
      <c r="I263" s="78"/>
      <c r="J263" s="44" t="str">
        <f t="shared" si="19"/>
        <v/>
      </c>
      <c r="K263" s="45" t="str">
        <f t="shared" si="20"/>
        <v/>
      </c>
      <c r="L263" s="43">
        <f t="shared" si="21"/>
        <v>90</v>
      </c>
      <c r="M263" s="74">
        <f t="shared" si="22"/>
        <v>180</v>
      </c>
      <c r="N263" s="44">
        <f t="shared" si="23"/>
        <v>136</v>
      </c>
    </row>
    <row r="264" spans="1:14" ht="13" x14ac:dyDescent="0.3">
      <c r="A264" s="36"/>
      <c r="B264" s="53"/>
      <c r="C264" s="34"/>
      <c r="D264" s="35"/>
      <c r="E264" s="88"/>
      <c r="F264" s="54" t="str">
        <f t="shared" si="16"/>
        <v/>
      </c>
      <c r="G264" s="45" t="str">
        <f t="shared" si="17"/>
        <v/>
      </c>
      <c r="H264" s="43">
        <f t="shared" si="18"/>
        <v>90</v>
      </c>
      <c r="I264" s="78"/>
      <c r="J264" s="44" t="str">
        <f t="shared" si="19"/>
        <v/>
      </c>
      <c r="K264" s="45" t="str">
        <f t="shared" si="20"/>
        <v/>
      </c>
      <c r="L264" s="43">
        <f t="shared" si="21"/>
        <v>90</v>
      </c>
      <c r="M264" s="74">
        <f t="shared" si="22"/>
        <v>180</v>
      </c>
      <c r="N264" s="44">
        <f t="shared" si="23"/>
        <v>136</v>
      </c>
    </row>
    <row r="265" spans="1:14" ht="13" x14ac:dyDescent="0.3">
      <c r="A265" s="36"/>
      <c r="B265" s="53"/>
      <c r="C265" s="34"/>
      <c r="D265" s="35"/>
      <c r="E265" s="88"/>
      <c r="F265" s="54" t="str">
        <f t="shared" si="16"/>
        <v/>
      </c>
      <c r="G265" s="45" t="str">
        <f t="shared" si="17"/>
        <v/>
      </c>
      <c r="H265" s="43">
        <f t="shared" si="18"/>
        <v>90</v>
      </c>
      <c r="I265" s="78"/>
      <c r="J265" s="44" t="str">
        <f t="shared" si="19"/>
        <v/>
      </c>
      <c r="K265" s="45" t="str">
        <f t="shared" si="20"/>
        <v/>
      </c>
      <c r="L265" s="43">
        <f t="shared" si="21"/>
        <v>90</v>
      </c>
      <c r="M265" s="74">
        <f t="shared" si="22"/>
        <v>180</v>
      </c>
      <c r="N265" s="44">
        <f t="shared" si="23"/>
        <v>136</v>
      </c>
    </row>
    <row r="266" spans="1:14" ht="13" x14ac:dyDescent="0.3">
      <c r="A266" s="36"/>
      <c r="B266" s="53"/>
      <c r="C266" s="34"/>
      <c r="D266" s="35"/>
      <c r="E266" s="88"/>
      <c r="F266" s="54" t="str">
        <f t="shared" si="16"/>
        <v/>
      </c>
      <c r="G266" s="45" t="str">
        <f t="shared" si="17"/>
        <v/>
      </c>
      <c r="H266" s="43">
        <f t="shared" si="18"/>
        <v>90</v>
      </c>
      <c r="I266" s="78"/>
      <c r="J266" s="44" t="str">
        <f t="shared" si="19"/>
        <v/>
      </c>
      <c r="K266" s="45" t="str">
        <f t="shared" si="20"/>
        <v/>
      </c>
      <c r="L266" s="43">
        <f t="shared" si="21"/>
        <v>90</v>
      </c>
      <c r="M266" s="74">
        <f t="shared" si="22"/>
        <v>180</v>
      </c>
      <c r="N266" s="44">
        <f t="shared" si="23"/>
        <v>136</v>
      </c>
    </row>
    <row r="267" spans="1:14" ht="13" x14ac:dyDescent="0.3">
      <c r="A267" s="36"/>
      <c r="B267" s="53"/>
      <c r="C267" s="34"/>
      <c r="D267" s="35"/>
      <c r="E267" s="88"/>
      <c r="F267" s="54" t="str">
        <f t="shared" si="16"/>
        <v/>
      </c>
      <c r="G267" s="45" t="str">
        <f t="shared" si="17"/>
        <v/>
      </c>
      <c r="H267" s="43">
        <f t="shared" si="18"/>
        <v>90</v>
      </c>
      <c r="I267" s="78"/>
      <c r="J267" s="44" t="str">
        <f t="shared" si="19"/>
        <v/>
      </c>
      <c r="K267" s="45" t="str">
        <f t="shared" si="20"/>
        <v/>
      </c>
      <c r="L267" s="43">
        <f t="shared" si="21"/>
        <v>90</v>
      </c>
      <c r="M267" s="74">
        <f t="shared" si="22"/>
        <v>180</v>
      </c>
      <c r="N267" s="44">
        <f t="shared" si="23"/>
        <v>136</v>
      </c>
    </row>
    <row r="268" spans="1:14" ht="13" x14ac:dyDescent="0.3">
      <c r="A268" s="36"/>
      <c r="B268" s="53"/>
      <c r="C268" s="34"/>
      <c r="D268" s="35"/>
      <c r="E268" s="88"/>
      <c r="F268" s="54" t="str">
        <f t="shared" si="16"/>
        <v/>
      </c>
      <c r="G268" s="45" t="str">
        <f t="shared" si="17"/>
        <v/>
      </c>
      <c r="H268" s="43">
        <f t="shared" si="18"/>
        <v>90</v>
      </c>
      <c r="I268" s="78"/>
      <c r="J268" s="44" t="str">
        <f t="shared" si="19"/>
        <v/>
      </c>
      <c r="K268" s="45" t="str">
        <f t="shared" si="20"/>
        <v/>
      </c>
      <c r="L268" s="43">
        <f t="shared" si="21"/>
        <v>90</v>
      </c>
      <c r="M268" s="74">
        <f t="shared" si="22"/>
        <v>180</v>
      </c>
      <c r="N268" s="44">
        <f t="shared" si="23"/>
        <v>136</v>
      </c>
    </row>
    <row r="269" spans="1:14" ht="13" x14ac:dyDescent="0.3">
      <c r="A269" s="36"/>
      <c r="B269" s="53"/>
      <c r="C269" s="34"/>
      <c r="D269" s="35"/>
      <c r="E269" s="88"/>
      <c r="F269" s="54" t="str">
        <f t="shared" si="16"/>
        <v/>
      </c>
      <c r="G269" s="45" t="str">
        <f t="shared" si="17"/>
        <v/>
      </c>
      <c r="H269" s="43">
        <f t="shared" si="18"/>
        <v>90</v>
      </c>
      <c r="I269" s="78"/>
      <c r="J269" s="44" t="str">
        <f t="shared" si="19"/>
        <v/>
      </c>
      <c r="K269" s="45" t="str">
        <f t="shared" si="20"/>
        <v/>
      </c>
      <c r="L269" s="43">
        <f t="shared" si="21"/>
        <v>90</v>
      </c>
      <c r="M269" s="74">
        <f t="shared" si="22"/>
        <v>180</v>
      </c>
      <c r="N269" s="44">
        <f t="shared" si="23"/>
        <v>136</v>
      </c>
    </row>
    <row r="270" spans="1:14" ht="13" x14ac:dyDescent="0.3">
      <c r="A270" s="36"/>
      <c r="B270" s="53"/>
      <c r="C270" s="34"/>
      <c r="D270" s="35"/>
      <c r="E270" s="88"/>
      <c r="F270" s="54" t="str">
        <f t="shared" si="16"/>
        <v/>
      </c>
      <c r="G270" s="45" t="str">
        <f t="shared" si="17"/>
        <v/>
      </c>
      <c r="H270" s="43">
        <f t="shared" si="18"/>
        <v>90</v>
      </c>
      <c r="I270" s="78"/>
      <c r="J270" s="44" t="str">
        <f t="shared" si="19"/>
        <v/>
      </c>
      <c r="K270" s="45" t="str">
        <f t="shared" si="20"/>
        <v/>
      </c>
      <c r="L270" s="43">
        <f t="shared" si="21"/>
        <v>90</v>
      </c>
      <c r="M270" s="74">
        <f t="shared" si="22"/>
        <v>180</v>
      </c>
      <c r="N270" s="44">
        <f t="shared" si="23"/>
        <v>136</v>
      </c>
    </row>
    <row r="271" spans="1:14" ht="13" x14ac:dyDescent="0.3">
      <c r="A271" s="36"/>
      <c r="B271" s="53"/>
      <c r="C271" s="34"/>
      <c r="D271" s="35"/>
      <c r="E271" s="88"/>
      <c r="F271" s="54" t="str">
        <f t="shared" si="16"/>
        <v/>
      </c>
      <c r="G271" s="45" t="str">
        <f t="shared" si="17"/>
        <v/>
      </c>
      <c r="H271" s="43">
        <f t="shared" si="18"/>
        <v>90</v>
      </c>
      <c r="I271" s="78"/>
      <c r="J271" s="44" t="str">
        <f t="shared" si="19"/>
        <v/>
      </c>
      <c r="K271" s="45" t="str">
        <f t="shared" si="20"/>
        <v/>
      </c>
      <c r="L271" s="43">
        <f t="shared" si="21"/>
        <v>90</v>
      </c>
      <c r="M271" s="74">
        <f t="shared" si="22"/>
        <v>180</v>
      </c>
      <c r="N271" s="44">
        <f t="shared" si="23"/>
        <v>136</v>
      </c>
    </row>
    <row r="272" spans="1:14" ht="13" x14ac:dyDescent="0.3">
      <c r="A272" s="36"/>
      <c r="B272" s="53"/>
      <c r="C272" s="34"/>
      <c r="D272" s="35"/>
      <c r="E272" s="88"/>
      <c r="F272" s="54" t="str">
        <f t="shared" si="16"/>
        <v/>
      </c>
      <c r="G272" s="45" t="str">
        <f t="shared" si="17"/>
        <v/>
      </c>
      <c r="H272" s="43">
        <f t="shared" si="18"/>
        <v>90</v>
      </c>
      <c r="I272" s="78"/>
      <c r="J272" s="44" t="str">
        <f t="shared" si="19"/>
        <v/>
      </c>
      <c r="K272" s="45" t="str">
        <f t="shared" si="20"/>
        <v/>
      </c>
      <c r="L272" s="43">
        <f t="shared" si="21"/>
        <v>90</v>
      </c>
      <c r="M272" s="74">
        <f t="shared" si="22"/>
        <v>180</v>
      </c>
      <c r="N272" s="44">
        <f t="shared" si="23"/>
        <v>136</v>
      </c>
    </row>
    <row r="273" spans="1:14" ht="13" x14ac:dyDescent="0.3">
      <c r="A273" s="36"/>
      <c r="B273" s="53"/>
      <c r="C273" s="34"/>
      <c r="D273" s="35"/>
      <c r="E273" s="88"/>
      <c r="F273" s="54" t="str">
        <f t="shared" si="16"/>
        <v/>
      </c>
      <c r="G273" s="45" t="str">
        <f t="shared" si="17"/>
        <v/>
      </c>
      <c r="H273" s="43">
        <f t="shared" si="18"/>
        <v>90</v>
      </c>
      <c r="I273" s="78"/>
      <c r="J273" s="44" t="str">
        <f t="shared" si="19"/>
        <v/>
      </c>
      <c r="K273" s="45" t="str">
        <f t="shared" si="20"/>
        <v/>
      </c>
      <c r="L273" s="43">
        <f t="shared" si="21"/>
        <v>90</v>
      </c>
      <c r="M273" s="74">
        <f t="shared" si="22"/>
        <v>180</v>
      </c>
      <c r="N273" s="44">
        <f t="shared" si="23"/>
        <v>136</v>
      </c>
    </row>
    <row r="274" spans="1:14" ht="13" x14ac:dyDescent="0.3">
      <c r="A274" s="36"/>
      <c r="B274" s="53"/>
      <c r="C274" s="34"/>
      <c r="D274" s="35"/>
      <c r="E274" s="88"/>
      <c r="F274" s="54" t="str">
        <f t="shared" si="16"/>
        <v/>
      </c>
      <c r="G274" s="45" t="str">
        <f t="shared" si="17"/>
        <v/>
      </c>
      <c r="H274" s="43">
        <f t="shared" si="18"/>
        <v>90</v>
      </c>
      <c r="I274" s="78"/>
      <c r="J274" s="44" t="str">
        <f t="shared" si="19"/>
        <v/>
      </c>
      <c r="K274" s="45" t="str">
        <f t="shared" si="20"/>
        <v/>
      </c>
      <c r="L274" s="43">
        <f t="shared" si="21"/>
        <v>90</v>
      </c>
      <c r="M274" s="74">
        <f t="shared" si="22"/>
        <v>180</v>
      </c>
      <c r="N274" s="44">
        <f t="shared" si="23"/>
        <v>136</v>
      </c>
    </row>
    <row r="275" spans="1:14" ht="13" x14ac:dyDescent="0.3">
      <c r="A275" s="36"/>
      <c r="B275" s="53"/>
      <c r="C275" s="34"/>
      <c r="D275" s="35"/>
      <c r="E275" s="88"/>
      <c r="F275" s="54" t="str">
        <f t="shared" si="16"/>
        <v/>
      </c>
      <c r="G275" s="45" t="str">
        <f t="shared" si="17"/>
        <v/>
      </c>
      <c r="H275" s="43">
        <f t="shared" si="18"/>
        <v>90</v>
      </c>
      <c r="I275" s="78"/>
      <c r="J275" s="44" t="str">
        <f t="shared" si="19"/>
        <v/>
      </c>
      <c r="K275" s="45" t="str">
        <f t="shared" si="20"/>
        <v/>
      </c>
      <c r="L275" s="43">
        <f t="shared" si="21"/>
        <v>90</v>
      </c>
      <c r="M275" s="74">
        <f t="shared" si="22"/>
        <v>180</v>
      </c>
      <c r="N275" s="44">
        <f t="shared" si="23"/>
        <v>136</v>
      </c>
    </row>
    <row r="276" spans="1:14" ht="13" x14ac:dyDescent="0.3">
      <c r="A276" s="36"/>
      <c r="B276" s="53"/>
      <c r="C276" s="34"/>
      <c r="D276" s="35"/>
      <c r="E276" s="88"/>
      <c r="F276" s="54" t="str">
        <f t="shared" si="16"/>
        <v/>
      </c>
      <c r="G276" s="45" t="str">
        <f t="shared" si="17"/>
        <v/>
      </c>
      <c r="H276" s="43">
        <f t="shared" si="18"/>
        <v>90</v>
      </c>
      <c r="I276" s="78"/>
      <c r="J276" s="44" t="str">
        <f t="shared" si="19"/>
        <v/>
      </c>
      <c r="K276" s="45" t="str">
        <f t="shared" si="20"/>
        <v/>
      </c>
      <c r="L276" s="43">
        <f t="shared" si="21"/>
        <v>90</v>
      </c>
      <c r="M276" s="74">
        <f t="shared" si="22"/>
        <v>180</v>
      </c>
      <c r="N276" s="44">
        <f t="shared" si="23"/>
        <v>136</v>
      </c>
    </row>
    <row r="277" spans="1:14" ht="13" x14ac:dyDescent="0.3">
      <c r="A277" s="36"/>
      <c r="B277" s="53"/>
      <c r="C277" s="34"/>
      <c r="D277" s="35"/>
      <c r="E277" s="88"/>
      <c r="F277" s="54" t="str">
        <f t="shared" si="16"/>
        <v/>
      </c>
      <c r="G277" s="45" t="str">
        <f t="shared" si="17"/>
        <v/>
      </c>
      <c r="H277" s="43">
        <f t="shared" si="18"/>
        <v>90</v>
      </c>
      <c r="I277" s="78"/>
      <c r="J277" s="44" t="str">
        <f t="shared" si="19"/>
        <v/>
      </c>
      <c r="K277" s="45" t="str">
        <f t="shared" si="20"/>
        <v/>
      </c>
      <c r="L277" s="43">
        <f t="shared" si="21"/>
        <v>90</v>
      </c>
      <c r="M277" s="74">
        <f t="shared" si="22"/>
        <v>180</v>
      </c>
      <c r="N277" s="44">
        <f t="shared" si="23"/>
        <v>136</v>
      </c>
    </row>
    <row r="278" spans="1:14" ht="13" x14ac:dyDescent="0.3">
      <c r="A278" s="36"/>
      <c r="B278" s="53"/>
      <c r="C278" s="34"/>
      <c r="D278" s="35"/>
      <c r="E278" s="88"/>
      <c r="F278" s="54" t="str">
        <f t="shared" si="16"/>
        <v/>
      </c>
      <c r="G278" s="45" t="str">
        <f t="shared" si="17"/>
        <v/>
      </c>
      <c r="H278" s="43">
        <f t="shared" si="18"/>
        <v>90</v>
      </c>
      <c r="I278" s="78"/>
      <c r="J278" s="44" t="str">
        <f t="shared" si="19"/>
        <v/>
      </c>
      <c r="K278" s="45" t="str">
        <f t="shared" si="20"/>
        <v/>
      </c>
      <c r="L278" s="43">
        <f t="shared" si="21"/>
        <v>90</v>
      </c>
      <c r="M278" s="74">
        <f t="shared" si="22"/>
        <v>180</v>
      </c>
      <c r="N278" s="44">
        <f t="shared" si="23"/>
        <v>136</v>
      </c>
    </row>
    <row r="279" spans="1:14" ht="13" x14ac:dyDescent="0.3">
      <c r="A279" s="36"/>
      <c r="B279" s="53"/>
      <c r="C279" s="34"/>
      <c r="D279" s="35"/>
      <c r="E279" s="88"/>
      <c r="F279" s="54" t="str">
        <f t="shared" si="16"/>
        <v/>
      </c>
      <c r="G279" s="45" t="str">
        <f t="shared" si="17"/>
        <v/>
      </c>
      <c r="H279" s="43">
        <f t="shared" si="18"/>
        <v>90</v>
      </c>
      <c r="I279" s="78"/>
      <c r="J279" s="44" t="str">
        <f t="shared" si="19"/>
        <v/>
      </c>
      <c r="K279" s="45" t="str">
        <f t="shared" si="20"/>
        <v/>
      </c>
      <c r="L279" s="43">
        <f t="shared" si="21"/>
        <v>90</v>
      </c>
      <c r="M279" s="74">
        <f t="shared" si="22"/>
        <v>180</v>
      </c>
      <c r="N279" s="44">
        <f t="shared" si="23"/>
        <v>136</v>
      </c>
    </row>
    <row r="280" spans="1:14" ht="13" x14ac:dyDescent="0.3">
      <c r="A280" s="36"/>
      <c r="B280" s="53"/>
      <c r="C280" s="34"/>
      <c r="D280" s="35"/>
      <c r="E280" s="88"/>
      <c r="F280" s="54" t="str">
        <f t="shared" si="16"/>
        <v/>
      </c>
      <c r="G280" s="45" t="str">
        <f t="shared" si="17"/>
        <v/>
      </c>
      <c r="H280" s="43">
        <f t="shared" si="18"/>
        <v>90</v>
      </c>
      <c r="I280" s="78"/>
      <c r="J280" s="44" t="str">
        <f t="shared" si="19"/>
        <v/>
      </c>
      <c r="K280" s="45" t="str">
        <f t="shared" si="20"/>
        <v/>
      </c>
      <c r="L280" s="43">
        <f t="shared" si="21"/>
        <v>90</v>
      </c>
      <c r="M280" s="74">
        <f t="shared" si="22"/>
        <v>180</v>
      </c>
      <c r="N280" s="44">
        <f t="shared" si="23"/>
        <v>136</v>
      </c>
    </row>
    <row r="281" spans="1:14" ht="13" x14ac:dyDescent="0.3">
      <c r="A281" s="36"/>
      <c r="B281" s="53"/>
      <c r="C281" s="34"/>
      <c r="D281" s="35"/>
      <c r="E281" s="88"/>
      <c r="F281" s="54" t="str">
        <f t="shared" si="16"/>
        <v/>
      </c>
      <c r="G281" s="45" t="str">
        <f t="shared" si="17"/>
        <v/>
      </c>
      <c r="H281" s="43">
        <f t="shared" si="18"/>
        <v>90</v>
      </c>
      <c r="I281" s="78"/>
      <c r="J281" s="44" t="str">
        <f t="shared" si="19"/>
        <v/>
      </c>
      <c r="K281" s="45" t="str">
        <f t="shared" si="20"/>
        <v/>
      </c>
      <c r="L281" s="43">
        <f t="shared" si="21"/>
        <v>90</v>
      </c>
      <c r="M281" s="74">
        <f t="shared" si="22"/>
        <v>180</v>
      </c>
      <c r="N281" s="44">
        <f t="shared" si="23"/>
        <v>136</v>
      </c>
    </row>
    <row r="282" spans="1:14" ht="13" x14ac:dyDescent="0.3">
      <c r="A282" s="36"/>
      <c r="B282" s="53"/>
      <c r="C282" s="34"/>
      <c r="D282" s="35"/>
      <c r="E282" s="88"/>
      <c r="F282" s="54" t="str">
        <f t="shared" si="16"/>
        <v/>
      </c>
      <c r="G282" s="45" t="str">
        <f t="shared" si="17"/>
        <v/>
      </c>
      <c r="H282" s="43">
        <f t="shared" si="18"/>
        <v>90</v>
      </c>
      <c r="I282" s="78"/>
      <c r="J282" s="44" t="str">
        <f t="shared" si="19"/>
        <v/>
      </c>
      <c r="K282" s="45" t="str">
        <f t="shared" si="20"/>
        <v/>
      </c>
      <c r="L282" s="43">
        <f t="shared" si="21"/>
        <v>90</v>
      </c>
      <c r="M282" s="74">
        <f t="shared" si="22"/>
        <v>180</v>
      </c>
      <c r="N282" s="44">
        <f t="shared" si="23"/>
        <v>136</v>
      </c>
    </row>
    <row r="283" spans="1:14" ht="13" x14ac:dyDescent="0.3">
      <c r="A283" s="36"/>
      <c r="B283" s="53"/>
      <c r="C283" s="34"/>
      <c r="D283" s="35"/>
      <c r="E283" s="88"/>
      <c r="F283" s="54" t="str">
        <f t="shared" si="16"/>
        <v/>
      </c>
      <c r="G283" s="45" t="str">
        <f t="shared" si="17"/>
        <v/>
      </c>
      <c r="H283" s="43">
        <f t="shared" si="18"/>
        <v>90</v>
      </c>
      <c r="I283" s="78"/>
      <c r="J283" s="44" t="str">
        <f t="shared" si="19"/>
        <v/>
      </c>
      <c r="K283" s="45" t="str">
        <f t="shared" si="20"/>
        <v/>
      </c>
      <c r="L283" s="43">
        <f t="shared" si="21"/>
        <v>90</v>
      </c>
      <c r="M283" s="74">
        <f t="shared" si="22"/>
        <v>180</v>
      </c>
      <c r="N283" s="44">
        <f t="shared" si="23"/>
        <v>136</v>
      </c>
    </row>
    <row r="284" spans="1:14" ht="13" x14ac:dyDescent="0.3">
      <c r="A284" s="36"/>
      <c r="B284" s="53"/>
      <c r="C284" s="34"/>
      <c r="D284" s="35"/>
      <c r="E284" s="88"/>
      <c r="F284" s="54" t="str">
        <f t="shared" si="16"/>
        <v/>
      </c>
      <c r="G284" s="45" t="str">
        <f t="shared" si="17"/>
        <v/>
      </c>
      <c r="H284" s="43">
        <f t="shared" si="18"/>
        <v>90</v>
      </c>
      <c r="I284" s="78"/>
      <c r="J284" s="44" t="str">
        <f t="shared" si="19"/>
        <v/>
      </c>
      <c r="K284" s="45" t="str">
        <f t="shared" si="20"/>
        <v/>
      </c>
      <c r="L284" s="43">
        <f t="shared" si="21"/>
        <v>90</v>
      </c>
      <c r="M284" s="74">
        <f t="shared" si="22"/>
        <v>180</v>
      </c>
      <c r="N284" s="44">
        <f t="shared" si="23"/>
        <v>136</v>
      </c>
    </row>
    <row r="285" spans="1:14" ht="13" x14ac:dyDescent="0.3">
      <c r="A285" s="36"/>
      <c r="B285" s="53"/>
      <c r="C285" s="34"/>
      <c r="D285" s="35"/>
      <c r="E285" s="88"/>
      <c r="F285" s="54" t="str">
        <f t="shared" si="16"/>
        <v/>
      </c>
      <c r="G285" s="45" t="str">
        <f t="shared" si="17"/>
        <v/>
      </c>
      <c r="H285" s="43">
        <f t="shared" si="18"/>
        <v>90</v>
      </c>
      <c r="I285" s="78"/>
      <c r="J285" s="44" t="str">
        <f t="shared" si="19"/>
        <v/>
      </c>
      <c r="K285" s="45" t="str">
        <f t="shared" si="20"/>
        <v/>
      </c>
      <c r="L285" s="43">
        <f t="shared" si="21"/>
        <v>90</v>
      </c>
      <c r="M285" s="74">
        <f t="shared" si="22"/>
        <v>180</v>
      </c>
      <c r="N285" s="44">
        <f t="shared" si="23"/>
        <v>136</v>
      </c>
    </row>
    <row r="286" spans="1:14" ht="13" x14ac:dyDescent="0.3">
      <c r="A286" s="36"/>
      <c r="B286" s="53"/>
      <c r="C286" s="34"/>
      <c r="D286" s="35"/>
      <c r="E286" s="88"/>
      <c r="F286" s="54" t="str">
        <f t="shared" si="16"/>
        <v/>
      </c>
      <c r="G286" s="45" t="str">
        <f t="shared" si="17"/>
        <v/>
      </c>
      <c r="H286" s="43">
        <f t="shared" si="18"/>
        <v>90</v>
      </c>
      <c r="I286" s="78"/>
      <c r="J286" s="44" t="str">
        <f t="shared" si="19"/>
        <v/>
      </c>
      <c r="K286" s="45" t="str">
        <f t="shared" si="20"/>
        <v/>
      </c>
      <c r="L286" s="43">
        <f t="shared" si="21"/>
        <v>90</v>
      </c>
      <c r="M286" s="74">
        <f t="shared" si="22"/>
        <v>180</v>
      </c>
      <c r="N286" s="44">
        <f t="shared" si="23"/>
        <v>136</v>
      </c>
    </row>
    <row r="287" spans="1:14" ht="13" x14ac:dyDescent="0.3">
      <c r="A287" s="36"/>
      <c r="B287" s="53"/>
      <c r="C287" s="34"/>
      <c r="D287" s="35"/>
      <c r="E287" s="88"/>
      <c r="F287" s="54" t="str">
        <f t="shared" si="16"/>
        <v/>
      </c>
      <c r="G287" s="45" t="str">
        <f t="shared" si="17"/>
        <v/>
      </c>
      <c r="H287" s="43">
        <f t="shared" si="18"/>
        <v>90</v>
      </c>
      <c r="I287" s="78"/>
      <c r="J287" s="44" t="str">
        <f t="shared" si="19"/>
        <v/>
      </c>
      <c r="K287" s="45" t="str">
        <f t="shared" si="20"/>
        <v/>
      </c>
      <c r="L287" s="43">
        <f t="shared" si="21"/>
        <v>90</v>
      </c>
      <c r="M287" s="74">
        <f t="shared" si="22"/>
        <v>180</v>
      </c>
      <c r="N287" s="44">
        <f t="shared" si="23"/>
        <v>136</v>
      </c>
    </row>
    <row r="288" spans="1:14" ht="13" x14ac:dyDescent="0.3">
      <c r="A288" s="36"/>
      <c r="B288" s="53"/>
      <c r="C288" s="34"/>
      <c r="D288" s="35"/>
      <c r="E288" s="88"/>
      <c r="F288" s="54" t="str">
        <f t="shared" si="16"/>
        <v/>
      </c>
      <c r="G288" s="45" t="str">
        <f t="shared" si="17"/>
        <v/>
      </c>
      <c r="H288" s="43">
        <f t="shared" si="18"/>
        <v>90</v>
      </c>
      <c r="I288" s="78"/>
      <c r="J288" s="44" t="str">
        <f t="shared" si="19"/>
        <v/>
      </c>
      <c r="K288" s="45" t="str">
        <f t="shared" si="20"/>
        <v/>
      </c>
      <c r="L288" s="43">
        <f t="shared" si="21"/>
        <v>90</v>
      </c>
      <c r="M288" s="74">
        <f t="shared" si="22"/>
        <v>180</v>
      </c>
      <c r="N288" s="44">
        <f t="shared" si="23"/>
        <v>136</v>
      </c>
    </row>
    <row r="289" spans="1:14" ht="13" x14ac:dyDescent="0.3">
      <c r="A289" s="36"/>
      <c r="B289" s="53"/>
      <c r="C289" s="34"/>
      <c r="D289" s="35"/>
      <c r="E289" s="88"/>
      <c r="F289" s="54" t="str">
        <f t="shared" si="16"/>
        <v/>
      </c>
      <c r="G289" s="45" t="str">
        <f t="shared" si="17"/>
        <v/>
      </c>
      <c r="H289" s="43">
        <f t="shared" si="18"/>
        <v>90</v>
      </c>
      <c r="I289" s="78"/>
      <c r="J289" s="44" t="str">
        <f t="shared" si="19"/>
        <v/>
      </c>
      <c r="K289" s="45" t="str">
        <f t="shared" si="20"/>
        <v/>
      </c>
      <c r="L289" s="43">
        <f t="shared" si="21"/>
        <v>90</v>
      </c>
      <c r="M289" s="74">
        <f t="shared" si="22"/>
        <v>180</v>
      </c>
      <c r="N289" s="44">
        <f t="shared" si="23"/>
        <v>136</v>
      </c>
    </row>
    <row r="290" spans="1:14" ht="13" x14ac:dyDescent="0.3">
      <c r="A290" s="36"/>
      <c r="B290" s="53"/>
      <c r="C290" s="34"/>
      <c r="D290" s="35"/>
      <c r="E290" s="88"/>
      <c r="F290" s="54" t="str">
        <f t="shared" si="16"/>
        <v/>
      </c>
      <c r="G290" s="45" t="str">
        <f t="shared" si="17"/>
        <v/>
      </c>
      <c r="H290" s="43">
        <f t="shared" si="18"/>
        <v>90</v>
      </c>
      <c r="I290" s="78"/>
      <c r="J290" s="44" t="str">
        <f t="shared" si="19"/>
        <v/>
      </c>
      <c r="K290" s="45" t="str">
        <f t="shared" si="20"/>
        <v/>
      </c>
      <c r="L290" s="43">
        <f t="shared" si="21"/>
        <v>90</v>
      </c>
      <c r="M290" s="74">
        <f t="shared" si="22"/>
        <v>180</v>
      </c>
      <c r="N290" s="44">
        <f t="shared" si="23"/>
        <v>136</v>
      </c>
    </row>
    <row r="291" spans="1:14" ht="13" x14ac:dyDescent="0.3">
      <c r="A291" s="36"/>
      <c r="B291" s="53"/>
      <c r="C291" s="34"/>
      <c r="D291" s="35"/>
      <c r="E291" s="88"/>
      <c r="F291" s="54" t="str">
        <f t="shared" si="16"/>
        <v/>
      </c>
      <c r="G291" s="45" t="str">
        <f t="shared" si="17"/>
        <v/>
      </c>
      <c r="H291" s="43">
        <f t="shared" si="18"/>
        <v>90</v>
      </c>
      <c r="I291" s="78"/>
      <c r="J291" s="44" t="str">
        <f t="shared" si="19"/>
        <v/>
      </c>
      <c r="K291" s="45" t="str">
        <f t="shared" si="20"/>
        <v/>
      </c>
      <c r="L291" s="43">
        <f t="shared" si="21"/>
        <v>90</v>
      </c>
      <c r="M291" s="74">
        <f t="shared" si="22"/>
        <v>180</v>
      </c>
      <c r="N291" s="44">
        <f t="shared" si="23"/>
        <v>136</v>
      </c>
    </row>
    <row r="292" spans="1:14" ht="13" x14ac:dyDescent="0.3">
      <c r="A292" s="36"/>
      <c r="B292" s="53"/>
      <c r="C292" s="34"/>
      <c r="D292" s="35"/>
      <c r="E292" s="88"/>
      <c r="F292" s="54" t="str">
        <f t="shared" si="16"/>
        <v/>
      </c>
      <c r="G292" s="45" t="str">
        <f t="shared" si="17"/>
        <v/>
      </c>
      <c r="H292" s="43">
        <f t="shared" si="18"/>
        <v>90</v>
      </c>
      <c r="I292" s="78"/>
      <c r="J292" s="44" t="str">
        <f t="shared" si="19"/>
        <v/>
      </c>
      <c r="K292" s="45" t="str">
        <f t="shared" si="20"/>
        <v/>
      </c>
      <c r="L292" s="43">
        <f t="shared" si="21"/>
        <v>90</v>
      </c>
      <c r="M292" s="74">
        <f t="shared" si="22"/>
        <v>180</v>
      </c>
      <c r="N292" s="44">
        <f t="shared" si="23"/>
        <v>136</v>
      </c>
    </row>
    <row r="293" spans="1:14" ht="13" x14ac:dyDescent="0.3">
      <c r="A293" s="36"/>
      <c r="B293" s="53"/>
      <c r="C293" s="34"/>
      <c r="D293" s="35"/>
      <c r="E293" s="88"/>
      <c r="F293" s="54" t="str">
        <f t="shared" si="16"/>
        <v/>
      </c>
      <c r="G293" s="45" t="str">
        <f t="shared" si="17"/>
        <v/>
      </c>
      <c r="H293" s="43">
        <f t="shared" si="18"/>
        <v>90</v>
      </c>
      <c r="I293" s="78"/>
      <c r="J293" s="44" t="str">
        <f t="shared" si="19"/>
        <v/>
      </c>
      <c r="K293" s="45" t="str">
        <f t="shared" si="20"/>
        <v/>
      </c>
      <c r="L293" s="43">
        <f t="shared" si="21"/>
        <v>90</v>
      </c>
      <c r="M293" s="74">
        <f t="shared" si="22"/>
        <v>180</v>
      </c>
      <c r="N293" s="44">
        <f t="shared" si="23"/>
        <v>136</v>
      </c>
    </row>
    <row r="294" spans="1:14" ht="13" x14ac:dyDescent="0.3">
      <c r="A294" s="36"/>
      <c r="B294" s="53"/>
      <c r="C294" s="34"/>
      <c r="D294" s="35"/>
      <c r="E294" s="88"/>
      <c r="F294" s="54" t="str">
        <f t="shared" si="16"/>
        <v/>
      </c>
      <c r="G294" s="45" t="str">
        <f t="shared" si="17"/>
        <v/>
      </c>
      <c r="H294" s="43">
        <f t="shared" si="18"/>
        <v>90</v>
      </c>
      <c r="I294" s="78"/>
      <c r="J294" s="44" t="str">
        <f t="shared" si="19"/>
        <v/>
      </c>
      <c r="K294" s="45" t="str">
        <f t="shared" si="20"/>
        <v/>
      </c>
      <c r="L294" s="43">
        <f t="shared" si="21"/>
        <v>90</v>
      </c>
      <c r="M294" s="74">
        <f t="shared" si="22"/>
        <v>180</v>
      </c>
      <c r="N294" s="44">
        <f t="shared" si="23"/>
        <v>136</v>
      </c>
    </row>
    <row r="295" spans="1:14" ht="13" x14ac:dyDescent="0.3">
      <c r="A295" s="36"/>
      <c r="B295" s="53"/>
      <c r="C295" s="34"/>
      <c r="D295" s="35"/>
      <c r="E295" s="88"/>
      <c r="F295" s="54" t="str">
        <f t="shared" si="16"/>
        <v/>
      </c>
      <c r="G295" s="45" t="str">
        <f t="shared" si="17"/>
        <v/>
      </c>
      <c r="H295" s="43">
        <f t="shared" si="18"/>
        <v>90</v>
      </c>
      <c r="I295" s="78"/>
      <c r="J295" s="44" t="str">
        <f t="shared" si="19"/>
        <v/>
      </c>
      <c r="K295" s="45" t="str">
        <f t="shared" si="20"/>
        <v/>
      </c>
      <c r="L295" s="43">
        <f t="shared" si="21"/>
        <v>90</v>
      </c>
      <c r="M295" s="74">
        <f t="shared" si="22"/>
        <v>180</v>
      </c>
      <c r="N295" s="44">
        <f t="shared" si="23"/>
        <v>136</v>
      </c>
    </row>
    <row r="296" spans="1:14" ht="13" x14ac:dyDescent="0.3">
      <c r="A296" s="36"/>
      <c r="B296" s="53"/>
      <c r="C296" s="34"/>
      <c r="D296" s="35"/>
      <c r="E296" s="88"/>
      <c r="F296" s="54" t="str">
        <f t="shared" si="16"/>
        <v/>
      </c>
      <c r="G296" s="45" t="str">
        <f t="shared" si="17"/>
        <v/>
      </c>
      <c r="H296" s="43">
        <f t="shared" si="18"/>
        <v>90</v>
      </c>
      <c r="I296" s="78"/>
      <c r="J296" s="44" t="str">
        <f t="shared" si="19"/>
        <v/>
      </c>
      <c r="K296" s="45" t="str">
        <f t="shared" si="20"/>
        <v/>
      </c>
      <c r="L296" s="43">
        <f t="shared" si="21"/>
        <v>90</v>
      </c>
      <c r="M296" s="74">
        <f t="shared" si="22"/>
        <v>180</v>
      </c>
      <c r="N296" s="44">
        <f t="shared" si="23"/>
        <v>136</v>
      </c>
    </row>
    <row r="297" spans="1:14" ht="13" x14ac:dyDescent="0.3">
      <c r="A297" s="36"/>
      <c r="B297" s="53"/>
      <c r="C297" s="34"/>
      <c r="D297" s="35"/>
      <c r="E297" s="88"/>
      <c r="F297" s="54" t="str">
        <f t="shared" si="16"/>
        <v/>
      </c>
      <c r="G297" s="45" t="str">
        <f t="shared" si="17"/>
        <v/>
      </c>
      <c r="H297" s="43">
        <f t="shared" si="18"/>
        <v>90</v>
      </c>
      <c r="I297" s="78"/>
      <c r="J297" s="44" t="str">
        <f t="shared" si="19"/>
        <v/>
      </c>
      <c r="K297" s="45" t="str">
        <f t="shared" si="20"/>
        <v/>
      </c>
      <c r="L297" s="43">
        <f t="shared" si="21"/>
        <v>90</v>
      </c>
      <c r="M297" s="74">
        <f t="shared" si="22"/>
        <v>180</v>
      </c>
      <c r="N297" s="44">
        <f t="shared" si="23"/>
        <v>136</v>
      </c>
    </row>
    <row r="298" spans="1:14" ht="13" x14ac:dyDescent="0.3">
      <c r="A298" s="36"/>
      <c r="B298" s="53"/>
      <c r="C298" s="34"/>
      <c r="D298" s="35"/>
      <c r="E298" s="88"/>
      <c r="F298" s="54" t="str">
        <f t="shared" si="16"/>
        <v/>
      </c>
      <c r="G298" s="45" t="str">
        <f t="shared" si="17"/>
        <v/>
      </c>
      <c r="H298" s="43">
        <f t="shared" si="18"/>
        <v>90</v>
      </c>
      <c r="I298" s="78"/>
      <c r="J298" s="44" t="str">
        <f t="shared" si="19"/>
        <v/>
      </c>
      <c r="K298" s="45" t="str">
        <f t="shared" si="20"/>
        <v/>
      </c>
      <c r="L298" s="43">
        <f t="shared" si="21"/>
        <v>90</v>
      </c>
      <c r="M298" s="74">
        <f t="shared" si="22"/>
        <v>180</v>
      </c>
      <c r="N298" s="44">
        <f t="shared" si="23"/>
        <v>136</v>
      </c>
    </row>
    <row r="299" spans="1:14" ht="13" x14ac:dyDescent="0.3">
      <c r="A299" s="36"/>
      <c r="B299" s="53"/>
      <c r="C299" s="34"/>
      <c r="D299" s="35"/>
      <c r="E299" s="88"/>
      <c r="F299" s="54" t="str">
        <f t="shared" si="16"/>
        <v/>
      </c>
      <c r="G299" s="45" t="str">
        <f t="shared" si="17"/>
        <v/>
      </c>
      <c r="H299" s="43">
        <f t="shared" si="18"/>
        <v>90</v>
      </c>
      <c r="I299" s="78"/>
      <c r="J299" s="44" t="str">
        <f t="shared" si="19"/>
        <v/>
      </c>
      <c r="K299" s="45" t="str">
        <f t="shared" si="20"/>
        <v/>
      </c>
      <c r="L299" s="43">
        <f t="shared" si="21"/>
        <v>90</v>
      </c>
      <c r="M299" s="74">
        <f t="shared" si="22"/>
        <v>180</v>
      </c>
      <c r="N299" s="44">
        <f t="shared" si="23"/>
        <v>136</v>
      </c>
    </row>
    <row r="300" spans="1:14" ht="13" x14ac:dyDescent="0.3">
      <c r="A300" s="36"/>
      <c r="B300" s="53"/>
      <c r="C300" s="34"/>
      <c r="D300" s="35"/>
      <c r="E300" s="88"/>
      <c r="F300" s="54" t="str">
        <f t="shared" si="16"/>
        <v/>
      </c>
      <c r="G300" s="45" t="str">
        <f t="shared" si="17"/>
        <v/>
      </c>
      <c r="H300" s="43">
        <f t="shared" si="18"/>
        <v>90</v>
      </c>
      <c r="I300" s="78"/>
      <c r="J300" s="44" t="str">
        <f t="shared" si="19"/>
        <v/>
      </c>
      <c r="K300" s="45" t="str">
        <f t="shared" si="20"/>
        <v/>
      </c>
      <c r="L300" s="43">
        <f t="shared" si="21"/>
        <v>90</v>
      </c>
      <c r="M300" s="74">
        <f t="shared" si="22"/>
        <v>180</v>
      </c>
      <c r="N300" s="44">
        <f t="shared" si="23"/>
        <v>136</v>
      </c>
    </row>
    <row r="301" spans="1:14" ht="13" x14ac:dyDescent="0.3">
      <c r="A301" s="36"/>
      <c r="B301" s="53"/>
      <c r="C301" s="34"/>
      <c r="D301" s="35"/>
      <c r="E301" s="88"/>
      <c r="F301" s="54" t="str">
        <f t="shared" si="16"/>
        <v/>
      </c>
      <c r="G301" s="45" t="str">
        <f t="shared" si="17"/>
        <v/>
      </c>
      <c r="H301" s="43">
        <f t="shared" si="18"/>
        <v>90</v>
      </c>
      <c r="I301" s="78"/>
      <c r="J301" s="44" t="str">
        <f t="shared" si="19"/>
        <v/>
      </c>
      <c r="K301" s="45" t="str">
        <f t="shared" si="20"/>
        <v/>
      </c>
      <c r="L301" s="43">
        <f t="shared" si="21"/>
        <v>90</v>
      </c>
      <c r="M301" s="74">
        <f t="shared" si="22"/>
        <v>180</v>
      </c>
      <c r="N301" s="44">
        <f t="shared" si="23"/>
        <v>136</v>
      </c>
    </row>
    <row r="302" spans="1:14" ht="13" x14ac:dyDescent="0.3">
      <c r="A302" s="36"/>
      <c r="B302" s="53"/>
      <c r="C302" s="34"/>
      <c r="D302" s="35"/>
      <c r="E302" s="88"/>
      <c r="F302" s="54" t="str">
        <f t="shared" si="16"/>
        <v/>
      </c>
      <c r="G302" s="45" t="str">
        <f t="shared" si="17"/>
        <v/>
      </c>
      <c r="H302" s="43">
        <f t="shared" si="18"/>
        <v>90</v>
      </c>
      <c r="I302" s="78"/>
      <c r="J302" s="44" t="str">
        <f t="shared" si="19"/>
        <v/>
      </c>
      <c r="K302" s="45" t="str">
        <f t="shared" si="20"/>
        <v/>
      </c>
      <c r="L302" s="43">
        <f t="shared" si="21"/>
        <v>90</v>
      </c>
      <c r="M302" s="74">
        <f t="shared" si="22"/>
        <v>180</v>
      </c>
      <c r="N302" s="44">
        <f t="shared" si="23"/>
        <v>136</v>
      </c>
    </row>
    <row r="303" spans="1:14" ht="13" x14ac:dyDescent="0.3">
      <c r="A303" s="36"/>
      <c r="B303" s="53"/>
      <c r="C303" s="34"/>
      <c r="D303" s="35"/>
      <c r="E303" s="88"/>
      <c r="F303" s="54" t="str">
        <f t="shared" si="16"/>
        <v/>
      </c>
      <c r="G303" s="45" t="str">
        <f t="shared" si="17"/>
        <v/>
      </c>
      <c r="H303" s="43">
        <f t="shared" si="18"/>
        <v>90</v>
      </c>
      <c r="I303" s="78"/>
      <c r="J303" s="44" t="str">
        <f t="shared" si="19"/>
        <v/>
      </c>
      <c r="K303" s="45" t="str">
        <f t="shared" si="20"/>
        <v/>
      </c>
      <c r="L303" s="43">
        <f t="shared" si="21"/>
        <v>90</v>
      </c>
      <c r="M303" s="74">
        <f t="shared" si="22"/>
        <v>180</v>
      </c>
      <c r="N303" s="44">
        <f t="shared" si="23"/>
        <v>136</v>
      </c>
    </row>
  </sheetData>
  <sortState ref="A3:P151">
    <sortCondition ref="L3:L151"/>
  </sortState>
  <mergeCells count="3">
    <mergeCell ref="E1:G1"/>
    <mergeCell ref="I1:K1"/>
    <mergeCell ref="M1:N1"/>
  </mergeCells>
  <phoneticPr fontId="0" type="noConversion"/>
  <printOptions horizontalCentered="1"/>
  <pageMargins left="0.25" right="0" top="1" bottom="0" header="0.5" footer="0.5"/>
  <pageSetup scale="90" orientation="landscape" horizontalDpi="4294967293" r:id="rId1"/>
  <headerFooter alignWithMargins="0">
    <oddHeader xml:space="preserve">&amp;C&amp;"Arial,Bold"&amp;20POLE-BENDING RACE&amp;"Arial,Regular"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16</vt:i4>
      </vt:variant>
    </vt:vector>
  </HeadingPairs>
  <TitlesOfParts>
    <vt:vector size="29" baseType="lpstr">
      <vt:lpstr>BB</vt:lpstr>
      <vt:lpstr>GT</vt:lpstr>
      <vt:lpstr>SB</vt:lpstr>
      <vt:lpstr>TD</vt:lpstr>
      <vt:lpstr>BK</vt:lpstr>
      <vt:lpstr>SW</vt:lpstr>
      <vt:lpstr>BA</vt:lpstr>
      <vt:lpstr>TR</vt:lpstr>
      <vt:lpstr>PB</vt:lpstr>
      <vt:lpstr>BR</vt:lpstr>
      <vt:lpstr>Notes</vt:lpstr>
      <vt:lpstr>Boys AA</vt:lpstr>
      <vt:lpstr>Girls AA</vt:lpstr>
      <vt:lpstr>BA!Print_Area</vt:lpstr>
      <vt:lpstr>BR!Print_Area</vt:lpstr>
      <vt:lpstr>PB!Print_Area</vt:lpstr>
      <vt:lpstr>SW!Print_Area</vt:lpstr>
      <vt:lpstr>BA!Print_Titles</vt:lpstr>
      <vt:lpstr>BB!Print_Titles</vt:lpstr>
      <vt:lpstr>BK!Print_Titles</vt:lpstr>
      <vt:lpstr>'Boys AA'!Print_Titles</vt:lpstr>
      <vt:lpstr>BR!Print_Titles</vt:lpstr>
      <vt:lpstr>'Girls AA'!Print_Titles</vt:lpstr>
      <vt:lpstr>GT!Print_Titles</vt:lpstr>
      <vt:lpstr>PB!Print_Titles</vt:lpstr>
      <vt:lpstr>SB!Print_Titles</vt:lpstr>
      <vt:lpstr>SW!Print_Titles</vt:lpstr>
      <vt:lpstr>TD!Print_Titles</vt:lpstr>
      <vt:lpstr>TR!Print_Titles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jail2</dc:creator>
  <dc:description>Updated 2011 Kent Hutson</dc:description>
  <cp:lastModifiedBy>NCFB User</cp:lastModifiedBy>
  <cp:lastPrinted>2020-11-08T23:46:16Z</cp:lastPrinted>
  <dcterms:created xsi:type="dcterms:W3CDTF">2001-09-06T20:39:26Z</dcterms:created>
  <dcterms:modified xsi:type="dcterms:W3CDTF">2020-11-17T16:59:27Z</dcterms:modified>
</cp:coreProperties>
</file>