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4955" windowHeight="8070" activeTab="0"/>
  </bookViews>
  <sheets>
    <sheet name="National Ranking" sheetId="1" r:id="rId1"/>
    <sheet name="Regional Ranking" sheetId="2" r:id="rId2"/>
  </sheets>
  <definedNames>
    <definedName name="_xlnm.Print_Titles" localSheetId="0">'National Ranking'!$1:$3</definedName>
    <definedName name="_xlnm.Print_Titles" localSheetId="1">'Regional Ranking'!$1:$3</definedName>
  </definedNames>
  <calcPr fullCalcOnLoad="1"/>
</workbook>
</file>

<file path=xl/sharedStrings.xml><?xml version="1.0" encoding="utf-8"?>
<sst xmlns="http://schemas.openxmlformats.org/spreadsheetml/2006/main" count="2042" uniqueCount="685">
  <si>
    <t>Commercial Loan Partners Inc</t>
  </si>
  <si>
    <t>CCD Bus Dev Corp</t>
  </si>
  <si>
    <t>Bus Dev Corp of Northeast Florida Inc</t>
  </si>
  <si>
    <t>Cascades West Financial Services Inc</t>
  </si>
  <si>
    <t>West Central Partnership Inc</t>
  </si>
  <si>
    <t>Rural Enterprises of Oklahoma Inc</t>
  </si>
  <si>
    <t>CL 504 Inc</t>
  </si>
  <si>
    <t>Heartland Bus Capital Inc</t>
  </si>
  <si>
    <t>Bus Fin Corp of St Louis</t>
  </si>
  <si>
    <t>Georgia Small Bus Lender Inc</t>
  </si>
  <si>
    <t>CenterPoint 504 Inc</t>
  </si>
  <si>
    <t>Coastal Area District Authority Inc</t>
  </si>
  <si>
    <t>ECIA Bus Growth Inc</t>
  </si>
  <si>
    <t>Coastal Enterprises Inc</t>
  </si>
  <si>
    <t>Pioneer Country Dev Inc</t>
  </si>
  <si>
    <t>GA Resource Capital Inc</t>
  </si>
  <si>
    <t>Northwest Piedmont Dev Corp Inc</t>
  </si>
  <si>
    <t>Caprock Bus Fin Corp Inc</t>
  </si>
  <si>
    <t>Wilmington Industrial Dev Inc</t>
  </si>
  <si>
    <t>Panhandle Area Council Inc</t>
  </si>
  <si>
    <t>Operation Oswego County Inc</t>
  </si>
  <si>
    <t>Louisiana Bus Loans Inc</t>
  </si>
  <si>
    <t>Wakarusa Valley Dev Inc</t>
  </si>
  <si>
    <t>Uptown Columbus Inc</t>
  </si>
  <si>
    <t>OVIBDC CDC Inc</t>
  </si>
  <si>
    <t>Lokahi Pacific Rural Dev Inc</t>
  </si>
  <si>
    <t>Mid-America Inc</t>
  </si>
  <si>
    <t>Mo-Kan Dev Inc</t>
  </si>
  <si>
    <t>Region C Dev Corp Inc</t>
  </si>
  <si>
    <t>High Plains Financial Inc</t>
  </si>
  <si>
    <t>Great Plains Dev Inc</t>
  </si>
  <si>
    <t>Econ Dev Foundation Certified</t>
  </si>
  <si>
    <t>St Charles County Econ Dev Council</t>
  </si>
  <si>
    <t>Corp for Econ Dev in Des Moines</t>
  </si>
  <si>
    <t>Mentor Econ Assistance Corp</t>
  </si>
  <si>
    <t>Granite State EDC</t>
  </si>
  <si>
    <t>Southland EDC</t>
  </si>
  <si>
    <t>Nebraska EDC</t>
  </si>
  <si>
    <t>Siouxland EDC</t>
  </si>
  <si>
    <t>Rappahannock EDC</t>
  </si>
  <si>
    <t>Prairieland EDC</t>
  </si>
  <si>
    <t>Fort Worth EDC</t>
  </si>
  <si>
    <t>Tulsa EDC</t>
  </si>
  <si>
    <t>Tampa Bay EDC</t>
  </si>
  <si>
    <t>Mahoning Valley EDC</t>
  </si>
  <si>
    <t>South Shore EDC</t>
  </si>
  <si>
    <t>Rochester EDC</t>
  </si>
  <si>
    <t>Arcata EDC</t>
  </si>
  <si>
    <t>EDC of Fulton County</t>
  </si>
  <si>
    <t>Milwaukee EDC</t>
  </si>
  <si>
    <t>Lehigh Valley EDC</t>
  </si>
  <si>
    <t>Amador EDC</t>
  </si>
  <si>
    <t>Big Sky EDC</t>
  </si>
  <si>
    <t>EDC of Jefferson County MO</t>
  </si>
  <si>
    <t>Empire State CDC</t>
  </si>
  <si>
    <t>California Statewide CDC</t>
  </si>
  <si>
    <t>Capital CDC</t>
  </si>
  <si>
    <t>Michigan CDC</t>
  </si>
  <si>
    <t>Indiana Statewide CDC</t>
  </si>
  <si>
    <t>CDC of South Carolina</t>
  </si>
  <si>
    <t>Advantage CDC</t>
  </si>
  <si>
    <t>North Texas CDC</t>
  </si>
  <si>
    <t>Georgia CDC</t>
  </si>
  <si>
    <t>New England CDC</t>
  </si>
  <si>
    <t>Tracy/San Joaquin County CDC</t>
  </si>
  <si>
    <t>CDC of Tulare County</t>
  </si>
  <si>
    <t>Landmark CDC</t>
  </si>
  <si>
    <t>Mohawk Valley CDC</t>
  </si>
  <si>
    <t>Lower Rio Grande Valley CDC</t>
  </si>
  <si>
    <t>Southern Nevada CDC</t>
  </si>
  <si>
    <t>CDC of Warren County Inc</t>
  </si>
  <si>
    <t>Niagara Region CDC</t>
  </si>
  <si>
    <t>West Virginia CDC</t>
  </si>
  <si>
    <t>Twin Cities-Metro CDC</t>
  </si>
  <si>
    <t>Enchantment Land CDC</t>
  </si>
  <si>
    <t>Utah CDC</t>
  </si>
  <si>
    <t>Texas CDC Inc</t>
  </si>
  <si>
    <t>Horizon CDC Inc</t>
  </si>
  <si>
    <t>Capital Partners CDC</t>
  </si>
  <si>
    <t>Dakota CDC</t>
  </si>
  <si>
    <t>Frontier CDC</t>
  </si>
  <si>
    <t>Louisiana Capital CDC Inc</t>
  </si>
  <si>
    <t>Greater East Texas CDC</t>
  </si>
  <si>
    <t>California Coastal CDC</t>
  </si>
  <si>
    <t>Central Texas CDC</t>
  </si>
  <si>
    <t>North Georgia CDC</t>
  </si>
  <si>
    <t>Comm Capital Dev Corp</t>
  </si>
  <si>
    <t>Black Hills Comm Econ Dev Inc</t>
  </si>
  <si>
    <t>Montana Comm Fin Corp</t>
  </si>
  <si>
    <t>Comm Ventures Corp</t>
  </si>
  <si>
    <t>Evergreen Comm Dev Assn</t>
  </si>
  <si>
    <t>Northwest Bus Dev Assn</t>
  </si>
  <si>
    <t>Regional Dev Co</t>
  </si>
  <si>
    <t>Iowa Bus Growth Co</t>
  </si>
  <si>
    <t>Central Minnesota Dev Co</t>
  </si>
  <si>
    <t>First District Dev Co</t>
  </si>
  <si>
    <t>SCEDD Dev Co</t>
  </si>
  <si>
    <t>Three Rivers Local Dev Co Inc</t>
  </si>
  <si>
    <t>New Ventures Capital Dev Co</t>
  </si>
  <si>
    <t>East Texas Regional Dev Co Inc</t>
  </si>
  <si>
    <t>Central Mississippi Dev Co Inc</t>
  </si>
  <si>
    <t>Crater Dev Co</t>
  </si>
  <si>
    <t>Ark-Tex Regional Dev Co Inc</t>
  </si>
  <si>
    <t>Bay Area Dev Co</t>
  </si>
  <si>
    <t>Houston-Galveston Area LDC</t>
  </si>
  <si>
    <t>SEDA-COG LDC</t>
  </si>
  <si>
    <t>CSRA LDC</t>
  </si>
  <si>
    <t>HEDCO LDC</t>
  </si>
  <si>
    <t>Rockford LDC</t>
  </si>
  <si>
    <t>Connecticut Comm Invest Corp</t>
  </si>
  <si>
    <t>Northern Comm Invest Corp</t>
  </si>
  <si>
    <t>Ark-La-Tex Invest &amp; Dev Corp</t>
  </si>
  <si>
    <t>Alacom Fin</t>
  </si>
  <si>
    <t>Birmingham Citywide LDC</t>
  </si>
  <si>
    <t>S Cent IL Reg Plan &amp; Dev Comm</t>
  </si>
  <si>
    <t>W Cent Arkansas Plan &amp; Dev Dist</t>
  </si>
  <si>
    <t>S Cent Tennessee Bus Dev Corp</t>
  </si>
  <si>
    <t>Citywide Dev Corp of Kansas City</t>
  </si>
  <si>
    <t>Prince George's Financial Services Corp</t>
  </si>
  <si>
    <t>Brownsville LDC</t>
  </si>
  <si>
    <t>Lake County Partnership for Econ Dev</t>
  </si>
  <si>
    <t>South Central Kansas Econ Dev Dist</t>
  </si>
  <si>
    <t>01-094</t>
  </si>
  <si>
    <t>Central Vermont EDC</t>
  </si>
  <si>
    <t>Mid-Atlantic Bus Fin Co</t>
  </si>
  <si>
    <t>03-447</t>
  </si>
  <si>
    <t>Virginia EDC</t>
  </si>
  <si>
    <t>03-665</t>
  </si>
  <si>
    <t>Allegheny-Pittsburgh Bus Dev Corp</t>
  </si>
  <si>
    <t>05-249</t>
  </si>
  <si>
    <t>South Central Bus Fin &amp; EDC</t>
  </si>
  <si>
    <t>05-449</t>
  </si>
  <si>
    <t>Minneapolis EDC</t>
  </si>
  <si>
    <t>St Louis LDC</t>
  </si>
  <si>
    <t>07-030</t>
  </si>
  <si>
    <t>Avenue Area Incorporated</t>
  </si>
  <si>
    <t>07-187</t>
  </si>
  <si>
    <t>Central Ozarks Dev Inc</t>
  </si>
  <si>
    <t>RMI</t>
  </si>
  <si>
    <t>09-026</t>
  </si>
  <si>
    <t>Los Medanos Fund A LDC</t>
  </si>
  <si>
    <t>09-673</t>
  </si>
  <si>
    <t>Valley CDC</t>
  </si>
  <si>
    <t>Ocean State Bus Dev Authority</t>
  </si>
  <si>
    <t>Black Hawk Econ Dev Inc</t>
  </si>
  <si>
    <t>North Puerto Rico LDC</t>
  </si>
  <si>
    <t>Nat'l</t>
  </si>
  <si>
    <t>Reg'l</t>
  </si>
  <si>
    <t>CDC #</t>
  </si>
  <si>
    <t>CDCName</t>
  </si>
  <si>
    <t># Loans</t>
  </si>
  <si>
    <t>$ Amt Loans</t>
  </si>
  <si>
    <t xml:space="preserve">Grand Totals </t>
  </si>
  <si>
    <t xml:space="preserve">Note: </t>
  </si>
  <si>
    <t>09-024</t>
  </si>
  <si>
    <t>04-622</t>
  </si>
  <si>
    <t>09-111</t>
  </si>
  <si>
    <t>04-493</t>
  </si>
  <si>
    <t>09-655</t>
  </si>
  <si>
    <t>08-067</t>
  </si>
  <si>
    <t>01-311</t>
  </si>
  <si>
    <t>08-631</t>
  </si>
  <si>
    <t>02-109</t>
  </si>
  <si>
    <t>05-270</t>
  </si>
  <si>
    <t>03-286</t>
  </si>
  <si>
    <t>05-172</t>
  </si>
  <si>
    <t>05-644</t>
  </si>
  <si>
    <t>05-625</t>
  </si>
  <si>
    <t>10-011</t>
  </si>
  <si>
    <t>09-058</t>
  </si>
  <si>
    <t>09-261</t>
  </si>
  <si>
    <t>09-609</t>
  </si>
  <si>
    <t>09-429</t>
  </si>
  <si>
    <t>09-013</t>
  </si>
  <si>
    <t>06-640</t>
  </si>
  <si>
    <t>05-398</t>
  </si>
  <si>
    <t>10-132</t>
  </si>
  <si>
    <t>09-188</t>
  </si>
  <si>
    <t>09-654</t>
  </si>
  <si>
    <t>10-421</t>
  </si>
  <si>
    <t>07-371</t>
  </si>
  <si>
    <t>06-284</t>
  </si>
  <si>
    <t>05-305</t>
  </si>
  <si>
    <t>02-005</t>
  </si>
  <si>
    <t>06-615</t>
  </si>
  <si>
    <t>09-594</t>
  </si>
  <si>
    <t>08-103</t>
  </si>
  <si>
    <t>05-174</t>
  </si>
  <si>
    <t>SPEDCO</t>
  </si>
  <si>
    <t>08-577</t>
  </si>
  <si>
    <t>01-086</t>
  </si>
  <si>
    <t>02-650</t>
  </si>
  <si>
    <t>01-092</t>
  </si>
  <si>
    <t>06-102</t>
  </si>
  <si>
    <t>05-272</t>
  </si>
  <si>
    <t>07-616</t>
  </si>
  <si>
    <t>04-645</t>
  </si>
  <si>
    <t>Self-Help Ventures Fund</t>
  </si>
  <si>
    <t>06-623</t>
  </si>
  <si>
    <t>04-642</t>
  </si>
  <si>
    <t>04-290</t>
  </si>
  <si>
    <t>05-465</t>
  </si>
  <si>
    <t>04-381</t>
  </si>
  <si>
    <t>02-308</t>
  </si>
  <si>
    <t>09-529</t>
  </si>
  <si>
    <t>09-054</t>
  </si>
  <si>
    <t>03-390</t>
  </si>
  <si>
    <t>05-413</t>
  </si>
  <si>
    <t>05-647</t>
  </si>
  <si>
    <t>08-040</t>
  </si>
  <si>
    <t>07-128</t>
  </si>
  <si>
    <t>09-540</t>
  </si>
  <si>
    <t>05-330</t>
  </si>
  <si>
    <t>06-253</t>
  </si>
  <si>
    <t>05-179</t>
  </si>
  <si>
    <t>09-073</t>
  </si>
  <si>
    <t>05-038</t>
  </si>
  <si>
    <t>04-154</t>
  </si>
  <si>
    <t>04-134</t>
  </si>
  <si>
    <t>01-315</t>
  </si>
  <si>
    <t>04-548</t>
  </si>
  <si>
    <t>03-213</t>
  </si>
  <si>
    <t>03-207</t>
  </si>
  <si>
    <t>03-464</t>
  </si>
  <si>
    <t>08-223</t>
  </si>
  <si>
    <t>07-072</t>
  </si>
  <si>
    <t>04-422</t>
  </si>
  <si>
    <t>04-656</t>
  </si>
  <si>
    <t>03-293</t>
  </si>
  <si>
    <t>04-113</t>
  </si>
  <si>
    <t>05-139</t>
  </si>
  <si>
    <t>03-541</t>
  </si>
  <si>
    <t>04-243</t>
  </si>
  <si>
    <t>05-671</t>
  </si>
  <si>
    <t>04-652</t>
  </si>
  <si>
    <t>01-246</t>
  </si>
  <si>
    <t>05-361</t>
  </si>
  <si>
    <t>01-019</t>
  </si>
  <si>
    <t>05-524</t>
  </si>
  <si>
    <t>05-285</t>
  </si>
  <si>
    <t>09-593</t>
  </si>
  <si>
    <t>04-632</t>
  </si>
  <si>
    <t>09-118</t>
  </si>
  <si>
    <t>05-244</t>
  </si>
  <si>
    <t>03-662</t>
  </si>
  <si>
    <t>05-200</t>
  </si>
  <si>
    <t>08-031</t>
  </si>
  <si>
    <t>04-163</t>
  </si>
  <si>
    <t>05-264</t>
  </si>
  <si>
    <t>06-329</t>
  </si>
  <si>
    <t>04-302</t>
  </si>
  <si>
    <t>04-089</t>
  </si>
  <si>
    <t>08-392</t>
  </si>
  <si>
    <t>01-668</t>
  </si>
  <si>
    <t>09-628</t>
  </si>
  <si>
    <t>07-021</t>
  </si>
  <si>
    <t>08-426</t>
  </si>
  <si>
    <t>05-499</t>
  </si>
  <si>
    <t>01-324</t>
  </si>
  <si>
    <t>09-520</t>
  </si>
  <si>
    <t>06-478</t>
  </si>
  <si>
    <t>05-581</t>
  </si>
  <si>
    <t>10-220</t>
  </si>
  <si>
    <t>10-046</t>
  </si>
  <si>
    <t>05-672</t>
  </si>
  <si>
    <t>10-468</t>
  </si>
  <si>
    <t>06-649</t>
  </si>
  <si>
    <t>01-494</t>
  </si>
  <si>
    <t>04-648</t>
  </si>
  <si>
    <t>05-586</t>
  </si>
  <si>
    <t>Lakeshore 504</t>
  </si>
  <si>
    <t>09-511</t>
  </si>
  <si>
    <t>06-010</t>
  </si>
  <si>
    <t>06-151</t>
  </si>
  <si>
    <t>08-416</t>
  </si>
  <si>
    <t>06-281</t>
  </si>
  <si>
    <t>07-393</t>
  </si>
  <si>
    <t>03-675</t>
  </si>
  <si>
    <t>10-434</t>
  </si>
  <si>
    <t>04-431</t>
  </si>
  <si>
    <t>07-611</t>
  </si>
  <si>
    <t>05-476</t>
  </si>
  <si>
    <t>02-150</t>
  </si>
  <si>
    <t>07-042</t>
  </si>
  <si>
    <t>06-551</t>
  </si>
  <si>
    <t>10-422</t>
  </si>
  <si>
    <t>04-354</t>
  </si>
  <si>
    <t>05-436</t>
  </si>
  <si>
    <t>04-263</t>
  </si>
  <si>
    <t>06-313</t>
  </si>
  <si>
    <t>06-637</t>
  </si>
  <si>
    <t>07-590</t>
  </si>
  <si>
    <t>02-658</t>
  </si>
  <si>
    <t>09-362</t>
  </si>
  <si>
    <t>04-153</t>
  </si>
  <si>
    <t>04-198</t>
  </si>
  <si>
    <t>09-669</t>
  </si>
  <si>
    <t>06-017</t>
  </si>
  <si>
    <t>04-288</t>
  </si>
  <si>
    <t>08-488</t>
  </si>
  <si>
    <t>08-262</t>
  </si>
  <si>
    <t>04-389</t>
  </si>
  <si>
    <t>07-367</t>
  </si>
  <si>
    <t>05-630</t>
  </si>
  <si>
    <t>04-230</t>
  </si>
  <si>
    <t>09-497</t>
  </si>
  <si>
    <t>04-247</t>
  </si>
  <si>
    <t>02-555</t>
  </si>
  <si>
    <t>07-438</t>
  </si>
  <si>
    <t>07-417</t>
  </si>
  <si>
    <t>09-015</t>
  </si>
  <si>
    <t>05-484</t>
  </si>
  <si>
    <t>01-232</t>
  </si>
  <si>
    <t>04-679</t>
  </si>
  <si>
    <t>07-171</t>
  </si>
  <si>
    <t>03-610</t>
  </si>
  <si>
    <t>10-453</t>
  </si>
  <si>
    <t>05-122</t>
  </si>
  <si>
    <t>02-053</t>
  </si>
  <si>
    <t>01-190</t>
  </si>
  <si>
    <t>01-531</t>
  </si>
  <si>
    <t>03-676</t>
  </si>
  <si>
    <t>05-634</t>
  </si>
  <si>
    <t>03-318</t>
  </si>
  <si>
    <t>06-201</t>
  </si>
  <si>
    <t>01-037</t>
  </si>
  <si>
    <t>04-538</t>
  </si>
  <si>
    <t>01-131</t>
  </si>
  <si>
    <t>01-219</t>
  </si>
  <si>
    <t>07-356</t>
  </si>
  <si>
    <t>04-160</t>
  </si>
  <si>
    <t>05-203</t>
  </si>
  <si>
    <t>04-069</t>
  </si>
  <si>
    <t>04-242</t>
  </si>
  <si>
    <t>10-349</t>
  </si>
  <si>
    <t>08-549</t>
  </si>
  <si>
    <t>10-276</t>
  </si>
  <si>
    <t>06-496</t>
  </si>
  <si>
    <t>06-424</t>
  </si>
  <si>
    <t>04-641</t>
  </si>
  <si>
    <t>05-507</t>
  </si>
  <si>
    <t>05-050</t>
  </si>
  <si>
    <t>07-006</t>
  </si>
  <si>
    <t>04-657</t>
  </si>
  <si>
    <t>04-667</t>
  </si>
  <si>
    <t>07-307</t>
  </si>
  <si>
    <t>06-156</t>
  </si>
  <si>
    <t>10-280</t>
  </si>
  <si>
    <t>02-274</t>
  </si>
  <si>
    <t>04-267</t>
  </si>
  <si>
    <t>03-265</t>
  </si>
  <si>
    <t>02-377</t>
  </si>
  <si>
    <t>06-373</t>
  </si>
  <si>
    <t>02-562</t>
  </si>
  <si>
    <t>06-365</t>
  </si>
  <si>
    <t>06-425</t>
  </si>
  <si>
    <t>02-663</t>
  </si>
  <si>
    <t>09-409</t>
  </si>
  <si>
    <t>04-666</t>
  </si>
  <si>
    <t>05-129</t>
  </si>
  <si>
    <t>05-495</t>
  </si>
  <si>
    <t>04-229</t>
  </si>
  <si>
    <t>04-328</t>
  </si>
  <si>
    <t>06-428</t>
  </si>
  <si>
    <t>06-627</t>
  </si>
  <si>
    <t>07-598</t>
  </si>
  <si>
    <t>02-369</t>
  </si>
  <si>
    <t>01-009</t>
  </si>
  <si>
    <t>04-602</t>
  </si>
  <si>
    <t>05-492</t>
  </si>
  <si>
    <t>06-202</t>
  </si>
  <si>
    <t>03-018</t>
  </si>
  <si>
    <t>02-141</t>
  </si>
  <si>
    <t>05-664</t>
  </si>
  <si>
    <t>05-044</t>
  </si>
  <si>
    <t>07-020</t>
  </si>
  <si>
    <t>04-683</t>
  </si>
  <si>
    <t>03-678</t>
  </si>
  <si>
    <t>02-567</t>
  </si>
  <si>
    <t>04-360</t>
  </si>
  <si>
    <t>05-123</t>
  </si>
  <si>
    <t>03-471</t>
  </si>
  <si>
    <t>05-501</t>
  </si>
  <si>
    <t>09-105</t>
  </si>
  <si>
    <t>09-176</t>
  </si>
  <si>
    <t>06-238</t>
  </si>
  <si>
    <t>09-674</t>
  </si>
  <si>
    <t>05-572</t>
  </si>
  <si>
    <t>03-585</t>
  </si>
  <si>
    <t>06-626</t>
  </si>
  <si>
    <t>04-235</t>
  </si>
  <si>
    <t>06-403</t>
  </si>
  <si>
    <t>04-049</t>
  </si>
  <si>
    <t>06-550</t>
  </si>
  <si>
    <t>04-621</t>
  </si>
  <si>
    <t>07-646</t>
  </si>
  <si>
    <t>07-303</t>
  </si>
  <si>
    <t>05-056</t>
  </si>
  <si>
    <t>07-236</t>
  </si>
  <si>
    <t>04-316</t>
  </si>
  <si>
    <t>04-670</t>
  </si>
  <si>
    <t>05-335</t>
  </si>
  <si>
    <t>04-317</t>
  </si>
  <si>
    <t>05-420</t>
  </si>
  <si>
    <t>07-366</t>
  </si>
  <si>
    <t>03-312</t>
  </si>
  <si>
    <t>09-545</t>
  </si>
  <si>
    <t>05-250</t>
  </si>
  <si>
    <t>07-597</t>
  </si>
  <si>
    <t>03-480</t>
  </si>
  <si>
    <t>07-204</t>
  </si>
  <si>
    <t>08-680</t>
  </si>
  <si>
    <t>08-684</t>
  </si>
  <si>
    <t>02-682</t>
  </si>
  <si>
    <t>06-186</t>
  </si>
  <si>
    <t>Premier Capital Corp</t>
  </si>
  <si>
    <t>Enterprise Funding Corp</t>
  </si>
  <si>
    <t>Growth Capital Corp</t>
  </si>
  <si>
    <t>Great Lakes Asset Corp</t>
  </si>
  <si>
    <t>Vermont 504 Corp</t>
  </si>
  <si>
    <t>Lucas County Improvement Corp</t>
  </si>
  <si>
    <t>EDC Loan Corp</t>
  </si>
  <si>
    <t>Small Bus Growth Corp</t>
  </si>
  <si>
    <t>Southwestern Bus Financing Corp</t>
  </si>
  <si>
    <t>Tidewater Bus Financing Corp</t>
  </si>
  <si>
    <t>Bus Expansion Funding Corp</t>
  </si>
  <si>
    <t>Lake County Small Bus Corp</t>
  </si>
  <si>
    <t>Small Bus Capital Corp</t>
  </si>
  <si>
    <t>Small Bus Assistance Corp</t>
  </si>
  <si>
    <t>Illinois Bus Financial Services</t>
  </si>
  <si>
    <t>Corp for Bus Assistance in New Jersey</t>
  </si>
  <si>
    <t>CDC Small Bus Fin Corp</t>
  </si>
  <si>
    <t>Mountain West Small Bus Fin</t>
  </si>
  <si>
    <t>Minnesota Bus Fin Corp</t>
  </si>
  <si>
    <t>New Jersey Bus Fin Corp</t>
  </si>
  <si>
    <t>Cen Cal Bus Fin Group</t>
  </si>
  <si>
    <t>DelVal Bus Fin Corp</t>
  </si>
  <si>
    <t>Oakland County Bus Fin Corp</t>
  </si>
  <si>
    <t>Chesapeake Bus Fin Corp</t>
  </si>
  <si>
    <t>Coastal Bus Fin</t>
  </si>
  <si>
    <t>Northwest Small Bus Fin Corp</t>
  </si>
  <si>
    <t>Dallas Bus Fin Corp</t>
  </si>
  <si>
    <t>Growth Fin Corp</t>
  </si>
  <si>
    <t>Florida Bus Dev Corp</t>
  </si>
  <si>
    <t>Wisconsin Bus Dev Fin Corp</t>
  </si>
  <si>
    <t>Nevada State Dev Corp</t>
  </si>
  <si>
    <t>Bus Dev Fin Corp</t>
  </si>
  <si>
    <t>Bay Colony Dev Corp</t>
  </si>
  <si>
    <t>Ohio Statewide Dev Corp</t>
  </si>
  <si>
    <t>Mid State Dev Corp</t>
  </si>
  <si>
    <t>Southern Dev Council</t>
  </si>
  <si>
    <t>Southwest Florida Regional Dev Corp</t>
  </si>
  <si>
    <t>Success Capital Expansion &amp; Dev Corp</t>
  </si>
  <si>
    <t>County Corp Dev</t>
  </si>
  <si>
    <t>Pikes Peak Regional Dev Corp</t>
  </si>
  <si>
    <t>Areawide Dev Corp</t>
  </si>
  <si>
    <t>Capital Regional Dev Council</t>
  </si>
  <si>
    <t>Mid-Cumberland Area Dev Corp</t>
  </si>
  <si>
    <t>Eastern Idaho Dev Corp</t>
  </si>
  <si>
    <t>Greater Syracuse Bus Dev Corp</t>
  </si>
  <si>
    <t>Texas Panhandle Regional Dev Corp</t>
  </si>
  <si>
    <t>Metro Area Dev Corp</t>
  </si>
  <si>
    <t>Region IV Dev Corp</t>
  </si>
  <si>
    <t>Appalachian Dev Corp</t>
  </si>
  <si>
    <t>South Dakota Dev Corp</t>
  </si>
  <si>
    <t>Enterprise Dev Corp</t>
  </si>
  <si>
    <t>Stark Dev Board Fin Corp</t>
  </si>
  <si>
    <t>James River Dev Corp</t>
  </si>
  <si>
    <t>Altoona-Blair County Dev Corp</t>
  </si>
  <si>
    <t>Oregon Bus Dev Corp</t>
  </si>
  <si>
    <t>Monroe County Industrial Dev Corp</t>
  </si>
  <si>
    <t>Connecticut Bus Dev Corp</t>
  </si>
  <si>
    <t>Commonwealth Small Bus Dev Corp</t>
  </si>
  <si>
    <t>Worcester Bus Dev Corp</t>
  </si>
  <si>
    <t>Housatonic Industrial Dev Corp</t>
  </si>
  <si>
    <t>Tennessee Bus Dev Corp</t>
  </si>
  <si>
    <t>Greater Mobile Dev Corp</t>
  </si>
  <si>
    <t>Citywide Small Bus Dev Corp</t>
  </si>
  <si>
    <t>Neuse River Dev Authority</t>
  </si>
  <si>
    <t>Greater Eastern Oregon Dev Corp</t>
  </si>
  <si>
    <t>Regional Dev Funding Corp</t>
  </si>
  <si>
    <t>Catawba Regional Dev Corp</t>
  </si>
  <si>
    <t>Verd-Ark-Ca Dev Corp</t>
  </si>
  <si>
    <t>Western Wisconsin Dev Corp</t>
  </si>
  <si>
    <t>Puerto Rico Bus Dev Corp</t>
  </si>
  <si>
    <t>Smoky Mountain Dev Corp</t>
  </si>
  <si>
    <t>Eastern Maine Dev Corp</t>
  </si>
  <si>
    <t>Progress Dev Corp</t>
  </si>
  <si>
    <t>Purchase Area Dev District</t>
  </si>
  <si>
    <t>JEDCO Dev Corp</t>
  </si>
  <si>
    <t>Metropolitan Growth and Dev Corp</t>
  </si>
  <si>
    <t>South Georgia Area Dev Corp</t>
  </si>
  <si>
    <t>Meramec Regional Dev Corp</t>
  </si>
  <si>
    <t>Region D Dev Corp</t>
  </si>
  <si>
    <t>Clark County Dev Corp</t>
  </si>
  <si>
    <t>Region E Dev Corp</t>
  </si>
  <si>
    <t>Council Fin Incorporated</t>
  </si>
  <si>
    <t>EDF Resource Capital Inc</t>
  </si>
  <si>
    <t>Florida First Capital Fin Corp Inc</t>
  </si>
  <si>
    <t>SomerCor 504 Inc</t>
  </si>
  <si>
    <t>Capital Bus Group Inc</t>
  </si>
  <si>
    <t>Capital Matrix Inc</t>
  </si>
  <si>
    <t>GulfCoast Bus Fin Inc</t>
  </si>
  <si>
    <t>SEM Resource Capital Inc</t>
  </si>
  <si>
    <t>Centralina Dev Corp Inc</t>
  </si>
  <si>
    <t>06-690</t>
  </si>
  <si>
    <t>02-689</t>
  </si>
  <si>
    <t>01-685</t>
  </si>
  <si>
    <t>06-688</t>
  </si>
  <si>
    <t>08-687</t>
  </si>
  <si>
    <t>05-677</t>
  </si>
  <si>
    <t>08-686</t>
  </si>
  <si>
    <t>Treasure State CDC</t>
  </si>
  <si>
    <t>Northwest Ohio Dev Asst Corp</t>
  </si>
  <si>
    <t>CDC of the Southwest</t>
  </si>
  <si>
    <t>Community Certified Dev. Corp.</t>
  </si>
  <si>
    <t>Lake Agassiz CDC</t>
  </si>
  <si>
    <t>Business Finance Group, Inc.</t>
  </si>
  <si>
    <t>10-695</t>
  </si>
  <si>
    <t>Ameritrust CDC</t>
  </si>
  <si>
    <t>08-691</t>
  </si>
  <si>
    <t>Dakota Business Finance</t>
  </si>
  <si>
    <t>02-692</t>
  </si>
  <si>
    <t>Across Nations Pioneers, Inc.</t>
  </si>
  <si>
    <t>02-694</t>
  </si>
  <si>
    <t>09-697</t>
  </si>
  <si>
    <t>AMPAC Tri State CDC</t>
  </si>
  <si>
    <t>03-693</t>
  </si>
  <si>
    <t>Richmond EDC</t>
  </si>
  <si>
    <t>SEED Corp</t>
  </si>
  <si>
    <t>Coastal Community Capital</t>
  </si>
  <si>
    <t>LIDC/Greater NY Dev Co.</t>
  </si>
  <si>
    <t>Marketing Dev Corp</t>
  </si>
  <si>
    <t>Business Initiative Corp. of New York</t>
  </si>
  <si>
    <t>Reg Bus Ast Corp</t>
  </si>
  <si>
    <t xml:space="preserve">Delaware Com Dev Corp </t>
  </si>
  <si>
    <t>SEEDCO of PA</t>
  </si>
  <si>
    <t>America Small Business Finance</t>
  </si>
  <si>
    <t>Bus Dev Corp</t>
  </si>
  <si>
    <t>504 Corporation</t>
  </si>
  <si>
    <t>South Texas Bus Fund</t>
  </si>
  <si>
    <t>Reg Loan Corp</t>
  </si>
  <si>
    <t>Preferred Lending Partners</t>
  </si>
  <si>
    <t>Colorado Lending Source</t>
  </si>
  <si>
    <t>Superior California EDC</t>
  </si>
  <si>
    <t>Bus Fin Center</t>
  </si>
  <si>
    <t>TMC</t>
  </si>
  <si>
    <t>The Development Co</t>
  </si>
  <si>
    <t>PYMES Financial Partners, Inc.</t>
  </si>
  <si>
    <t>06-696</t>
  </si>
  <si>
    <t>ACCION Texas, Inc.</t>
  </si>
  <si>
    <t>03-699</t>
  </si>
  <si>
    <t>EDC Finance Corporation</t>
  </si>
  <si>
    <t>Essential Capital</t>
  </si>
  <si>
    <t>Capital Access Corp - KY</t>
  </si>
  <si>
    <t>Provident Bus Fin Services, Inc.</t>
  </si>
  <si>
    <t>Region 2</t>
  </si>
  <si>
    <t>Region 3</t>
  </si>
  <si>
    <t>Region 4</t>
  </si>
  <si>
    <t>Region 5</t>
  </si>
  <si>
    <t>Region 6</t>
  </si>
  <si>
    <t>Region 7</t>
  </si>
  <si>
    <t>Region 10</t>
  </si>
  <si>
    <t>% Ch $</t>
  </si>
  <si>
    <t>AVISTA Bus Dev Corp.</t>
  </si>
  <si>
    <t>Cascade Capital Corp</t>
  </si>
  <si>
    <t>BCL of Texas</t>
  </si>
  <si>
    <t>Access Bus Dev and Finance</t>
  </si>
  <si>
    <t xml:space="preserve">Midwest Small Business </t>
  </si>
  <si>
    <t>CEDCO Small Bus Dev Corp</t>
  </si>
  <si>
    <t>EDC of San Juan</t>
  </si>
  <si>
    <t>Economic Development Corp</t>
  </si>
  <si>
    <t>Capital Funding</t>
  </si>
  <si>
    <t>Business Lending Partners</t>
  </si>
  <si>
    <t>Brightbridge</t>
  </si>
  <si>
    <t>SBAlliance</t>
  </si>
  <si>
    <t>Triangle Dev Corp</t>
  </si>
  <si>
    <t>Frontier Financial Partners Inc.</t>
  </si>
  <si>
    <t>Six Bridges Capital Corp</t>
  </si>
  <si>
    <t>09-698</t>
  </si>
  <si>
    <t>San Fernando Valley Small Business</t>
  </si>
  <si>
    <t>Pennsylvania Comm Dev and Fin</t>
  </si>
  <si>
    <t>Big Country Devel Corp</t>
  </si>
  <si>
    <t>Community Dev Corp of NE IN</t>
  </si>
  <si>
    <t>08-700</t>
  </si>
  <si>
    <t>Souris Basin CDC</t>
  </si>
  <si>
    <t>04-702</t>
  </si>
  <si>
    <t>Southeast Kentucky Economic Dev</t>
  </si>
  <si>
    <t>06-///</t>
  </si>
  <si>
    <t>03-704</t>
  </si>
  <si>
    <t>% CH #</t>
  </si>
  <si>
    <t>FY11</t>
  </si>
  <si>
    <t>thru 08-31-11</t>
  </si>
  <si>
    <t>State</t>
  </si>
  <si>
    <t>07-///</t>
  </si>
  <si>
    <t>Community Development Resource</t>
  </si>
  <si>
    <t>MN</t>
  </si>
  <si>
    <t>OH</t>
  </si>
  <si>
    <t>TX</t>
  </si>
  <si>
    <t>NJ</t>
  </si>
  <si>
    <t>CA</t>
  </si>
  <si>
    <t>AL</t>
  </si>
  <si>
    <t>PA</t>
  </si>
  <si>
    <t>WA</t>
  </si>
  <si>
    <t>SC</t>
  </si>
  <si>
    <t>TN</t>
  </si>
  <si>
    <t>LA</t>
  </si>
  <si>
    <t>MO</t>
  </si>
  <si>
    <t>NC</t>
  </si>
  <si>
    <t>MA</t>
  </si>
  <si>
    <t>MT</t>
  </si>
  <si>
    <t>IA</t>
  </si>
  <si>
    <t>SD</t>
  </si>
  <si>
    <t>IN</t>
  </si>
  <si>
    <t>FL</t>
  </si>
  <si>
    <t>AZ</t>
  </si>
  <si>
    <t>VA</t>
  </si>
  <si>
    <t>NY</t>
  </si>
  <si>
    <t>WI</t>
  </si>
  <si>
    <t>KY</t>
  </si>
  <si>
    <t>ID</t>
  </si>
  <si>
    <t>GA</t>
  </si>
  <si>
    <t>NH</t>
  </si>
  <si>
    <t>OR</t>
  </si>
  <si>
    <t>CO</t>
  </si>
  <si>
    <t>IL</t>
  </si>
  <si>
    <t>MS</t>
  </si>
  <si>
    <t>VT</t>
  </si>
  <si>
    <t>DC</t>
  </si>
  <si>
    <t>ME</t>
  </si>
  <si>
    <t>CT</t>
  </si>
  <si>
    <t>NE</t>
  </si>
  <si>
    <t>ND</t>
  </si>
  <si>
    <t>DE</t>
  </si>
  <si>
    <t>MI</t>
  </si>
  <si>
    <t>PR</t>
  </si>
  <si>
    <t>NM</t>
  </si>
  <si>
    <t>WY</t>
  </si>
  <si>
    <t>KS</t>
  </si>
  <si>
    <t>HI</t>
  </si>
  <si>
    <t>LS</t>
  </si>
  <si>
    <t>OK</t>
  </si>
  <si>
    <t>MD</t>
  </si>
  <si>
    <t>UT</t>
  </si>
  <si>
    <t>NV</t>
  </si>
  <si>
    <t>RI</t>
  </si>
  <si>
    <t>WV</t>
  </si>
  <si>
    <t>AR</t>
  </si>
  <si>
    <t>Region 1</t>
  </si>
  <si>
    <t>Region 1 Subtotals</t>
  </si>
  <si>
    <t>Region 2 Subtotals</t>
  </si>
  <si>
    <t>Region 3 Subtotals</t>
  </si>
  <si>
    <t>Region 4 Subtotals</t>
  </si>
  <si>
    <t>Region 5 Subtotals</t>
  </si>
  <si>
    <t>Region 6 Subtotals</t>
  </si>
  <si>
    <t>Region 7 Subtotals</t>
  </si>
  <si>
    <t>Region 8 Subtotals</t>
  </si>
  <si>
    <t>Region 9 Subtotals</t>
  </si>
  <si>
    <t>Region 10 Subtotals</t>
  </si>
  <si>
    <t>FY 10 to FY 11</t>
  </si>
  <si>
    <t>thru 08-31-12</t>
  </si>
  <si>
    <r>
      <t xml:space="preserve">The CDCs not ranked for FY2012 do not have a loan approval </t>
    </r>
    <r>
      <rPr>
        <b/>
        <sz val="8"/>
        <rFont val="Times New Roman"/>
        <family val="1"/>
      </rPr>
      <t>recorded</t>
    </r>
    <r>
      <rPr>
        <sz val="8"/>
        <rFont val="Times New Roman"/>
        <family val="1"/>
      </rPr>
      <t xml:space="preserve"> for FY2012 in the SBA database. If these</t>
    </r>
  </si>
  <si>
    <t>FY12</t>
  </si>
  <si>
    <t>09-708</t>
  </si>
  <si>
    <t>So Cal CDC</t>
  </si>
  <si>
    <t>10-709</t>
  </si>
  <si>
    <t>Hawaii Community Reinvestment Corp.</t>
  </si>
  <si>
    <t>08-707</t>
  </si>
  <si>
    <t>Lewis &amp; Clark CDC</t>
  </si>
  <si>
    <t>06-706</t>
  </si>
  <si>
    <t>Lone Star State Capital Corp.</t>
  </si>
  <si>
    <t>09-713</t>
  </si>
  <si>
    <t>Pacific West Certified Development</t>
  </si>
  <si>
    <t>04-710</t>
  </si>
  <si>
    <t>Statewide CDC, Inc.</t>
  </si>
  <si>
    <t>05-711</t>
  </si>
  <si>
    <t>Wessex 504 Corp.</t>
  </si>
  <si>
    <t>-</t>
  </si>
  <si>
    <t>Region 8</t>
  </si>
  <si>
    <t>Region 9</t>
  </si>
  <si>
    <t>Percent +/- FY12 compared with FY11 thru 08-31-12</t>
  </si>
  <si>
    <t>Average Loan Size FY12 compared with FY11 thru 08-31-12</t>
  </si>
  <si>
    <t xml:space="preserve">Average Loan Size for YTD FY 2012 and 2011 with Growth YTD % </t>
  </si>
  <si>
    <t xml:space="preserve">CDCs do in fact have loan approvals for FY2012 they should contact their district office to correct the discrepancy. </t>
  </si>
  <si>
    <t>FY 11 to FY 12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</si>
</sst>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%"/>
    <numFmt numFmtId="169" formatCode="0.0"/>
    <numFmt numFmtId="170" formatCode="_(&quot;$&quot;* #,##0.000_);_(&quot;$&quot;* \(#,##0.000\);_(&quot;$&quot;* &quot;-&quot;??_);_(@_)"/>
    <numFmt numFmtId="171" formatCode="_([$$-409]* #,##0.00_);_([$$-409]* \(#,##0.00\);_([$$-409]* &quot;-&quot;??_);_(@_)"/>
    <numFmt numFmtId="172" formatCode="_([$$-409]* #,##0.0_);_([$$-409]* \(#,##0.0\);_([$$-409]* &quot;-&quot;??_);_(@_)"/>
    <numFmt numFmtId="173" formatCode="_([$$-409]* #,##0_);_([$$-409]* \(#,##0\);_([$$-409]* &quot;-&quot;??_);_(@_)"/>
  </numFmts>
  <fonts count="39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65" fontId="1" fillId="0" borderId="0" xfId="42" applyNumberFormat="1" applyFont="1" applyAlignment="1">
      <alignment/>
    </xf>
    <xf numFmtId="167" fontId="1" fillId="0" borderId="0" xfId="44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5" fontId="1" fillId="0" borderId="0" xfId="42" applyNumberFormat="1" applyFont="1" applyBorder="1" applyAlignment="1">
      <alignment/>
    </xf>
    <xf numFmtId="167" fontId="1" fillId="0" borderId="0" xfId="44" applyNumberFormat="1" applyFont="1" applyBorder="1" applyAlignment="1">
      <alignment/>
    </xf>
    <xf numFmtId="0" fontId="2" fillId="0" borderId="0" xfId="0" applyFont="1" applyAlignment="1">
      <alignment horizontal="center"/>
    </xf>
    <xf numFmtId="165" fontId="2" fillId="0" borderId="0" xfId="42" applyNumberFormat="1" applyFont="1" applyAlignment="1">
      <alignment/>
    </xf>
    <xf numFmtId="167" fontId="2" fillId="0" borderId="0" xfId="44" applyNumberFormat="1" applyFont="1" applyAlignment="1">
      <alignment/>
    </xf>
    <xf numFmtId="168" fontId="2" fillId="0" borderId="0" xfId="59" applyNumberFormat="1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167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67" fontId="0" fillId="0" borderId="0" xfId="44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165" fontId="2" fillId="0" borderId="12" xfId="0" applyNumberFormat="1" applyFont="1" applyBorder="1" applyAlignment="1">
      <alignment/>
    </xf>
    <xf numFmtId="167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168" fontId="2" fillId="0" borderId="12" xfId="59" applyNumberFormat="1" applyFont="1" applyBorder="1" applyAlignment="1">
      <alignment/>
    </xf>
    <xf numFmtId="9" fontId="2" fillId="0" borderId="12" xfId="59" applyFont="1" applyBorder="1" applyAlignment="1">
      <alignment/>
    </xf>
    <xf numFmtId="0" fontId="2" fillId="0" borderId="10" xfId="0" applyFont="1" applyBorder="1" applyAlignment="1">
      <alignment horizontal="left"/>
    </xf>
    <xf numFmtId="165" fontId="2" fillId="0" borderId="10" xfId="42" applyNumberFormat="1" applyFont="1" applyBorder="1" applyAlignment="1">
      <alignment/>
    </xf>
    <xf numFmtId="167" fontId="2" fillId="0" borderId="10" xfId="44" applyNumberFormat="1" applyFont="1" applyBorder="1" applyAlignment="1">
      <alignment/>
    </xf>
    <xf numFmtId="168" fontId="2" fillId="0" borderId="10" xfId="59" applyNumberFormat="1" applyFont="1" applyBorder="1" applyAlignment="1">
      <alignment/>
    </xf>
    <xf numFmtId="167" fontId="2" fillId="0" borderId="12" xfId="44" applyNumberFormat="1" applyFont="1" applyBorder="1" applyAlignment="1">
      <alignment/>
    </xf>
    <xf numFmtId="165" fontId="1" fillId="0" borderId="12" xfId="42" applyNumberFormat="1" applyFont="1" applyBorder="1" applyAlignment="1">
      <alignment/>
    </xf>
    <xf numFmtId="0" fontId="2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68" fontId="2" fillId="0" borderId="11" xfId="59" applyNumberFormat="1" applyFont="1" applyBorder="1" applyAlignment="1">
      <alignment/>
    </xf>
    <xf numFmtId="165" fontId="2" fillId="0" borderId="12" xfId="42" applyNumberFormat="1" applyFont="1" applyBorder="1" applyAlignment="1">
      <alignment horizontal="center"/>
    </xf>
    <xf numFmtId="167" fontId="2" fillId="0" borderId="12" xfId="44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1" fontId="1" fillId="0" borderId="12" xfId="42" applyNumberFormat="1" applyFont="1" applyBorder="1" applyAlignment="1">
      <alignment/>
    </xf>
    <xf numFmtId="167" fontId="1" fillId="0" borderId="12" xfId="44" applyNumberFormat="1" applyFont="1" applyBorder="1" applyAlignment="1">
      <alignment/>
    </xf>
    <xf numFmtId="1" fontId="1" fillId="0" borderId="12" xfId="42" applyNumberFormat="1" applyFont="1" applyBorder="1" applyAlignment="1">
      <alignment horizontal="right"/>
    </xf>
    <xf numFmtId="1" fontId="1" fillId="0" borderId="12" xfId="42" applyNumberFormat="1" applyFont="1" applyFill="1" applyBorder="1" applyAlignment="1">
      <alignment/>
    </xf>
    <xf numFmtId="167" fontId="1" fillId="0" borderId="12" xfId="44" applyNumberFormat="1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1" fontId="1" fillId="0" borderId="12" xfId="0" applyNumberFormat="1" applyFont="1" applyBorder="1" applyAlignment="1">
      <alignment/>
    </xf>
    <xf numFmtId="1" fontId="1" fillId="0" borderId="12" xfId="44" applyNumberFormat="1" applyFont="1" applyBorder="1" applyAlignment="1">
      <alignment/>
    </xf>
    <xf numFmtId="173" fontId="1" fillId="0" borderId="12" xfId="44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9" fontId="1" fillId="0" borderId="0" xfId="0" applyNumberFormat="1" applyFont="1" applyBorder="1" applyAlignment="1">
      <alignment horizontal="right"/>
    </xf>
    <xf numFmtId="9" fontId="1" fillId="0" borderId="0" xfId="0" applyNumberFormat="1" applyFont="1" applyBorder="1" applyAlignment="1">
      <alignment/>
    </xf>
    <xf numFmtId="0" fontId="2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60"/>
  <sheetViews>
    <sheetView tabSelected="1" view="pageLayout" zoomScale="110" zoomScalePageLayoutView="110" workbookViewId="0" topLeftCell="A1">
      <selection activeCell="L20" sqref="L20:M20"/>
    </sheetView>
  </sheetViews>
  <sheetFormatPr defaultColWidth="9.140625" defaultRowHeight="12.75"/>
  <cols>
    <col min="1" max="1" width="4.57421875" style="6" bestFit="1" customWidth="1"/>
    <col min="2" max="2" width="4.7109375" style="6" customWidth="1"/>
    <col min="3" max="3" width="6.00390625" style="5" bestFit="1" customWidth="1"/>
    <col min="4" max="4" width="27.7109375" style="6" bestFit="1" customWidth="1"/>
    <col min="5" max="5" width="4.8515625" style="6" bestFit="1" customWidth="1"/>
    <col min="6" max="6" width="11.00390625" style="6" customWidth="1"/>
    <col min="7" max="7" width="12.8515625" style="6" customWidth="1"/>
    <col min="8" max="8" width="11.00390625" style="6" customWidth="1"/>
    <col min="9" max="9" width="12.8515625" style="6" customWidth="1"/>
    <col min="10" max="10" width="11.57421875" style="6" customWidth="1"/>
    <col min="11" max="11" width="11.421875" style="6" customWidth="1"/>
    <col min="12" max="13" width="9.140625" style="6" customWidth="1"/>
    <col min="14" max="14" width="13.421875" style="6" bestFit="1" customWidth="1"/>
    <col min="15" max="16384" width="9.140625" style="6" customWidth="1"/>
  </cols>
  <sheetData>
    <row r="1" spans="1:9" ht="12" thickBot="1">
      <c r="A1" s="29"/>
      <c r="B1" s="29"/>
      <c r="C1" s="25"/>
      <c r="D1" s="26"/>
      <c r="E1" s="26"/>
      <c r="F1" s="41" t="s">
        <v>591</v>
      </c>
      <c r="G1" s="42" t="s">
        <v>591</v>
      </c>
      <c r="H1" s="41" t="s">
        <v>662</v>
      </c>
      <c r="I1" s="42" t="s">
        <v>662</v>
      </c>
    </row>
    <row r="2" spans="1:9" ht="12" thickBot="1">
      <c r="A2" s="25"/>
      <c r="B2" s="25"/>
      <c r="C2" s="25"/>
      <c r="D2" s="26"/>
      <c r="E2" s="26"/>
      <c r="F2" s="29" t="s">
        <v>592</v>
      </c>
      <c r="G2" s="29" t="s">
        <v>592</v>
      </c>
      <c r="H2" s="29" t="s">
        <v>660</v>
      </c>
      <c r="I2" s="29" t="s">
        <v>660</v>
      </c>
    </row>
    <row r="3" spans="1:9" ht="12" thickBot="1">
      <c r="A3" s="29" t="s">
        <v>146</v>
      </c>
      <c r="B3" s="29" t="s">
        <v>147</v>
      </c>
      <c r="C3" s="29" t="s">
        <v>148</v>
      </c>
      <c r="D3" s="43" t="s">
        <v>149</v>
      </c>
      <c r="E3" s="43" t="s">
        <v>593</v>
      </c>
      <c r="F3" s="29" t="s">
        <v>150</v>
      </c>
      <c r="G3" s="29" t="s">
        <v>151</v>
      </c>
      <c r="H3" s="29" t="s">
        <v>150</v>
      </c>
      <c r="I3" s="29" t="s">
        <v>151</v>
      </c>
    </row>
    <row r="4" spans="1:19" ht="13.5" thickBot="1">
      <c r="A4" s="25">
        <v>1</v>
      </c>
      <c r="B4" s="25">
        <v>1</v>
      </c>
      <c r="C4" s="25" t="s">
        <v>154</v>
      </c>
      <c r="D4" s="26" t="s">
        <v>431</v>
      </c>
      <c r="E4" s="26" t="s">
        <v>600</v>
      </c>
      <c r="F4" s="44">
        <v>448</v>
      </c>
      <c r="G4" s="45">
        <v>288493000</v>
      </c>
      <c r="H4" s="44">
        <v>463</v>
      </c>
      <c r="I4" s="45">
        <v>392228000</v>
      </c>
      <c r="K4"/>
      <c r="L4"/>
      <c r="M4"/>
      <c r="N4" s="19"/>
      <c r="O4" s="17"/>
      <c r="P4" s="17"/>
      <c r="Q4" s="17"/>
      <c r="R4" s="17"/>
      <c r="S4" s="17"/>
    </row>
    <row r="5" spans="1:19" ht="13.5" thickBot="1">
      <c r="A5" s="25">
        <v>2</v>
      </c>
      <c r="B5" s="25">
        <v>1</v>
      </c>
      <c r="C5" s="25" t="s">
        <v>155</v>
      </c>
      <c r="D5" s="26" t="s">
        <v>443</v>
      </c>
      <c r="E5" s="26" t="s">
        <v>614</v>
      </c>
      <c r="F5" s="44">
        <v>330</v>
      </c>
      <c r="G5" s="45">
        <v>166463000</v>
      </c>
      <c r="H5" s="44">
        <v>429</v>
      </c>
      <c r="I5" s="45">
        <v>270207000</v>
      </c>
      <c r="K5"/>
      <c r="L5"/>
      <c r="M5"/>
      <c r="N5" s="19"/>
      <c r="O5" s="17"/>
      <c r="P5" s="17"/>
      <c r="Q5" s="17"/>
      <c r="R5" s="17"/>
      <c r="S5" s="17"/>
    </row>
    <row r="6" spans="1:19" ht="13.5" thickBot="1">
      <c r="A6" s="25">
        <v>3</v>
      </c>
      <c r="B6" s="25">
        <v>1</v>
      </c>
      <c r="C6" s="25" t="s">
        <v>160</v>
      </c>
      <c r="D6" s="26" t="s">
        <v>35</v>
      </c>
      <c r="E6" s="26" t="s">
        <v>622</v>
      </c>
      <c r="F6" s="44">
        <v>235</v>
      </c>
      <c r="G6" s="45">
        <v>112484000</v>
      </c>
      <c r="H6" s="44">
        <v>252</v>
      </c>
      <c r="I6" s="45">
        <v>132695000</v>
      </c>
      <c r="K6"/>
      <c r="L6"/>
      <c r="M6"/>
      <c r="N6" s="19"/>
      <c r="O6" s="17"/>
      <c r="P6" s="17"/>
      <c r="Q6" s="17"/>
      <c r="R6" s="17"/>
      <c r="S6" s="17"/>
    </row>
    <row r="7" spans="1:19" ht="13.5" thickBot="1">
      <c r="A7" s="25">
        <v>4</v>
      </c>
      <c r="B7" s="25">
        <v>1</v>
      </c>
      <c r="C7" s="25" t="s">
        <v>162</v>
      </c>
      <c r="D7" s="26" t="s">
        <v>54</v>
      </c>
      <c r="E7" s="26" t="s">
        <v>617</v>
      </c>
      <c r="F7" s="44">
        <v>232</v>
      </c>
      <c r="G7" s="45">
        <v>181057000</v>
      </c>
      <c r="H7" s="44">
        <v>246</v>
      </c>
      <c r="I7" s="45">
        <v>208333000</v>
      </c>
      <c r="K7"/>
      <c r="L7"/>
      <c r="M7"/>
      <c r="N7" s="19"/>
      <c r="O7" s="17"/>
      <c r="P7" s="17"/>
      <c r="Q7" s="17"/>
      <c r="R7" s="17"/>
      <c r="S7" s="17"/>
    </row>
    <row r="8" spans="1:19" ht="13.5" thickBot="1">
      <c r="A8" s="25">
        <v>5</v>
      </c>
      <c r="B8" s="25">
        <v>1</v>
      </c>
      <c r="C8" s="25" t="s">
        <v>165</v>
      </c>
      <c r="D8" s="26" t="s">
        <v>444</v>
      </c>
      <c r="E8" s="26" t="s">
        <v>618</v>
      </c>
      <c r="F8" s="44">
        <v>116</v>
      </c>
      <c r="G8" s="45">
        <v>61568000</v>
      </c>
      <c r="H8" s="44">
        <v>243</v>
      </c>
      <c r="I8" s="45">
        <v>145224000</v>
      </c>
      <c r="K8"/>
      <c r="L8"/>
      <c r="M8"/>
      <c r="N8" s="19"/>
      <c r="O8" s="17"/>
      <c r="P8" s="17"/>
      <c r="Q8" s="17"/>
      <c r="R8" s="17"/>
      <c r="S8" s="17"/>
    </row>
    <row r="9" spans="1:19" ht="13.5" thickBot="1">
      <c r="A9" s="25">
        <v>6</v>
      </c>
      <c r="B9" s="25">
        <v>2</v>
      </c>
      <c r="C9" s="25" t="s">
        <v>163</v>
      </c>
      <c r="D9" s="26" t="s">
        <v>422</v>
      </c>
      <c r="E9" s="26" t="s">
        <v>625</v>
      </c>
      <c r="F9" s="44">
        <v>183</v>
      </c>
      <c r="G9" s="45">
        <v>121592000</v>
      </c>
      <c r="H9" s="44">
        <v>242</v>
      </c>
      <c r="I9" s="45">
        <v>171754000</v>
      </c>
      <c r="K9"/>
      <c r="L9"/>
      <c r="M9"/>
      <c r="N9" s="19"/>
      <c r="O9" s="17"/>
      <c r="P9" s="17"/>
      <c r="Q9" s="17"/>
      <c r="R9" s="17"/>
      <c r="S9" s="17"/>
    </row>
    <row r="10" spans="1:19" ht="13.5" thickBot="1">
      <c r="A10" s="25">
        <v>7</v>
      </c>
      <c r="B10" s="25">
        <v>2</v>
      </c>
      <c r="C10" s="25" t="s">
        <v>158</v>
      </c>
      <c r="D10" s="26" t="s">
        <v>546</v>
      </c>
      <c r="E10" s="26" t="s">
        <v>600</v>
      </c>
      <c r="F10" s="44">
        <v>280</v>
      </c>
      <c r="G10" s="45">
        <v>249427000</v>
      </c>
      <c r="H10" s="44">
        <v>238</v>
      </c>
      <c r="I10" s="45">
        <v>230570000</v>
      </c>
      <c r="K10"/>
      <c r="L10"/>
      <c r="M10"/>
      <c r="N10" s="19"/>
      <c r="O10" s="17"/>
      <c r="P10" s="17"/>
      <c r="Q10" s="17"/>
      <c r="R10" s="17"/>
      <c r="S10" s="17"/>
    </row>
    <row r="11" spans="1:19" ht="13.5" thickBot="1">
      <c r="A11" s="25">
        <v>8</v>
      </c>
      <c r="B11" s="25">
        <v>3</v>
      </c>
      <c r="C11" s="25" t="s">
        <v>156</v>
      </c>
      <c r="D11" s="26" t="s">
        <v>497</v>
      </c>
      <c r="E11" s="26" t="s">
        <v>600</v>
      </c>
      <c r="F11" s="44">
        <v>180</v>
      </c>
      <c r="G11" s="45">
        <v>125977000</v>
      </c>
      <c r="H11" s="44">
        <v>210</v>
      </c>
      <c r="I11" s="45">
        <v>163523000</v>
      </c>
      <c r="K11"/>
      <c r="L11"/>
      <c r="M11"/>
      <c r="N11" s="19"/>
      <c r="O11" s="17"/>
      <c r="P11" s="17"/>
      <c r="Q11" s="17"/>
      <c r="R11" s="17"/>
      <c r="S11" s="17"/>
    </row>
    <row r="12" spans="1:19" ht="13.5" thickBot="1">
      <c r="A12" s="25">
        <v>9</v>
      </c>
      <c r="B12" s="25">
        <v>2</v>
      </c>
      <c r="C12" s="25" t="s">
        <v>157</v>
      </c>
      <c r="D12" s="26" t="s">
        <v>498</v>
      </c>
      <c r="E12" s="26" t="s">
        <v>614</v>
      </c>
      <c r="F12" s="44">
        <v>193</v>
      </c>
      <c r="G12" s="45">
        <v>94960000</v>
      </c>
      <c r="H12" s="44">
        <v>206</v>
      </c>
      <c r="I12" s="45">
        <v>132659000</v>
      </c>
      <c r="K12"/>
      <c r="L12"/>
      <c r="M12"/>
      <c r="N12" s="19"/>
      <c r="O12" s="17"/>
      <c r="P12" s="17"/>
      <c r="Q12" s="17"/>
      <c r="R12" s="17"/>
      <c r="S12" s="17"/>
    </row>
    <row r="13" spans="1:19" ht="13.5" thickBot="1">
      <c r="A13" s="25">
        <v>10</v>
      </c>
      <c r="B13" s="25">
        <v>1</v>
      </c>
      <c r="C13" s="25" t="s">
        <v>159</v>
      </c>
      <c r="D13" s="26" t="s">
        <v>432</v>
      </c>
      <c r="E13" s="26" t="s">
        <v>643</v>
      </c>
      <c r="F13" s="44">
        <v>185</v>
      </c>
      <c r="G13" s="45">
        <v>95322000</v>
      </c>
      <c r="H13" s="44">
        <v>181</v>
      </c>
      <c r="I13" s="45">
        <v>100791000</v>
      </c>
      <c r="K13"/>
      <c r="L13"/>
      <c r="M13"/>
      <c r="N13" s="19"/>
      <c r="O13" s="18"/>
      <c r="P13" s="18"/>
      <c r="Q13" s="18"/>
      <c r="R13" s="17"/>
      <c r="S13" s="17"/>
    </row>
    <row r="14" spans="1:19" ht="13.5" thickBot="1">
      <c r="A14" s="25">
        <v>11</v>
      </c>
      <c r="B14" s="25">
        <v>3</v>
      </c>
      <c r="C14" s="25" t="s">
        <v>166</v>
      </c>
      <c r="D14" s="26" t="s">
        <v>499</v>
      </c>
      <c r="E14" s="26" t="s">
        <v>625</v>
      </c>
      <c r="F14" s="44">
        <v>130</v>
      </c>
      <c r="G14" s="45">
        <v>85988000</v>
      </c>
      <c r="H14" s="44">
        <v>170</v>
      </c>
      <c r="I14" s="45">
        <v>136048000</v>
      </c>
      <c r="K14"/>
      <c r="L14"/>
      <c r="M14"/>
      <c r="N14" s="19"/>
      <c r="O14" s="17"/>
      <c r="P14" s="17"/>
      <c r="Q14" s="17"/>
      <c r="R14" s="17"/>
      <c r="S14" s="17"/>
    </row>
    <row r="15" spans="1:19" ht="14.25" customHeight="1" thickBot="1">
      <c r="A15" s="25">
        <v>12</v>
      </c>
      <c r="B15" s="25">
        <v>2</v>
      </c>
      <c r="C15" s="25" t="s">
        <v>161</v>
      </c>
      <c r="D15" s="26" t="s">
        <v>543</v>
      </c>
      <c r="E15" s="26" t="s">
        <v>624</v>
      </c>
      <c r="F15" s="44">
        <v>159</v>
      </c>
      <c r="G15" s="45">
        <v>76852000</v>
      </c>
      <c r="H15" s="44">
        <v>166</v>
      </c>
      <c r="I15" s="45">
        <v>94168000</v>
      </c>
      <c r="K15"/>
      <c r="L15"/>
      <c r="M15"/>
      <c r="N15" s="19"/>
      <c r="O15" s="17"/>
      <c r="P15" s="17"/>
      <c r="Q15" s="17"/>
      <c r="R15" s="17"/>
      <c r="S15" s="17"/>
    </row>
    <row r="16" spans="1:19" ht="13.5" thickBot="1">
      <c r="A16" s="25">
        <v>13</v>
      </c>
      <c r="B16" s="25">
        <v>1</v>
      </c>
      <c r="C16" s="25" t="s">
        <v>164</v>
      </c>
      <c r="D16" s="26" t="s">
        <v>517</v>
      </c>
      <c r="E16" s="26" t="s">
        <v>616</v>
      </c>
      <c r="F16" s="44">
        <v>167</v>
      </c>
      <c r="G16" s="45">
        <v>108839000</v>
      </c>
      <c r="H16" s="44">
        <v>147</v>
      </c>
      <c r="I16" s="45">
        <v>101952000</v>
      </c>
      <c r="K16"/>
      <c r="L16"/>
      <c r="M16"/>
      <c r="N16" s="19"/>
      <c r="O16" s="17"/>
      <c r="P16" s="17"/>
      <c r="Q16" s="17"/>
      <c r="R16" s="17"/>
      <c r="S16" s="17"/>
    </row>
    <row r="17" spans="1:19" ht="13.5" thickBot="1">
      <c r="A17" s="25">
        <v>14</v>
      </c>
      <c r="B17" s="25">
        <v>4</v>
      </c>
      <c r="C17" s="25" t="s">
        <v>182</v>
      </c>
      <c r="D17" s="26" t="s">
        <v>57</v>
      </c>
      <c r="E17" s="26" t="s">
        <v>634</v>
      </c>
      <c r="F17" s="44">
        <v>106</v>
      </c>
      <c r="G17" s="45">
        <v>47523000</v>
      </c>
      <c r="H17" s="44">
        <v>134</v>
      </c>
      <c r="I17" s="45">
        <v>75943000</v>
      </c>
      <c r="K17"/>
      <c r="L17"/>
      <c r="M17"/>
      <c r="N17" s="19"/>
      <c r="O17" s="17"/>
      <c r="P17" s="17"/>
      <c r="Q17" s="17"/>
      <c r="R17" s="17"/>
      <c r="S17" s="17"/>
    </row>
    <row r="18" spans="1:19" ht="13.5" thickBot="1">
      <c r="A18" s="25">
        <v>15</v>
      </c>
      <c r="B18" s="25">
        <v>1</v>
      </c>
      <c r="C18" s="25" t="s">
        <v>168</v>
      </c>
      <c r="D18" s="26" t="s">
        <v>90</v>
      </c>
      <c r="E18" s="26" t="s">
        <v>603</v>
      </c>
      <c r="F18" s="44">
        <v>109</v>
      </c>
      <c r="G18" s="45">
        <v>66544000</v>
      </c>
      <c r="H18" s="44">
        <v>125</v>
      </c>
      <c r="I18" s="45">
        <v>106407000</v>
      </c>
      <c r="K18"/>
      <c r="L18"/>
      <c r="M18"/>
      <c r="N18" s="19"/>
      <c r="O18" s="17"/>
      <c r="P18" s="17"/>
      <c r="Q18" s="17"/>
      <c r="R18" s="17"/>
      <c r="S18" s="17"/>
    </row>
    <row r="19" spans="1:19" ht="13.5" thickBot="1">
      <c r="A19" s="25">
        <v>16</v>
      </c>
      <c r="B19" s="25">
        <v>1</v>
      </c>
      <c r="C19" s="25" t="s">
        <v>174</v>
      </c>
      <c r="D19" s="26" t="s">
        <v>56</v>
      </c>
      <c r="E19" s="26" t="s">
        <v>598</v>
      </c>
      <c r="F19" s="44">
        <v>110</v>
      </c>
      <c r="G19" s="45">
        <v>77124000</v>
      </c>
      <c r="H19" s="44">
        <v>114</v>
      </c>
      <c r="I19" s="45">
        <v>89842000</v>
      </c>
      <c r="L19"/>
      <c r="M19"/>
      <c r="N19" s="19"/>
      <c r="O19" s="17"/>
      <c r="P19" s="17"/>
      <c r="Q19" s="17"/>
      <c r="R19" s="17"/>
      <c r="S19" s="17"/>
    </row>
    <row r="20" spans="1:19" ht="13.5" thickBot="1">
      <c r="A20" s="25">
        <v>17</v>
      </c>
      <c r="B20" s="25">
        <v>5</v>
      </c>
      <c r="C20" s="25" t="s">
        <v>167</v>
      </c>
      <c r="D20" s="26" t="s">
        <v>73</v>
      </c>
      <c r="E20" s="26" t="s">
        <v>596</v>
      </c>
      <c r="F20" s="44">
        <v>69</v>
      </c>
      <c r="G20" s="45">
        <v>41001000</v>
      </c>
      <c r="H20" s="44">
        <v>113</v>
      </c>
      <c r="I20" s="45">
        <v>62030000</v>
      </c>
      <c r="J20" s="54"/>
      <c r="K20" s="54"/>
      <c r="L20"/>
      <c r="M20"/>
      <c r="N20" s="19"/>
      <c r="O20" s="17"/>
      <c r="P20" s="17"/>
      <c r="Q20" s="17"/>
      <c r="R20" s="17"/>
      <c r="S20" s="17"/>
    </row>
    <row r="21" spans="1:19" ht="13.5" thickBot="1">
      <c r="A21" s="25">
        <v>18</v>
      </c>
      <c r="B21" s="25">
        <v>2</v>
      </c>
      <c r="C21" s="25" t="s">
        <v>192</v>
      </c>
      <c r="D21" s="26" t="s">
        <v>447</v>
      </c>
      <c r="E21" s="26" t="s">
        <v>609</v>
      </c>
      <c r="F21" s="44">
        <v>72</v>
      </c>
      <c r="G21" s="45">
        <v>34333000</v>
      </c>
      <c r="H21" s="44">
        <v>103</v>
      </c>
      <c r="I21" s="45">
        <v>65186000</v>
      </c>
      <c r="J21" s="55"/>
      <c r="L21"/>
      <c r="M21"/>
      <c r="N21" s="19"/>
      <c r="O21" s="17"/>
      <c r="P21" s="17"/>
      <c r="Q21" s="17"/>
      <c r="R21" s="17"/>
      <c r="S21" s="17"/>
    </row>
    <row r="22" spans="1:19" ht="13.5" thickBot="1">
      <c r="A22" s="25">
        <v>19</v>
      </c>
      <c r="B22" s="25">
        <v>4</v>
      </c>
      <c r="C22" s="25" t="s">
        <v>178</v>
      </c>
      <c r="D22" s="26" t="s">
        <v>500</v>
      </c>
      <c r="E22" s="26" t="s">
        <v>600</v>
      </c>
      <c r="F22" s="44">
        <v>85</v>
      </c>
      <c r="G22" s="45">
        <v>69313000</v>
      </c>
      <c r="H22" s="44">
        <v>103</v>
      </c>
      <c r="I22" s="45">
        <v>62482000</v>
      </c>
      <c r="K22"/>
      <c r="L22"/>
      <c r="M22"/>
      <c r="N22" s="19"/>
      <c r="O22" s="17"/>
      <c r="P22" s="17"/>
      <c r="Q22" s="17"/>
      <c r="R22" s="17"/>
      <c r="S22" s="17"/>
    </row>
    <row r="23" spans="1:19" ht="13.5" thickBot="1">
      <c r="A23" s="25">
        <v>20</v>
      </c>
      <c r="B23" s="25">
        <v>6</v>
      </c>
      <c r="C23" s="25" t="s">
        <v>175</v>
      </c>
      <c r="D23" s="26" t="s">
        <v>433</v>
      </c>
      <c r="E23" s="26" t="s">
        <v>596</v>
      </c>
      <c r="F23" s="44">
        <v>70</v>
      </c>
      <c r="G23" s="45">
        <v>31039000</v>
      </c>
      <c r="H23" s="44">
        <v>99</v>
      </c>
      <c r="I23" s="45">
        <v>65466000</v>
      </c>
      <c r="K23"/>
      <c r="L23"/>
      <c r="M23"/>
      <c r="N23" s="19"/>
      <c r="O23" s="17"/>
      <c r="P23" s="17"/>
      <c r="Q23" s="17"/>
      <c r="R23" s="17"/>
      <c r="S23" s="17"/>
    </row>
    <row r="24" spans="1:19" ht="13.5" thickBot="1">
      <c r="A24" s="25">
        <v>21</v>
      </c>
      <c r="B24" s="25">
        <v>2</v>
      </c>
      <c r="C24" s="25" t="s">
        <v>176</v>
      </c>
      <c r="D24" s="26" t="s">
        <v>91</v>
      </c>
      <c r="E24" s="26" t="s">
        <v>603</v>
      </c>
      <c r="F24" s="44">
        <v>98</v>
      </c>
      <c r="G24" s="45">
        <v>61262000</v>
      </c>
      <c r="H24" s="44">
        <v>97</v>
      </c>
      <c r="I24" s="45">
        <v>67342000</v>
      </c>
      <c r="K24"/>
      <c r="L24"/>
      <c r="M24"/>
      <c r="N24" s="19"/>
      <c r="O24" s="17"/>
      <c r="P24" s="17"/>
      <c r="Q24" s="17"/>
      <c r="R24" s="17"/>
      <c r="S24" s="17"/>
    </row>
    <row r="25" spans="1:19" ht="13.5" thickBot="1">
      <c r="A25" s="25">
        <v>22</v>
      </c>
      <c r="B25" s="25">
        <v>1</v>
      </c>
      <c r="C25" s="25" t="s">
        <v>180</v>
      </c>
      <c r="D25" s="26" t="s">
        <v>138</v>
      </c>
      <c r="E25" s="26" t="s">
        <v>607</v>
      </c>
      <c r="F25" s="44">
        <v>44</v>
      </c>
      <c r="G25" s="45">
        <v>18628000</v>
      </c>
      <c r="H25" s="44">
        <v>92</v>
      </c>
      <c r="I25" s="45">
        <v>59999000</v>
      </c>
      <c r="K25"/>
      <c r="L25"/>
      <c r="M25"/>
      <c r="N25" s="19"/>
      <c r="O25" s="17"/>
      <c r="P25" s="17"/>
      <c r="Q25" s="17"/>
      <c r="R25" s="17"/>
      <c r="S25" s="17"/>
    </row>
    <row r="26" spans="1:19" ht="13.5" thickBot="1">
      <c r="A26" s="25">
        <v>23</v>
      </c>
      <c r="B26" s="25">
        <v>5</v>
      </c>
      <c r="C26" s="25" t="s">
        <v>169</v>
      </c>
      <c r="D26" s="26" t="s">
        <v>103</v>
      </c>
      <c r="E26" s="26" t="s">
        <v>600</v>
      </c>
      <c r="F26" s="44">
        <v>90</v>
      </c>
      <c r="G26" s="45">
        <v>57487000</v>
      </c>
      <c r="H26" s="44">
        <v>87</v>
      </c>
      <c r="I26" s="45">
        <v>67610000</v>
      </c>
      <c r="K26"/>
      <c r="L26"/>
      <c r="M26"/>
      <c r="N26" s="19"/>
      <c r="O26" s="17"/>
      <c r="P26" s="17"/>
      <c r="Q26" s="17"/>
      <c r="R26" s="17"/>
      <c r="S26" s="17"/>
    </row>
    <row r="27" spans="1:19" ht="13.5" thickBot="1">
      <c r="A27" s="25">
        <v>24</v>
      </c>
      <c r="B27" s="25">
        <v>3</v>
      </c>
      <c r="C27" s="25" t="s">
        <v>186</v>
      </c>
      <c r="D27" s="26" t="s">
        <v>75</v>
      </c>
      <c r="E27" s="26" t="s">
        <v>643</v>
      </c>
      <c r="F27" s="44">
        <v>60</v>
      </c>
      <c r="G27" s="45">
        <v>32735000</v>
      </c>
      <c r="H27" s="44">
        <v>82</v>
      </c>
      <c r="I27" s="45">
        <v>32160000</v>
      </c>
      <c r="K27"/>
      <c r="L27"/>
      <c r="M27"/>
      <c r="N27" s="19"/>
      <c r="O27" s="17"/>
      <c r="P27" s="17"/>
      <c r="Q27" s="17"/>
      <c r="R27" s="17"/>
      <c r="S27" s="17"/>
    </row>
    <row r="28" spans="1:19" ht="13.5" thickBot="1">
      <c r="A28" s="25">
        <v>25</v>
      </c>
      <c r="B28" s="25">
        <v>6</v>
      </c>
      <c r="C28" s="25" t="s">
        <v>171</v>
      </c>
      <c r="D28" s="26" t="s">
        <v>55</v>
      </c>
      <c r="E28" s="26" t="s">
        <v>600</v>
      </c>
      <c r="F28" s="44">
        <v>75</v>
      </c>
      <c r="G28" s="45">
        <v>48080000</v>
      </c>
      <c r="H28" s="44">
        <v>73</v>
      </c>
      <c r="I28" s="45">
        <v>57577000</v>
      </c>
      <c r="K28"/>
      <c r="L28"/>
      <c r="M28"/>
      <c r="N28" s="19"/>
      <c r="O28" s="17"/>
      <c r="P28" s="17"/>
      <c r="Q28" s="17"/>
      <c r="R28" s="17"/>
      <c r="S28" s="17"/>
    </row>
    <row r="29" spans="1:19" ht="13.5" thickBot="1">
      <c r="A29" s="25">
        <v>26</v>
      </c>
      <c r="B29" s="25">
        <v>7</v>
      </c>
      <c r="C29" s="25" t="s">
        <v>254</v>
      </c>
      <c r="D29" s="26" t="s">
        <v>545</v>
      </c>
      <c r="E29" s="26" t="s">
        <v>600</v>
      </c>
      <c r="F29" s="44">
        <v>5</v>
      </c>
      <c r="G29" s="45">
        <v>5125000</v>
      </c>
      <c r="H29" s="44">
        <v>67</v>
      </c>
      <c r="I29" s="45">
        <v>71183000</v>
      </c>
      <c r="K29"/>
      <c r="L29"/>
      <c r="M29"/>
      <c r="N29" s="19"/>
      <c r="O29" s="17"/>
      <c r="P29" s="17"/>
      <c r="Q29" s="17"/>
      <c r="R29" s="17"/>
      <c r="S29" s="17"/>
    </row>
    <row r="30" spans="1:19" ht="13.5" thickBot="1">
      <c r="A30" s="25">
        <v>27</v>
      </c>
      <c r="B30" s="25">
        <v>2</v>
      </c>
      <c r="C30" s="25" t="s">
        <v>266</v>
      </c>
      <c r="D30" s="26" t="s">
        <v>82</v>
      </c>
      <c r="E30" s="26" t="s">
        <v>598</v>
      </c>
      <c r="F30" s="44">
        <v>45</v>
      </c>
      <c r="G30" s="45">
        <v>35017000</v>
      </c>
      <c r="H30" s="44">
        <v>66</v>
      </c>
      <c r="I30" s="45">
        <v>78182000</v>
      </c>
      <c r="K30"/>
      <c r="L30"/>
      <c r="M30"/>
      <c r="N30" s="19"/>
      <c r="O30" s="17"/>
      <c r="P30" s="17"/>
      <c r="Q30" s="17"/>
      <c r="R30" s="17"/>
      <c r="S30" s="17"/>
    </row>
    <row r="31" spans="1:19" ht="13.5" thickBot="1">
      <c r="A31" s="25">
        <v>28</v>
      </c>
      <c r="B31" s="25">
        <v>8</v>
      </c>
      <c r="C31" s="25" t="s">
        <v>170</v>
      </c>
      <c r="D31" s="26" t="s">
        <v>445</v>
      </c>
      <c r="E31" s="26" t="s">
        <v>644</v>
      </c>
      <c r="F31" s="44">
        <v>46</v>
      </c>
      <c r="G31" s="45">
        <v>20537000</v>
      </c>
      <c r="H31" s="44">
        <v>65</v>
      </c>
      <c r="I31" s="45">
        <v>36081000</v>
      </c>
      <c r="K31"/>
      <c r="L31"/>
      <c r="M31"/>
      <c r="N31" s="19"/>
      <c r="O31" s="17"/>
      <c r="P31" s="17"/>
      <c r="Q31" s="17"/>
      <c r="R31" s="17"/>
      <c r="S31" s="17"/>
    </row>
    <row r="32" spans="1:19" ht="13.5" thickBot="1">
      <c r="A32" s="25">
        <v>29</v>
      </c>
      <c r="B32" s="25">
        <v>3</v>
      </c>
      <c r="C32" s="25" t="s">
        <v>235</v>
      </c>
      <c r="D32" s="26" t="s">
        <v>63</v>
      </c>
      <c r="E32" s="26" t="s">
        <v>609</v>
      </c>
      <c r="F32" s="44">
        <v>54</v>
      </c>
      <c r="G32" s="45">
        <v>28760000</v>
      </c>
      <c r="H32" s="44">
        <v>64</v>
      </c>
      <c r="I32" s="45">
        <v>50398000</v>
      </c>
      <c r="K32"/>
      <c r="L32"/>
      <c r="M32"/>
      <c r="N32" s="19"/>
      <c r="O32" s="17"/>
      <c r="P32" s="17"/>
      <c r="Q32" s="17"/>
      <c r="R32" s="17"/>
      <c r="S32" s="17"/>
    </row>
    <row r="33" spans="1:14" ht="13.5" thickBot="1">
      <c r="A33" s="25">
        <v>30</v>
      </c>
      <c r="B33" s="25">
        <v>7</v>
      </c>
      <c r="C33" s="25" t="s">
        <v>194</v>
      </c>
      <c r="D33" s="26" t="s">
        <v>415</v>
      </c>
      <c r="E33" s="26" t="s">
        <v>613</v>
      </c>
      <c r="F33" s="44">
        <v>34</v>
      </c>
      <c r="G33" s="45">
        <v>13456000</v>
      </c>
      <c r="H33" s="44">
        <v>64</v>
      </c>
      <c r="I33" s="45">
        <v>31664000</v>
      </c>
      <c r="K33"/>
      <c r="L33"/>
      <c r="M33"/>
      <c r="N33" s="19"/>
    </row>
    <row r="34" spans="1:19" ht="13.5" thickBot="1">
      <c r="A34" s="25">
        <v>31</v>
      </c>
      <c r="B34" s="25">
        <v>3</v>
      </c>
      <c r="C34" s="25" t="s">
        <v>213</v>
      </c>
      <c r="D34" s="26" t="s">
        <v>61</v>
      </c>
      <c r="E34" s="26" t="s">
        <v>598</v>
      </c>
      <c r="F34" s="44">
        <v>81</v>
      </c>
      <c r="G34" s="45">
        <v>72015000</v>
      </c>
      <c r="H34" s="44">
        <v>63</v>
      </c>
      <c r="I34" s="45">
        <v>51365000</v>
      </c>
      <c r="K34"/>
      <c r="L34"/>
      <c r="M34"/>
      <c r="N34" s="19"/>
      <c r="O34" s="17"/>
      <c r="P34" s="17"/>
      <c r="Q34" s="17"/>
      <c r="R34" s="17"/>
      <c r="S34" s="17"/>
    </row>
    <row r="35" spans="1:14" ht="13.5" thickBot="1">
      <c r="A35" s="25">
        <v>32</v>
      </c>
      <c r="B35" s="25">
        <v>3</v>
      </c>
      <c r="C35" s="25" t="s">
        <v>313</v>
      </c>
      <c r="D35" s="26" t="s">
        <v>15</v>
      </c>
      <c r="E35" s="26" t="s">
        <v>621</v>
      </c>
      <c r="F35" s="44">
        <v>49</v>
      </c>
      <c r="G35" s="45">
        <v>43091000</v>
      </c>
      <c r="H35" s="44">
        <v>60</v>
      </c>
      <c r="I35" s="45">
        <v>79253000</v>
      </c>
      <c r="K35"/>
      <c r="L35"/>
      <c r="M35"/>
      <c r="N35" s="19"/>
    </row>
    <row r="36" spans="1:19" ht="13.5" thickBot="1">
      <c r="A36" s="25">
        <v>33</v>
      </c>
      <c r="B36" s="25">
        <v>4</v>
      </c>
      <c r="C36" s="25" t="s">
        <v>226</v>
      </c>
      <c r="D36" s="26" t="s">
        <v>450</v>
      </c>
      <c r="E36" s="26" t="s">
        <v>601</v>
      </c>
      <c r="F36" s="44">
        <v>48</v>
      </c>
      <c r="G36" s="45">
        <v>28012000</v>
      </c>
      <c r="H36" s="44">
        <v>60</v>
      </c>
      <c r="I36" s="45">
        <v>40812000</v>
      </c>
      <c r="K36"/>
      <c r="L36"/>
      <c r="M36"/>
      <c r="N36" s="19"/>
      <c r="O36" s="17"/>
      <c r="P36" s="17"/>
      <c r="Q36" s="17"/>
      <c r="R36" s="17"/>
      <c r="S36" s="17"/>
    </row>
    <row r="37" spans="1:14" ht="13.5" thickBot="1">
      <c r="A37" s="25">
        <v>34</v>
      </c>
      <c r="B37" s="25">
        <v>9</v>
      </c>
      <c r="C37" s="25" t="s">
        <v>242</v>
      </c>
      <c r="D37" s="26" t="s">
        <v>107</v>
      </c>
      <c r="E37" s="26" t="s">
        <v>639</v>
      </c>
      <c r="F37" s="44">
        <v>50</v>
      </c>
      <c r="G37" s="45">
        <v>27320000</v>
      </c>
      <c r="H37" s="44">
        <v>60</v>
      </c>
      <c r="I37" s="45">
        <v>24944000</v>
      </c>
      <c r="K37"/>
      <c r="L37"/>
      <c r="M37"/>
      <c r="N37" s="19"/>
    </row>
    <row r="38" spans="1:19" ht="13.5" thickBot="1">
      <c r="A38" s="25">
        <v>35</v>
      </c>
      <c r="B38" s="25">
        <v>2</v>
      </c>
      <c r="C38" s="25" t="s">
        <v>191</v>
      </c>
      <c r="D38" s="26" t="s">
        <v>434</v>
      </c>
      <c r="E38" s="26" t="s">
        <v>599</v>
      </c>
      <c r="F38" s="44">
        <v>72</v>
      </c>
      <c r="G38" s="45">
        <v>61217000</v>
      </c>
      <c r="H38" s="44">
        <v>59</v>
      </c>
      <c r="I38" s="45">
        <v>69281000</v>
      </c>
      <c r="K38"/>
      <c r="L38"/>
      <c r="M38"/>
      <c r="N38" s="19"/>
      <c r="O38" s="17"/>
      <c r="P38" s="17"/>
      <c r="Q38" s="17"/>
      <c r="R38" s="17"/>
      <c r="S38" s="17"/>
    </row>
    <row r="39" spans="1:14" ht="13.5" thickBot="1">
      <c r="A39" s="25">
        <v>36</v>
      </c>
      <c r="B39" s="25">
        <v>10</v>
      </c>
      <c r="C39" s="25" t="s">
        <v>172</v>
      </c>
      <c r="D39" s="26" t="s">
        <v>36</v>
      </c>
      <c r="E39" s="26" t="s">
        <v>600</v>
      </c>
      <c r="F39" s="44">
        <v>49</v>
      </c>
      <c r="G39" s="45">
        <v>38055000</v>
      </c>
      <c r="H39" s="44">
        <v>59</v>
      </c>
      <c r="I39" s="45">
        <v>34850000</v>
      </c>
      <c r="J39" s="54"/>
      <c r="K39" s="54"/>
      <c r="L39"/>
      <c r="M39"/>
      <c r="N39" s="19"/>
    </row>
    <row r="40" spans="1:14" ht="13.5" thickBot="1">
      <c r="A40" s="25">
        <v>37</v>
      </c>
      <c r="B40" s="25">
        <v>11</v>
      </c>
      <c r="C40" s="25" t="s">
        <v>173</v>
      </c>
      <c r="D40" s="26" t="s">
        <v>446</v>
      </c>
      <c r="E40" s="26" t="s">
        <v>615</v>
      </c>
      <c r="F40" s="44">
        <v>31</v>
      </c>
      <c r="G40" s="45">
        <v>14119000</v>
      </c>
      <c r="H40" s="44">
        <v>59</v>
      </c>
      <c r="I40" s="45">
        <v>30906000</v>
      </c>
      <c r="J40" s="55"/>
      <c r="L40"/>
      <c r="M40"/>
      <c r="N40" s="19"/>
    </row>
    <row r="41" spans="1:14" ht="13.5" thickBot="1">
      <c r="A41" s="25">
        <v>38</v>
      </c>
      <c r="B41" s="25">
        <v>8</v>
      </c>
      <c r="C41" s="25" t="s">
        <v>216</v>
      </c>
      <c r="D41" s="26" t="s">
        <v>31</v>
      </c>
      <c r="E41" s="26" t="s">
        <v>634</v>
      </c>
      <c r="F41" s="44">
        <v>31</v>
      </c>
      <c r="G41" s="45">
        <v>11822000</v>
      </c>
      <c r="H41" s="44">
        <v>59</v>
      </c>
      <c r="I41" s="45">
        <v>30879000</v>
      </c>
      <c r="K41"/>
      <c r="L41"/>
      <c r="M41"/>
      <c r="N41" s="19"/>
    </row>
    <row r="42" spans="1:14" ht="13.5" thickBot="1">
      <c r="A42" s="25">
        <v>39</v>
      </c>
      <c r="B42" s="25">
        <v>4</v>
      </c>
      <c r="C42" s="25" t="s">
        <v>549</v>
      </c>
      <c r="D42" s="26" t="s">
        <v>550</v>
      </c>
      <c r="E42" s="26" t="s">
        <v>598</v>
      </c>
      <c r="F42" s="46">
        <v>24</v>
      </c>
      <c r="G42" s="45">
        <v>12588000</v>
      </c>
      <c r="H42" s="46">
        <v>57</v>
      </c>
      <c r="I42" s="45">
        <v>38980000</v>
      </c>
      <c r="K42"/>
      <c r="L42"/>
      <c r="M42"/>
      <c r="N42" s="19"/>
    </row>
    <row r="43" spans="1:14" ht="13.5" thickBot="1">
      <c r="A43" s="25">
        <v>40</v>
      </c>
      <c r="B43" s="25">
        <v>2</v>
      </c>
      <c r="C43" s="25" t="s">
        <v>195</v>
      </c>
      <c r="D43" s="26" t="s">
        <v>37</v>
      </c>
      <c r="E43" s="26" t="s">
        <v>631</v>
      </c>
      <c r="F43" s="44">
        <v>48</v>
      </c>
      <c r="G43" s="45">
        <v>26144000</v>
      </c>
      <c r="H43" s="44">
        <v>55</v>
      </c>
      <c r="I43" s="45">
        <v>35004000</v>
      </c>
      <c r="K43"/>
      <c r="L43"/>
      <c r="M43"/>
      <c r="N43" s="19"/>
    </row>
    <row r="44" spans="1:14" ht="13.5" thickBot="1">
      <c r="A44" s="25">
        <v>41</v>
      </c>
      <c r="B44" s="25">
        <v>3</v>
      </c>
      <c r="C44" s="25" t="s">
        <v>524</v>
      </c>
      <c r="D44" s="26" t="s">
        <v>534</v>
      </c>
      <c r="E44" s="26" t="s">
        <v>599</v>
      </c>
      <c r="F44" s="47">
        <v>39</v>
      </c>
      <c r="G44" s="48">
        <v>38897000</v>
      </c>
      <c r="H44" s="47">
        <v>51</v>
      </c>
      <c r="I44" s="48">
        <v>44344000</v>
      </c>
      <c r="K44"/>
      <c r="L44"/>
      <c r="M44"/>
      <c r="N44" s="19"/>
    </row>
    <row r="45" spans="1:14" ht="13.5" thickBot="1">
      <c r="A45" s="25">
        <v>42</v>
      </c>
      <c r="B45" s="25">
        <v>9</v>
      </c>
      <c r="C45" s="25" t="s">
        <v>230</v>
      </c>
      <c r="D45" s="26" t="s">
        <v>417</v>
      </c>
      <c r="E45" s="26" t="s">
        <v>597</v>
      </c>
      <c r="F45" s="44">
        <v>37</v>
      </c>
      <c r="G45" s="45">
        <v>19465000</v>
      </c>
      <c r="H45" s="44">
        <v>50</v>
      </c>
      <c r="I45" s="45">
        <v>29892000</v>
      </c>
      <c r="K45"/>
      <c r="L45"/>
      <c r="M45"/>
      <c r="N45" s="19"/>
    </row>
    <row r="46" spans="1:14" ht="13.5" thickBot="1">
      <c r="A46" s="25">
        <v>43</v>
      </c>
      <c r="B46" s="25">
        <v>3</v>
      </c>
      <c r="C46" s="25" t="s">
        <v>255</v>
      </c>
      <c r="D46" s="26" t="s">
        <v>32</v>
      </c>
      <c r="E46" s="26" t="s">
        <v>607</v>
      </c>
      <c r="F46" s="44">
        <v>44</v>
      </c>
      <c r="G46" s="45">
        <v>20051000</v>
      </c>
      <c r="H46" s="44">
        <v>49</v>
      </c>
      <c r="I46" s="45">
        <v>31474000</v>
      </c>
      <c r="K46"/>
      <c r="L46"/>
      <c r="M46"/>
      <c r="N46" s="19"/>
    </row>
    <row r="47" spans="1:14" ht="13.5" thickBot="1">
      <c r="A47" s="25">
        <v>44</v>
      </c>
      <c r="B47" s="25">
        <v>5</v>
      </c>
      <c r="C47" s="25" t="s">
        <v>184</v>
      </c>
      <c r="D47" s="26" t="s">
        <v>74</v>
      </c>
      <c r="E47" s="26" t="s">
        <v>636</v>
      </c>
      <c r="F47" s="44">
        <v>47</v>
      </c>
      <c r="G47" s="45">
        <v>24158000</v>
      </c>
      <c r="H47" s="44">
        <v>49</v>
      </c>
      <c r="I47" s="45">
        <v>29061000</v>
      </c>
      <c r="K47"/>
      <c r="L47"/>
      <c r="M47"/>
      <c r="N47" s="19"/>
    </row>
    <row r="48" spans="1:14" ht="13.5" thickBot="1">
      <c r="A48" s="25">
        <v>45</v>
      </c>
      <c r="B48" s="25">
        <v>12</v>
      </c>
      <c r="C48" s="25" t="s">
        <v>185</v>
      </c>
      <c r="D48" s="26" t="s">
        <v>572</v>
      </c>
      <c r="E48" s="26" t="s">
        <v>600</v>
      </c>
      <c r="F48" s="44">
        <v>24</v>
      </c>
      <c r="G48" s="45">
        <v>14105000</v>
      </c>
      <c r="H48" s="44">
        <v>48</v>
      </c>
      <c r="I48" s="45">
        <v>29751000</v>
      </c>
      <c r="K48"/>
      <c r="L48"/>
      <c r="M48"/>
      <c r="N48" s="19"/>
    </row>
    <row r="49" spans="1:14" ht="13.5" thickBot="1">
      <c r="A49" s="25">
        <v>46</v>
      </c>
      <c r="B49" s="25">
        <v>4</v>
      </c>
      <c r="C49" s="25" t="s">
        <v>190</v>
      </c>
      <c r="D49" s="26" t="s">
        <v>109</v>
      </c>
      <c r="E49" s="26" t="s">
        <v>630</v>
      </c>
      <c r="F49" s="44">
        <v>53</v>
      </c>
      <c r="G49" s="45">
        <v>18593000</v>
      </c>
      <c r="H49" s="44">
        <v>48</v>
      </c>
      <c r="I49" s="45">
        <v>19177000</v>
      </c>
      <c r="K49"/>
      <c r="L49"/>
      <c r="M49"/>
      <c r="N49" s="19"/>
    </row>
    <row r="50" spans="1:14" ht="13.5" thickBot="1">
      <c r="A50" s="25">
        <v>47</v>
      </c>
      <c r="B50" s="25">
        <v>10</v>
      </c>
      <c r="C50" s="25" t="s">
        <v>187</v>
      </c>
      <c r="D50" s="26" t="s">
        <v>188</v>
      </c>
      <c r="E50" s="26" t="s">
        <v>596</v>
      </c>
      <c r="F50" s="44">
        <v>42</v>
      </c>
      <c r="G50" s="45">
        <v>22624000</v>
      </c>
      <c r="H50" s="44">
        <v>47</v>
      </c>
      <c r="I50" s="45">
        <v>32925000</v>
      </c>
      <c r="K50"/>
      <c r="L50"/>
      <c r="M50"/>
      <c r="N50" s="19"/>
    </row>
    <row r="51" spans="1:14" ht="13.5" thickBot="1">
      <c r="A51" s="25">
        <v>48</v>
      </c>
      <c r="B51" s="25">
        <v>11</v>
      </c>
      <c r="C51" s="25" t="s">
        <v>201</v>
      </c>
      <c r="D51" s="26" t="s">
        <v>58</v>
      </c>
      <c r="E51" s="26" t="s">
        <v>613</v>
      </c>
      <c r="F51" s="44">
        <v>43</v>
      </c>
      <c r="G51" s="45">
        <v>18315000</v>
      </c>
      <c r="H51" s="44">
        <v>45</v>
      </c>
      <c r="I51" s="45">
        <v>24844000</v>
      </c>
      <c r="K51"/>
      <c r="L51"/>
      <c r="M51"/>
      <c r="N51" s="19"/>
    </row>
    <row r="52" spans="1:14" ht="13.5" thickBot="1">
      <c r="A52" s="25">
        <v>49</v>
      </c>
      <c r="B52" s="25">
        <v>3</v>
      </c>
      <c r="C52" s="25" t="s">
        <v>179</v>
      </c>
      <c r="D52" s="26" t="s">
        <v>501</v>
      </c>
      <c r="E52" s="26" t="s">
        <v>620</v>
      </c>
      <c r="F52" s="44">
        <v>27</v>
      </c>
      <c r="G52" s="45">
        <v>14169000</v>
      </c>
      <c r="H52" s="44">
        <v>45</v>
      </c>
      <c r="I52" s="45">
        <v>17340000</v>
      </c>
      <c r="K52"/>
      <c r="L52"/>
      <c r="M52"/>
      <c r="N52" s="19"/>
    </row>
    <row r="53" spans="1:14" ht="13.5" thickBot="1">
      <c r="A53" s="25">
        <v>50</v>
      </c>
      <c r="B53" s="25">
        <v>4</v>
      </c>
      <c r="C53" s="25" t="s">
        <v>224</v>
      </c>
      <c r="D53" s="26" t="s">
        <v>79</v>
      </c>
      <c r="E53" s="26" t="s">
        <v>632</v>
      </c>
      <c r="F53" s="44">
        <v>43</v>
      </c>
      <c r="G53" s="45">
        <v>23873000</v>
      </c>
      <c r="H53" s="44">
        <v>43</v>
      </c>
      <c r="I53" s="45">
        <v>32590000</v>
      </c>
      <c r="K53"/>
      <c r="L53"/>
      <c r="M53"/>
      <c r="N53" s="19"/>
    </row>
    <row r="54" spans="1:14" ht="13.5" thickBot="1">
      <c r="A54" s="25">
        <v>51</v>
      </c>
      <c r="B54" s="25">
        <v>4</v>
      </c>
      <c r="C54" s="25" t="s">
        <v>210</v>
      </c>
      <c r="D54" s="26" t="s">
        <v>38</v>
      </c>
      <c r="E54" s="26" t="s">
        <v>611</v>
      </c>
      <c r="F54" s="44">
        <v>18</v>
      </c>
      <c r="G54" s="45">
        <v>10745000</v>
      </c>
      <c r="H54" s="44">
        <v>43</v>
      </c>
      <c r="I54" s="45">
        <v>30808000</v>
      </c>
      <c r="K54"/>
      <c r="L54"/>
      <c r="M54"/>
      <c r="N54" s="19"/>
    </row>
    <row r="55" spans="1:14" ht="13.5" thickBot="1">
      <c r="A55" s="25">
        <v>52</v>
      </c>
      <c r="B55" s="25">
        <v>6</v>
      </c>
      <c r="C55" s="25" t="s">
        <v>193</v>
      </c>
      <c r="D55" s="26" t="s">
        <v>76</v>
      </c>
      <c r="E55" s="26" t="s">
        <v>598</v>
      </c>
      <c r="F55" s="44">
        <v>29</v>
      </c>
      <c r="G55" s="45">
        <v>20845000</v>
      </c>
      <c r="H55" s="44">
        <v>42</v>
      </c>
      <c r="I55" s="45">
        <v>30158000</v>
      </c>
      <c r="K55"/>
      <c r="L55"/>
      <c r="M55"/>
      <c r="N55" s="19"/>
    </row>
    <row r="56" spans="1:14" ht="13.5" thickBot="1">
      <c r="A56" s="25">
        <v>53</v>
      </c>
      <c r="B56" s="25">
        <v>5</v>
      </c>
      <c r="C56" s="25" t="s">
        <v>250</v>
      </c>
      <c r="D56" s="26" t="s">
        <v>425</v>
      </c>
      <c r="E56" s="26" t="s">
        <v>608</v>
      </c>
      <c r="F56" s="44">
        <v>26</v>
      </c>
      <c r="G56" s="45">
        <v>8482000</v>
      </c>
      <c r="H56" s="44">
        <v>40</v>
      </c>
      <c r="I56" s="45">
        <v>20014000</v>
      </c>
      <c r="K56"/>
      <c r="L56"/>
      <c r="M56"/>
      <c r="N56" s="19"/>
    </row>
    <row r="57" spans="1:14" ht="13.5" thickBot="1">
      <c r="A57" s="25">
        <v>54</v>
      </c>
      <c r="B57" s="25">
        <v>5</v>
      </c>
      <c r="C57" s="25" t="s">
        <v>225</v>
      </c>
      <c r="D57" s="26" t="s">
        <v>93</v>
      </c>
      <c r="E57" s="26" t="s">
        <v>611</v>
      </c>
      <c r="F57" s="44">
        <v>43</v>
      </c>
      <c r="G57" s="45">
        <v>19066000</v>
      </c>
      <c r="H57" s="44">
        <v>40</v>
      </c>
      <c r="I57" s="45">
        <v>14965000</v>
      </c>
      <c r="K57"/>
      <c r="L57"/>
      <c r="M57"/>
      <c r="N57" s="19"/>
    </row>
    <row r="58" spans="1:14" ht="13.5" thickBot="1">
      <c r="A58" s="25">
        <v>55</v>
      </c>
      <c r="B58" s="25">
        <v>12</v>
      </c>
      <c r="C58" s="25" t="s">
        <v>233</v>
      </c>
      <c r="D58" s="26" t="s">
        <v>503</v>
      </c>
      <c r="E58" s="26" t="s">
        <v>634</v>
      </c>
      <c r="F58" s="44">
        <v>34</v>
      </c>
      <c r="G58" s="45">
        <v>18906000</v>
      </c>
      <c r="H58" s="44">
        <v>39</v>
      </c>
      <c r="I58" s="45">
        <v>19091000</v>
      </c>
      <c r="K58"/>
      <c r="L58"/>
      <c r="M58"/>
      <c r="N58" s="19"/>
    </row>
    <row r="59" spans="1:14" ht="13.5" thickBot="1">
      <c r="A59" s="25">
        <v>56</v>
      </c>
      <c r="B59" s="25">
        <v>5</v>
      </c>
      <c r="C59" s="25" t="s">
        <v>219</v>
      </c>
      <c r="D59" s="26" t="s">
        <v>529</v>
      </c>
      <c r="E59" s="26" t="s">
        <v>609</v>
      </c>
      <c r="F59" s="44">
        <v>34</v>
      </c>
      <c r="G59" s="45">
        <v>11972000</v>
      </c>
      <c r="H59" s="44">
        <v>39</v>
      </c>
      <c r="I59" s="45">
        <v>18589000</v>
      </c>
      <c r="K59"/>
      <c r="L59"/>
      <c r="M59"/>
      <c r="N59" s="19"/>
    </row>
    <row r="60" spans="1:14" ht="13.5" thickBot="1">
      <c r="A60" s="25">
        <v>57</v>
      </c>
      <c r="B60" s="25">
        <v>13</v>
      </c>
      <c r="C60" s="25" t="s">
        <v>208</v>
      </c>
      <c r="D60" s="26" t="s">
        <v>92</v>
      </c>
      <c r="E60" s="26" t="s">
        <v>613</v>
      </c>
      <c r="F60" s="44">
        <v>27</v>
      </c>
      <c r="G60" s="45">
        <v>9946000</v>
      </c>
      <c r="H60" s="44">
        <v>39</v>
      </c>
      <c r="I60" s="45">
        <v>16717000</v>
      </c>
      <c r="K60"/>
      <c r="L60"/>
      <c r="M60"/>
      <c r="N60" s="19"/>
    </row>
    <row r="61" spans="1:14" ht="13.5" thickBot="1">
      <c r="A61" s="25">
        <v>58</v>
      </c>
      <c r="B61" s="25">
        <v>14</v>
      </c>
      <c r="C61" s="25" t="s">
        <v>207</v>
      </c>
      <c r="D61" s="26" t="s">
        <v>77</v>
      </c>
      <c r="E61" s="26" t="s">
        <v>597</v>
      </c>
      <c r="F61" s="44">
        <v>44</v>
      </c>
      <c r="G61" s="45">
        <v>22615000</v>
      </c>
      <c r="H61" s="44">
        <v>37</v>
      </c>
      <c r="I61" s="45">
        <v>24141000</v>
      </c>
      <c r="K61"/>
      <c r="L61"/>
      <c r="M61"/>
      <c r="N61" s="19"/>
    </row>
    <row r="62" spans="1:14" ht="13.5" thickBot="1">
      <c r="A62" s="25">
        <v>59</v>
      </c>
      <c r="B62" s="25">
        <v>6</v>
      </c>
      <c r="C62" s="25" t="s">
        <v>200</v>
      </c>
      <c r="D62" s="26" t="s">
        <v>502</v>
      </c>
      <c r="E62" s="26" t="s">
        <v>614</v>
      </c>
      <c r="F62" s="44">
        <v>31</v>
      </c>
      <c r="G62" s="45">
        <v>18625000</v>
      </c>
      <c r="H62" s="44">
        <v>37</v>
      </c>
      <c r="I62" s="45">
        <v>21238000</v>
      </c>
      <c r="K62"/>
      <c r="L62"/>
      <c r="M62"/>
      <c r="N62" s="19"/>
    </row>
    <row r="63" spans="1:14" ht="13.5" thickBot="1">
      <c r="A63" s="25">
        <v>60</v>
      </c>
      <c r="B63" s="25">
        <v>4</v>
      </c>
      <c r="C63" s="25" t="s">
        <v>518</v>
      </c>
      <c r="D63" s="26" t="s">
        <v>519</v>
      </c>
      <c r="E63" s="26" t="s">
        <v>603</v>
      </c>
      <c r="F63" s="44">
        <v>40</v>
      </c>
      <c r="G63" s="45">
        <v>29612000</v>
      </c>
      <c r="H63" s="44">
        <v>36</v>
      </c>
      <c r="I63" s="45">
        <v>36794000</v>
      </c>
      <c r="J63" s="54"/>
      <c r="K63" s="54"/>
      <c r="L63"/>
      <c r="M63"/>
      <c r="N63" s="19"/>
    </row>
    <row r="64" spans="1:14" ht="13.5" thickBot="1">
      <c r="A64" s="25">
        <v>61</v>
      </c>
      <c r="B64" s="25">
        <v>13</v>
      </c>
      <c r="C64" s="25" t="s">
        <v>663</v>
      </c>
      <c r="D64" s="26" t="s">
        <v>664</v>
      </c>
      <c r="E64" s="26" t="s">
        <v>600</v>
      </c>
      <c r="F64" s="52">
        <v>0</v>
      </c>
      <c r="G64" s="45">
        <v>0</v>
      </c>
      <c r="H64" s="44">
        <v>36</v>
      </c>
      <c r="I64" s="45">
        <v>22484000</v>
      </c>
      <c r="J64" s="55"/>
      <c r="L64"/>
      <c r="M64"/>
      <c r="N64" s="19"/>
    </row>
    <row r="65" spans="1:14" ht="13.5" thickBot="1">
      <c r="A65" s="25">
        <v>62</v>
      </c>
      <c r="B65" s="25">
        <v>2</v>
      </c>
      <c r="C65" s="25" t="s">
        <v>206</v>
      </c>
      <c r="D65" s="26" t="s">
        <v>424</v>
      </c>
      <c r="E65" s="26" t="s">
        <v>616</v>
      </c>
      <c r="F65" s="44">
        <v>31</v>
      </c>
      <c r="G65" s="45">
        <v>12313000</v>
      </c>
      <c r="H65" s="44">
        <v>36</v>
      </c>
      <c r="I65" s="45">
        <v>14587000</v>
      </c>
      <c r="K65"/>
      <c r="L65"/>
      <c r="M65"/>
      <c r="N65" s="19"/>
    </row>
    <row r="66" spans="1:14" ht="13.5" thickBot="1">
      <c r="A66" s="25">
        <v>63</v>
      </c>
      <c r="B66" s="25">
        <v>7</v>
      </c>
      <c r="C66" s="25" t="s">
        <v>196</v>
      </c>
      <c r="D66" s="26" t="s">
        <v>197</v>
      </c>
      <c r="E66" s="26" t="s">
        <v>608</v>
      </c>
      <c r="F66" s="44">
        <v>25</v>
      </c>
      <c r="G66" s="45">
        <v>14011000</v>
      </c>
      <c r="H66" s="44">
        <v>34</v>
      </c>
      <c r="I66" s="45">
        <v>35393000</v>
      </c>
      <c r="K66"/>
      <c r="L66"/>
      <c r="M66"/>
      <c r="N66" s="19"/>
    </row>
    <row r="67" spans="1:14" ht="13.5" thickBot="1">
      <c r="A67" s="25">
        <v>64</v>
      </c>
      <c r="B67" s="25">
        <v>3</v>
      </c>
      <c r="C67" s="25" t="s">
        <v>223</v>
      </c>
      <c r="D67" s="26" t="s">
        <v>536</v>
      </c>
      <c r="E67" s="26" t="s">
        <v>602</v>
      </c>
      <c r="F67" s="44">
        <v>35</v>
      </c>
      <c r="G67" s="45">
        <v>28891000</v>
      </c>
      <c r="H67" s="44">
        <v>34</v>
      </c>
      <c r="I67" s="45">
        <v>31868000</v>
      </c>
      <c r="K67"/>
      <c r="L67"/>
      <c r="M67"/>
      <c r="N67" s="19"/>
    </row>
    <row r="68" spans="1:14" ht="13.5" thickBot="1">
      <c r="A68" s="25">
        <v>65</v>
      </c>
      <c r="B68" s="25">
        <v>4</v>
      </c>
      <c r="C68" s="25" t="s">
        <v>506</v>
      </c>
      <c r="D68" s="26" t="s">
        <v>548</v>
      </c>
      <c r="E68" s="26" t="s">
        <v>635</v>
      </c>
      <c r="F68" s="44">
        <v>38</v>
      </c>
      <c r="G68" s="45">
        <v>15489000</v>
      </c>
      <c r="H68" s="44">
        <v>33</v>
      </c>
      <c r="I68" s="45">
        <v>8405000</v>
      </c>
      <c r="K68"/>
      <c r="L68"/>
      <c r="M68"/>
      <c r="N68" s="19"/>
    </row>
    <row r="69" spans="1:14" ht="13.5" thickBot="1">
      <c r="A69" s="25">
        <v>66</v>
      </c>
      <c r="B69" s="25">
        <v>14</v>
      </c>
      <c r="C69" s="25" t="s">
        <v>525</v>
      </c>
      <c r="D69" s="26" t="s">
        <v>526</v>
      </c>
      <c r="E69" s="26" t="s">
        <v>600</v>
      </c>
      <c r="F69" s="44">
        <v>32</v>
      </c>
      <c r="G69" s="45">
        <v>18868000</v>
      </c>
      <c r="H69" s="44">
        <v>32</v>
      </c>
      <c r="I69" s="45">
        <v>18055000</v>
      </c>
      <c r="K69"/>
      <c r="L69"/>
      <c r="M69"/>
      <c r="N69" s="19"/>
    </row>
    <row r="70" spans="1:14" ht="13.5" thickBot="1">
      <c r="A70" s="25">
        <v>67</v>
      </c>
      <c r="B70" s="25">
        <v>15</v>
      </c>
      <c r="C70" s="25" t="s">
        <v>238</v>
      </c>
      <c r="D70" s="26" t="s">
        <v>40</v>
      </c>
      <c r="E70" s="26" t="s">
        <v>596</v>
      </c>
      <c r="F70" s="44">
        <v>25</v>
      </c>
      <c r="G70" s="45">
        <v>10934000</v>
      </c>
      <c r="H70" s="44">
        <v>32</v>
      </c>
      <c r="I70" s="45">
        <v>14224000</v>
      </c>
      <c r="K70"/>
      <c r="L70"/>
      <c r="M70"/>
      <c r="N70" s="19"/>
    </row>
    <row r="71" spans="1:14" ht="13.5" thickBot="1">
      <c r="A71" s="25">
        <v>68</v>
      </c>
      <c r="B71" s="25">
        <v>16</v>
      </c>
      <c r="C71" s="25" t="s">
        <v>239</v>
      </c>
      <c r="D71" s="26" t="s">
        <v>437</v>
      </c>
      <c r="E71" s="26" t="s">
        <v>634</v>
      </c>
      <c r="F71" s="44">
        <v>24</v>
      </c>
      <c r="G71" s="45">
        <v>8361000</v>
      </c>
      <c r="H71" s="44">
        <v>32</v>
      </c>
      <c r="I71" s="45">
        <v>11812000</v>
      </c>
      <c r="K71"/>
      <c r="L71"/>
      <c r="M71"/>
      <c r="N71" s="19"/>
    </row>
    <row r="72" spans="1:14" ht="13.5" thickBot="1">
      <c r="A72" s="25">
        <v>69</v>
      </c>
      <c r="B72" s="25">
        <v>8</v>
      </c>
      <c r="C72" s="25" t="s">
        <v>218</v>
      </c>
      <c r="D72" s="26" t="s">
        <v>106</v>
      </c>
      <c r="E72" s="26" t="s">
        <v>621</v>
      </c>
      <c r="F72" s="44">
        <v>32</v>
      </c>
      <c r="G72" s="45">
        <v>12724000</v>
      </c>
      <c r="H72" s="44">
        <v>31</v>
      </c>
      <c r="I72" s="45">
        <v>25163000</v>
      </c>
      <c r="K72"/>
      <c r="L72"/>
      <c r="M72"/>
      <c r="N72" s="19"/>
    </row>
    <row r="73" spans="1:14" ht="13.5" thickBot="1">
      <c r="A73" s="25">
        <v>70</v>
      </c>
      <c r="B73" s="25">
        <v>5</v>
      </c>
      <c r="C73" s="25" t="s">
        <v>246</v>
      </c>
      <c r="D73" s="26" t="s">
        <v>454</v>
      </c>
      <c r="E73" s="26" t="s">
        <v>624</v>
      </c>
      <c r="F73" s="44">
        <v>19</v>
      </c>
      <c r="G73" s="45">
        <v>9511000</v>
      </c>
      <c r="H73" s="44">
        <v>31</v>
      </c>
      <c r="I73" s="45">
        <v>13201000</v>
      </c>
      <c r="K73"/>
      <c r="L73"/>
      <c r="M73"/>
      <c r="N73" s="19"/>
    </row>
    <row r="74" spans="1:14" ht="13.5" thickBot="1">
      <c r="A74" s="25">
        <v>71</v>
      </c>
      <c r="B74" s="25">
        <v>4</v>
      </c>
      <c r="C74" s="25" t="s">
        <v>244</v>
      </c>
      <c r="D74" s="26" t="s">
        <v>438</v>
      </c>
      <c r="E74" s="26" t="s">
        <v>628</v>
      </c>
      <c r="F74" s="44">
        <v>28</v>
      </c>
      <c r="G74" s="45">
        <v>24997000</v>
      </c>
      <c r="H74" s="44">
        <v>30</v>
      </c>
      <c r="I74" s="45">
        <v>39669000</v>
      </c>
      <c r="K74"/>
      <c r="L74"/>
      <c r="M74"/>
      <c r="N74" s="19"/>
    </row>
    <row r="75" spans="1:14" ht="13.5" thickBot="1">
      <c r="A75" s="25">
        <v>72</v>
      </c>
      <c r="B75" s="25">
        <v>17</v>
      </c>
      <c r="C75" s="25" t="s">
        <v>212</v>
      </c>
      <c r="D75" s="26" t="s">
        <v>448</v>
      </c>
      <c r="E75" s="26" t="s">
        <v>597</v>
      </c>
      <c r="F75" s="44">
        <v>27</v>
      </c>
      <c r="G75" s="45">
        <v>9443000</v>
      </c>
      <c r="H75" s="44">
        <v>30</v>
      </c>
      <c r="I75" s="45">
        <v>13220000</v>
      </c>
      <c r="K75"/>
      <c r="L75"/>
      <c r="M75"/>
      <c r="N75" s="19"/>
    </row>
    <row r="76" spans="1:14" ht="13.5" thickBot="1">
      <c r="A76" s="25">
        <v>73</v>
      </c>
      <c r="B76" s="25">
        <v>9</v>
      </c>
      <c r="C76" s="25" t="s">
        <v>229</v>
      </c>
      <c r="D76" s="26" t="s">
        <v>113</v>
      </c>
      <c r="E76" s="26" t="s">
        <v>601</v>
      </c>
      <c r="F76" s="44">
        <v>28</v>
      </c>
      <c r="G76" s="45">
        <v>15674000</v>
      </c>
      <c r="H76" s="44">
        <v>29</v>
      </c>
      <c r="I76" s="45">
        <v>17814000</v>
      </c>
      <c r="K76"/>
      <c r="L76"/>
      <c r="M76"/>
      <c r="N76" s="19"/>
    </row>
    <row r="77" spans="1:14" ht="13.5" thickBot="1">
      <c r="A77" s="25">
        <v>74</v>
      </c>
      <c r="B77" s="25">
        <v>15</v>
      </c>
      <c r="C77" s="25" t="s">
        <v>383</v>
      </c>
      <c r="D77" s="26" t="s">
        <v>544</v>
      </c>
      <c r="E77" s="26" t="s">
        <v>600</v>
      </c>
      <c r="F77" s="51">
        <v>12</v>
      </c>
      <c r="G77" s="45">
        <v>7591000</v>
      </c>
      <c r="H77" s="51">
        <v>28</v>
      </c>
      <c r="I77" s="45">
        <v>22309000</v>
      </c>
      <c r="K77"/>
      <c r="L77"/>
      <c r="M77"/>
      <c r="N77" s="19"/>
    </row>
    <row r="78" spans="1:14" ht="13.5" thickBot="1">
      <c r="A78" s="25">
        <v>75</v>
      </c>
      <c r="B78" s="25">
        <v>16</v>
      </c>
      <c r="C78" s="25" t="s">
        <v>215</v>
      </c>
      <c r="D78" s="26" t="s">
        <v>449</v>
      </c>
      <c r="E78" s="26" t="s">
        <v>600</v>
      </c>
      <c r="F78" s="44">
        <v>28</v>
      </c>
      <c r="G78" s="45">
        <v>14659000</v>
      </c>
      <c r="H78" s="44">
        <v>28</v>
      </c>
      <c r="I78" s="45">
        <v>16711000</v>
      </c>
      <c r="K78"/>
      <c r="L78"/>
      <c r="M78"/>
      <c r="N78" s="19"/>
    </row>
    <row r="79" spans="1:14" ht="13.5" thickBot="1">
      <c r="A79" s="25">
        <v>76</v>
      </c>
      <c r="B79" s="25">
        <v>18</v>
      </c>
      <c r="C79" s="25" t="s">
        <v>281</v>
      </c>
      <c r="D79" s="26" t="s">
        <v>538</v>
      </c>
      <c r="E79" s="26" t="s">
        <v>613</v>
      </c>
      <c r="F79" s="44">
        <v>15</v>
      </c>
      <c r="G79" s="45">
        <v>7872000</v>
      </c>
      <c r="H79" s="44">
        <v>28</v>
      </c>
      <c r="I79" s="45">
        <v>11751000</v>
      </c>
      <c r="K79"/>
      <c r="L79"/>
      <c r="M79"/>
      <c r="N79" s="19"/>
    </row>
    <row r="80" spans="1:14" ht="13.5" thickBot="1">
      <c r="A80" s="25">
        <v>77</v>
      </c>
      <c r="B80" s="25">
        <v>17</v>
      </c>
      <c r="C80" s="25" t="s">
        <v>211</v>
      </c>
      <c r="D80" s="26" t="s">
        <v>416</v>
      </c>
      <c r="E80" s="26" t="s">
        <v>600</v>
      </c>
      <c r="F80" s="44">
        <v>17</v>
      </c>
      <c r="G80" s="45">
        <v>16340000</v>
      </c>
      <c r="H80" s="44">
        <v>27</v>
      </c>
      <c r="I80" s="45">
        <v>27979000</v>
      </c>
      <c r="K80"/>
      <c r="L80"/>
      <c r="M80"/>
      <c r="N80" s="19"/>
    </row>
    <row r="81" spans="1:14" ht="13.5" thickBot="1">
      <c r="A81" s="25">
        <v>78</v>
      </c>
      <c r="B81" s="25">
        <v>10</v>
      </c>
      <c r="C81" s="25" t="s">
        <v>202</v>
      </c>
      <c r="D81" s="26" t="s">
        <v>571</v>
      </c>
      <c r="E81" s="26" t="s">
        <v>621</v>
      </c>
      <c r="F81" s="44">
        <v>22</v>
      </c>
      <c r="G81" s="45">
        <v>8827000</v>
      </c>
      <c r="H81" s="44">
        <v>25</v>
      </c>
      <c r="I81" s="45">
        <v>17563000</v>
      </c>
      <c r="K81"/>
      <c r="L81"/>
      <c r="M81"/>
      <c r="N81" s="19"/>
    </row>
    <row r="82" spans="1:14" ht="13.5" thickBot="1">
      <c r="A82" s="25">
        <v>79</v>
      </c>
      <c r="B82" s="25">
        <v>19</v>
      </c>
      <c r="C82" s="25" t="s">
        <v>261</v>
      </c>
      <c r="D82" s="26" t="s">
        <v>108</v>
      </c>
      <c r="E82" s="26" t="s">
        <v>625</v>
      </c>
      <c r="F82" s="44">
        <v>25</v>
      </c>
      <c r="G82" s="45">
        <v>9653000</v>
      </c>
      <c r="H82" s="44">
        <v>24</v>
      </c>
      <c r="I82" s="45">
        <v>22327000</v>
      </c>
      <c r="K82"/>
      <c r="L82"/>
      <c r="M82"/>
      <c r="N82" s="19"/>
    </row>
    <row r="83" spans="1:14" ht="13.5" thickBot="1">
      <c r="A83" s="25">
        <v>80</v>
      </c>
      <c r="B83" s="25">
        <v>6</v>
      </c>
      <c r="C83" s="25" t="s">
        <v>520</v>
      </c>
      <c r="D83" s="26" t="s">
        <v>521</v>
      </c>
      <c r="E83" s="26" t="s">
        <v>612</v>
      </c>
      <c r="F83" s="44">
        <v>23</v>
      </c>
      <c r="G83" s="45">
        <v>5959000</v>
      </c>
      <c r="H83" s="44">
        <v>24</v>
      </c>
      <c r="I83" s="45">
        <v>16461000</v>
      </c>
      <c r="K83"/>
      <c r="L83"/>
      <c r="M83"/>
      <c r="N83" s="19"/>
    </row>
    <row r="84" spans="1:14" ht="13.5" thickBot="1">
      <c r="A84" s="25">
        <v>81</v>
      </c>
      <c r="B84" s="25">
        <v>6</v>
      </c>
      <c r="C84" s="25" t="s">
        <v>237</v>
      </c>
      <c r="D84" s="26" t="s">
        <v>143</v>
      </c>
      <c r="E84" s="26" t="s">
        <v>645</v>
      </c>
      <c r="F84" s="44">
        <v>21</v>
      </c>
      <c r="G84" s="45">
        <v>11405000</v>
      </c>
      <c r="H84" s="44">
        <v>24</v>
      </c>
      <c r="I84" s="45">
        <v>11105000</v>
      </c>
      <c r="K84"/>
      <c r="L84"/>
      <c r="M84"/>
      <c r="N84" s="19"/>
    </row>
    <row r="85" spans="1:14" ht="13.5" thickBot="1">
      <c r="A85" s="25">
        <v>82</v>
      </c>
      <c r="B85" s="25">
        <v>20</v>
      </c>
      <c r="C85" s="25" t="s">
        <v>214</v>
      </c>
      <c r="D85" s="26" t="s">
        <v>86</v>
      </c>
      <c r="E85" s="26" t="s">
        <v>597</v>
      </c>
      <c r="F85" s="44">
        <v>27</v>
      </c>
      <c r="G85" s="45">
        <v>10570000</v>
      </c>
      <c r="H85" s="44">
        <v>24</v>
      </c>
      <c r="I85" s="45">
        <v>9554000</v>
      </c>
      <c r="K85"/>
      <c r="L85"/>
      <c r="M85"/>
      <c r="N85" s="19"/>
    </row>
    <row r="86" spans="1:14" ht="13.5" thickBot="1">
      <c r="A86" s="25">
        <v>83</v>
      </c>
      <c r="B86" s="25">
        <v>7</v>
      </c>
      <c r="C86" s="25" t="s">
        <v>505</v>
      </c>
      <c r="D86" s="26" t="s">
        <v>515</v>
      </c>
      <c r="E86" s="26" t="s">
        <v>598</v>
      </c>
      <c r="F86" s="44">
        <v>23</v>
      </c>
      <c r="G86" s="45">
        <v>17310000</v>
      </c>
      <c r="H86" s="44">
        <v>23</v>
      </c>
      <c r="I86" s="45">
        <v>20411000</v>
      </c>
      <c r="K86"/>
      <c r="L86"/>
      <c r="M86"/>
      <c r="N86" s="19"/>
    </row>
    <row r="87" spans="1:14" ht="13.5" thickBot="1">
      <c r="A87" s="25">
        <v>84</v>
      </c>
      <c r="B87" s="25">
        <v>11</v>
      </c>
      <c r="C87" s="25" t="s">
        <v>241</v>
      </c>
      <c r="D87" s="26" t="s">
        <v>554</v>
      </c>
      <c r="E87" s="26" t="s">
        <v>619</v>
      </c>
      <c r="F87" s="44">
        <v>17</v>
      </c>
      <c r="G87" s="45">
        <v>14061000</v>
      </c>
      <c r="H87" s="44">
        <v>23</v>
      </c>
      <c r="I87" s="45">
        <v>19855000</v>
      </c>
      <c r="K87"/>
      <c r="L87"/>
      <c r="M87"/>
      <c r="N87" s="19"/>
    </row>
    <row r="88" spans="1:14" ht="13.5" thickBot="1">
      <c r="A88" s="25">
        <v>85</v>
      </c>
      <c r="B88" s="25">
        <v>18</v>
      </c>
      <c r="C88" s="25" t="s">
        <v>177</v>
      </c>
      <c r="D88" s="26" t="s">
        <v>423</v>
      </c>
      <c r="E88" s="26" t="s">
        <v>615</v>
      </c>
      <c r="F88" s="44">
        <v>36</v>
      </c>
      <c r="G88" s="45">
        <v>18576000</v>
      </c>
      <c r="H88" s="44">
        <v>23</v>
      </c>
      <c r="I88" s="45">
        <v>17287000</v>
      </c>
      <c r="K88"/>
      <c r="L88"/>
      <c r="M88"/>
      <c r="N88" s="19"/>
    </row>
    <row r="89" spans="1:14" ht="13.5" thickBot="1">
      <c r="A89" s="25">
        <v>86</v>
      </c>
      <c r="B89" s="25">
        <v>6</v>
      </c>
      <c r="C89" s="25" t="s">
        <v>291</v>
      </c>
      <c r="D89" s="26" t="s">
        <v>577</v>
      </c>
      <c r="E89" s="26" t="s">
        <v>638</v>
      </c>
      <c r="F89" s="44">
        <v>24</v>
      </c>
      <c r="G89" s="45">
        <v>21574000</v>
      </c>
      <c r="H89" s="44">
        <v>23</v>
      </c>
      <c r="I89" s="45">
        <v>15581000</v>
      </c>
      <c r="K89"/>
      <c r="L89"/>
      <c r="M89"/>
      <c r="N89" s="19"/>
    </row>
    <row r="90" spans="1:14" ht="13.5" thickBot="1">
      <c r="A90" s="25">
        <v>87</v>
      </c>
      <c r="B90" s="25">
        <v>7</v>
      </c>
      <c r="C90" s="25" t="s">
        <v>252</v>
      </c>
      <c r="D90" s="26" t="s">
        <v>95</v>
      </c>
      <c r="E90" s="26" t="s">
        <v>612</v>
      </c>
      <c r="F90" s="44">
        <v>11</v>
      </c>
      <c r="G90" s="45">
        <v>6057000</v>
      </c>
      <c r="H90" s="44">
        <v>23</v>
      </c>
      <c r="I90" s="45">
        <v>12006000</v>
      </c>
      <c r="K90"/>
      <c r="L90"/>
      <c r="M90"/>
      <c r="N90" s="19"/>
    </row>
    <row r="91" spans="1:14" ht="13.5" thickBot="1">
      <c r="A91" s="25">
        <v>88</v>
      </c>
      <c r="B91" s="25">
        <v>21</v>
      </c>
      <c r="C91" s="25" t="s">
        <v>236</v>
      </c>
      <c r="D91" s="26" t="s">
        <v>565</v>
      </c>
      <c r="E91" s="26" t="s">
        <v>597</v>
      </c>
      <c r="F91" s="44">
        <v>20</v>
      </c>
      <c r="G91" s="45">
        <v>12810000</v>
      </c>
      <c r="H91" s="44">
        <v>22</v>
      </c>
      <c r="I91" s="45">
        <v>9695000</v>
      </c>
      <c r="K91"/>
      <c r="L91"/>
      <c r="M91"/>
      <c r="N91" s="19"/>
    </row>
    <row r="92" spans="1:14" ht="13.5" thickBot="1">
      <c r="A92" s="25">
        <v>89</v>
      </c>
      <c r="B92" s="25">
        <v>22</v>
      </c>
      <c r="C92" s="25" t="s">
        <v>331</v>
      </c>
      <c r="D92" s="26" t="s">
        <v>429</v>
      </c>
      <c r="E92" s="26" t="s">
        <v>625</v>
      </c>
      <c r="F92" s="44">
        <v>21</v>
      </c>
      <c r="G92" s="45">
        <v>17343000</v>
      </c>
      <c r="H92" s="44">
        <v>21</v>
      </c>
      <c r="I92" s="45">
        <v>23686000</v>
      </c>
      <c r="K92"/>
      <c r="L92"/>
      <c r="M92"/>
      <c r="N92" s="19"/>
    </row>
    <row r="93" spans="1:14" ht="13.5" thickBot="1">
      <c r="A93" s="25">
        <v>90</v>
      </c>
      <c r="B93" s="25">
        <v>8</v>
      </c>
      <c r="C93" s="25" t="s">
        <v>249</v>
      </c>
      <c r="D93" s="26" t="s">
        <v>41</v>
      </c>
      <c r="E93" s="26" t="s">
        <v>598</v>
      </c>
      <c r="F93" s="44">
        <v>21</v>
      </c>
      <c r="G93" s="45">
        <v>9635000</v>
      </c>
      <c r="H93" s="44">
        <v>21</v>
      </c>
      <c r="I93" s="45">
        <v>16703000</v>
      </c>
      <c r="K93"/>
      <c r="L93"/>
      <c r="M93"/>
      <c r="N93" s="19"/>
    </row>
    <row r="94" spans="1:14" ht="13.5" thickBot="1">
      <c r="A94" s="25">
        <v>91</v>
      </c>
      <c r="B94" s="25">
        <v>7</v>
      </c>
      <c r="C94" s="25" t="s">
        <v>283</v>
      </c>
      <c r="D94" s="26" t="s">
        <v>8</v>
      </c>
      <c r="E94" s="26" t="s">
        <v>607</v>
      </c>
      <c r="F94" s="44">
        <v>10</v>
      </c>
      <c r="G94" s="45">
        <v>10368000</v>
      </c>
      <c r="H94" s="44">
        <v>21</v>
      </c>
      <c r="I94" s="45">
        <v>12958000</v>
      </c>
      <c r="K94"/>
      <c r="L94"/>
      <c r="M94"/>
      <c r="N94" s="19"/>
    </row>
    <row r="95" spans="1:14" ht="13.5" thickBot="1">
      <c r="A95" s="25">
        <v>92</v>
      </c>
      <c r="B95" s="25">
        <v>19</v>
      </c>
      <c r="C95" s="25" t="s">
        <v>204</v>
      </c>
      <c r="D95" s="26" t="s">
        <v>435</v>
      </c>
      <c r="E95" s="26" t="s">
        <v>600</v>
      </c>
      <c r="F95" s="44">
        <v>8</v>
      </c>
      <c r="G95" s="45">
        <v>1562000</v>
      </c>
      <c r="H95" s="44">
        <v>21</v>
      </c>
      <c r="I95" s="45">
        <v>12358000</v>
      </c>
      <c r="K95"/>
      <c r="L95"/>
      <c r="M95"/>
      <c r="N95" s="19"/>
    </row>
    <row r="96" spans="1:14" ht="13.5" thickBot="1">
      <c r="A96" s="25">
        <v>93</v>
      </c>
      <c r="B96" s="25">
        <v>23</v>
      </c>
      <c r="C96" s="25" t="s">
        <v>269</v>
      </c>
      <c r="D96" s="26" t="s">
        <v>270</v>
      </c>
      <c r="E96" s="26" t="s">
        <v>634</v>
      </c>
      <c r="F96" s="44">
        <v>20</v>
      </c>
      <c r="G96" s="45">
        <v>9573000</v>
      </c>
      <c r="H96" s="44">
        <v>21</v>
      </c>
      <c r="I96" s="45">
        <v>11640000</v>
      </c>
      <c r="K96"/>
      <c r="L96"/>
      <c r="M96"/>
      <c r="N96" s="19"/>
    </row>
    <row r="97" spans="1:14" ht="13.5" thickBot="1">
      <c r="A97" s="25">
        <v>94</v>
      </c>
      <c r="B97" s="25">
        <v>9</v>
      </c>
      <c r="C97" s="25" t="s">
        <v>275</v>
      </c>
      <c r="D97" s="26" t="s">
        <v>5</v>
      </c>
      <c r="E97" s="26" t="s">
        <v>641</v>
      </c>
      <c r="F97" s="44">
        <v>20</v>
      </c>
      <c r="G97" s="45">
        <v>11914000</v>
      </c>
      <c r="H97" s="44">
        <v>21</v>
      </c>
      <c r="I97" s="45">
        <v>9844000</v>
      </c>
      <c r="K97"/>
      <c r="L97"/>
      <c r="M97"/>
      <c r="N97" s="19"/>
    </row>
    <row r="98" spans="1:14" ht="13.5" thickBot="1">
      <c r="A98" s="25">
        <v>95</v>
      </c>
      <c r="B98" s="25">
        <v>12</v>
      </c>
      <c r="C98" s="25" t="s">
        <v>295</v>
      </c>
      <c r="D98" s="26" t="s">
        <v>574</v>
      </c>
      <c r="E98" s="26" t="s">
        <v>605</v>
      </c>
      <c r="F98" s="44">
        <v>22</v>
      </c>
      <c r="G98" s="45">
        <v>17630000</v>
      </c>
      <c r="H98" s="44">
        <v>20</v>
      </c>
      <c r="I98" s="45">
        <v>20443000</v>
      </c>
      <c r="K98"/>
      <c r="L98"/>
      <c r="M98"/>
      <c r="N98" s="19"/>
    </row>
    <row r="99" spans="1:14" ht="13.5" thickBot="1">
      <c r="A99" s="25">
        <v>96</v>
      </c>
      <c r="B99" s="25">
        <v>8</v>
      </c>
      <c r="C99" s="25" t="s">
        <v>276</v>
      </c>
      <c r="D99" s="26" t="s">
        <v>144</v>
      </c>
      <c r="E99" s="26" t="s">
        <v>611</v>
      </c>
      <c r="F99" s="44">
        <v>7</v>
      </c>
      <c r="G99" s="45">
        <v>1953000</v>
      </c>
      <c r="H99" s="44">
        <v>20</v>
      </c>
      <c r="I99" s="45">
        <v>12061000</v>
      </c>
      <c r="K99"/>
      <c r="L99"/>
      <c r="M99"/>
      <c r="N99" s="19"/>
    </row>
    <row r="100" spans="1:14" ht="13.5" thickBot="1">
      <c r="A100" s="25">
        <v>97</v>
      </c>
      <c r="B100" s="25">
        <v>13</v>
      </c>
      <c r="C100" s="25" t="s">
        <v>298</v>
      </c>
      <c r="D100" s="26" t="s">
        <v>463</v>
      </c>
      <c r="E100" s="26" t="s">
        <v>604</v>
      </c>
      <c r="F100" s="44">
        <v>9</v>
      </c>
      <c r="G100" s="45">
        <v>3829000</v>
      </c>
      <c r="H100" s="44">
        <v>19</v>
      </c>
      <c r="I100" s="45">
        <v>14141000</v>
      </c>
      <c r="K100"/>
      <c r="L100"/>
      <c r="M100"/>
      <c r="N100" s="19"/>
    </row>
    <row r="101" spans="1:14" ht="13.5" thickBot="1">
      <c r="A101" s="25">
        <v>98</v>
      </c>
      <c r="B101" s="25">
        <v>8</v>
      </c>
      <c r="C101" s="25" t="s">
        <v>189</v>
      </c>
      <c r="D101" s="26" t="s">
        <v>542</v>
      </c>
      <c r="E101" s="26" t="s">
        <v>624</v>
      </c>
      <c r="F101" s="44">
        <v>12</v>
      </c>
      <c r="G101" s="45">
        <v>7519000</v>
      </c>
      <c r="H101" s="44">
        <v>19</v>
      </c>
      <c r="I101" s="45">
        <v>13305000</v>
      </c>
      <c r="K101"/>
      <c r="L101"/>
      <c r="M101"/>
      <c r="N101" s="19"/>
    </row>
    <row r="102" spans="1:14" ht="13.5" thickBot="1">
      <c r="A102" s="25">
        <v>99</v>
      </c>
      <c r="B102" s="25">
        <v>9</v>
      </c>
      <c r="C102" s="25" t="s">
        <v>335</v>
      </c>
      <c r="D102" s="26" t="s">
        <v>88</v>
      </c>
      <c r="E102" s="26" t="s">
        <v>610</v>
      </c>
      <c r="F102" s="44">
        <v>15</v>
      </c>
      <c r="G102" s="45">
        <v>9164000</v>
      </c>
      <c r="H102" s="44">
        <v>19</v>
      </c>
      <c r="I102" s="45">
        <v>8775000</v>
      </c>
      <c r="K102"/>
      <c r="L102"/>
      <c r="M102"/>
      <c r="N102" s="19"/>
    </row>
    <row r="103" spans="1:14" ht="13.5" thickBot="1">
      <c r="A103" s="25">
        <v>100</v>
      </c>
      <c r="B103" s="25">
        <v>24</v>
      </c>
      <c r="C103" s="25" t="s">
        <v>380</v>
      </c>
      <c r="D103" s="26" t="s">
        <v>583</v>
      </c>
      <c r="E103" s="26" t="s">
        <v>613</v>
      </c>
      <c r="F103" s="44">
        <v>7</v>
      </c>
      <c r="G103" s="45">
        <v>2540000</v>
      </c>
      <c r="H103" s="44">
        <v>19</v>
      </c>
      <c r="I103" s="45">
        <v>7282000</v>
      </c>
      <c r="K103"/>
      <c r="L103"/>
      <c r="M103"/>
      <c r="N103" s="19"/>
    </row>
    <row r="104" spans="1:14" ht="13.5" thickBot="1">
      <c r="A104" s="25">
        <v>101</v>
      </c>
      <c r="B104" s="25">
        <v>5</v>
      </c>
      <c r="C104" s="25" t="s">
        <v>307</v>
      </c>
      <c r="D104" s="26" t="s">
        <v>570</v>
      </c>
      <c r="E104" s="26" t="s">
        <v>635</v>
      </c>
      <c r="F104" s="44">
        <v>18</v>
      </c>
      <c r="G104" s="45">
        <v>7458000</v>
      </c>
      <c r="H104" s="44">
        <v>19</v>
      </c>
      <c r="I104" s="45">
        <v>5386000</v>
      </c>
      <c r="K104"/>
      <c r="L104"/>
      <c r="M104"/>
      <c r="N104" s="19"/>
    </row>
    <row r="105" spans="1:14" ht="13.5" thickBot="1">
      <c r="A105" s="25">
        <v>102</v>
      </c>
      <c r="B105" s="25">
        <v>10</v>
      </c>
      <c r="C105" s="25" t="s">
        <v>198</v>
      </c>
      <c r="D105" s="26" t="s">
        <v>578</v>
      </c>
      <c r="E105" s="26" t="s">
        <v>647</v>
      </c>
      <c r="F105" s="44">
        <v>16</v>
      </c>
      <c r="G105" s="45">
        <v>10261000</v>
      </c>
      <c r="H105" s="44">
        <v>18</v>
      </c>
      <c r="I105" s="45">
        <v>15630000</v>
      </c>
      <c r="K105"/>
      <c r="L105"/>
      <c r="M105"/>
      <c r="N105" s="19"/>
    </row>
    <row r="106" spans="1:14" ht="13.5" thickBot="1">
      <c r="A106" s="25">
        <v>103</v>
      </c>
      <c r="B106" s="25">
        <v>25</v>
      </c>
      <c r="C106" s="25" t="s">
        <v>340</v>
      </c>
      <c r="D106" s="26" t="s">
        <v>567</v>
      </c>
      <c r="E106" s="26" t="s">
        <v>597</v>
      </c>
      <c r="F106" s="44">
        <v>14</v>
      </c>
      <c r="G106" s="45">
        <v>4703000</v>
      </c>
      <c r="H106" s="44">
        <v>18</v>
      </c>
      <c r="I106" s="45">
        <v>12196000</v>
      </c>
      <c r="K106"/>
      <c r="L106"/>
      <c r="M106"/>
      <c r="N106" s="19"/>
    </row>
    <row r="107" spans="1:14" ht="13.5" thickBot="1">
      <c r="A107" s="25">
        <v>104</v>
      </c>
      <c r="B107" s="25">
        <v>5</v>
      </c>
      <c r="C107" s="25" t="s">
        <v>222</v>
      </c>
      <c r="D107" s="26" t="s">
        <v>105</v>
      </c>
      <c r="E107" s="26" t="s">
        <v>602</v>
      </c>
      <c r="F107" s="44">
        <v>18</v>
      </c>
      <c r="G107" s="45">
        <v>18626000</v>
      </c>
      <c r="H107" s="44">
        <v>18</v>
      </c>
      <c r="I107" s="45">
        <v>10158000</v>
      </c>
      <c r="K107"/>
      <c r="L107"/>
      <c r="M107"/>
      <c r="N107" s="19"/>
    </row>
    <row r="108" spans="1:14" ht="13.5" thickBot="1">
      <c r="A108" s="25">
        <v>105</v>
      </c>
      <c r="B108" s="25">
        <v>14</v>
      </c>
      <c r="C108" s="25" t="s">
        <v>344</v>
      </c>
      <c r="D108" s="26" t="s">
        <v>89</v>
      </c>
      <c r="E108" s="26" t="s">
        <v>619</v>
      </c>
      <c r="F108" s="44">
        <v>16</v>
      </c>
      <c r="G108" s="45">
        <v>9865000</v>
      </c>
      <c r="H108" s="44">
        <v>18</v>
      </c>
      <c r="I108" s="45">
        <v>9736000</v>
      </c>
      <c r="K108"/>
      <c r="L108"/>
      <c r="M108"/>
      <c r="N108" s="19"/>
    </row>
    <row r="109" spans="1:14" ht="13.5" thickBot="1">
      <c r="A109" s="25">
        <v>106</v>
      </c>
      <c r="B109" s="25">
        <v>15</v>
      </c>
      <c r="C109" s="25" t="s">
        <v>376</v>
      </c>
      <c r="D109" s="26" t="s">
        <v>555</v>
      </c>
      <c r="E109" s="26" t="s">
        <v>604</v>
      </c>
      <c r="F109" s="44">
        <v>8</v>
      </c>
      <c r="G109" s="45">
        <v>4132000</v>
      </c>
      <c r="H109" s="44">
        <v>17</v>
      </c>
      <c r="I109" s="45">
        <v>21581000</v>
      </c>
      <c r="K109"/>
      <c r="L109"/>
      <c r="M109"/>
      <c r="N109" s="19"/>
    </row>
    <row r="110" spans="1:14" ht="13.5" thickBot="1">
      <c r="A110" s="25">
        <v>107</v>
      </c>
      <c r="B110" s="25">
        <v>7</v>
      </c>
      <c r="C110" s="25" t="s">
        <v>551</v>
      </c>
      <c r="D110" s="26" t="s">
        <v>552</v>
      </c>
      <c r="E110" s="26" t="s">
        <v>602</v>
      </c>
      <c r="F110" s="44">
        <v>9</v>
      </c>
      <c r="G110" s="45">
        <v>5323000</v>
      </c>
      <c r="H110" s="44">
        <v>17</v>
      </c>
      <c r="I110" s="45">
        <v>18609000</v>
      </c>
      <c r="K110"/>
      <c r="L110"/>
      <c r="M110"/>
      <c r="N110" s="19"/>
    </row>
    <row r="111" spans="1:14" ht="13.5" thickBot="1">
      <c r="A111" s="25">
        <v>108</v>
      </c>
      <c r="B111" s="25">
        <v>16</v>
      </c>
      <c r="C111" s="25" t="s">
        <v>234</v>
      </c>
      <c r="D111" s="26" t="s">
        <v>451</v>
      </c>
      <c r="E111" s="26" t="s">
        <v>614</v>
      </c>
      <c r="F111" s="44">
        <v>23</v>
      </c>
      <c r="G111" s="45">
        <v>16847000</v>
      </c>
      <c r="H111" s="44">
        <v>17</v>
      </c>
      <c r="I111" s="45">
        <v>18031000</v>
      </c>
      <c r="K111"/>
      <c r="L111"/>
      <c r="M111"/>
      <c r="N111" s="19"/>
    </row>
    <row r="112" spans="1:14" ht="13.5" thickBot="1">
      <c r="A112" s="25">
        <v>109</v>
      </c>
      <c r="B112" s="25">
        <v>10</v>
      </c>
      <c r="C112" s="25" t="s">
        <v>209</v>
      </c>
      <c r="D112" s="26" t="s">
        <v>569</v>
      </c>
      <c r="E112" s="26" t="s">
        <v>624</v>
      </c>
      <c r="F112" s="44">
        <v>22</v>
      </c>
      <c r="G112" s="45">
        <v>17030000</v>
      </c>
      <c r="H112" s="44">
        <v>17</v>
      </c>
      <c r="I112" s="45">
        <v>12974000</v>
      </c>
      <c r="K112"/>
      <c r="L112"/>
      <c r="M112"/>
      <c r="N112" s="19"/>
    </row>
    <row r="113" spans="1:14" ht="13.5" thickBot="1">
      <c r="A113" s="25">
        <v>110</v>
      </c>
      <c r="B113" s="25">
        <v>26</v>
      </c>
      <c r="C113" s="25" t="s">
        <v>243</v>
      </c>
      <c r="D113" s="26" t="s">
        <v>94</v>
      </c>
      <c r="E113" s="26" t="s">
        <v>596</v>
      </c>
      <c r="F113" s="44">
        <v>16</v>
      </c>
      <c r="G113" s="45">
        <v>7622000</v>
      </c>
      <c r="H113" s="44">
        <v>17</v>
      </c>
      <c r="I113" s="45">
        <v>8201000</v>
      </c>
      <c r="J113" s="54"/>
      <c r="K113" s="54"/>
      <c r="L113"/>
      <c r="M113"/>
      <c r="N113" s="19"/>
    </row>
    <row r="114" spans="1:14" ht="13.5" thickBot="1">
      <c r="A114" s="25">
        <v>111</v>
      </c>
      <c r="B114" s="25">
        <v>6</v>
      </c>
      <c r="C114" s="25" t="s">
        <v>231</v>
      </c>
      <c r="D114" s="26" t="s">
        <v>39</v>
      </c>
      <c r="E114" s="26" t="s">
        <v>616</v>
      </c>
      <c r="F114" s="44">
        <v>9</v>
      </c>
      <c r="G114" s="45">
        <v>5768000</v>
      </c>
      <c r="H114" s="44">
        <v>17</v>
      </c>
      <c r="I114" s="45">
        <v>8156000</v>
      </c>
      <c r="J114" s="54"/>
      <c r="K114" s="54"/>
      <c r="L114"/>
      <c r="M114"/>
      <c r="N114" s="19"/>
    </row>
    <row r="115" spans="1:14" ht="13.5" thickBot="1">
      <c r="A115" s="25">
        <v>112</v>
      </c>
      <c r="B115" s="25">
        <v>6</v>
      </c>
      <c r="C115" s="25" t="s">
        <v>522</v>
      </c>
      <c r="D115" s="26" t="s">
        <v>523</v>
      </c>
      <c r="E115" s="26" t="s">
        <v>599</v>
      </c>
      <c r="F115" s="44">
        <v>11</v>
      </c>
      <c r="G115" s="45">
        <v>12528000</v>
      </c>
      <c r="H115" s="44">
        <v>16</v>
      </c>
      <c r="I115" s="45">
        <v>17996000</v>
      </c>
      <c r="J115" s="55"/>
      <c r="L115"/>
      <c r="M115"/>
      <c r="N115" s="19"/>
    </row>
    <row r="116" spans="1:14" ht="13.5" thickBot="1">
      <c r="A116" s="25">
        <v>113</v>
      </c>
      <c r="B116" s="25">
        <v>11</v>
      </c>
      <c r="C116" s="25" t="s">
        <v>290</v>
      </c>
      <c r="D116" s="26" t="s">
        <v>427</v>
      </c>
      <c r="E116" s="26" t="s">
        <v>641</v>
      </c>
      <c r="F116" s="44">
        <v>12</v>
      </c>
      <c r="G116" s="45">
        <v>6379000</v>
      </c>
      <c r="H116" s="44">
        <v>16</v>
      </c>
      <c r="I116" s="45">
        <v>9691000</v>
      </c>
      <c r="K116"/>
      <c r="L116"/>
      <c r="M116"/>
      <c r="N116" s="19"/>
    </row>
    <row r="117" spans="1:14" ht="13.5" thickBot="1">
      <c r="A117" s="25">
        <v>114</v>
      </c>
      <c r="B117" s="25">
        <v>9</v>
      </c>
      <c r="C117" s="25" t="s">
        <v>280</v>
      </c>
      <c r="D117" s="26" t="s">
        <v>7</v>
      </c>
      <c r="E117" s="26" t="s">
        <v>638</v>
      </c>
      <c r="F117" s="44">
        <v>24</v>
      </c>
      <c r="G117" s="45">
        <v>11068000</v>
      </c>
      <c r="H117" s="44">
        <v>16</v>
      </c>
      <c r="I117" s="45">
        <v>9334000</v>
      </c>
      <c r="K117"/>
      <c r="L117"/>
      <c r="M117"/>
      <c r="N117" s="19"/>
    </row>
    <row r="118" spans="1:14" ht="13.5" thickBot="1">
      <c r="A118" s="25">
        <v>115</v>
      </c>
      <c r="B118" s="25">
        <v>17</v>
      </c>
      <c r="C118" s="25" t="s">
        <v>288</v>
      </c>
      <c r="D118" s="26" t="s">
        <v>428</v>
      </c>
      <c r="E118" s="26" t="s">
        <v>621</v>
      </c>
      <c r="F118" s="44">
        <v>13</v>
      </c>
      <c r="G118" s="45">
        <v>6148000</v>
      </c>
      <c r="H118" s="44">
        <v>16</v>
      </c>
      <c r="I118" s="45">
        <v>8275000</v>
      </c>
      <c r="K118"/>
      <c r="L118"/>
      <c r="M118"/>
      <c r="N118" s="19"/>
    </row>
    <row r="119" spans="1:14" ht="13.5" thickBot="1">
      <c r="A119" s="25">
        <v>116</v>
      </c>
      <c r="B119" s="25">
        <v>20</v>
      </c>
      <c r="C119" s="25" t="s">
        <v>271</v>
      </c>
      <c r="D119" s="26" t="s">
        <v>65</v>
      </c>
      <c r="E119" s="26" t="s">
        <v>600</v>
      </c>
      <c r="F119" s="44">
        <v>12</v>
      </c>
      <c r="G119" s="45">
        <v>3746000</v>
      </c>
      <c r="H119" s="44">
        <v>16</v>
      </c>
      <c r="I119" s="45">
        <v>5349000</v>
      </c>
      <c r="K119"/>
      <c r="L119"/>
      <c r="M119"/>
      <c r="N119" s="19"/>
    </row>
    <row r="120" spans="1:14" ht="13.5" thickBot="1">
      <c r="A120" s="25">
        <v>117</v>
      </c>
      <c r="B120" s="25">
        <v>9</v>
      </c>
      <c r="C120" s="25" t="s">
        <v>228</v>
      </c>
      <c r="D120" s="26" t="s">
        <v>436</v>
      </c>
      <c r="E120" s="26" t="s">
        <v>602</v>
      </c>
      <c r="F120" s="44">
        <v>13</v>
      </c>
      <c r="G120" s="45">
        <v>4711000</v>
      </c>
      <c r="H120" s="44">
        <v>15</v>
      </c>
      <c r="I120" s="45">
        <v>20794000</v>
      </c>
      <c r="K120"/>
      <c r="L120"/>
      <c r="M120"/>
      <c r="N120" s="19"/>
    </row>
    <row r="121" spans="1:14" ht="13.5" thickBot="1">
      <c r="A121" s="25">
        <v>118</v>
      </c>
      <c r="B121" s="25">
        <v>18</v>
      </c>
      <c r="C121" s="25" t="s">
        <v>247</v>
      </c>
      <c r="D121" s="26" t="s">
        <v>455</v>
      </c>
      <c r="E121" s="26" t="s">
        <v>605</v>
      </c>
      <c r="F121" s="44">
        <v>13</v>
      </c>
      <c r="G121" s="45">
        <v>10184000</v>
      </c>
      <c r="H121" s="44">
        <v>15</v>
      </c>
      <c r="I121" s="45">
        <v>18233000</v>
      </c>
      <c r="K121"/>
      <c r="L121"/>
      <c r="M121"/>
      <c r="N121" s="19"/>
    </row>
    <row r="122" spans="1:14" ht="13.5" thickBot="1">
      <c r="A122" s="25">
        <v>119</v>
      </c>
      <c r="B122" s="25">
        <v>11</v>
      </c>
      <c r="C122" s="25" t="s">
        <v>256</v>
      </c>
      <c r="D122" s="26" t="s">
        <v>80</v>
      </c>
      <c r="E122" s="26" t="s">
        <v>637</v>
      </c>
      <c r="F122" s="44">
        <v>5</v>
      </c>
      <c r="G122" s="45">
        <v>2051000</v>
      </c>
      <c r="H122" s="44">
        <v>15</v>
      </c>
      <c r="I122" s="45">
        <v>13245000</v>
      </c>
      <c r="K122"/>
      <c r="L122"/>
      <c r="M122"/>
      <c r="N122" s="19"/>
    </row>
    <row r="123" spans="1:14" ht="13.5" thickBot="1">
      <c r="A123" s="25">
        <v>120</v>
      </c>
      <c r="B123" s="25">
        <v>21</v>
      </c>
      <c r="C123" s="25" t="s">
        <v>205</v>
      </c>
      <c r="D123" s="26" t="s">
        <v>60</v>
      </c>
      <c r="E123" s="26" t="s">
        <v>600</v>
      </c>
      <c r="F123" s="44">
        <v>17</v>
      </c>
      <c r="G123" s="45">
        <v>8699000</v>
      </c>
      <c r="H123" s="44">
        <v>15</v>
      </c>
      <c r="I123" s="45">
        <v>12085000</v>
      </c>
      <c r="K123"/>
      <c r="L123"/>
      <c r="M123"/>
      <c r="N123" s="19"/>
    </row>
    <row r="124" spans="1:14" ht="13.5" thickBot="1">
      <c r="A124" s="25">
        <v>121</v>
      </c>
      <c r="B124" s="25">
        <v>12</v>
      </c>
      <c r="C124" s="25" t="s">
        <v>260</v>
      </c>
      <c r="D124" s="26" t="s">
        <v>81</v>
      </c>
      <c r="E124" s="26" t="s">
        <v>606</v>
      </c>
      <c r="F124" s="44">
        <v>15</v>
      </c>
      <c r="G124" s="45">
        <v>8440000</v>
      </c>
      <c r="H124" s="44">
        <v>15</v>
      </c>
      <c r="I124" s="45">
        <v>10982000</v>
      </c>
      <c r="K124"/>
      <c r="L124"/>
      <c r="M124"/>
      <c r="N124" s="19"/>
    </row>
    <row r="125" spans="1:14" ht="13.5" thickBot="1">
      <c r="A125" s="25">
        <v>122</v>
      </c>
      <c r="B125" s="25">
        <v>12</v>
      </c>
      <c r="C125" s="25" t="s">
        <v>412</v>
      </c>
      <c r="D125" s="26" t="s">
        <v>52</v>
      </c>
      <c r="E125" s="26" t="s">
        <v>610</v>
      </c>
      <c r="F125" s="44">
        <v>13</v>
      </c>
      <c r="G125" s="45">
        <v>8517000</v>
      </c>
      <c r="H125" s="44">
        <v>15</v>
      </c>
      <c r="I125" s="45">
        <v>8221000</v>
      </c>
      <c r="K125"/>
      <c r="L125"/>
      <c r="M125"/>
      <c r="N125" s="19"/>
    </row>
    <row r="126" spans="1:14" ht="13.5" thickBot="1">
      <c r="A126" s="25">
        <v>123</v>
      </c>
      <c r="B126" s="25">
        <v>27</v>
      </c>
      <c r="C126" s="25" t="s">
        <v>257</v>
      </c>
      <c r="D126" s="26" t="s">
        <v>426</v>
      </c>
      <c r="E126" s="26" t="s">
        <v>597</v>
      </c>
      <c r="F126" s="44">
        <v>15</v>
      </c>
      <c r="G126" s="45">
        <v>5114000</v>
      </c>
      <c r="H126" s="44">
        <v>15</v>
      </c>
      <c r="I126" s="45">
        <v>5059000</v>
      </c>
      <c r="K126"/>
      <c r="L126"/>
      <c r="M126"/>
      <c r="N126" s="19"/>
    </row>
    <row r="127" spans="1:14" ht="13.5" thickBot="1">
      <c r="A127" s="25">
        <v>124</v>
      </c>
      <c r="B127" s="25">
        <v>8</v>
      </c>
      <c r="C127" s="25" t="s">
        <v>350</v>
      </c>
      <c r="D127" s="26" t="s">
        <v>480</v>
      </c>
      <c r="E127" s="26" t="s">
        <v>602</v>
      </c>
      <c r="F127" s="44">
        <v>13</v>
      </c>
      <c r="G127" s="45">
        <v>9894000</v>
      </c>
      <c r="H127" s="44">
        <v>15</v>
      </c>
      <c r="I127" s="45">
        <v>4948000</v>
      </c>
      <c r="K127"/>
      <c r="L127"/>
      <c r="M127"/>
      <c r="N127" s="19"/>
    </row>
    <row r="128" spans="1:14" ht="13.5" thickBot="1">
      <c r="A128" s="25">
        <v>125</v>
      </c>
      <c r="B128" s="25">
        <v>22</v>
      </c>
      <c r="C128" s="25" t="s">
        <v>671</v>
      </c>
      <c r="D128" s="26" t="s">
        <v>672</v>
      </c>
      <c r="E128" s="26" t="s">
        <v>600</v>
      </c>
      <c r="F128" s="44">
        <v>0</v>
      </c>
      <c r="G128" s="45">
        <v>0</v>
      </c>
      <c r="H128" s="44">
        <v>14</v>
      </c>
      <c r="I128" s="45">
        <v>11897000</v>
      </c>
      <c r="K128"/>
      <c r="L128"/>
      <c r="M128"/>
      <c r="N128" s="19"/>
    </row>
    <row r="129" spans="1:14" ht="13.5" thickBot="1">
      <c r="A129" s="25">
        <v>126</v>
      </c>
      <c r="B129" s="25">
        <v>5</v>
      </c>
      <c r="C129" s="25" t="s">
        <v>285</v>
      </c>
      <c r="D129" s="26" t="s">
        <v>462</v>
      </c>
      <c r="E129" s="26" t="s">
        <v>620</v>
      </c>
      <c r="F129" s="44">
        <v>10</v>
      </c>
      <c r="G129" s="45">
        <v>7223000</v>
      </c>
      <c r="H129" s="44">
        <v>14</v>
      </c>
      <c r="I129" s="45">
        <v>9414000</v>
      </c>
      <c r="K129"/>
      <c r="L129"/>
      <c r="M129"/>
      <c r="N129" s="19"/>
    </row>
    <row r="130" spans="1:14" ht="13.5" thickBot="1">
      <c r="A130" s="25">
        <v>127</v>
      </c>
      <c r="B130" s="25">
        <v>19</v>
      </c>
      <c r="C130" s="25" t="s">
        <v>220</v>
      </c>
      <c r="D130" s="26" t="s">
        <v>78</v>
      </c>
      <c r="E130" s="26" t="s">
        <v>621</v>
      </c>
      <c r="F130" s="44">
        <v>19</v>
      </c>
      <c r="G130" s="45">
        <v>13021000</v>
      </c>
      <c r="H130" s="44">
        <v>14</v>
      </c>
      <c r="I130" s="45">
        <v>8665000</v>
      </c>
      <c r="K130"/>
      <c r="L130"/>
      <c r="M130"/>
      <c r="N130" s="19"/>
    </row>
    <row r="131" spans="1:14" ht="13.5" thickBot="1">
      <c r="A131" s="25">
        <v>128</v>
      </c>
      <c r="B131" s="25">
        <v>13</v>
      </c>
      <c r="C131" s="25" t="s">
        <v>300</v>
      </c>
      <c r="D131" s="26" t="s">
        <v>87</v>
      </c>
      <c r="E131" s="26" t="s">
        <v>612</v>
      </c>
      <c r="F131" s="44">
        <v>13</v>
      </c>
      <c r="G131" s="45">
        <v>14206000</v>
      </c>
      <c r="H131" s="44">
        <v>14</v>
      </c>
      <c r="I131" s="45">
        <v>7666000</v>
      </c>
      <c r="K131"/>
      <c r="L131"/>
      <c r="M131"/>
      <c r="N131" s="19"/>
    </row>
    <row r="132" spans="1:14" ht="13.5" thickBot="1">
      <c r="A132" s="25">
        <v>129</v>
      </c>
      <c r="B132" s="25">
        <v>10</v>
      </c>
      <c r="C132" s="25" t="s">
        <v>589</v>
      </c>
      <c r="D132" s="26" t="s">
        <v>581</v>
      </c>
      <c r="E132" s="26" t="s">
        <v>602</v>
      </c>
      <c r="F132" s="44">
        <v>4</v>
      </c>
      <c r="G132" s="45">
        <v>3496000</v>
      </c>
      <c r="H132" s="44">
        <v>13</v>
      </c>
      <c r="I132" s="45">
        <v>12540000</v>
      </c>
      <c r="K132"/>
      <c r="L132"/>
      <c r="M132"/>
      <c r="N132" s="19"/>
    </row>
    <row r="133" spans="1:14" ht="13.5" thickBot="1">
      <c r="A133" s="25">
        <v>130</v>
      </c>
      <c r="B133" s="25">
        <v>20</v>
      </c>
      <c r="C133" s="25" t="s">
        <v>333</v>
      </c>
      <c r="D133" s="26" t="s">
        <v>478</v>
      </c>
      <c r="E133" s="26" t="s">
        <v>608</v>
      </c>
      <c r="F133" s="44">
        <v>13</v>
      </c>
      <c r="G133" s="45">
        <v>6869000</v>
      </c>
      <c r="H133" s="44">
        <v>13</v>
      </c>
      <c r="I133" s="45">
        <v>7895000</v>
      </c>
      <c r="K133"/>
      <c r="L133"/>
      <c r="M133"/>
      <c r="N133" s="19"/>
    </row>
    <row r="134" spans="1:14" ht="13.5" thickBot="1">
      <c r="A134" s="25">
        <v>131</v>
      </c>
      <c r="B134" s="25">
        <v>21</v>
      </c>
      <c r="C134" s="25" t="s">
        <v>304</v>
      </c>
      <c r="D134" s="26" t="s">
        <v>11</v>
      </c>
      <c r="E134" s="26" t="s">
        <v>621</v>
      </c>
      <c r="F134" s="44">
        <v>11</v>
      </c>
      <c r="G134" s="45">
        <v>3071000</v>
      </c>
      <c r="H134" s="44">
        <v>13</v>
      </c>
      <c r="I134" s="45">
        <v>7409000</v>
      </c>
      <c r="K134"/>
      <c r="L134"/>
      <c r="M134"/>
      <c r="N134" s="19"/>
    </row>
    <row r="135" spans="1:14" ht="13.5" thickBot="1">
      <c r="A135" s="25">
        <v>132</v>
      </c>
      <c r="B135" s="25">
        <v>6</v>
      </c>
      <c r="C135" s="25" t="s">
        <v>265</v>
      </c>
      <c r="D135" s="26" t="s">
        <v>3</v>
      </c>
      <c r="E135" s="26" t="s">
        <v>623</v>
      </c>
      <c r="F135" s="44">
        <v>20</v>
      </c>
      <c r="G135" s="45">
        <v>9145000</v>
      </c>
      <c r="H135" s="44">
        <v>12</v>
      </c>
      <c r="I135" s="45">
        <v>9012000</v>
      </c>
      <c r="K135"/>
      <c r="L135"/>
      <c r="M135"/>
      <c r="N135" s="19"/>
    </row>
    <row r="136" spans="1:14" ht="13.5" thickBot="1">
      <c r="A136" s="25">
        <v>133</v>
      </c>
      <c r="B136" s="25">
        <v>13</v>
      </c>
      <c r="C136" s="25" t="s">
        <v>284</v>
      </c>
      <c r="D136" s="26" t="s">
        <v>461</v>
      </c>
      <c r="E136" s="26" t="s">
        <v>641</v>
      </c>
      <c r="F136" s="44">
        <v>19</v>
      </c>
      <c r="G136" s="45">
        <v>10291000</v>
      </c>
      <c r="H136" s="44">
        <v>12</v>
      </c>
      <c r="I136" s="45">
        <v>5135000</v>
      </c>
      <c r="K136"/>
      <c r="L136"/>
      <c r="M136"/>
      <c r="N136" s="19"/>
    </row>
    <row r="137" spans="1:14" ht="13.5" thickBot="1">
      <c r="A137" s="25">
        <v>134</v>
      </c>
      <c r="B137" s="25">
        <v>22</v>
      </c>
      <c r="C137" s="25" t="s">
        <v>199</v>
      </c>
      <c r="D137" s="26" t="s">
        <v>59</v>
      </c>
      <c r="E137" s="26" t="s">
        <v>604</v>
      </c>
      <c r="F137" s="44">
        <v>18</v>
      </c>
      <c r="G137" s="45">
        <v>4885000</v>
      </c>
      <c r="H137" s="44">
        <v>12</v>
      </c>
      <c r="I137" s="45">
        <v>4934000</v>
      </c>
      <c r="K137"/>
      <c r="L137"/>
      <c r="M137"/>
      <c r="N137" s="19"/>
    </row>
    <row r="138" spans="1:14" ht="13.5" thickBot="1">
      <c r="A138" s="25">
        <v>135</v>
      </c>
      <c r="B138" s="25">
        <v>10</v>
      </c>
      <c r="C138" s="25" t="s">
        <v>594</v>
      </c>
      <c r="D138" s="26" t="s">
        <v>595</v>
      </c>
      <c r="E138" s="26" t="s">
        <v>631</v>
      </c>
      <c r="F138" s="44">
        <v>2</v>
      </c>
      <c r="G138" s="45">
        <v>764000</v>
      </c>
      <c r="H138" s="44">
        <v>11</v>
      </c>
      <c r="I138" s="45">
        <v>10069000</v>
      </c>
      <c r="K138"/>
      <c r="L138"/>
      <c r="M138"/>
      <c r="N138" s="19"/>
    </row>
    <row r="139" spans="1:14" ht="13.5" thickBot="1">
      <c r="A139" s="25">
        <v>136</v>
      </c>
      <c r="B139" s="25">
        <v>14</v>
      </c>
      <c r="C139" s="25" t="s">
        <v>181</v>
      </c>
      <c r="D139" s="26" t="s">
        <v>104</v>
      </c>
      <c r="E139" s="26" t="s">
        <v>598</v>
      </c>
      <c r="F139" s="44">
        <v>9</v>
      </c>
      <c r="G139" s="45">
        <v>6586000</v>
      </c>
      <c r="H139" s="44">
        <v>11</v>
      </c>
      <c r="I139" s="45">
        <v>8238000</v>
      </c>
      <c r="K139"/>
      <c r="L139"/>
      <c r="M139"/>
      <c r="N139" s="19"/>
    </row>
    <row r="140" spans="1:14" ht="13.5" thickBot="1">
      <c r="A140" s="25">
        <v>137</v>
      </c>
      <c r="B140" s="25">
        <v>23</v>
      </c>
      <c r="C140" s="25" t="s">
        <v>579</v>
      </c>
      <c r="D140" s="26" t="s">
        <v>580</v>
      </c>
      <c r="E140" s="26" t="s">
        <v>600</v>
      </c>
      <c r="F140" s="44">
        <v>7</v>
      </c>
      <c r="G140" s="45">
        <v>2690000</v>
      </c>
      <c r="H140" s="44">
        <v>11</v>
      </c>
      <c r="I140" s="45">
        <v>5911000</v>
      </c>
      <c r="K140"/>
      <c r="L140"/>
      <c r="M140"/>
      <c r="N140" s="19"/>
    </row>
    <row r="141" spans="1:14" ht="13.5" thickBot="1">
      <c r="A141" s="25">
        <v>138</v>
      </c>
      <c r="B141" s="25">
        <v>7</v>
      </c>
      <c r="C141" s="25" t="s">
        <v>278</v>
      </c>
      <c r="D141" s="26" t="s">
        <v>458</v>
      </c>
      <c r="E141" s="26" t="s">
        <v>620</v>
      </c>
      <c r="F141" s="44">
        <v>11</v>
      </c>
      <c r="G141" s="45">
        <v>5766000</v>
      </c>
      <c r="H141" s="44">
        <v>11</v>
      </c>
      <c r="I141" s="45">
        <v>5766000</v>
      </c>
      <c r="K141"/>
      <c r="L141"/>
      <c r="M141"/>
      <c r="N141" s="19"/>
    </row>
    <row r="142" spans="1:14" ht="13.5" thickBot="1">
      <c r="A142" s="25">
        <v>139</v>
      </c>
      <c r="B142" s="25">
        <v>28</v>
      </c>
      <c r="C142" s="49" t="s">
        <v>322</v>
      </c>
      <c r="D142" s="50" t="s">
        <v>539</v>
      </c>
      <c r="E142" s="50" t="s">
        <v>596</v>
      </c>
      <c r="F142" s="47">
        <v>13</v>
      </c>
      <c r="G142" s="48">
        <v>10254000</v>
      </c>
      <c r="H142" s="47">
        <v>11</v>
      </c>
      <c r="I142" s="48">
        <v>4486000</v>
      </c>
      <c r="K142"/>
      <c r="L142"/>
      <c r="M142"/>
      <c r="N142" s="19"/>
    </row>
    <row r="143" spans="1:14" ht="13.5" thickBot="1">
      <c r="A143" s="25">
        <v>140</v>
      </c>
      <c r="B143" s="25">
        <v>23</v>
      </c>
      <c r="C143" s="25" t="s">
        <v>227</v>
      </c>
      <c r="D143" s="26" t="s">
        <v>62</v>
      </c>
      <c r="E143" s="26" t="s">
        <v>621</v>
      </c>
      <c r="F143" s="44">
        <v>11</v>
      </c>
      <c r="G143" s="45">
        <v>5999000</v>
      </c>
      <c r="H143" s="44">
        <v>11</v>
      </c>
      <c r="I143" s="45">
        <v>4027000</v>
      </c>
      <c r="K143"/>
      <c r="L143"/>
      <c r="M143"/>
      <c r="N143" s="19"/>
    </row>
    <row r="144" spans="1:14" ht="13.5" thickBot="1">
      <c r="A144" s="25">
        <v>141</v>
      </c>
      <c r="B144" s="25">
        <v>11</v>
      </c>
      <c r="C144" s="25" t="s">
        <v>371</v>
      </c>
      <c r="D144" s="26" t="s">
        <v>535</v>
      </c>
      <c r="E144" s="26" t="s">
        <v>633</v>
      </c>
      <c r="F144" s="44">
        <v>9</v>
      </c>
      <c r="G144" s="45">
        <v>6094000</v>
      </c>
      <c r="H144" s="44">
        <v>10</v>
      </c>
      <c r="I144" s="45">
        <v>9910000</v>
      </c>
      <c r="K144"/>
      <c r="L144"/>
      <c r="M144"/>
      <c r="N144" s="19"/>
    </row>
    <row r="145" spans="1:14" ht="13.5" thickBot="1">
      <c r="A145" s="25">
        <v>142</v>
      </c>
      <c r="B145" s="25">
        <v>24</v>
      </c>
      <c r="C145" s="25" t="s">
        <v>232</v>
      </c>
      <c r="D145" s="26" t="s">
        <v>504</v>
      </c>
      <c r="E145" s="26" t="s">
        <v>608</v>
      </c>
      <c r="F145" s="44">
        <v>12</v>
      </c>
      <c r="G145" s="45">
        <v>5976000</v>
      </c>
      <c r="H145" s="44">
        <v>10</v>
      </c>
      <c r="I145" s="45">
        <v>6099000</v>
      </c>
      <c r="K145"/>
      <c r="L145"/>
      <c r="M145"/>
      <c r="N145" s="19"/>
    </row>
    <row r="146" spans="1:14" ht="13.5" thickBot="1">
      <c r="A146" s="25">
        <v>143</v>
      </c>
      <c r="B146" s="25">
        <v>25</v>
      </c>
      <c r="C146" s="25" t="s">
        <v>286</v>
      </c>
      <c r="D146" s="26" t="s">
        <v>9</v>
      </c>
      <c r="E146" s="26" t="s">
        <v>621</v>
      </c>
      <c r="F146" s="44">
        <v>8</v>
      </c>
      <c r="G146" s="45">
        <v>2326000</v>
      </c>
      <c r="H146" s="44">
        <v>10</v>
      </c>
      <c r="I146" s="45">
        <v>6035000</v>
      </c>
      <c r="K146"/>
      <c r="L146"/>
      <c r="M146"/>
      <c r="N146" s="19"/>
    </row>
    <row r="147" spans="1:14" ht="13.5" thickBot="1">
      <c r="A147" s="25">
        <v>144</v>
      </c>
      <c r="B147" s="25">
        <v>29</v>
      </c>
      <c r="C147" s="25" t="s">
        <v>675</v>
      </c>
      <c r="D147" s="26" t="s">
        <v>676</v>
      </c>
      <c r="E147" s="26" t="s">
        <v>625</v>
      </c>
      <c r="F147" s="44">
        <v>0</v>
      </c>
      <c r="G147" s="45">
        <v>0</v>
      </c>
      <c r="H147" s="52">
        <v>10</v>
      </c>
      <c r="I147" s="45">
        <v>5338000</v>
      </c>
      <c r="K147"/>
      <c r="L147"/>
      <c r="M147"/>
      <c r="N147" s="19"/>
    </row>
    <row r="148" spans="1:14" ht="13.5" thickBot="1">
      <c r="A148" s="25">
        <v>145</v>
      </c>
      <c r="B148" s="25">
        <v>7</v>
      </c>
      <c r="C148" s="25" t="s">
        <v>203</v>
      </c>
      <c r="D148" s="26" t="s">
        <v>532</v>
      </c>
      <c r="E148" s="26" t="s">
        <v>635</v>
      </c>
      <c r="F148" s="44">
        <v>11</v>
      </c>
      <c r="G148" s="45">
        <v>3954000</v>
      </c>
      <c r="H148" s="44">
        <v>10</v>
      </c>
      <c r="I148" s="45">
        <v>1661000</v>
      </c>
      <c r="K148"/>
      <c r="L148"/>
      <c r="M148"/>
      <c r="N148" s="19"/>
    </row>
    <row r="149" spans="1:14" ht="13.5" thickBot="1">
      <c r="A149" s="25">
        <v>146</v>
      </c>
      <c r="B149" s="25">
        <v>11</v>
      </c>
      <c r="C149" s="25" t="s">
        <v>342</v>
      </c>
      <c r="D149" s="26" t="s">
        <v>421</v>
      </c>
      <c r="E149" s="26" t="s">
        <v>607</v>
      </c>
      <c r="F149" s="44">
        <v>5</v>
      </c>
      <c r="G149" s="45">
        <v>2176000</v>
      </c>
      <c r="H149" s="44">
        <v>9</v>
      </c>
      <c r="I149" s="45">
        <v>10681000</v>
      </c>
      <c r="K149"/>
      <c r="L149"/>
      <c r="M149"/>
      <c r="N149" s="19"/>
    </row>
    <row r="150" spans="1:14" ht="13.5" thickBot="1">
      <c r="A150" s="25">
        <v>147</v>
      </c>
      <c r="B150" s="25">
        <v>26</v>
      </c>
      <c r="C150" s="25" t="s">
        <v>294</v>
      </c>
      <c r="D150" s="26" t="s">
        <v>97</v>
      </c>
      <c r="E150" s="26" t="s">
        <v>626</v>
      </c>
      <c r="F150" s="44">
        <v>8</v>
      </c>
      <c r="G150" s="45">
        <v>12438000</v>
      </c>
      <c r="H150" s="44">
        <v>9</v>
      </c>
      <c r="I150" s="45">
        <v>9273000</v>
      </c>
      <c r="K150"/>
      <c r="L150"/>
      <c r="M150"/>
      <c r="N150" s="19"/>
    </row>
    <row r="151" spans="1:14" ht="13.5" thickBot="1">
      <c r="A151" s="25">
        <v>148</v>
      </c>
      <c r="B151" s="25">
        <v>30</v>
      </c>
      <c r="C151" s="25" t="s">
        <v>248</v>
      </c>
      <c r="D151" s="26" t="s">
        <v>418</v>
      </c>
      <c r="E151" s="26" t="s">
        <v>618</v>
      </c>
      <c r="F151" s="44">
        <v>13</v>
      </c>
      <c r="G151" s="45">
        <v>14334000</v>
      </c>
      <c r="H151" s="44">
        <v>9</v>
      </c>
      <c r="I151" s="45">
        <v>7975000</v>
      </c>
      <c r="K151"/>
      <c r="L151"/>
      <c r="M151"/>
      <c r="N151" s="19"/>
    </row>
    <row r="152" spans="1:14" ht="13.5" thickBot="1">
      <c r="A152" s="25">
        <v>149</v>
      </c>
      <c r="B152" s="25">
        <v>31</v>
      </c>
      <c r="C152" s="25" t="s">
        <v>510</v>
      </c>
      <c r="D152" s="26" t="s">
        <v>513</v>
      </c>
      <c r="E152" s="26" t="s">
        <v>597</v>
      </c>
      <c r="F152" s="44">
        <v>3</v>
      </c>
      <c r="G152" s="45">
        <v>1369000</v>
      </c>
      <c r="H152" s="44">
        <v>9</v>
      </c>
      <c r="I152" s="45">
        <v>6330000</v>
      </c>
      <c r="K152"/>
      <c r="L152"/>
      <c r="M152"/>
      <c r="N152" s="19"/>
    </row>
    <row r="153" spans="1:14" ht="13.5" thickBot="1">
      <c r="A153" s="25">
        <v>150</v>
      </c>
      <c r="B153" s="25">
        <v>15</v>
      </c>
      <c r="C153" s="25" t="s">
        <v>273</v>
      </c>
      <c r="D153" s="26" t="s">
        <v>42</v>
      </c>
      <c r="E153" s="26" t="s">
        <v>641</v>
      </c>
      <c r="F153" s="44">
        <v>18</v>
      </c>
      <c r="G153" s="45">
        <v>12936000</v>
      </c>
      <c r="H153" s="44">
        <v>9</v>
      </c>
      <c r="I153" s="45">
        <v>3806000</v>
      </c>
      <c r="K153"/>
      <c r="L153"/>
      <c r="M153"/>
      <c r="N153" s="19"/>
    </row>
    <row r="154" spans="1:14" ht="13.5" thickBot="1">
      <c r="A154" s="25">
        <v>151</v>
      </c>
      <c r="B154" s="25">
        <v>8</v>
      </c>
      <c r="C154" s="25" t="s">
        <v>316</v>
      </c>
      <c r="D154" s="26" t="s">
        <v>469</v>
      </c>
      <c r="E154" s="26" t="s">
        <v>623</v>
      </c>
      <c r="F154" s="44">
        <v>6</v>
      </c>
      <c r="G154" s="45">
        <v>5030000</v>
      </c>
      <c r="H154" s="44">
        <v>9</v>
      </c>
      <c r="I154" s="45">
        <v>3523000</v>
      </c>
      <c r="K154"/>
      <c r="L154"/>
      <c r="M154"/>
      <c r="N154" s="19"/>
    </row>
    <row r="155" spans="1:14" ht="13.5" thickBot="1">
      <c r="A155" s="25">
        <v>152</v>
      </c>
      <c r="B155" s="25">
        <v>7</v>
      </c>
      <c r="C155" s="25" t="s">
        <v>258</v>
      </c>
      <c r="D155" s="26" t="s">
        <v>456</v>
      </c>
      <c r="E155" s="26" t="s">
        <v>622</v>
      </c>
      <c r="F155" s="44">
        <v>7</v>
      </c>
      <c r="G155" s="45">
        <v>2634000</v>
      </c>
      <c r="H155" s="44">
        <v>9</v>
      </c>
      <c r="I155" s="45">
        <v>3228000</v>
      </c>
      <c r="K155"/>
      <c r="L155"/>
      <c r="M155"/>
      <c r="N155" s="19"/>
    </row>
    <row r="156" spans="1:14" ht="13.5" thickBot="1">
      <c r="A156" s="25">
        <v>153</v>
      </c>
      <c r="B156" s="25">
        <v>14</v>
      </c>
      <c r="C156" s="25" t="s">
        <v>509</v>
      </c>
      <c r="D156" s="26" t="s">
        <v>516</v>
      </c>
      <c r="E156" s="26" t="s">
        <v>632</v>
      </c>
      <c r="F156" s="44">
        <v>2</v>
      </c>
      <c r="G156" s="45">
        <v>876000</v>
      </c>
      <c r="H156" s="44">
        <v>8</v>
      </c>
      <c r="I156" s="45">
        <v>11250000</v>
      </c>
      <c r="K156"/>
      <c r="L156"/>
      <c r="M156"/>
      <c r="N156" s="19"/>
    </row>
    <row r="157" spans="1:14" ht="13.5" thickBot="1">
      <c r="A157" s="25">
        <v>154</v>
      </c>
      <c r="B157" s="25">
        <v>12</v>
      </c>
      <c r="C157" s="25" t="s">
        <v>302</v>
      </c>
      <c r="D157" s="26" t="s">
        <v>12</v>
      </c>
      <c r="E157" s="26" t="s">
        <v>611</v>
      </c>
      <c r="F157" s="44">
        <v>9</v>
      </c>
      <c r="G157" s="45">
        <v>4114000</v>
      </c>
      <c r="H157" s="44">
        <v>8</v>
      </c>
      <c r="I157" s="45">
        <v>9991000</v>
      </c>
      <c r="K157"/>
      <c r="L157"/>
      <c r="M157"/>
      <c r="N157" s="19"/>
    </row>
    <row r="158" spans="1:14" ht="13.5" thickBot="1">
      <c r="A158" s="25">
        <v>155</v>
      </c>
      <c r="B158" s="25">
        <v>8</v>
      </c>
      <c r="C158" s="25" t="s">
        <v>292</v>
      </c>
      <c r="D158" s="26" t="s">
        <v>533</v>
      </c>
      <c r="E158" s="26" t="s">
        <v>617</v>
      </c>
      <c r="F158" s="44">
        <v>5</v>
      </c>
      <c r="G158" s="45">
        <v>6634000</v>
      </c>
      <c r="H158" s="44">
        <v>8</v>
      </c>
      <c r="I158" s="45">
        <v>9293000</v>
      </c>
      <c r="K158"/>
      <c r="L158"/>
      <c r="M158"/>
      <c r="N158" s="19"/>
    </row>
    <row r="159" spans="1:14" ht="13.5" thickBot="1">
      <c r="A159" s="25">
        <v>156</v>
      </c>
      <c r="B159" s="25">
        <v>13</v>
      </c>
      <c r="C159" s="25" t="s">
        <v>309</v>
      </c>
      <c r="D159" s="26" t="s">
        <v>465</v>
      </c>
      <c r="E159" s="26" t="s">
        <v>607</v>
      </c>
      <c r="F159" s="44">
        <v>6</v>
      </c>
      <c r="G159" s="45">
        <v>2715000</v>
      </c>
      <c r="H159" s="44">
        <v>8</v>
      </c>
      <c r="I159" s="45">
        <v>5806000</v>
      </c>
      <c r="K159"/>
      <c r="L159"/>
      <c r="M159"/>
      <c r="N159" s="19"/>
    </row>
    <row r="160" spans="1:14" ht="13.5" thickBot="1">
      <c r="A160" s="25">
        <v>157</v>
      </c>
      <c r="B160" s="25">
        <v>9</v>
      </c>
      <c r="C160" s="25" t="s">
        <v>318</v>
      </c>
      <c r="D160" s="26" t="s">
        <v>470</v>
      </c>
      <c r="E160" s="26" t="s">
        <v>617</v>
      </c>
      <c r="F160" s="44">
        <v>20</v>
      </c>
      <c r="G160" s="45">
        <v>6211000</v>
      </c>
      <c r="H160" s="44">
        <v>8</v>
      </c>
      <c r="I160" s="45">
        <v>5197000</v>
      </c>
      <c r="K160"/>
      <c r="L160"/>
      <c r="M160"/>
      <c r="N160" s="19"/>
    </row>
    <row r="161" spans="1:14" ht="13.5" thickBot="1">
      <c r="A161" s="25">
        <v>158</v>
      </c>
      <c r="B161" s="25">
        <v>14</v>
      </c>
      <c r="C161" s="25" t="s">
        <v>365</v>
      </c>
      <c r="D161" s="26" t="s">
        <v>22</v>
      </c>
      <c r="E161" s="26" t="s">
        <v>638</v>
      </c>
      <c r="F161" s="44">
        <v>9</v>
      </c>
      <c r="G161" s="45">
        <v>2898000</v>
      </c>
      <c r="H161" s="44">
        <v>8</v>
      </c>
      <c r="I161" s="45">
        <v>4614000</v>
      </c>
      <c r="K161"/>
      <c r="L161"/>
      <c r="M161"/>
      <c r="N161" s="19"/>
    </row>
    <row r="162" spans="1:14" ht="13.5" thickBot="1">
      <c r="A162" s="25">
        <v>159</v>
      </c>
      <c r="B162" s="25">
        <v>16</v>
      </c>
      <c r="C162" s="49" t="s">
        <v>337</v>
      </c>
      <c r="D162" s="50" t="s">
        <v>575</v>
      </c>
      <c r="E162" s="50" t="s">
        <v>598</v>
      </c>
      <c r="F162" s="47">
        <v>5</v>
      </c>
      <c r="G162" s="48">
        <v>2205000</v>
      </c>
      <c r="H162" s="47">
        <v>8</v>
      </c>
      <c r="I162" s="48">
        <v>4608000</v>
      </c>
      <c r="K162"/>
      <c r="L162"/>
      <c r="M162"/>
      <c r="N162" s="19"/>
    </row>
    <row r="163" spans="1:14" ht="13.5" thickBot="1">
      <c r="A163" s="25">
        <v>160</v>
      </c>
      <c r="B163" s="25">
        <v>27</v>
      </c>
      <c r="C163" s="25" t="s">
        <v>279</v>
      </c>
      <c r="D163" s="26" t="s">
        <v>457</v>
      </c>
      <c r="E163" s="26" t="s">
        <v>605</v>
      </c>
      <c r="F163" s="44">
        <v>11</v>
      </c>
      <c r="G163" s="45">
        <v>6462000</v>
      </c>
      <c r="H163" s="44">
        <v>8</v>
      </c>
      <c r="I163" s="45">
        <v>4287000</v>
      </c>
      <c r="K163"/>
      <c r="L163"/>
      <c r="M163"/>
      <c r="N163" s="19"/>
    </row>
    <row r="164" spans="1:14" ht="13.5" thickBot="1">
      <c r="A164" s="25">
        <v>161</v>
      </c>
      <c r="B164" s="25">
        <v>9</v>
      </c>
      <c r="C164" s="25" t="s">
        <v>262</v>
      </c>
      <c r="D164" s="26" t="s">
        <v>547</v>
      </c>
      <c r="E164" s="26" t="s">
        <v>620</v>
      </c>
      <c r="F164" s="44">
        <v>10</v>
      </c>
      <c r="G164" s="45">
        <v>4579000</v>
      </c>
      <c r="H164" s="44">
        <v>8</v>
      </c>
      <c r="I164" s="45">
        <v>3944000</v>
      </c>
      <c r="K164"/>
      <c r="L164"/>
      <c r="M164"/>
      <c r="N164" s="19"/>
    </row>
    <row r="165" spans="1:14" ht="13.5" thickBot="1">
      <c r="A165" s="25">
        <v>162</v>
      </c>
      <c r="B165" s="25">
        <v>32</v>
      </c>
      <c r="C165" s="25" t="s">
        <v>245</v>
      </c>
      <c r="D165" s="26" t="s">
        <v>453</v>
      </c>
      <c r="E165" s="26" t="s">
        <v>597</v>
      </c>
      <c r="F165" s="44">
        <v>7</v>
      </c>
      <c r="G165" s="45">
        <v>2782000</v>
      </c>
      <c r="H165" s="44">
        <v>8</v>
      </c>
      <c r="I165" s="45">
        <v>3575000</v>
      </c>
      <c r="J165" s="54"/>
      <c r="K165" s="54"/>
      <c r="L165"/>
      <c r="M165"/>
      <c r="N165" s="19"/>
    </row>
    <row r="166" spans="1:14" ht="13.5" thickBot="1">
      <c r="A166" s="25">
        <v>163</v>
      </c>
      <c r="B166" s="25">
        <v>12</v>
      </c>
      <c r="C166" s="25" t="s">
        <v>221</v>
      </c>
      <c r="D166" s="26" t="s">
        <v>124</v>
      </c>
      <c r="E166" s="26" t="s">
        <v>642</v>
      </c>
      <c r="F166" s="44">
        <v>8</v>
      </c>
      <c r="G166" s="45">
        <v>6955000</v>
      </c>
      <c r="H166" s="44">
        <v>8</v>
      </c>
      <c r="I166" s="45">
        <v>3568000</v>
      </c>
      <c r="J166" s="55"/>
      <c r="L166"/>
      <c r="M166"/>
      <c r="N166" s="19"/>
    </row>
    <row r="167" spans="1:14" ht="13.5" thickBot="1">
      <c r="A167" s="25">
        <v>164</v>
      </c>
      <c r="B167" s="25">
        <v>8</v>
      </c>
      <c r="C167" s="25" t="s">
        <v>327</v>
      </c>
      <c r="D167" s="26" t="s">
        <v>473</v>
      </c>
      <c r="E167" s="26" t="s">
        <v>609</v>
      </c>
      <c r="F167" s="44">
        <v>4</v>
      </c>
      <c r="G167" s="45">
        <v>6111000</v>
      </c>
      <c r="H167" s="44">
        <v>7</v>
      </c>
      <c r="I167" s="45">
        <v>7986000</v>
      </c>
      <c r="J167" s="55"/>
      <c r="L167"/>
      <c r="M167"/>
      <c r="N167" s="19"/>
    </row>
    <row r="168" spans="1:14" ht="13.5" thickBot="1">
      <c r="A168" s="25">
        <v>165</v>
      </c>
      <c r="B168" s="25">
        <v>24</v>
      </c>
      <c r="C168" s="25" t="s">
        <v>293</v>
      </c>
      <c r="D168" s="26" t="s">
        <v>439</v>
      </c>
      <c r="E168" s="26" t="s">
        <v>600</v>
      </c>
      <c r="F168" s="44">
        <v>4</v>
      </c>
      <c r="G168" s="45">
        <v>3970000</v>
      </c>
      <c r="H168" s="44">
        <v>7</v>
      </c>
      <c r="I168" s="45">
        <v>5850000</v>
      </c>
      <c r="J168" s="55"/>
      <c r="K168" s="56"/>
      <c r="L168"/>
      <c r="M168"/>
      <c r="N168" s="19"/>
    </row>
    <row r="169" spans="1:14" ht="13.5" thickBot="1">
      <c r="A169" s="25">
        <v>166</v>
      </c>
      <c r="B169" s="25">
        <v>33</v>
      </c>
      <c r="C169" s="25" t="s">
        <v>264</v>
      </c>
      <c r="D169" s="26" t="s">
        <v>4</v>
      </c>
      <c r="E169" s="26" t="s">
        <v>597</v>
      </c>
      <c r="F169" s="44">
        <v>12</v>
      </c>
      <c r="G169" s="45">
        <v>15887000</v>
      </c>
      <c r="H169" s="44">
        <v>7</v>
      </c>
      <c r="I169" s="45">
        <v>4895000</v>
      </c>
      <c r="K169"/>
      <c r="L169"/>
      <c r="M169"/>
      <c r="N169" s="19"/>
    </row>
    <row r="170" spans="1:14" ht="13.5" thickBot="1">
      <c r="A170" s="25">
        <v>167</v>
      </c>
      <c r="B170" s="25">
        <v>15</v>
      </c>
      <c r="C170" s="25" t="s">
        <v>299</v>
      </c>
      <c r="D170" s="26" t="s">
        <v>464</v>
      </c>
      <c r="E170" s="26" t="s">
        <v>612</v>
      </c>
      <c r="F170" s="44">
        <v>7</v>
      </c>
      <c r="G170" s="45">
        <v>3899000</v>
      </c>
      <c r="H170" s="44">
        <v>7</v>
      </c>
      <c r="I170" s="45">
        <v>4777000</v>
      </c>
      <c r="K170"/>
      <c r="L170"/>
      <c r="M170"/>
      <c r="N170" s="19"/>
    </row>
    <row r="171" spans="1:14" ht="13.5" thickBot="1">
      <c r="A171" s="25">
        <v>168</v>
      </c>
      <c r="B171" s="25">
        <v>13</v>
      </c>
      <c r="C171" s="25" t="s">
        <v>377</v>
      </c>
      <c r="D171" s="26" t="s">
        <v>50</v>
      </c>
      <c r="E171" s="26" t="s">
        <v>602</v>
      </c>
      <c r="F171" s="44">
        <v>7</v>
      </c>
      <c r="G171" s="45">
        <v>3673000</v>
      </c>
      <c r="H171" s="44">
        <v>7</v>
      </c>
      <c r="I171" s="45">
        <v>4602000</v>
      </c>
      <c r="K171"/>
      <c r="L171"/>
      <c r="M171"/>
      <c r="N171" s="19"/>
    </row>
    <row r="172" spans="1:14" ht="13.5" thickBot="1">
      <c r="A172" s="25">
        <v>169</v>
      </c>
      <c r="B172" s="25">
        <v>17</v>
      </c>
      <c r="C172" s="25" t="s">
        <v>364</v>
      </c>
      <c r="D172" s="26" t="s">
        <v>566</v>
      </c>
      <c r="E172" s="26" t="s">
        <v>598</v>
      </c>
      <c r="F172" s="44">
        <v>9</v>
      </c>
      <c r="G172" s="45">
        <v>8721000</v>
      </c>
      <c r="H172" s="44">
        <v>7</v>
      </c>
      <c r="I172" s="45">
        <v>3829000</v>
      </c>
      <c r="K172"/>
      <c r="L172"/>
      <c r="M172"/>
      <c r="N172" s="19"/>
    </row>
    <row r="173" spans="1:14" ht="13.5" thickBot="1">
      <c r="A173" s="25">
        <v>170</v>
      </c>
      <c r="B173" s="25">
        <v>25</v>
      </c>
      <c r="C173" s="25" t="s">
        <v>296</v>
      </c>
      <c r="D173" s="26" t="s">
        <v>83</v>
      </c>
      <c r="E173" s="26" t="s">
        <v>600</v>
      </c>
      <c r="F173" s="52">
        <v>2</v>
      </c>
      <c r="G173" s="45">
        <v>482000</v>
      </c>
      <c r="H173" s="52">
        <v>7</v>
      </c>
      <c r="I173" s="45">
        <v>3335000</v>
      </c>
      <c r="K173"/>
      <c r="L173"/>
      <c r="M173"/>
      <c r="N173" s="19"/>
    </row>
    <row r="174" spans="1:14" ht="13.5" thickBot="1">
      <c r="A174" s="25">
        <v>171</v>
      </c>
      <c r="B174" s="25">
        <v>10</v>
      </c>
      <c r="C174" s="25" t="s">
        <v>348</v>
      </c>
      <c r="D174" s="26" t="s">
        <v>145</v>
      </c>
      <c r="E174" s="26" t="s">
        <v>635</v>
      </c>
      <c r="F174" s="44">
        <v>3</v>
      </c>
      <c r="G174" s="45">
        <v>1253000</v>
      </c>
      <c r="H174" s="44">
        <v>7</v>
      </c>
      <c r="I174" s="45">
        <v>3276000</v>
      </c>
      <c r="K174"/>
      <c r="L174"/>
      <c r="M174"/>
      <c r="N174" s="19"/>
    </row>
    <row r="175" spans="1:14" ht="13.5" thickBot="1">
      <c r="A175" s="25">
        <v>172</v>
      </c>
      <c r="B175" s="25">
        <v>15</v>
      </c>
      <c r="C175" s="25" t="s">
        <v>395</v>
      </c>
      <c r="D175" s="26" t="s">
        <v>492</v>
      </c>
      <c r="E175" s="26" t="s">
        <v>607</v>
      </c>
      <c r="F175" s="44">
        <v>6</v>
      </c>
      <c r="G175" s="45">
        <v>1468000</v>
      </c>
      <c r="H175" s="44">
        <v>7</v>
      </c>
      <c r="I175" s="45">
        <v>3152000</v>
      </c>
      <c r="K175"/>
      <c r="L175"/>
      <c r="M175"/>
      <c r="N175" s="19"/>
    </row>
    <row r="176" spans="1:14" ht="13.5" thickBot="1">
      <c r="A176" s="25">
        <v>173</v>
      </c>
      <c r="B176" s="25">
        <v>26</v>
      </c>
      <c r="C176" s="25" t="s">
        <v>240</v>
      </c>
      <c r="D176" s="26" t="s">
        <v>452</v>
      </c>
      <c r="E176" s="26" t="s">
        <v>600</v>
      </c>
      <c r="F176" s="44">
        <v>9</v>
      </c>
      <c r="G176" s="45">
        <v>5820000</v>
      </c>
      <c r="H176" s="44">
        <v>7</v>
      </c>
      <c r="I176" s="45">
        <v>2879000</v>
      </c>
      <c r="K176"/>
      <c r="L176"/>
      <c r="M176"/>
      <c r="N176" s="19"/>
    </row>
    <row r="177" spans="1:14" ht="13.5" thickBot="1">
      <c r="A177" s="25">
        <v>174</v>
      </c>
      <c r="B177" s="25">
        <v>34</v>
      </c>
      <c r="C177" s="25" t="s">
        <v>403</v>
      </c>
      <c r="D177" s="26" t="s">
        <v>34</v>
      </c>
      <c r="E177" s="26" t="s">
        <v>597</v>
      </c>
      <c r="F177" s="44">
        <v>2</v>
      </c>
      <c r="G177" s="45">
        <v>877000</v>
      </c>
      <c r="H177" s="44">
        <v>7</v>
      </c>
      <c r="I177" s="45">
        <v>1987000</v>
      </c>
      <c r="K177"/>
      <c r="L177"/>
      <c r="M177"/>
      <c r="N177" s="19"/>
    </row>
    <row r="178" spans="1:14" ht="13.5" thickBot="1">
      <c r="A178" s="25">
        <v>175</v>
      </c>
      <c r="B178" s="25">
        <v>28</v>
      </c>
      <c r="C178" s="25" t="s">
        <v>586</v>
      </c>
      <c r="D178" s="26" t="s">
        <v>587</v>
      </c>
      <c r="E178" s="26" t="s">
        <v>619</v>
      </c>
      <c r="F178" s="44">
        <v>3</v>
      </c>
      <c r="G178" s="45">
        <v>1204000</v>
      </c>
      <c r="H178" s="44">
        <v>6</v>
      </c>
      <c r="I178" s="45">
        <v>6636000</v>
      </c>
      <c r="K178"/>
      <c r="L178"/>
      <c r="M178"/>
      <c r="N178" s="19"/>
    </row>
    <row r="179" spans="1:14" ht="13.5" thickBot="1">
      <c r="A179" s="25">
        <v>176</v>
      </c>
      <c r="B179" s="25">
        <v>18</v>
      </c>
      <c r="C179" s="25" t="s">
        <v>324</v>
      </c>
      <c r="D179" s="26" t="s">
        <v>17</v>
      </c>
      <c r="E179" s="26" t="s">
        <v>598</v>
      </c>
      <c r="F179" s="44">
        <v>5</v>
      </c>
      <c r="G179" s="45">
        <v>1232000</v>
      </c>
      <c r="H179" s="44">
        <v>6</v>
      </c>
      <c r="I179" s="45">
        <v>6381000</v>
      </c>
      <c r="K179"/>
      <c r="L179"/>
      <c r="M179"/>
      <c r="N179" s="19"/>
    </row>
    <row r="180" spans="1:14" ht="13.5" thickBot="1">
      <c r="A180" s="25">
        <v>177</v>
      </c>
      <c r="B180" s="25">
        <v>19</v>
      </c>
      <c r="C180" s="25" t="s">
        <v>385</v>
      </c>
      <c r="D180" s="26" t="s">
        <v>102</v>
      </c>
      <c r="E180" s="26" t="s">
        <v>598</v>
      </c>
      <c r="F180" s="44">
        <v>2</v>
      </c>
      <c r="G180" s="45">
        <v>3135000</v>
      </c>
      <c r="H180" s="44">
        <v>6</v>
      </c>
      <c r="I180" s="45">
        <v>5605000</v>
      </c>
      <c r="K180"/>
      <c r="L180"/>
      <c r="M180"/>
      <c r="N180" s="19"/>
    </row>
    <row r="181" spans="1:14" ht="13.5" thickBot="1">
      <c r="A181" s="25">
        <v>178</v>
      </c>
      <c r="B181" s="25">
        <v>29</v>
      </c>
      <c r="C181" s="25" t="s">
        <v>306</v>
      </c>
      <c r="D181" s="26" t="s">
        <v>564</v>
      </c>
      <c r="E181" s="26" t="s">
        <v>608</v>
      </c>
      <c r="F181" s="44">
        <v>11</v>
      </c>
      <c r="G181" s="45">
        <v>8401000</v>
      </c>
      <c r="H181" s="44">
        <v>6</v>
      </c>
      <c r="I181" s="45">
        <v>5403000</v>
      </c>
      <c r="K181"/>
      <c r="L181"/>
      <c r="M181"/>
      <c r="N181" s="19"/>
    </row>
    <row r="182" spans="1:14" ht="13.5" thickBot="1">
      <c r="A182" s="25">
        <v>179</v>
      </c>
      <c r="B182" s="25">
        <v>10</v>
      </c>
      <c r="C182" s="25" t="s">
        <v>263</v>
      </c>
      <c r="D182" s="26" t="s">
        <v>1</v>
      </c>
      <c r="E182" s="26" t="s">
        <v>623</v>
      </c>
      <c r="F182" s="44">
        <v>4</v>
      </c>
      <c r="G182" s="45">
        <v>3339000</v>
      </c>
      <c r="H182" s="44">
        <v>6</v>
      </c>
      <c r="I182" s="45">
        <v>4990000</v>
      </c>
      <c r="K182"/>
      <c r="L182"/>
      <c r="M182"/>
      <c r="N182" s="19"/>
    </row>
    <row r="183" spans="1:14" ht="13.5" thickBot="1">
      <c r="A183" s="25">
        <v>180</v>
      </c>
      <c r="B183" s="25">
        <v>30</v>
      </c>
      <c r="C183" s="25" t="s">
        <v>673</v>
      </c>
      <c r="D183" s="26" t="s">
        <v>674</v>
      </c>
      <c r="E183" s="26" t="s">
        <v>621</v>
      </c>
      <c r="F183" s="44">
        <v>0</v>
      </c>
      <c r="G183" s="45">
        <v>0</v>
      </c>
      <c r="H183" s="44">
        <v>6</v>
      </c>
      <c r="I183" s="45">
        <v>4984000</v>
      </c>
      <c r="K183"/>
      <c r="L183"/>
      <c r="M183"/>
      <c r="N183" s="19"/>
    </row>
    <row r="184" spans="1:14" ht="13.5" thickBot="1">
      <c r="A184" s="25">
        <v>181</v>
      </c>
      <c r="B184" s="25">
        <v>20</v>
      </c>
      <c r="C184" s="25" t="s">
        <v>391</v>
      </c>
      <c r="D184" s="26" t="s">
        <v>496</v>
      </c>
      <c r="E184" s="26" t="s">
        <v>598</v>
      </c>
      <c r="F184" s="52">
        <v>3</v>
      </c>
      <c r="G184" s="45">
        <v>1082000</v>
      </c>
      <c r="H184" s="52">
        <v>6</v>
      </c>
      <c r="I184" s="45">
        <v>3923000</v>
      </c>
      <c r="K184"/>
      <c r="L184"/>
      <c r="M184"/>
      <c r="N184" s="19"/>
    </row>
    <row r="185" spans="1:14" ht="13.5" thickBot="1">
      <c r="A185" s="25">
        <v>182</v>
      </c>
      <c r="B185" s="25">
        <v>31</v>
      </c>
      <c r="C185" s="25" t="s">
        <v>332</v>
      </c>
      <c r="D185" s="26" t="s">
        <v>18</v>
      </c>
      <c r="E185" s="26" t="s">
        <v>633</v>
      </c>
      <c r="F185" s="44">
        <v>8</v>
      </c>
      <c r="G185" s="45">
        <v>4943000</v>
      </c>
      <c r="H185" s="44">
        <v>6</v>
      </c>
      <c r="I185" s="45">
        <v>3884000</v>
      </c>
      <c r="K185"/>
      <c r="L185"/>
      <c r="M185"/>
      <c r="N185" s="19"/>
    </row>
    <row r="186" spans="1:14" ht="13.5" thickBot="1">
      <c r="A186" s="25">
        <v>183</v>
      </c>
      <c r="B186" s="25">
        <v>21</v>
      </c>
      <c r="C186" s="25" t="s">
        <v>414</v>
      </c>
      <c r="D186" s="26" t="s">
        <v>119</v>
      </c>
      <c r="E186" s="26" t="s">
        <v>598</v>
      </c>
      <c r="F186" s="44">
        <v>2</v>
      </c>
      <c r="G186" s="45">
        <v>646000</v>
      </c>
      <c r="H186" s="44">
        <v>6</v>
      </c>
      <c r="I186" s="45">
        <v>3279000</v>
      </c>
      <c r="K186"/>
      <c r="L186"/>
      <c r="M186"/>
      <c r="N186" s="19"/>
    </row>
    <row r="187" spans="1:14" ht="13.5" thickBot="1">
      <c r="A187" s="25">
        <v>184</v>
      </c>
      <c r="B187" s="25">
        <v>16</v>
      </c>
      <c r="C187" s="25" t="s">
        <v>396</v>
      </c>
      <c r="D187" s="26" t="s">
        <v>27</v>
      </c>
      <c r="E187" s="26" t="s">
        <v>607</v>
      </c>
      <c r="F187" s="44">
        <v>1</v>
      </c>
      <c r="G187" s="45">
        <v>616000</v>
      </c>
      <c r="H187" s="44">
        <v>6</v>
      </c>
      <c r="I187" s="45">
        <v>2867000</v>
      </c>
      <c r="K187"/>
      <c r="L187"/>
      <c r="M187"/>
      <c r="N187" s="19"/>
    </row>
    <row r="188" spans="1:14" ht="13.5" thickBot="1">
      <c r="A188" s="25">
        <v>185</v>
      </c>
      <c r="B188" s="25">
        <v>16</v>
      </c>
      <c r="C188" s="25" t="s">
        <v>411</v>
      </c>
      <c r="D188" s="26" t="s">
        <v>29</v>
      </c>
      <c r="E188" s="26" t="s">
        <v>610</v>
      </c>
      <c r="F188" s="44">
        <v>3</v>
      </c>
      <c r="G188" s="45">
        <v>3151000</v>
      </c>
      <c r="H188" s="44">
        <v>6</v>
      </c>
      <c r="I188" s="45">
        <v>2649000</v>
      </c>
      <c r="K188"/>
      <c r="L188"/>
      <c r="M188"/>
      <c r="N188" s="19"/>
    </row>
    <row r="189" spans="1:14" ht="13.5" thickBot="1">
      <c r="A189" s="25">
        <v>186</v>
      </c>
      <c r="B189" s="25">
        <v>11</v>
      </c>
      <c r="C189" s="25" t="s">
        <v>282</v>
      </c>
      <c r="D189" s="26" t="s">
        <v>459</v>
      </c>
      <c r="E189" s="26" t="s">
        <v>617</v>
      </c>
      <c r="F189" s="44">
        <v>9</v>
      </c>
      <c r="G189" s="45">
        <v>4296000</v>
      </c>
      <c r="H189" s="44">
        <v>6</v>
      </c>
      <c r="I189" s="45">
        <v>2398000</v>
      </c>
      <c r="K189"/>
      <c r="L189"/>
      <c r="M189"/>
      <c r="N189" s="19"/>
    </row>
    <row r="190" spans="1:14" ht="13.5" thickBot="1">
      <c r="A190" s="25">
        <v>187</v>
      </c>
      <c r="B190" s="25">
        <v>9</v>
      </c>
      <c r="C190" s="25" t="s">
        <v>507</v>
      </c>
      <c r="D190" s="26" t="s">
        <v>530</v>
      </c>
      <c r="E190" s="26" t="s">
        <v>609</v>
      </c>
      <c r="F190" s="44">
        <v>11</v>
      </c>
      <c r="G190" s="45">
        <v>4785000</v>
      </c>
      <c r="H190" s="44">
        <v>6</v>
      </c>
      <c r="I190" s="45">
        <v>2126000</v>
      </c>
      <c r="K190"/>
      <c r="L190"/>
      <c r="M190"/>
      <c r="N190" s="19"/>
    </row>
    <row r="191" spans="1:14" ht="13.5" thickBot="1">
      <c r="A191" s="25">
        <v>188</v>
      </c>
      <c r="B191" s="25">
        <v>12</v>
      </c>
      <c r="C191" s="25" t="s">
        <v>356</v>
      </c>
      <c r="D191" s="26" t="s">
        <v>484</v>
      </c>
      <c r="E191" s="26" t="s">
        <v>635</v>
      </c>
      <c r="F191" s="44">
        <v>4</v>
      </c>
      <c r="G191" s="45">
        <v>1554000</v>
      </c>
      <c r="H191" s="44">
        <v>6</v>
      </c>
      <c r="I191" s="45">
        <v>2008000</v>
      </c>
      <c r="K191"/>
      <c r="L191"/>
      <c r="M191"/>
      <c r="N191" s="19"/>
    </row>
    <row r="192" spans="1:14" ht="13.5" thickBot="1">
      <c r="A192" s="25">
        <v>189</v>
      </c>
      <c r="B192" s="25">
        <v>22</v>
      </c>
      <c r="C192" s="25" t="s">
        <v>289</v>
      </c>
      <c r="D192" s="26" t="s">
        <v>460</v>
      </c>
      <c r="E192" s="26" t="s">
        <v>598</v>
      </c>
      <c r="F192" s="44">
        <v>10</v>
      </c>
      <c r="G192" s="45">
        <v>7598000</v>
      </c>
      <c r="H192" s="44">
        <v>5</v>
      </c>
      <c r="I192" s="45">
        <v>8730000</v>
      </c>
      <c r="K192"/>
      <c r="L192"/>
      <c r="M192"/>
      <c r="N192" s="19"/>
    </row>
    <row r="193" spans="1:14" ht="13.5" thickBot="1">
      <c r="A193" s="25">
        <v>190</v>
      </c>
      <c r="B193" s="25">
        <v>15</v>
      </c>
      <c r="C193" s="25" t="s">
        <v>405</v>
      </c>
      <c r="D193" s="26" t="s">
        <v>118</v>
      </c>
      <c r="E193" s="26" t="s">
        <v>642</v>
      </c>
      <c r="F193" s="44">
        <v>1</v>
      </c>
      <c r="G193" s="45">
        <v>2125000</v>
      </c>
      <c r="H193" s="44">
        <v>5</v>
      </c>
      <c r="I193" s="45">
        <v>7430000</v>
      </c>
      <c r="K193"/>
      <c r="L193"/>
      <c r="M193"/>
      <c r="N193" s="19"/>
    </row>
    <row r="194" spans="1:14" ht="13.5" thickBot="1">
      <c r="A194" s="25">
        <v>191</v>
      </c>
      <c r="B194" s="25">
        <v>14</v>
      </c>
      <c r="C194" s="25" t="s">
        <v>321</v>
      </c>
      <c r="D194" s="26" t="s">
        <v>537</v>
      </c>
      <c r="E194" s="26" t="s">
        <v>602</v>
      </c>
      <c r="F194" s="44">
        <v>6</v>
      </c>
      <c r="G194" s="45">
        <v>9286000</v>
      </c>
      <c r="H194" s="44">
        <v>5</v>
      </c>
      <c r="I194" s="45">
        <v>4334000</v>
      </c>
      <c r="K194"/>
      <c r="L194"/>
      <c r="M194"/>
      <c r="N194" s="19"/>
    </row>
    <row r="195" spans="1:14" ht="13.5" thickBot="1">
      <c r="A195" s="25">
        <v>192</v>
      </c>
      <c r="B195" s="25">
        <v>32</v>
      </c>
      <c r="C195" s="25" t="s">
        <v>361</v>
      </c>
      <c r="D195" s="26" t="s">
        <v>100</v>
      </c>
      <c r="E195" s="26" t="s">
        <v>626</v>
      </c>
      <c r="F195" s="44">
        <v>0</v>
      </c>
      <c r="G195" s="45">
        <v>0</v>
      </c>
      <c r="H195" s="44">
        <v>5</v>
      </c>
      <c r="I195" s="45">
        <v>4254000</v>
      </c>
      <c r="K195"/>
      <c r="L195"/>
      <c r="M195"/>
      <c r="N195" s="19"/>
    </row>
    <row r="196" spans="1:14" ht="13.5" thickBot="1">
      <c r="A196" s="25">
        <v>193</v>
      </c>
      <c r="B196" s="25">
        <v>35</v>
      </c>
      <c r="C196" s="25" t="s">
        <v>287</v>
      </c>
      <c r="D196" s="26" t="s">
        <v>10</v>
      </c>
      <c r="E196" s="26" t="s">
        <v>625</v>
      </c>
      <c r="F196" s="44">
        <v>3</v>
      </c>
      <c r="G196" s="45">
        <v>1132000</v>
      </c>
      <c r="H196" s="44">
        <v>5</v>
      </c>
      <c r="I196" s="45">
        <v>3598000</v>
      </c>
      <c r="K196"/>
      <c r="L196"/>
      <c r="M196"/>
      <c r="N196" s="19"/>
    </row>
    <row r="197" spans="1:14" ht="13.5" thickBot="1">
      <c r="A197" s="25">
        <v>194</v>
      </c>
      <c r="B197" s="25">
        <v>23</v>
      </c>
      <c r="C197" s="25" t="s">
        <v>297</v>
      </c>
      <c r="D197" s="26" t="s">
        <v>541</v>
      </c>
      <c r="E197" s="26" t="s">
        <v>606</v>
      </c>
      <c r="F197" s="52">
        <v>7</v>
      </c>
      <c r="G197" s="45">
        <v>3645000</v>
      </c>
      <c r="H197" s="52">
        <v>5</v>
      </c>
      <c r="I197" s="45">
        <v>3014000</v>
      </c>
      <c r="K197"/>
      <c r="L197"/>
      <c r="M197"/>
      <c r="N197" s="19"/>
    </row>
    <row r="198" spans="1:14" ht="13.5" thickBot="1">
      <c r="A198" s="25">
        <v>195</v>
      </c>
      <c r="B198" s="25">
        <v>24</v>
      </c>
      <c r="C198" s="25" t="s">
        <v>370</v>
      </c>
      <c r="D198" s="26" t="s">
        <v>84</v>
      </c>
      <c r="E198" s="26" t="s">
        <v>598</v>
      </c>
      <c r="F198" s="44">
        <v>3</v>
      </c>
      <c r="G198" s="45">
        <v>3591000</v>
      </c>
      <c r="H198" s="44">
        <v>5</v>
      </c>
      <c r="I198" s="45">
        <v>2348000</v>
      </c>
      <c r="K198"/>
      <c r="L198"/>
      <c r="M198"/>
      <c r="N198" s="19"/>
    </row>
    <row r="199" spans="1:14" ht="13.5" thickBot="1">
      <c r="A199" s="25">
        <v>196</v>
      </c>
      <c r="B199" s="25">
        <v>27</v>
      </c>
      <c r="C199" s="25" t="s">
        <v>310</v>
      </c>
      <c r="D199" s="26" t="s">
        <v>66</v>
      </c>
      <c r="E199" s="26" t="s">
        <v>600</v>
      </c>
      <c r="F199" s="44">
        <v>3</v>
      </c>
      <c r="G199" s="45">
        <v>1466000</v>
      </c>
      <c r="H199" s="44">
        <v>5</v>
      </c>
      <c r="I199" s="45">
        <v>2218000</v>
      </c>
      <c r="K199"/>
      <c r="L199"/>
      <c r="M199"/>
      <c r="N199" s="19"/>
    </row>
    <row r="200" spans="1:14" ht="13.5" thickBot="1">
      <c r="A200" s="25">
        <v>197</v>
      </c>
      <c r="B200" s="25">
        <v>36</v>
      </c>
      <c r="C200" s="25" t="s">
        <v>373</v>
      </c>
      <c r="D200" s="26" t="s">
        <v>120</v>
      </c>
      <c r="E200" s="26" t="s">
        <v>625</v>
      </c>
      <c r="F200" s="44">
        <v>2</v>
      </c>
      <c r="G200" s="45">
        <v>560000</v>
      </c>
      <c r="H200" s="44">
        <v>5</v>
      </c>
      <c r="I200" s="45">
        <v>2164000</v>
      </c>
      <c r="K200"/>
      <c r="L200"/>
      <c r="M200"/>
      <c r="N200" s="19"/>
    </row>
    <row r="201" spans="1:14" ht="13.5" thickBot="1">
      <c r="A201" s="25">
        <v>198</v>
      </c>
      <c r="B201" s="25">
        <v>37</v>
      </c>
      <c r="C201" s="25" t="s">
        <v>387</v>
      </c>
      <c r="D201" s="26" t="s">
        <v>573</v>
      </c>
      <c r="E201" s="26" t="s">
        <v>618</v>
      </c>
      <c r="F201" s="44">
        <v>2</v>
      </c>
      <c r="G201" s="45">
        <v>1139000</v>
      </c>
      <c r="H201" s="44">
        <v>5</v>
      </c>
      <c r="I201" s="45">
        <v>1956000</v>
      </c>
      <c r="J201" s="54"/>
      <c r="K201" s="54"/>
      <c r="L201"/>
      <c r="M201"/>
      <c r="N201" s="19"/>
    </row>
    <row r="202" spans="1:14" ht="13.5" thickBot="1">
      <c r="A202" s="25">
        <v>199</v>
      </c>
      <c r="B202" s="25">
        <v>33</v>
      </c>
      <c r="C202" s="25" t="s">
        <v>251</v>
      </c>
      <c r="D202" s="26" t="s">
        <v>553</v>
      </c>
      <c r="E202" s="26" t="s">
        <v>614</v>
      </c>
      <c r="F202" s="44">
        <v>8</v>
      </c>
      <c r="G202" s="45">
        <v>5755000</v>
      </c>
      <c r="H202" s="44">
        <v>5</v>
      </c>
      <c r="I202" s="45">
        <v>1582000</v>
      </c>
      <c r="J202" s="55"/>
      <c r="L202"/>
      <c r="M202"/>
      <c r="N202" s="19"/>
    </row>
    <row r="203" spans="1:14" ht="13.5" thickBot="1">
      <c r="A203" s="25">
        <v>200</v>
      </c>
      <c r="B203" s="25">
        <v>17</v>
      </c>
      <c r="C203" s="25" t="s">
        <v>410</v>
      </c>
      <c r="D203" s="26" t="s">
        <v>53</v>
      </c>
      <c r="E203" s="26" t="s">
        <v>607</v>
      </c>
      <c r="F203" s="44">
        <v>1</v>
      </c>
      <c r="G203" s="45">
        <v>371000</v>
      </c>
      <c r="H203" s="44">
        <v>5</v>
      </c>
      <c r="I203" s="45">
        <v>1262000</v>
      </c>
      <c r="J203" s="55"/>
      <c r="K203" s="56"/>
      <c r="L203"/>
      <c r="M203"/>
      <c r="N203" s="19"/>
    </row>
    <row r="204" spans="1:14" ht="13.5" thickBot="1">
      <c r="A204" s="25">
        <v>201</v>
      </c>
      <c r="B204" s="25">
        <v>34</v>
      </c>
      <c r="C204" s="25" t="s">
        <v>390</v>
      </c>
      <c r="D204" s="26" t="s">
        <v>491</v>
      </c>
      <c r="E204" s="26" t="s">
        <v>621</v>
      </c>
      <c r="F204" s="44">
        <v>3</v>
      </c>
      <c r="G204" s="45">
        <v>930000</v>
      </c>
      <c r="H204" s="44">
        <v>4</v>
      </c>
      <c r="I204" s="45">
        <v>4117000</v>
      </c>
      <c r="K204"/>
      <c r="L204"/>
      <c r="M204"/>
      <c r="N204" s="19"/>
    </row>
    <row r="205" spans="1:14" ht="13.5" thickBot="1">
      <c r="A205" s="25">
        <v>202</v>
      </c>
      <c r="B205" s="25">
        <v>25</v>
      </c>
      <c r="C205" s="25" t="s">
        <v>354</v>
      </c>
      <c r="D205" s="26" t="s">
        <v>21</v>
      </c>
      <c r="E205" s="26" t="s">
        <v>640</v>
      </c>
      <c r="F205" s="44">
        <v>1</v>
      </c>
      <c r="G205" s="45">
        <v>586000</v>
      </c>
      <c r="H205" s="44">
        <v>4</v>
      </c>
      <c r="I205" s="45">
        <v>3212000</v>
      </c>
      <c r="K205"/>
      <c r="L205"/>
      <c r="M205"/>
      <c r="N205" s="19"/>
    </row>
    <row r="206" spans="1:14" ht="13.5" thickBot="1">
      <c r="A206" s="25">
        <v>203</v>
      </c>
      <c r="B206" s="25">
        <v>28</v>
      </c>
      <c r="C206" s="25" t="s">
        <v>357</v>
      </c>
      <c r="D206" s="26" t="s">
        <v>47</v>
      </c>
      <c r="E206" s="26" t="s">
        <v>600</v>
      </c>
      <c r="F206" s="44">
        <v>2</v>
      </c>
      <c r="G206" s="45">
        <v>494000</v>
      </c>
      <c r="H206" s="44">
        <v>4</v>
      </c>
      <c r="I206" s="45">
        <v>2421000</v>
      </c>
      <c r="K206"/>
      <c r="L206"/>
      <c r="M206"/>
      <c r="N206" s="19"/>
    </row>
    <row r="207" spans="1:14" ht="13.5" thickBot="1">
      <c r="A207" s="25">
        <v>204</v>
      </c>
      <c r="B207" s="25">
        <v>18</v>
      </c>
      <c r="C207" s="25" t="s">
        <v>345</v>
      </c>
      <c r="D207" s="26" t="s">
        <v>568</v>
      </c>
      <c r="E207" s="26" t="s">
        <v>607</v>
      </c>
      <c r="F207" s="44">
        <v>4</v>
      </c>
      <c r="G207" s="45">
        <v>1294000</v>
      </c>
      <c r="H207" s="44">
        <v>4</v>
      </c>
      <c r="I207" s="45">
        <v>2406000</v>
      </c>
      <c r="K207"/>
      <c r="L207"/>
      <c r="M207"/>
      <c r="N207" s="19"/>
    </row>
    <row r="208" spans="1:14" ht="13.5" thickBot="1">
      <c r="A208" s="25">
        <v>205</v>
      </c>
      <c r="B208" s="25">
        <v>35</v>
      </c>
      <c r="C208" s="25" t="s">
        <v>349</v>
      </c>
      <c r="D208" s="26" t="s">
        <v>481</v>
      </c>
      <c r="E208" s="26" t="s">
        <v>604</v>
      </c>
      <c r="F208" s="44">
        <v>2</v>
      </c>
      <c r="G208" s="45">
        <v>567000</v>
      </c>
      <c r="H208" s="44">
        <v>4</v>
      </c>
      <c r="I208" s="45">
        <v>2230000</v>
      </c>
      <c r="K208"/>
      <c r="L208"/>
      <c r="M208"/>
      <c r="N208" s="19"/>
    </row>
    <row r="209" spans="1:14" ht="13.5" thickBot="1">
      <c r="A209" s="25">
        <v>206</v>
      </c>
      <c r="B209" s="25">
        <v>19</v>
      </c>
      <c r="C209" s="25" t="s">
        <v>314</v>
      </c>
      <c r="D209" s="26" t="s">
        <v>33</v>
      </c>
      <c r="E209" s="26" t="s">
        <v>611</v>
      </c>
      <c r="F209" s="44">
        <v>3</v>
      </c>
      <c r="G209" s="45">
        <v>478000</v>
      </c>
      <c r="H209" s="44">
        <v>4</v>
      </c>
      <c r="I209" s="45">
        <v>1998000</v>
      </c>
      <c r="K209"/>
      <c r="L209"/>
      <c r="M209"/>
      <c r="N209" s="19"/>
    </row>
    <row r="210" spans="1:14" ht="13.5" thickBot="1">
      <c r="A210" s="25">
        <v>207</v>
      </c>
      <c r="B210" s="25">
        <v>38</v>
      </c>
      <c r="C210" s="25" t="s">
        <v>311</v>
      </c>
      <c r="D210" s="26" t="s">
        <v>466</v>
      </c>
      <c r="E210" s="26" t="s">
        <v>597</v>
      </c>
      <c r="F210" s="44">
        <v>5</v>
      </c>
      <c r="G210" s="45">
        <v>3261000</v>
      </c>
      <c r="H210" s="44">
        <v>4</v>
      </c>
      <c r="I210" s="45">
        <v>1727000</v>
      </c>
      <c r="K210"/>
      <c r="L210"/>
      <c r="M210"/>
      <c r="N210" s="19"/>
    </row>
    <row r="211" spans="1:14" ht="13.5" thickBot="1">
      <c r="A211" s="25">
        <v>208</v>
      </c>
      <c r="B211" s="25">
        <v>10</v>
      </c>
      <c r="C211" s="25" t="s">
        <v>319</v>
      </c>
      <c r="D211" s="26" t="s">
        <v>110</v>
      </c>
      <c r="E211" s="26" t="s">
        <v>627</v>
      </c>
      <c r="F211" s="44">
        <v>1</v>
      </c>
      <c r="G211" s="45">
        <v>223000</v>
      </c>
      <c r="H211" s="44">
        <v>4</v>
      </c>
      <c r="I211" s="45">
        <v>1662000</v>
      </c>
      <c r="K211"/>
      <c r="L211"/>
      <c r="M211"/>
      <c r="N211" s="19"/>
    </row>
    <row r="212" spans="1:14" ht="13.5" thickBot="1">
      <c r="A212" s="25">
        <v>209</v>
      </c>
      <c r="B212" s="25">
        <v>36</v>
      </c>
      <c r="C212" s="25" t="s">
        <v>362</v>
      </c>
      <c r="D212" s="26" t="s">
        <v>116</v>
      </c>
      <c r="E212" s="26" t="s">
        <v>605</v>
      </c>
      <c r="F212" s="52">
        <v>1</v>
      </c>
      <c r="G212" s="45">
        <v>202000</v>
      </c>
      <c r="H212" s="52">
        <v>4</v>
      </c>
      <c r="I212" s="45">
        <v>1602000</v>
      </c>
      <c r="K212"/>
      <c r="L212"/>
      <c r="M212"/>
      <c r="N212" s="19"/>
    </row>
    <row r="213" spans="1:14" ht="13.5" thickBot="1">
      <c r="A213" s="25">
        <v>210</v>
      </c>
      <c r="B213" s="25">
        <v>20</v>
      </c>
      <c r="C213" s="25" t="s">
        <v>308</v>
      </c>
      <c r="D213" s="26" t="s">
        <v>14</v>
      </c>
      <c r="E213" s="26" t="s">
        <v>638</v>
      </c>
      <c r="F213" s="44">
        <v>5</v>
      </c>
      <c r="G213" s="45">
        <v>652000</v>
      </c>
      <c r="H213" s="44">
        <v>4</v>
      </c>
      <c r="I213" s="45">
        <v>1361000</v>
      </c>
      <c r="K213"/>
      <c r="L213"/>
      <c r="M213"/>
      <c r="N213" s="19"/>
    </row>
    <row r="214" spans="1:14" ht="13.5" thickBot="1">
      <c r="A214" s="25">
        <v>211</v>
      </c>
      <c r="B214" s="25">
        <v>39</v>
      </c>
      <c r="C214" s="25" t="s">
        <v>317</v>
      </c>
      <c r="D214" s="26" t="s">
        <v>44</v>
      </c>
      <c r="E214" s="26" t="s">
        <v>597</v>
      </c>
      <c r="F214" s="44">
        <v>12</v>
      </c>
      <c r="G214" s="45">
        <v>4429000</v>
      </c>
      <c r="H214" s="44">
        <v>4</v>
      </c>
      <c r="I214" s="45">
        <v>1215000</v>
      </c>
      <c r="K214"/>
      <c r="L214"/>
      <c r="M214"/>
      <c r="N214" s="19"/>
    </row>
    <row r="215" spans="1:14" ht="13.5" thickBot="1">
      <c r="A215" s="25">
        <v>212</v>
      </c>
      <c r="B215" s="25">
        <v>40</v>
      </c>
      <c r="C215" s="25" t="s">
        <v>341</v>
      </c>
      <c r="D215" s="26" t="s">
        <v>477</v>
      </c>
      <c r="E215" s="26" t="s">
        <v>597</v>
      </c>
      <c r="F215" s="52">
        <v>3</v>
      </c>
      <c r="G215" s="45">
        <v>587000</v>
      </c>
      <c r="H215" s="52">
        <v>4</v>
      </c>
      <c r="I215" s="45">
        <v>647000</v>
      </c>
      <c r="K215"/>
      <c r="L215"/>
      <c r="M215"/>
      <c r="N215" s="19"/>
    </row>
    <row r="216" spans="1:14" ht="13.5" thickBot="1">
      <c r="A216" s="25">
        <v>213</v>
      </c>
      <c r="B216" s="25">
        <v>17</v>
      </c>
      <c r="C216" s="25" t="s">
        <v>388</v>
      </c>
      <c r="D216" s="26" t="s">
        <v>24</v>
      </c>
      <c r="E216" s="26" t="s">
        <v>646</v>
      </c>
      <c r="F216" s="44">
        <v>2</v>
      </c>
      <c r="G216" s="45">
        <v>650000</v>
      </c>
      <c r="H216" s="44">
        <v>3</v>
      </c>
      <c r="I216" s="45">
        <v>4339000</v>
      </c>
      <c r="K216"/>
      <c r="L216"/>
      <c r="M216"/>
      <c r="N216" s="19"/>
    </row>
    <row r="217" spans="1:14" ht="13.5" thickBot="1">
      <c r="A217" s="25">
        <v>214</v>
      </c>
      <c r="B217" s="25">
        <v>11</v>
      </c>
      <c r="C217" s="25" t="s">
        <v>328</v>
      </c>
      <c r="D217" s="26" t="s">
        <v>474</v>
      </c>
      <c r="E217" s="26" t="s">
        <v>630</v>
      </c>
      <c r="F217" s="44">
        <v>8</v>
      </c>
      <c r="G217" s="45">
        <v>4060000</v>
      </c>
      <c r="H217" s="44">
        <v>3</v>
      </c>
      <c r="I217" s="45">
        <v>2996000</v>
      </c>
      <c r="K217"/>
      <c r="L217"/>
      <c r="M217"/>
      <c r="N217" s="19"/>
    </row>
    <row r="218" spans="1:14" ht="13.5" thickBot="1">
      <c r="A218" s="25">
        <v>215</v>
      </c>
      <c r="B218" s="25">
        <v>11</v>
      </c>
      <c r="C218" s="25" t="s">
        <v>347</v>
      </c>
      <c r="D218" s="26" t="s">
        <v>440</v>
      </c>
      <c r="E218" s="26" t="s">
        <v>623</v>
      </c>
      <c r="F218" s="44">
        <v>1</v>
      </c>
      <c r="G218" s="45">
        <v>662000</v>
      </c>
      <c r="H218" s="44">
        <v>3</v>
      </c>
      <c r="I218" s="45">
        <v>2951000</v>
      </c>
      <c r="K218"/>
      <c r="L218"/>
      <c r="M218"/>
      <c r="N218" s="19"/>
    </row>
    <row r="219" spans="1:14" ht="13.5" thickBot="1">
      <c r="A219" s="25">
        <v>216</v>
      </c>
      <c r="B219" s="25">
        <v>26</v>
      </c>
      <c r="C219" s="25" t="s">
        <v>352</v>
      </c>
      <c r="D219" s="26" t="s">
        <v>99</v>
      </c>
      <c r="E219" s="26" t="s">
        <v>598</v>
      </c>
      <c r="F219" s="44">
        <v>8</v>
      </c>
      <c r="G219" s="45">
        <v>3108000</v>
      </c>
      <c r="H219" s="44">
        <v>3</v>
      </c>
      <c r="I219" s="45">
        <v>2913000</v>
      </c>
      <c r="K219"/>
      <c r="L219"/>
      <c r="M219"/>
      <c r="N219" s="19"/>
    </row>
    <row r="220" spans="1:14" ht="13.5" thickBot="1">
      <c r="A220" s="25">
        <v>217</v>
      </c>
      <c r="B220" s="25">
        <v>37</v>
      </c>
      <c r="C220" s="25" t="s">
        <v>379</v>
      </c>
      <c r="D220" s="26" t="s">
        <v>488</v>
      </c>
      <c r="E220" s="26" t="s">
        <v>619</v>
      </c>
      <c r="F220" s="44">
        <v>3</v>
      </c>
      <c r="G220" s="45">
        <v>759000</v>
      </c>
      <c r="H220" s="44">
        <v>3</v>
      </c>
      <c r="I220" s="45">
        <v>2361000</v>
      </c>
      <c r="K220"/>
      <c r="L220"/>
      <c r="M220"/>
      <c r="N220" s="19"/>
    </row>
    <row r="221" spans="1:14" ht="13.5" thickBot="1">
      <c r="A221" s="25">
        <v>218</v>
      </c>
      <c r="B221" s="25">
        <v>38</v>
      </c>
      <c r="C221" s="25" t="s">
        <v>217</v>
      </c>
      <c r="D221" s="26" t="s">
        <v>112</v>
      </c>
      <c r="E221" s="26" t="s">
        <v>601</v>
      </c>
      <c r="F221" s="44">
        <v>8</v>
      </c>
      <c r="G221" s="45">
        <v>2763000</v>
      </c>
      <c r="H221" s="44">
        <v>3</v>
      </c>
      <c r="I221" s="45">
        <v>2090000</v>
      </c>
      <c r="K221"/>
      <c r="L221"/>
      <c r="M221"/>
      <c r="N221" s="19"/>
    </row>
    <row r="222" spans="1:14" ht="13.5" thickBot="1">
      <c r="A222" s="25">
        <v>219</v>
      </c>
      <c r="B222" s="25">
        <v>16</v>
      </c>
      <c r="C222" s="25" t="s">
        <v>323</v>
      </c>
      <c r="D222" s="26" t="s">
        <v>468</v>
      </c>
      <c r="E222" s="26" t="s">
        <v>602</v>
      </c>
      <c r="F222" s="44">
        <v>1</v>
      </c>
      <c r="G222" s="45">
        <v>100000</v>
      </c>
      <c r="H222" s="44">
        <v>3</v>
      </c>
      <c r="I222" s="45">
        <v>1944000</v>
      </c>
      <c r="K222"/>
      <c r="L222"/>
      <c r="M222"/>
      <c r="N222" s="19"/>
    </row>
    <row r="223" spans="1:14" ht="13.5" thickBot="1">
      <c r="A223" s="25">
        <v>220</v>
      </c>
      <c r="B223" s="25">
        <v>39</v>
      </c>
      <c r="C223" s="25" t="s">
        <v>301</v>
      </c>
      <c r="D223" s="26" t="s">
        <v>43</v>
      </c>
      <c r="E223" s="26" t="s">
        <v>614</v>
      </c>
      <c r="F223" s="44">
        <v>0</v>
      </c>
      <c r="G223" s="45">
        <v>0</v>
      </c>
      <c r="H223" s="44">
        <v>3</v>
      </c>
      <c r="I223" s="45">
        <v>1690000</v>
      </c>
      <c r="K223"/>
      <c r="L223"/>
      <c r="M223"/>
      <c r="N223" s="19"/>
    </row>
    <row r="224" spans="1:14" ht="13.5" thickBot="1">
      <c r="A224" s="25">
        <v>221</v>
      </c>
      <c r="B224" s="25">
        <v>21</v>
      </c>
      <c r="C224" s="25" t="s">
        <v>329</v>
      </c>
      <c r="D224" s="26" t="s">
        <v>121</v>
      </c>
      <c r="E224" s="26" t="s">
        <v>638</v>
      </c>
      <c r="F224" s="52">
        <v>0</v>
      </c>
      <c r="G224" s="45">
        <v>0</v>
      </c>
      <c r="H224" s="52">
        <v>3</v>
      </c>
      <c r="I224" s="45">
        <v>1442000</v>
      </c>
      <c r="K224"/>
      <c r="L224"/>
      <c r="M224"/>
      <c r="N224" s="19"/>
    </row>
    <row r="225" spans="1:14" ht="13.5" thickBot="1">
      <c r="A225" s="25">
        <v>222</v>
      </c>
      <c r="B225" s="25">
        <v>12</v>
      </c>
      <c r="C225" s="25" t="s">
        <v>325</v>
      </c>
      <c r="D225" s="26" t="s">
        <v>45</v>
      </c>
      <c r="E225" s="26" t="s">
        <v>609</v>
      </c>
      <c r="F225" s="44">
        <v>6</v>
      </c>
      <c r="G225" s="53">
        <v>2513000</v>
      </c>
      <c r="H225" s="44">
        <v>3</v>
      </c>
      <c r="I225" s="53">
        <v>1319000</v>
      </c>
      <c r="K225"/>
      <c r="L225"/>
      <c r="M225"/>
      <c r="N225" s="19"/>
    </row>
    <row r="226" spans="1:14" ht="13.5" thickBot="1">
      <c r="A226" s="25">
        <v>223</v>
      </c>
      <c r="B226" s="25">
        <v>40</v>
      </c>
      <c r="C226" s="25" t="s">
        <v>368</v>
      </c>
      <c r="D226" s="26" t="s">
        <v>485</v>
      </c>
      <c r="E226" s="26" t="s">
        <v>608</v>
      </c>
      <c r="F226" s="44">
        <v>1</v>
      </c>
      <c r="G226" s="45">
        <v>188000</v>
      </c>
      <c r="H226" s="44">
        <v>3</v>
      </c>
      <c r="I226" s="45">
        <v>1084000</v>
      </c>
      <c r="K226"/>
      <c r="L226"/>
      <c r="M226"/>
      <c r="N226" s="19"/>
    </row>
    <row r="227" spans="1:14" ht="13.5" thickBot="1">
      <c r="A227" s="25">
        <v>224</v>
      </c>
      <c r="B227" s="25">
        <v>17</v>
      </c>
      <c r="C227" s="25" t="s">
        <v>584</v>
      </c>
      <c r="D227" s="26" t="s">
        <v>585</v>
      </c>
      <c r="E227" s="26" t="s">
        <v>632</v>
      </c>
      <c r="F227" s="44">
        <v>4</v>
      </c>
      <c r="G227" s="45">
        <v>4505000</v>
      </c>
      <c r="H227" s="44">
        <v>2</v>
      </c>
      <c r="I227" s="45">
        <v>4465000</v>
      </c>
      <c r="K227"/>
      <c r="L227"/>
      <c r="M227"/>
      <c r="N227" s="19"/>
    </row>
    <row r="228" spans="1:14" ht="13.5" thickBot="1">
      <c r="A228" s="25">
        <v>225</v>
      </c>
      <c r="B228" s="25">
        <v>13</v>
      </c>
      <c r="C228" s="25" t="s">
        <v>267</v>
      </c>
      <c r="D228" s="26" t="s">
        <v>419</v>
      </c>
      <c r="E228" s="26" t="s">
        <v>627</v>
      </c>
      <c r="F228" s="44">
        <v>3</v>
      </c>
      <c r="G228" s="45">
        <v>1096000</v>
      </c>
      <c r="H228" s="44">
        <v>2</v>
      </c>
      <c r="I228" s="45">
        <v>3554000</v>
      </c>
      <c r="J228" s="54"/>
      <c r="K228" s="54"/>
      <c r="L228"/>
      <c r="M228"/>
      <c r="N228" s="19"/>
    </row>
    <row r="229" spans="1:14" ht="13.5" thickBot="1">
      <c r="A229" s="25">
        <v>226</v>
      </c>
      <c r="B229" s="25">
        <v>27</v>
      </c>
      <c r="C229" s="25" t="s">
        <v>389</v>
      </c>
      <c r="D229" s="26" t="s">
        <v>489</v>
      </c>
      <c r="E229" s="26" t="s">
        <v>606</v>
      </c>
      <c r="F229" s="44">
        <v>2</v>
      </c>
      <c r="G229" s="45">
        <v>458000</v>
      </c>
      <c r="H229" s="44">
        <v>2</v>
      </c>
      <c r="I229" s="45">
        <v>3206000</v>
      </c>
      <c r="J229" s="55"/>
      <c r="L229"/>
      <c r="M229"/>
      <c r="N229" s="19"/>
    </row>
    <row r="230" spans="1:14" ht="13.5" thickBot="1">
      <c r="A230" s="25">
        <v>227</v>
      </c>
      <c r="B230" s="25">
        <v>28</v>
      </c>
      <c r="C230" s="25" t="s">
        <v>363</v>
      </c>
      <c r="D230" s="26" t="s">
        <v>441</v>
      </c>
      <c r="E230" s="26" t="s">
        <v>598</v>
      </c>
      <c r="F230" s="44">
        <v>1</v>
      </c>
      <c r="G230" s="45">
        <v>211000</v>
      </c>
      <c r="H230" s="44">
        <v>2</v>
      </c>
      <c r="I230" s="45">
        <v>1782000</v>
      </c>
      <c r="J230" s="55"/>
      <c r="L230" s="17"/>
      <c r="M230"/>
      <c r="N230" s="19"/>
    </row>
    <row r="231" spans="1:14" ht="13.5" thickBot="1">
      <c r="A231" s="25">
        <v>228</v>
      </c>
      <c r="B231" s="25">
        <v>18</v>
      </c>
      <c r="C231" s="25" t="s">
        <v>277</v>
      </c>
      <c r="D231" s="26" t="s">
        <v>6</v>
      </c>
      <c r="E231" s="26" t="s">
        <v>602</v>
      </c>
      <c r="F231" s="44">
        <v>1</v>
      </c>
      <c r="G231" s="45">
        <v>152000</v>
      </c>
      <c r="H231" s="44">
        <v>2</v>
      </c>
      <c r="I231" s="45">
        <v>1698000</v>
      </c>
      <c r="K231"/>
      <c r="L231"/>
      <c r="M231"/>
      <c r="N231" s="19"/>
    </row>
    <row r="232" spans="1:14" ht="13.5" thickBot="1">
      <c r="A232" s="25">
        <v>229</v>
      </c>
      <c r="B232" s="25">
        <v>22</v>
      </c>
      <c r="C232" s="25" t="s">
        <v>398</v>
      </c>
      <c r="D232" s="26" t="s">
        <v>26</v>
      </c>
      <c r="E232" s="26" t="s">
        <v>638</v>
      </c>
      <c r="F232" s="44">
        <v>2</v>
      </c>
      <c r="G232" s="45">
        <v>355000</v>
      </c>
      <c r="H232" s="44">
        <v>2</v>
      </c>
      <c r="I232" s="45">
        <v>1692000</v>
      </c>
      <c r="K232"/>
      <c r="L232"/>
      <c r="M232"/>
      <c r="N232" s="19"/>
    </row>
    <row r="233" spans="1:14" ht="13.5" thickBot="1">
      <c r="A233" s="25">
        <v>230</v>
      </c>
      <c r="B233" s="25">
        <v>41</v>
      </c>
      <c r="C233" s="25" t="s">
        <v>358</v>
      </c>
      <c r="D233" s="26" t="s">
        <v>48</v>
      </c>
      <c r="E233" s="26" t="s">
        <v>621</v>
      </c>
      <c r="F233" s="44">
        <v>4</v>
      </c>
      <c r="G233" s="45">
        <v>4002000</v>
      </c>
      <c r="H233" s="44">
        <v>2</v>
      </c>
      <c r="I233" s="45">
        <v>1383000</v>
      </c>
      <c r="K233"/>
      <c r="L233"/>
      <c r="M233"/>
      <c r="N233" s="19"/>
    </row>
    <row r="234" spans="1:14" ht="13.5" thickBot="1">
      <c r="A234" s="25">
        <v>231</v>
      </c>
      <c r="B234" s="25">
        <v>12</v>
      </c>
      <c r="C234" s="25" t="s">
        <v>665</v>
      </c>
      <c r="D234" s="26" t="s">
        <v>666</v>
      </c>
      <c r="E234" s="26" t="s">
        <v>639</v>
      </c>
      <c r="F234" s="52">
        <v>0</v>
      </c>
      <c r="G234" s="45">
        <v>0</v>
      </c>
      <c r="H234" s="44">
        <v>2</v>
      </c>
      <c r="I234" s="45">
        <v>1052000</v>
      </c>
      <c r="K234"/>
      <c r="L234"/>
      <c r="M234"/>
      <c r="N234" s="19"/>
    </row>
    <row r="235" spans="1:14" ht="13.5" thickBot="1">
      <c r="A235" s="25">
        <v>232</v>
      </c>
      <c r="B235" s="25">
        <v>29</v>
      </c>
      <c r="C235" s="25" t="s">
        <v>508</v>
      </c>
      <c r="D235" s="26" t="s">
        <v>514</v>
      </c>
      <c r="E235" s="26" t="s">
        <v>598</v>
      </c>
      <c r="F235" s="44">
        <v>3</v>
      </c>
      <c r="G235" s="45">
        <v>1000000</v>
      </c>
      <c r="H235" s="44">
        <v>2</v>
      </c>
      <c r="I235" s="45">
        <v>934000</v>
      </c>
      <c r="K235"/>
      <c r="L235"/>
      <c r="M235"/>
      <c r="N235" s="19"/>
    </row>
    <row r="236" spans="1:14" ht="13.5" thickBot="1">
      <c r="A236" s="25">
        <v>233</v>
      </c>
      <c r="B236" s="25">
        <v>42</v>
      </c>
      <c r="C236" s="25" t="s">
        <v>400</v>
      </c>
      <c r="D236" s="26" t="s">
        <v>493</v>
      </c>
      <c r="E236" s="26" t="s">
        <v>608</v>
      </c>
      <c r="F236" s="44">
        <v>0</v>
      </c>
      <c r="G236" s="45">
        <v>0</v>
      </c>
      <c r="H236" s="44">
        <v>2</v>
      </c>
      <c r="I236" s="45">
        <v>933000</v>
      </c>
      <c r="K236"/>
      <c r="L236"/>
      <c r="M236"/>
      <c r="N236" s="19"/>
    </row>
    <row r="237" spans="1:14" ht="13.5" thickBot="1">
      <c r="A237" s="25">
        <v>234</v>
      </c>
      <c r="B237" s="25">
        <v>41</v>
      </c>
      <c r="C237" s="25" t="s">
        <v>360</v>
      </c>
      <c r="D237" s="26" t="s">
        <v>483</v>
      </c>
      <c r="E237" s="26" t="s">
        <v>618</v>
      </c>
      <c r="F237" s="44">
        <v>0</v>
      </c>
      <c r="G237" s="45">
        <v>0</v>
      </c>
      <c r="H237" s="44">
        <v>2</v>
      </c>
      <c r="I237" s="45">
        <v>652000</v>
      </c>
      <c r="K237"/>
      <c r="L237"/>
      <c r="M237"/>
      <c r="N237" s="19"/>
    </row>
    <row r="238" spans="1:14" ht="13.5" thickBot="1">
      <c r="A238" s="25">
        <v>235</v>
      </c>
      <c r="B238" s="25">
        <v>23</v>
      </c>
      <c r="C238" s="25" t="s">
        <v>375</v>
      </c>
      <c r="D238" s="26" t="s">
        <v>133</v>
      </c>
      <c r="E238" s="26" t="s">
        <v>607</v>
      </c>
      <c r="F238" s="51">
        <v>0</v>
      </c>
      <c r="G238" s="45">
        <v>0</v>
      </c>
      <c r="H238" s="51">
        <v>2</v>
      </c>
      <c r="I238" s="45">
        <v>646000</v>
      </c>
      <c r="K238"/>
      <c r="L238"/>
      <c r="M238"/>
      <c r="N238" s="19"/>
    </row>
    <row r="239" spans="1:14" ht="13.5" thickBot="1">
      <c r="A239" s="25">
        <v>236</v>
      </c>
      <c r="B239" s="25">
        <v>18</v>
      </c>
      <c r="C239" s="25" t="s">
        <v>274</v>
      </c>
      <c r="D239" s="26" t="s">
        <v>96</v>
      </c>
      <c r="E239" s="26" t="s">
        <v>624</v>
      </c>
      <c r="F239" s="44">
        <v>2</v>
      </c>
      <c r="G239" s="45">
        <v>216000</v>
      </c>
      <c r="H239" s="44">
        <v>2</v>
      </c>
      <c r="I239" s="45">
        <v>621000</v>
      </c>
      <c r="K239"/>
      <c r="L239"/>
      <c r="M239"/>
      <c r="N239" s="19"/>
    </row>
    <row r="240" spans="1:14" ht="13.5" thickBot="1">
      <c r="A240" s="25">
        <v>237</v>
      </c>
      <c r="B240" s="25">
        <v>29</v>
      </c>
      <c r="C240" s="25" t="s">
        <v>259</v>
      </c>
      <c r="D240" s="26" t="s">
        <v>64</v>
      </c>
      <c r="E240" s="26" t="s">
        <v>600</v>
      </c>
      <c r="F240" s="44">
        <v>4</v>
      </c>
      <c r="G240" s="45">
        <v>1798000</v>
      </c>
      <c r="H240" s="44">
        <v>2</v>
      </c>
      <c r="I240" s="45">
        <v>602000</v>
      </c>
      <c r="K240"/>
      <c r="L240"/>
      <c r="M240"/>
      <c r="N240" s="19"/>
    </row>
    <row r="241" spans="1:14" ht="13.5" thickBot="1">
      <c r="A241" s="25">
        <v>238</v>
      </c>
      <c r="B241" s="25">
        <v>14</v>
      </c>
      <c r="C241" s="25" t="s">
        <v>312</v>
      </c>
      <c r="D241" s="26" t="s">
        <v>13</v>
      </c>
      <c r="E241" s="26" t="s">
        <v>629</v>
      </c>
      <c r="F241" s="44">
        <v>8</v>
      </c>
      <c r="G241" s="45">
        <v>2710000</v>
      </c>
      <c r="H241" s="44">
        <v>2</v>
      </c>
      <c r="I241" s="45">
        <v>458000</v>
      </c>
      <c r="K241"/>
      <c r="L241"/>
      <c r="M241"/>
      <c r="N241" s="19"/>
    </row>
    <row r="242" spans="1:14" ht="13.5" thickBot="1">
      <c r="A242" s="25">
        <v>239</v>
      </c>
      <c r="B242" s="25">
        <v>19</v>
      </c>
      <c r="C242" s="25" t="s">
        <v>667</v>
      </c>
      <c r="D242" s="26" t="s">
        <v>668</v>
      </c>
      <c r="E242" s="26" t="s">
        <v>632</v>
      </c>
      <c r="F242" s="44">
        <v>0</v>
      </c>
      <c r="G242" s="45">
        <v>0</v>
      </c>
      <c r="H242" s="44">
        <v>2</v>
      </c>
      <c r="I242" s="45">
        <v>452000</v>
      </c>
      <c r="K242"/>
      <c r="L242"/>
      <c r="M242"/>
      <c r="N242" s="19"/>
    </row>
    <row r="243" spans="1:14" ht="13.5" thickBot="1">
      <c r="A243" s="25">
        <v>240</v>
      </c>
      <c r="B243" s="25">
        <v>42</v>
      </c>
      <c r="C243" s="25" t="s">
        <v>359</v>
      </c>
      <c r="D243" s="26" t="s">
        <v>114</v>
      </c>
      <c r="E243" s="26" t="s">
        <v>625</v>
      </c>
      <c r="F243" s="52">
        <v>1</v>
      </c>
      <c r="G243" s="45">
        <v>408000</v>
      </c>
      <c r="H243" s="52">
        <v>1</v>
      </c>
      <c r="I243" s="45">
        <v>1586000</v>
      </c>
      <c r="K243"/>
      <c r="L243"/>
      <c r="M243"/>
      <c r="N243" s="19"/>
    </row>
    <row r="244" spans="1:14" ht="13.5" thickBot="1">
      <c r="A244" s="25">
        <v>241</v>
      </c>
      <c r="B244" s="25">
        <v>19</v>
      </c>
      <c r="C244" s="25" t="s">
        <v>409</v>
      </c>
      <c r="D244" s="26" t="s">
        <v>72</v>
      </c>
      <c r="E244" s="26" t="s">
        <v>646</v>
      </c>
      <c r="F244" s="52">
        <v>2</v>
      </c>
      <c r="G244" s="45">
        <v>1736000</v>
      </c>
      <c r="H244" s="52">
        <v>1</v>
      </c>
      <c r="I244" s="45">
        <v>1515000</v>
      </c>
      <c r="K244"/>
      <c r="L244"/>
      <c r="M244"/>
      <c r="N244" s="19"/>
    </row>
    <row r="245" spans="1:14" ht="13.5" thickBot="1">
      <c r="A245" s="25">
        <v>242</v>
      </c>
      <c r="B245" s="25">
        <v>43</v>
      </c>
      <c r="C245" s="25" t="s">
        <v>399</v>
      </c>
      <c r="D245" s="26" t="s">
        <v>85</v>
      </c>
      <c r="E245" s="26" t="s">
        <v>621</v>
      </c>
      <c r="F245" s="52">
        <v>0</v>
      </c>
      <c r="G245" s="45">
        <v>0</v>
      </c>
      <c r="H245" s="52">
        <v>1</v>
      </c>
      <c r="I245" s="45">
        <v>1050000</v>
      </c>
      <c r="K245"/>
      <c r="L245"/>
      <c r="M245"/>
      <c r="N245" s="19"/>
    </row>
    <row r="246" spans="1:14" ht="13.5" thickBot="1">
      <c r="A246" s="25">
        <v>243</v>
      </c>
      <c r="B246" s="25">
        <v>13</v>
      </c>
      <c r="C246" s="25" t="s">
        <v>351</v>
      </c>
      <c r="D246" s="26" t="s">
        <v>20</v>
      </c>
      <c r="E246" s="26" t="s">
        <v>617</v>
      </c>
      <c r="F246" s="44">
        <v>2</v>
      </c>
      <c r="G246" s="45">
        <v>469000</v>
      </c>
      <c r="H246" s="44">
        <v>1</v>
      </c>
      <c r="I246" s="45">
        <v>892000</v>
      </c>
      <c r="K246"/>
      <c r="L246"/>
      <c r="M246"/>
      <c r="N246" s="19"/>
    </row>
    <row r="247" spans="1:14" ht="13.5" thickBot="1">
      <c r="A247" s="25">
        <v>244</v>
      </c>
      <c r="B247" s="25">
        <v>13</v>
      </c>
      <c r="C247" s="25" t="s">
        <v>336</v>
      </c>
      <c r="D247" s="26" t="s">
        <v>479</v>
      </c>
      <c r="E247" s="26" t="s">
        <v>623</v>
      </c>
      <c r="F247" s="52">
        <v>2</v>
      </c>
      <c r="G247" s="45">
        <v>1591000</v>
      </c>
      <c r="H247" s="52">
        <v>1</v>
      </c>
      <c r="I247" s="45">
        <v>747000</v>
      </c>
      <c r="K247"/>
      <c r="L247"/>
      <c r="M247"/>
      <c r="N247" s="19"/>
    </row>
    <row r="248" spans="1:14" ht="13.5" thickBot="1">
      <c r="A248" s="25">
        <v>245</v>
      </c>
      <c r="B248" s="25">
        <v>30</v>
      </c>
      <c r="C248" s="25" t="s">
        <v>338</v>
      </c>
      <c r="D248" s="26" t="s">
        <v>111</v>
      </c>
      <c r="E248" s="26" t="s">
        <v>606</v>
      </c>
      <c r="F248" s="44">
        <v>4</v>
      </c>
      <c r="G248" s="45">
        <v>1256000</v>
      </c>
      <c r="H248" s="44">
        <v>1</v>
      </c>
      <c r="I248" s="45">
        <v>588000</v>
      </c>
      <c r="J248" s="54"/>
      <c r="K248" s="54"/>
      <c r="L248"/>
      <c r="M248"/>
      <c r="N248" s="19"/>
    </row>
    <row r="249" spans="1:14" ht="13.5" thickBot="1">
      <c r="A249" s="25">
        <v>246</v>
      </c>
      <c r="B249" s="25">
        <v>31</v>
      </c>
      <c r="C249" s="25" t="s">
        <v>669</v>
      </c>
      <c r="D249" s="26" t="s">
        <v>670</v>
      </c>
      <c r="E249" s="26" t="s">
        <v>598</v>
      </c>
      <c r="F249" s="44">
        <v>0</v>
      </c>
      <c r="G249" s="45">
        <v>0</v>
      </c>
      <c r="H249" s="44">
        <v>1</v>
      </c>
      <c r="I249" s="45">
        <v>542000</v>
      </c>
      <c r="J249" s="55"/>
      <c r="L249"/>
      <c r="M249"/>
      <c r="N249" s="19"/>
    </row>
    <row r="250" spans="1:14" ht="13.5" thickBot="1">
      <c r="A250" s="25">
        <v>247</v>
      </c>
      <c r="B250" s="25">
        <v>44</v>
      </c>
      <c r="C250" s="25" t="s">
        <v>343</v>
      </c>
      <c r="D250" s="26" t="s">
        <v>475</v>
      </c>
      <c r="E250" s="26" t="s">
        <v>605</v>
      </c>
      <c r="F250" s="44">
        <v>0</v>
      </c>
      <c r="G250" s="45">
        <v>0</v>
      </c>
      <c r="H250" s="44">
        <v>1</v>
      </c>
      <c r="I250" s="45">
        <v>494000</v>
      </c>
      <c r="J250" s="55"/>
      <c r="K250" s="56"/>
      <c r="L250"/>
      <c r="M250"/>
      <c r="N250" s="19"/>
    </row>
    <row r="251" spans="1:14" ht="13.5" thickBot="1">
      <c r="A251" s="25">
        <v>248</v>
      </c>
      <c r="B251" s="25">
        <v>14</v>
      </c>
      <c r="C251" s="25" t="s">
        <v>353</v>
      </c>
      <c r="D251" s="26" t="s">
        <v>46</v>
      </c>
      <c r="E251" s="26" t="s">
        <v>617</v>
      </c>
      <c r="F251" s="44">
        <v>5</v>
      </c>
      <c r="G251" s="45">
        <v>1191000</v>
      </c>
      <c r="H251" s="44">
        <v>1</v>
      </c>
      <c r="I251" s="45">
        <v>323000</v>
      </c>
      <c r="K251"/>
      <c r="L251"/>
      <c r="M251"/>
      <c r="N251" s="19"/>
    </row>
    <row r="252" spans="1:14" ht="13.5" thickBot="1">
      <c r="A252" s="25">
        <v>249</v>
      </c>
      <c r="B252" s="25">
        <v>15</v>
      </c>
      <c r="C252" s="25" t="s">
        <v>320</v>
      </c>
      <c r="D252" s="26" t="s">
        <v>471</v>
      </c>
      <c r="E252" s="26" t="s">
        <v>630</v>
      </c>
      <c r="F252" s="44">
        <v>1</v>
      </c>
      <c r="G252" s="45">
        <v>831000</v>
      </c>
      <c r="H252" s="44">
        <v>1</v>
      </c>
      <c r="I252" s="45">
        <v>311000</v>
      </c>
      <c r="K252"/>
      <c r="L252"/>
      <c r="M252"/>
      <c r="N252" s="19"/>
    </row>
    <row r="253" spans="1:14" ht="13.5" thickBot="1">
      <c r="A253" s="25">
        <v>250</v>
      </c>
      <c r="B253" s="25">
        <v>45</v>
      </c>
      <c r="C253" s="25" t="s">
        <v>339</v>
      </c>
      <c r="D253" s="26" t="s">
        <v>476</v>
      </c>
      <c r="E253" s="26" t="s">
        <v>601</v>
      </c>
      <c r="F253" s="44">
        <v>7</v>
      </c>
      <c r="G253" s="45">
        <v>2562000</v>
      </c>
      <c r="H253" s="44">
        <v>1</v>
      </c>
      <c r="I253" s="45">
        <v>212000</v>
      </c>
      <c r="K253"/>
      <c r="L253"/>
      <c r="M253"/>
      <c r="N253" s="19"/>
    </row>
    <row r="254" spans="1:14" ht="13.5" thickBot="1">
      <c r="A254" s="25">
        <v>251</v>
      </c>
      <c r="B254" s="25">
        <v>43</v>
      </c>
      <c r="C254" s="25" t="s">
        <v>401</v>
      </c>
      <c r="D254" s="26" t="s">
        <v>494</v>
      </c>
      <c r="E254" s="26" t="s">
        <v>597</v>
      </c>
      <c r="F254" s="44">
        <v>2</v>
      </c>
      <c r="G254" s="45">
        <v>198000</v>
      </c>
      <c r="H254" s="44">
        <v>1</v>
      </c>
      <c r="I254" s="45">
        <v>181000</v>
      </c>
      <c r="K254"/>
      <c r="L254"/>
      <c r="M254"/>
      <c r="N254" s="19"/>
    </row>
    <row r="255" spans="1:14" ht="13.5" thickBot="1">
      <c r="A255" s="25">
        <v>252</v>
      </c>
      <c r="B255" s="25">
        <v>44</v>
      </c>
      <c r="C255" s="25" t="s">
        <v>397</v>
      </c>
      <c r="D255" s="26" t="s">
        <v>490</v>
      </c>
      <c r="E255" s="26" t="s">
        <v>634</v>
      </c>
      <c r="F255" s="52">
        <v>1</v>
      </c>
      <c r="G255" s="45">
        <v>417000</v>
      </c>
      <c r="H255" s="52">
        <v>1</v>
      </c>
      <c r="I255" s="45">
        <v>172000</v>
      </c>
      <c r="K255"/>
      <c r="L255"/>
      <c r="M255"/>
      <c r="N255" s="19"/>
    </row>
    <row r="256" spans="1:14" ht="13.5" thickBot="1">
      <c r="A256" s="25">
        <v>253</v>
      </c>
      <c r="B256" s="25">
        <v>14</v>
      </c>
      <c r="C256" s="25" t="s">
        <v>334</v>
      </c>
      <c r="D256" s="26" t="s">
        <v>19</v>
      </c>
      <c r="E256" s="26" t="s">
        <v>620</v>
      </c>
      <c r="F256" s="44">
        <v>0</v>
      </c>
      <c r="G256" s="45">
        <v>0</v>
      </c>
      <c r="H256" s="44">
        <v>1</v>
      </c>
      <c r="I256" s="45">
        <v>146000</v>
      </c>
      <c r="K256"/>
      <c r="L256"/>
      <c r="M256"/>
      <c r="N256" s="19"/>
    </row>
    <row r="257" spans="1:14" ht="13.5" thickBot="1">
      <c r="A257" s="25">
        <v>254</v>
      </c>
      <c r="B257" s="25">
        <v>30</v>
      </c>
      <c r="C257" s="25" t="s">
        <v>305</v>
      </c>
      <c r="D257" s="26" t="s">
        <v>98</v>
      </c>
      <c r="E257" s="26" t="s">
        <v>644</v>
      </c>
      <c r="F257" s="52">
        <v>0</v>
      </c>
      <c r="G257" s="45">
        <v>0</v>
      </c>
      <c r="H257" s="52">
        <v>1</v>
      </c>
      <c r="I257" s="45">
        <v>94000</v>
      </c>
      <c r="K257"/>
      <c r="L257"/>
      <c r="M257"/>
      <c r="N257" s="19"/>
    </row>
    <row r="258" spans="1:14" ht="13.5" thickBot="1">
      <c r="A258" s="25" t="s">
        <v>677</v>
      </c>
      <c r="B258" s="25" t="s">
        <v>677</v>
      </c>
      <c r="C258" s="25" t="s">
        <v>367</v>
      </c>
      <c r="D258" s="26" t="s">
        <v>486</v>
      </c>
      <c r="E258" s="26" t="s">
        <v>629</v>
      </c>
      <c r="F258" s="44">
        <v>3</v>
      </c>
      <c r="G258" s="45">
        <v>1268000</v>
      </c>
      <c r="H258" s="52">
        <v>0</v>
      </c>
      <c r="I258" s="45">
        <v>0</v>
      </c>
      <c r="K258"/>
      <c r="L258"/>
      <c r="M258"/>
      <c r="N258" s="19"/>
    </row>
    <row r="259" spans="1:14" ht="13.5" thickBot="1">
      <c r="A259" s="25" t="s">
        <v>677</v>
      </c>
      <c r="B259" s="25" t="s">
        <v>677</v>
      </c>
      <c r="C259" s="25" t="s">
        <v>122</v>
      </c>
      <c r="D259" s="26" t="s">
        <v>123</v>
      </c>
      <c r="E259" s="26" t="s">
        <v>627</v>
      </c>
      <c r="F259" s="52">
        <v>0</v>
      </c>
      <c r="G259" s="45">
        <v>0</v>
      </c>
      <c r="H259" s="52">
        <v>0</v>
      </c>
      <c r="I259" s="45">
        <v>0</v>
      </c>
      <c r="K259"/>
      <c r="L259"/>
      <c r="M259"/>
      <c r="N259" s="19"/>
    </row>
    <row r="260" spans="1:14" ht="13.5" thickBot="1">
      <c r="A260" s="25" t="s">
        <v>677</v>
      </c>
      <c r="B260" s="25" t="s">
        <v>677</v>
      </c>
      <c r="C260" s="25" t="s">
        <v>253</v>
      </c>
      <c r="D260" s="26" t="s">
        <v>0</v>
      </c>
      <c r="E260" s="26" t="s">
        <v>630</v>
      </c>
      <c r="F260" s="52">
        <v>0</v>
      </c>
      <c r="G260" s="45">
        <v>0</v>
      </c>
      <c r="H260" s="52">
        <v>0</v>
      </c>
      <c r="I260" s="45">
        <v>0</v>
      </c>
      <c r="K260"/>
      <c r="L260"/>
      <c r="M260"/>
      <c r="N260" s="19"/>
    </row>
    <row r="261" spans="1:14" ht="13.5" thickBot="1">
      <c r="A261" s="25" t="s">
        <v>677</v>
      </c>
      <c r="B261" s="25" t="s">
        <v>677</v>
      </c>
      <c r="C261" s="25" t="s">
        <v>183</v>
      </c>
      <c r="D261" s="26" t="s">
        <v>531</v>
      </c>
      <c r="E261" s="26" t="s">
        <v>617</v>
      </c>
      <c r="F261" s="44">
        <v>0</v>
      </c>
      <c r="G261" s="45">
        <v>0</v>
      </c>
      <c r="H261" s="52">
        <v>0</v>
      </c>
      <c r="I261" s="45">
        <v>0</v>
      </c>
      <c r="K261"/>
      <c r="L261"/>
      <c r="M261"/>
      <c r="N261" s="19"/>
    </row>
    <row r="262" spans="1:14" ht="13.5" thickBot="1">
      <c r="A262" s="25" t="s">
        <v>677</v>
      </c>
      <c r="B262" s="25" t="s">
        <v>677</v>
      </c>
      <c r="C262" s="25" t="s">
        <v>372</v>
      </c>
      <c r="D262" s="26" t="s">
        <v>487</v>
      </c>
      <c r="E262" s="26" t="s">
        <v>617</v>
      </c>
      <c r="F262" s="52">
        <v>0</v>
      </c>
      <c r="G262" s="45">
        <v>0</v>
      </c>
      <c r="H262" s="52">
        <v>0</v>
      </c>
      <c r="I262" s="45">
        <v>0</v>
      </c>
      <c r="K262"/>
      <c r="L262"/>
      <c r="M262"/>
      <c r="N262" s="19"/>
    </row>
    <row r="263" spans="1:14" ht="13.5" thickBot="1">
      <c r="A263" s="25" t="s">
        <v>677</v>
      </c>
      <c r="B263" s="25" t="s">
        <v>677</v>
      </c>
      <c r="C263" s="25" t="s">
        <v>366</v>
      </c>
      <c r="D263" s="26" t="s">
        <v>430</v>
      </c>
      <c r="E263" s="26" t="s">
        <v>599</v>
      </c>
      <c r="F263" s="52">
        <v>0</v>
      </c>
      <c r="G263" s="45">
        <v>0</v>
      </c>
      <c r="H263" s="52">
        <v>0</v>
      </c>
      <c r="I263" s="45">
        <v>0</v>
      </c>
      <c r="K263"/>
      <c r="L263"/>
      <c r="M263"/>
      <c r="N263" s="19"/>
    </row>
    <row r="264" spans="1:14" ht="13.5" thickBot="1">
      <c r="A264" s="25" t="s">
        <v>677</v>
      </c>
      <c r="B264" s="25" t="s">
        <v>677</v>
      </c>
      <c r="C264" s="25" t="s">
        <v>378</v>
      </c>
      <c r="D264" s="26" t="s">
        <v>67</v>
      </c>
      <c r="E264" s="26" t="s">
        <v>617</v>
      </c>
      <c r="F264" s="52">
        <v>0</v>
      </c>
      <c r="G264" s="45">
        <v>0</v>
      </c>
      <c r="H264" s="52">
        <v>0</v>
      </c>
      <c r="I264" s="45">
        <v>0</v>
      </c>
      <c r="K264"/>
      <c r="L264"/>
      <c r="M264"/>
      <c r="N264" s="19"/>
    </row>
    <row r="265" spans="1:14" ht="13.5" thickBot="1">
      <c r="A265" s="25" t="s">
        <v>677</v>
      </c>
      <c r="B265" s="25" t="s">
        <v>677</v>
      </c>
      <c r="C265" s="25" t="s">
        <v>413</v>
      </c>
      <c r="D265" s="26" t="s">
        <v>71</v>
      </c>
      <c r="E265" s="26" t="s">
        <v>617</v>
      </c>
      <c r="F265" s="52">
        <v>0</v>
      </c>
      <c r="G265" s="45">
        <v>0</v>
      </c>
      <c r="H265" s="52">
        <v>0</v>
      </c>
      <c r="I265" s="45">
        <v>0</v>
      </c>
      <c r="K265"/>
      <c r="L265"/>
      <c r="M265"/>
      <c r="N265" s="19"/>
    </row>
    <row r="266" spans="1:14" ht="13.5" thickBot="1">
      <c r="A266" s="25" t="s">
        <v>677</v>
      </c>
      <c r="B266" s="25" t="s">
        <v>677</v>
      </c>
      <c r="C266" s="25" t="s">
        <v>125</v>
      </c>
      <c r="D266" s="26" t="s">
        <v>126</v>
      </c>
      <c r="E266" s="26" t="s">
        <v>616</v>
      </c>
      <c r="F266" s="52">
        <v>0</v>
      </c>
      <c r="G266" s="45">
        <v>0</v>
      </c>
      <c r="H266" s="52">
        <v>0</v>
      </c>
      <c r="I266" s="45">
        <v>0</v>
      </c>
      <c r="K266"/>
      <c r="L266"/>
      <c r="M266"/>
      <c r="N266" s="19"/>
    </row>
    <row r="267" spans="1:14" ht="13.5" thickBot="1">
      <c r="A267" s="25" t="s">
        <v>677</v>
      </c>
      <c r="B267" s="25" t="s">
        <v>677</v>
      </c>
      <c r="C267" s="25" t="s">
        <v>381</v>
      </c>
      <c r="D267" s="26" t="s">
        <v>101</v>
      </c>
      <c r="E267" s="26" t="s">
        <v>616</v>
      </c>
      <c r="F267" s="44">
        <v>0</v>
      </c>
      <c r="G267" s="45">
        <v>0</v>
      </c>
      <c r="H267" s="52">
        <v>0</v>
      </c>
      <c r="I267" s="45">
        <v>0</v>
      </c>
      <c r="K267"/>
      <c r="L267"/>
      <c r="M267"/>
      <c r="N267" s="19"/>
    </row>
    <row r="268" spans="1:14" ht="13.5" thickBot="1">
      <c r="A268" s="25" t="s">
        <v>677</v>
      </c>
      <c r="B268" s="25" t="s">
        <v>677</v>
      </c>
      <c r="C268" s="25" t="s">
        <v>315</v>
      </c>
      <c r="D268" s="26" t="s">
        <v>467</v>
      </c>
      <c r="E268" s="26" t="s">
        <v>616</v>
      </c>
      <c r="F268" s="52">
        <v>0</v>
      </c>
      <c r="G268" s="45">
        <v>0</v>
      </c>
      <c r="H268" s="52">
        <v>0</v>
      </c>
      <c r="I268" s="45">
        <v>0</v>
      </c>
      <c r="K268"/>
      <c r="L268"/>
      <c r="M268"/>
      <c r="N268" s="19"/>
    </row>
    <row r="269" spans="1:14" ht="13.5" thickBot="1">
      <c r="A269" s="25" t="s">
        <v>677</v>
      </c>
      <c r="B269" s="25" t="s">
        <v>677</v>
      </c>
      <c r="C269" s="25" t="s">
        <v>127</v>
      </c>
      <c r="D269" s="26" t="s">
        <v>128</v>
      </c>
      <c r="E269" s="26" t="s">
        <v>602</v>
      </c>
      <c r="F269" s="52">
        <v>0</v>
      </c>
      <c r="G269" s="45">
        <v>0</v>
      </c>
      <c r="H269" s="52">
        <v>0</v>
      </c>
      <c r="I269" s="45">
        <v>0</v>
      </c>
      <c r="K269"/>
      <c r="L269"/>
      <c r="M269"/>
      <c r="N269" s="19"/>
    </row>
    <row r="270" spans="1:9" ht="12" thickBot="1">
      <c r="A270" s="25" t="s">
        <v>677</v>
      </c>
      <c r="B270" s="25" t="s">
        <v>677</v>
      </c>
      <c r="C270" s="25" t="s">
        <v>527</v>
      </c>
      <c r="D270" s="26" t="s">
        <v>528</v>
      </c>
      <c r="E270" s="26" t="s">
        <v>616</v>
      </c>
      <c r="F270" s="52">
        <v>1</v>
      </c>
      <c r="G270" s="45">
        <v>1140000</v>
      </c>
      <c r="H270" s="52">
        <v>0</v>
      </c>
      <c r="I270" s="45">
        <v>0</v>
      </c>
    </row>
    <row r="271" spans="1:9" ht="12" thickBot="1">
      <c r="A271" s="25" t="s">
        <v>677</v>
      </c>
      <c r="B271" s="25" t="s">
        <v>677</v>
      </c>
      <c r="C271" s="25" t="s">
        <v>392</v>
      </c>
      <c r="D271" s="26" t="s">
        <v>23</v>
      </c>
      <c r="E271" s="26" t="s">
        <v>621</v>
      </c>
      <c r="F271" s="52">
        <v>0</v>
      </c>
      <c r="G271" s="45">
        <v>0</v>
      </c>
      <c r="H271" s="52">
        <v>0</v>
      </c>
      <c r="I271" s="45">
        <v>0</v>
      </c>
    </row>
    <row r="272" spans="1:9" ht="12" thickBot="1">
      <c r="A272" s="25" t="s">
        <v>677</v>
      </c>
      <c r="B272" s="25" t="s">
        <v>677</v>
      </c>
      <c r="C272" s="25" t="s">
        <v>330</v>
      </c>
      <c r="D272" s="26" t="s">
        <v>472</v>
      </c>
      <c r="E272" s="26" t="s">
        <v>619</v>
      </c>
      <c r="F272" s="52">
        <v>0</v>
      </c>
      <c r="G272" s="45">
        <v>0</v>
      </c>
      <c r="H272" s="52">
        <v>0</v>
      </c>
      <c r="I272" s="45">
        <v>0</v>
      </c>
    </row>
    <row r="273" spans="1:9" ht="12" thickBot="1">
      <c r="A273" s="25" t="s">
        <v>677</v>
      </c>
      <c r="B273" s="25" t="s">
        <v>677</v>
      </c>
      <c r="C273" s="25" t="s">
        <v>402</v>
      </c>
      <c r="D273" s="26" t="s">
        <v>495</v>
      </c>
      <c r="E273" s="26" t="s">
        <v>608</v>
      </c>
      <c r="F273" s="44">
        <v>1</v>
      </c>
      <c r="G273" s="45">
        <v>351000</v>
      </c>
      <c r="H273" s="52">
        <v>0</v>
      </c>
      <c r="I273" s="45">
        <v>0</v>
      </c>
    </row>
    <row r="274" spans="1:9" ht="12" thickBot="1">
      <c r="A274" s="25" t="s">
        <v>677</v>
      </c>
      <c r="B274" s="25" t="s">
        <v>677</v>
      </c>
      <c r="C274" s="25" t="s">
        <v>326</v>
      </c>
      <c r="D274" s="26" t="s">
        <v>16</v>
      </c>
      <c r="E274" s="26" t="s">
        <v>608</v>
      </c>
      <c r="F274" s="44">
        <v>4</v>
      </c>
      <c r="G274" s="45">
        <v>2333000</v>
      </c>
      <c r="H274" s="52">
        <v>0</v>
      </c>
      <c r="I274" s="45">
        <v>0</v>
      </c>
    </row>
    <row r="275" spans="1:9" ht="12" thickBot="1">
      <c r="A275" s="25" t="s">
        <v>677</v>
      </c>
      <c r="B275" s="25" t="s">
        <v>677</v>
      </c>
      <c r="C275" s="25" t="s">
        <v>394</v>
      </c>
      <c r="D275" s="26" t="s">
        <v>28</v>
      </c>
      <c r="E275" s="26" t="s">
        <v>608</v>
      </c>
      <c r="F275" s="52">
        <v>0</v>
      </c>
      <c r="G275" s="45">
        <v>0</v>
      </c>
      <c r="H275" s="52">
        <v>0</v>
      </c>
      <c r="I275" s="45">
        <v>0</v>
      </c>
    </row>
    <row r="276" spans="1:9" ht="12" thickBot="1">
      <c r="A276" s="25" t="s">
        <v>677</v>
      </c>
      <c r="B276" s="25" t="s">
        <v>677</v>
      </c>
      <c r="C276" s="25" t="s">
        <v>268</v>
      </c>
      <c r="D276" s="26" t="s">
        <v>2</v>
      </c>
      <c r="E276" s="26" t="s">
        <v>614</v>
      </c>
      <c r="F276" s="52">
        <v>1</v>
      </c>
      <c r="G276" s="45">
        <v>270000</v>
      </c>
      <c r="H276" s="52">
        <v>0</v>
      </c>
      <c r="I276" s="45">
        <v>0</v>
      </c>
    </row>
    <row r="277" spans="1:9" ht="12" thickBot="1">
      <c r="A277" s="25" t="s">
        <v>677</v>
      </c>
      <c r="B277" s="25" t="s">
        <v>677</v>
      </c>
      <c r="C277" s="25" t="s">
        <v>374</v>
      </c>
      <c r="D277" s="26" t="s">
        <v>49</v>
      </c>
      <c r="E277" s="26" t="s">
        <v>618</v>
      </c>
      <c r="F277" s="52">
        <v>0</v>
      </c>
      <c r="G277" s="45">
        <v>0</v>
      </c>
      <c r="H277" s="52">
        <v>0</v>
      </c>
      <c r="I277" s="45">
        <v>0</v>
      </c>
    </row>
    <row r="278" spans="1:9" ht="12" thickBot="1">
      <c r="A278" s="25" t="s">
        <v>677</v>
      </c>
      <c r="B278" s="25" t="s">
        <v>677</v>
      </c>
      <c r="C278" s="25" t="s">
        <v>129</v>
      </c>
      <c r="D278" s="26" t="s">
        <v>130</v>
      </c>
      <c r="E278" s="26" t="s">
        <v>596</v>
      </c>
      <c r="F278" s="52">
        <v>0</v>
      </c>
      <c r="G278" s="45">
        <v>0</v>
      </c>
      <c r="H278" s="52">
        <v>0</v>
      </c>
      <c r="I278" s="45">
        <v>0</v>
      </c>
    </row>
    <row r="279" spans="1:9" ht="12" thickBot="1">
      <c r="A279" s="25" t="s">
        <v>677</v>
      </c>
      <c r="B279" s="25" t="s">
        <v>677</v>
      </c>
      <c r="C279" s="25" t="s">
        <v>407</v>
      </c>
      <c r="D279" s="26" t="s">
        <v>70</v>
      </c>
      <c r="E279" s="26" t="s">
        <v>597</v>
      </c>
      <c r="F279" s="52">
        <v>0</v>
      </c>
      <c r="G279" s="45">
        <v>0</v>
      </c>
      <c r="H279" s="52">
        <v>0</v>
      </c>
      <c r="I279" s="45">
        <v>0</v>
      </c>
    </row>
    <row r="280" spans="1:9" ht="12" thickBot="1">
      <c r="A280" s="25" t="s">
        <v>677</v>
      </c>
      <c r="B280" s="25" t="s">
        <v>677</v>
      </c>
      <c r="C280" s="25" t="s">
        <v>131</v>
      </c>
      <c r="D280" s="26" t="s">
        <v>132</v>
      </c>
      <c r="E280" s="26" t="s">
        <v>596</v>
      </c>
      <c r="F280" s="52">
        <v>0</v>
      </c>
      <c r="G280" s="45">
        <v>0</v>
      </c>
      <c r="H280" s="52">
        <v>0</v>
      </c>
      <c r="I280" s="45">
        <v>0</v>
      </c>
    </row>
    <row r="281" spans="1:9" ht="12" thickBot="1">
      <c r="A281" s="25" t="s">
        <v>677</v>
      </c>
      <c r="B281" s="25" t="s">
        <v>677</v>
      </c>
      <c r="C281" s="25" t="s">
        <v>369</v>
      </c>
      <c r="D281" s="26" t="s">
        <v>576</v>
      </c>
      <c r="E281" s="26" t="s">
        <v>596</v>
      </c>
      <c r="F281" s="52">
        <v>0</v>
      </c>
      <c r="G281" s="45">
        <v>0</v>
      </c>
      <c r="H281" s="52">
        <v>0</v>
      </c>
      <c r="I281" s="45">
        <v>0</v>
      </c>
    </row>
    <row r="282" spans="1:9" ht="12" thickBot="1">
      <c r="A282" s="25" t="s">
        <v>677</v>
      </c>
      <c r="B282" s="25" t="s">
        <v>677</v>
      </c>
      <c r="C282" s="25" t="s">
        <v>382</v>
      </c>
      <c r="D282" s="26" t="s">
        <v>442</v>
      </c>
      <c r="E282" s="26" t="s">
        <v>634</v>
      </c>
      <c r="F282" s="52">
        <v>0</v>
      </c>
      <c r="G282" s="45">
        <v>0</v>
      </c>
      <c r="H282" s="52">
        <v>0</v>
      </c>
      <c r="I282" s="45">
        <v>0</v>
      </c>
    </row>
    <row r="283" spans="1:11" ht="12" thickBot="1">
      <c r="A283" s="25" t="s">
        <v>677</v>
      </c>
      <c r="B283" s="25" t="s">
        <v>677</v>
      </c>
      <c r="C283" s="25" t="s">
        <v>303</v>
      </c>
      <c r="D283" s="26" t="s">
        <v>420</v>
      </c>
      <c r="E283" s="26" t="s">
        <v>597</v>
      </c>
      <c r="F283" s="52">
        <v>0</v>
      </c>
      <c r="G283" s="45">
        <v>0</v>
      </c>
      <c r="H283" s="52">
        <v>0</v>
      </c>
      <c r="I283" s="45">
        <v>0</v>
      </c>
      <c r="J283" s="54"/>
      <c r="K283" s="54"/>
    </row>
    <row r="284" spans="1:10" ht="12" thickBot="1">
      <c r="A284" s="25" t="s">
        <v>677</v>
      </c>
      <c r="B284" s="25" t="s">
        <v>677</v>
      </c>
      <c r="C284" s="25" t="s">
        <v>588</v>
      </c>
      <c r="D284" s="26" t="s">
        <v>582</v>
      </c>
      <c r="E284" s="26" t="s">
        <v>598</v>
      </c>
      <c r="F284" s="44">
        <v>0</v>
      </c>
      <c r="G284" s="45">
        <v>0</v>
      </c>
      <c r="H284" s="52">
        <v>0</v>
      </c>
      <c r="I284" s="45">
        <v>0</v>
      </c>
      <c r="J284" s="55"/>
    </row>
    <row r="285" spans="1:9" ht="12" thickBot="1">
      <c r="A285" s="25" t="s">
        <v>677</v>
      </c>
      <c r="B285" s="25" t="s">
        <v>677</v>
      </c>
      <c r="C285" s="25" t="s">
        <v>272</v>
      </c>
      <c r="D285" s="26" t="s">
        <v>540</v>
      </c>
      <c r="E285" s="26" t="s">
        <v>598</v>
      </c>
      <c r="F285" s="44">
        <v>0</v>
      </c>
      <c r="G285" s="45">
        <v>0</v>
      </c>
      <c r="H285" s="52">
        <v>0</v>
      </c>
      <c r="I285" s="45">
        <v>0</v>
      </c>
    </row>
    <row r="286" spans="1:9" ht="12" thickBot="1">
      <c r="A286" s="25" t="s">
        <v>677</v>
      </c>
      <c r="B286" s="25" t="s">
        <v>677</v>
      </c>
      <c r="C286" s="25" t="s">
        <v>346</v>
      </c>
      <c r="D286" s="26" t="s">
        <v>482</v>
      </c>
      <c r="E286" s="26" t="s">
        <v>600</v>
      </c>
      <c r="F286" s="52">
        <v>0</v>
      </c>
      <c r="G286" s="45">
        <v>0</v>
      </c>
      <c r="H286" s="52">
        <v>0</v>
      </c>
      <c r="I286" s="45">
        <v>0</v>
      </c>
    </row>
    <row r="287" spans="1:9" ht="12" thickBot="1">
      <c r="A287" s="25" t="s">
        <v>677</v>
      </c>
      <c r="B287" s="25" t="s">
        <v>677</v>
      </c>
      <c r="C287" s="25" t="s">
        <v>355</v>
      </c>
      <c r="D287" s="26" t="s">
        <v>115</v>
      </c>
      <c r="E287" s="26" t="s">
        <v>647</v>
      </c>
      <c r="F287" s="44">
        <v>5</v>
      </c>
      <c r="G287" s="45">
        <v>2125000</v>
      </c>
      <c r="H287" s="52">
        <v>0</v>
      </c>
      <c r="I287" s="45">
        <v>0</v>
      </c>
    </row>
    <row r="288" spans="1:9" ht="12" thickBot="1">
      <c r="A288" s="25" t="s">
        <v>677</v>
      </c>
      <c r="B288" s="25" t="s">
        <v>677</v>
      </c>
      <c r="C288" s="25" t="s">
        <v>393</v>
      </c>
      <c r="D288" s="26" t="s">
        <v>68</v>
      </c>
      <c r="E288" s="26" t="s">
        <v>598</v>
      </c>
      <c r="F288" s="52">
        <v>0</v>
      </c>
      <c r="G288" s="45">
        <v>0</v>
      </c>
      <c r="H288" s="52">
        <v>0</v>
      </c>
      <c r="I288" s="45">
        <v>0</v>
      </c>
    </row>
    <row r="289" spans="1:9" ht="12" thickBot="1">
      <c r="A289" s="25" t="s">
        <v>677</v>
      </c>
      <c r="B289" s="25" t="s">
        <v>677</v>
      </c>
      <c r="C289" s="25" t="s">
        <v>134</v>
      </c>
      <c r="D289" s="26" t="s">
        <v>135</v>
      </c>
      <c r="E289" s="26" t="s">
        <v>607</v>
      </c>
      <c r="F289" s="44">
        <v>0</v>
      </c>
      <c r="G289" s="45">
        <v>0</v>
      </c>
      <c r="H289" s="52">
        <v>0</v>
      </c>
      <c r="I289" s="45">
        <v>0</v>
      </c>
    </row>
    <row r="290" spans="1:9" ht="12" thickBot="1">
      <c r="A290" s="25" t="s">
        <v>677</v>
      </c>
      <c r="B290" s="25" t="s">
        <v>677</v>
      </c>
      <c r="C290" s="25" t="s">
        <v>136</v>
      </c>
      <c r="D290" s="26" t="s">
        <v>137</v>
      </c>
      <c r="E290" s="26" t="s">
        <v>607</v>
      </c>
      <c r="F290" s="52">
        <v>0</v>
      </c>
      <c r="G290" s="45">
        <v>0</v>
      </c>
      <c r="H290" s="52">
        <v>0</v>
      </c>
      <c r="I290" s="45">
        <v>0</v>
      </c>
    </row>
    <row r="291" spans="1:9" ht="12" thickBot="1">
      <c r="A291" s="25" t="s">
        <v>677</v>
      </c>
      <c r="B291" s="25" t="s">
        <v>677</v>
      </c>
      <c r="C291" s="25" t="s">
        <v>404</v>
      </c>
      <c r="D291" s="26" t="s">
        <v>30</v>
      </c>
      <c r="E291" s="26" t="s">
        <v>638</v>
      </c>
      <c r="F291" s="44">
        <v>1</v>
      </c>
      <c r="G291" s="45">
        <v>99000</v>
      </c>
      <c r="H291" s="52">
        <v>0</v>
      </c>
      <c r="I291" s="45">
        <v>0</v>
      </c>
    </row>
    <row r="292" spans="1:9" ht="12" thickBot="1">
      <c r="A292" s="25" t="s">
        <v>677</v>
      </c>
      <c r="B292" s="25" t="s">
        <v>677</v>
      </c>
      <c r="C292" s="25" t="s">
        <v>408</v>
      </c>
      <c r="D292" s="26" t="s">
        <v>117</v>
      </c>
      <c r="E292" s="26" t="s">
        <v>597</v>
      </c>
      <c r="F292" s="44">
        <v>0</v>
      </c>
      <c r="G292" s="45">
        <v>0</v>
      </c>
      <c r="H292" s="52">
        <v>0</v>
      </c>
      <c r="I292" s="45">
        <v>0</v>
      </c>
    </row>
    <row r="293" spans="1:9" ht="12" thickBot="1">
      <c r="A293" s="25" t="s">
        <v>677</v>
      </c>
      <c r="B293" s="25" t="s">
        <v>677</v>
      </c>
      <c r="C293" s="25" t="s">
        <v>511</v>
      </c>
      <c r="D293" s="26" t="s">
        <v>512</v>
      </c>
      <c r="E293" s="26" t="s">
        <v>610</v>
      </c>
      <c r="F293" s="52">
        <v>0</v>
      </c>
      <c r="G293" s="45">
        <v>0</v>
      </c>
      <c r="H293" s="52">
        <v>0</v>
      </c>
      <c r="I293" s="45">
        <v>0</v>
      </c>
    </row>
    <row r="294" spans="1:9" ht="12" thickBot="1">
      <c r="A294" s="25" t="s">
        <v>677</v>
      </c>
      <c r="B294" s="25" t="s">
        <v>677</v>
      </c>
      <c r="C294" s="25" t="s">
        <v>139</v>
      </c>
      <c r="D294" s="26" t="s">
        <v>140</v>
      </c>
      <c r="E294" s="26" t="s">
        <v>600</v>
      </c>
      <c r="F294" s="52">
        <v>0</v>
      </c>
      <c r="G294" s="45">
        <v>0</v>
      </c>
      <c r="H294" s="52">
        <v>0</v>
      </c>
      <c r="I294" s="45">
        <v>0</v>
      </c>
    </row>
    <row r="295" spans="1:9" ht="12" thickBot="1">
      <c r="A295" s="25" t="s">
        <v>677</v>
      </c>
      <c r="B295" s="25" t="s">
        <v>677</v>
      </c>
      <c r="C295" s="25" t="s">
        <v>384</v>
      </c>
      <c r="D295" s="26" t="s">
        <v>51</v>
      </c>
      <c r="E295" s="26" t="s">
        <v>600</v>
      </c>
      <c r="F295" s="44">
        <v>1</v>
      </c>
      <c r="G295" s="45">
        <v>64000</v>
      </c>
      <c r="H295" s="52">
        <v>0</v>
      </c>
      <c r="I295" s="45">
        <v>0</v>
      </c>
    </row>
    <row r="296" spans="1:9" ht="12" thickBot="1">
      <c r="A296" s="25" t="s">
        <v>677</v>
      </c>
      <c r="B296" s="25" t="s">
        <v>677</v>
      </c>
      <c r="C296" s="25" t="s">
        <v>406</v>
      </c>
      <c r="D296" s="26" t="s">
        <v>69</v>
      </c>
      <c r="E296" s="26" t="s">
        <v>644</v>
      </c>
      <c r="F296" s="52">
        <v>0</v>
      </c>
      <c r="G296" s="45">
        <v>0</v>
      </c>
      <c r="H296" s="52">
        <v>0</v>
      </c>
      <c r="I296" s="45">
        <v>0</v>
      </c>
    </row>
    <row r="297" spans="1:11" ht="12" thickBot="1">
      <c r="A297" s="25" t="s">
        <v>677</v>
      </c>
      <c r="B297" s="25" t="s">
        <v>677</v>
      </c>
      <c r="C297" s="25" t="s">
        <v>141</v>
      </c>
      <c r="D297" s="26" t="s">
        <v>142</v>
      </c>
      <c r="E297" s="26" t="s">
        <v>600</v>
      </c>
      <c r="F297" s="52">
        <v>0</v>
      </c>
      <c r="G297" s="45">
        <v>0</v>
      </c>
      <c r="H297" s="52">
        <v>0</v>
      </c>
      <c r="I297" s="45">
        <v>0</v>
      </c>
      <c r="J297" s="54"/>
      <c r="K297" s="54"/>
    </row>
    <row r="298" spans="1:10" ht="12" thickBot="1">
      <c r="A298" s="25" t="s">
        <v>677</v>
      </c>
      <c r="B298" s="25" t="s">
        <v>677</v>
      </c>
      <c r="C298" s="25" t="s">
        <v>386</v>
      </c>
      <c r="D298" s="26" t="s">
        <v>25</v>
      </c>
      <c r="E298" s="26" t="s">
        <v>639</v>
      </c>
      <c r="F298" s="44">
        <v>0</v>
      </c>
      <c r="G298" s="45">
        <v>0</v>
      </c>
      <c r="H298" s="52">
        <v>0</v>
      </c>
      <c r="I298" s="45">
        <v>0</v>
      </c>
      <c r="J298" s="55"/>
    </row>
    <row r="299" spans="1:9" ht="12" thickBot="1">
      <c r="A299" s="24" t="s">
        <v>152</v>
      </c>
      <c r="B299" s="25"/>
      <c r="C299" s="25"/>
      <c r="D299" s="26"/>
      <c r="E299" s="26"/>
      <c r="F299" s="27">
        <f>SUM(F4:F298)</f>
        <v>7107</v>
      </c>
      <c r="G299" s="28">
        <f>SUM(G4:G298)</f>
        <v>4259552000</v>
      </c>
      <c r="H299" s="27">
        <f>SUM(H4:H298)</f>
        <v>8370</v>
      </c>
      <c r="I299" s="28">
        <f>SUM(I4:I298)</f>
        <v>5776804000</v>
      </c>
    </row>
    <row r="300" spans="1:9" ht="12" thickBot="1">
      <c r="A300" s="24" t="s">
        <v>680</v>
      </c>
      <c r="B300" s="29"/>
      <c r="C300" s="25"/>
      <c r="D300" s="26"/>
      <c r="E300" s="26"/>
      <c r="F300" s="30"/>
      <c r="G300" s="30"/>
      <c r="H300" s="31">
        <f>(H299-F299)/F299</f>
        <v>0.17771211481637822</v>
      </c>
      <c r="I300" s="31">
        <f>(I299-G299)/G299</f>
        <v>0.35619990083464176</v>
      </c>
    </row>
    <row r="301" spans="1:14" ht="13.5" thickBot="1">
      <c r="A301" s="32"/>
      <c r="B301" s="22"/>
      <c r="C301" s="20"/>
      <c r="D301" s="21"/>
      <c r="E301" s="21"/>
      <c r="F301" s="33"/>
      <c r="G301" s="34"/>
      <c r="H301" s="33"/>
      <c r="I301" s="35"/>
      <c r="K301"/>
      <c r="L301"/>
      <c r="M301"/>
      <c r="N301" s="19"/>
    </row>
    <row r="302" spans="1:14" ht="13.5" thickBot="1">
      <c r="A302" s="24" t="s">
        <v>681</v>
      </c>
      <c r="B302" s="26"/>
      <c r="C302" s="25"/>
      <c r="D302" s="26"/>
      <c r="E302" s="26"/>
      <c r="F302" s="26"/>
      <c r="G302" s="36">
        <f>G299/F299</f>
        <v>599345.9969044604</v>
      </c>
      <c r="H302" s="37"/>
      <c r="I302" s="36">
        <f>I299/H299</f>
        <v>690179.6893667862</v>
      </c>
      <c r="K302"/>
      <c r="L302"/>
      <c r="M302"/>
      <c r="N302" s="19"/>
    </row>
    <row r="303" spans="1:14" ht="13.5" thickBot="1">
      <c r="A303" s="38" t="s">
        <v>682</v>
      </c>
      <c r="B303" s="39"/>
      <c r="C303" s="23"/>
      <c r="D303" s="39"/>
      <c r="E303" s="39"/>
      <c r="F303" s="39"/>
      <c r="G303" s="40"/>
      <c r="H303" s="37"/>
      <c r="I303" s="40">
        <f>(I302-G302)/G302</f>
        <v>0.15155468282339304</v>
      </c>
      <c r="K303"/>
      <c r="L303"/>
      <c r="M303"/>
      <c r="N303" s="19"/>
    </row>
    <row r="304" spans="1:14" ht="12.75">
      <c r="A304" s="13"/>
      <c r="B304" s="9"/>
      <c r="C304" s="4"/>
      <c r="D304" s="1"/>
      <c r="E304" s="1"/>
      <c r="F304" s="10"/>
      <c r="G304" s="11"/>
      <c r="H304" s="10"/>
      <c r="I304" s="12"/>
      <c r="K304"/>
      <c r="L304"/>
      <c r="M304"/>
      <c r="N304" s="19"/>
    </row>
    <row r="305" spans="1:14" ht="12.75">
      <c r="A305" s="4" t="s">
        <v>153</v>
      </c>
      <c r="B305" s="14" t="s">
        <v>661</v>
      </c>
      <c r="C305" s="9"/>
      <c r="D305" s="15"/>
      <c r="E305" s="15"/>
      <c r="F305" s="12"/>
      <c r="G305" s="12"/>
      <c r="H305" s="2"/>
      <c r="I305" s="1"/>
      <c r="K305"/>
      <c r="L305"/>
      <c r="M305"/>
      <c r="N305" s="19"/>
    </row>
    <row r="306" spans="1:14" ht="12.75">
      <c r="A306" s="4"/>
      <c r="B306" s="14" t="s">
        <v>683</v>
      </c>
      <c r="C306" s="4"/>
      <c r="D306" s="1"/>
      <c r="E306" s="1"/>
      <c r="F306" s="2"/>
      <c r="G306" s="3"/>
      <c r="H306" s="2"/>
      <c r="I306" s="16"/>
      <c r="K306"/>
      <c r="L306"/>
      <c r="M306"/>
      <c r="N306" s="19"/>
    </row>
    <row r="307" spans="8:14" ht="12.75">
      <c r="H307" s="7"/>
      <c r="I307" s="8"/>
      <c r="K307"/>
      <c r="L307"/>
      <c r="M307"/>
      <c r="N307" s="19"/>
    </row>
    <row r="308" spans="8:14" ht="12.75">
      <c r="H308" s="7"/>
      <c r="I308" s="8"/>
      <c r="K308"/>
      <c r="L308"/>
      <c r="M308"/>
      <c r="N308" s="19"/>
    </row>
    <row r="309" spans="8:14" ht="12.75">
      <c r="H309" s="7"/>
      <c r="I309" s="8"/>
      <c r="K309"/>
      <c r="L309"/>
      <c r="M309"/>
      <c r="N309" s="19"/>
    </row>
    <row r="310" spans="8:14" ht="12.75">
      <c r="H310" s="7"/>
      <c r="I310" s="8"/>
      <c r="K310"/>
      <c r="L310"/>
      <c r="M310"/>
      <c r="N310" s="19"/>
    </row>
    <row r="311" spans="8:14" ht="12.75">
      <c r="H311" s="7"/>
      <c r="I311" s="8"/>
      <c r="K311"/>
      <c r="L311"/>
      <c r="M311"/>
      <c r="N311" s="19"/>
    </row>
    <row r="312" spans="8:14" ht="12.75">
      <c r="H312" s="7"/>
      <c r="I312" s="8"/>
      <c r="K312"/>
      <c r="L312"/>
      <c r="M312"/>
      <c r="N312" s="19"/>
    </row>
    <row r="313" spans="8:14" ht="12.75">
      <c r="H313" s="7"/>
      <c r="I313" s="8"/>
      <c r="K313"/>
      <c r="L313"/>
      <c r="M313"/>
      <c r="N313" s="19"/>
    </row>
    <row r="314" spans="8:14" ht="12.75">
      <c r="H314" s="7"/>
      <c r="I314" s="8"/>
      <c r="K314"/>
      <c r="L314"/>
      <c r="M314"/>
      <c r="N314" s="19"/>
    </row>
    <row r="315" spans="8:14" ht="12.75">
      <c r="H315" s="7"/>
      <c r="I315" s="8"/>
      <c r="K315"/>
      <c r="L315"/>
      <c r="M315"/>
      <c r="N315" s="19"/>
    </row>
    <row r="316" spans="8:14" ht="12.75">
      <c r="H316" s="7"/>
      <c r="I316" s="8"/>
      <c r="K316"/>
      <c r="L316"/>
      <c r="M316"/>
      <c r="N316" s="19"/>
    </row>
    <row r="317" spans="8:14" ht="12.75">
      <c r="H317" s="7"/>
      <c r="I317" s="8"/>
      <c r="K317"/>
      <c r="L317"/>
      <c r="M317"/>
      <c r="N317" s="19"/>
    </row>
    <row r="318" spans="8:14" ht="12.75">
      <c r="H318" s="7"/>
      <c r="I318" s="8"/>
      <c r="K318"/>
      <c r="L318"/>
      <c r="M318"/>
      <c r="N318" s="19"/>
    </row>
    <row r="319" spans="8:14" ht="12.75">
      <c r="H319" s="7"/>
      <c r="I319" s="8"/>
      <c r="K319"/>
      <c r="L319"/>
      <c r="M319"/>
      <c r="N319" s="19"/>
    </row>
    <row r="320" spans="8:9" ht="11.25">
      <c r="H320" s="7"/>
      <c r="I320" s="8"/>
    </row>
    <row r="321" spans="8:9" ht="11.25">
      <c r="H321" s="7"/>
      <c r="I321" s="8"/>
    </row>
    <row r="322" spans="8:9" ht="11.25">
      <c r="H322" s="7"/>
      <c r="I322" s="8"/>
    </row>
    <row r="323" spans="8:9" ht="11.25">
      <c r="H323" s="7"/>
      <c r="I323" s="8"/>
    </row>
    <row r="324" spans="8:9" ht="11.25">
      <c r="H324" s="7"/>
      <c r="I324" s="8"/>
    </row>
    <row r="325" spans="8:9" ht="11.25">
      <c r="H325" s="7"/>
      <c r="I325" s="8"/>
    </row>
    <row r="326" spans="8:9" ht="11.25">
      <c r="H326" s="7"/>
      <c r="I326" s="8"/>
    </row>
    <row r="327" spans="8:9" ht="11.25">
      <c r="H327" s="7"/>
      <c r="I327" s="8"/>
    </row>
    <row r="328" spans="8:9" ht="11.25">
      <c r="H328" s="7"/>
      <c r="I328" s="8"/>
    </row>
    <row r="329" spans="8:9" ht="11.25">
      <c r="H329" s="7"/>
      <c r="I329" s="8"/>
    </row>
    <row r="330" spans="8:9" ht="11.25">
      <c r="H330" s="7"/>
      <c r="I330" s="8"/>
    </row>
    <row r="331" spans="8:9" ht="11.25">
      <c r="H331" s="7"/>
      <c r="I331" s="8"/>
    </row>
    <row r="332" spans="8:9" ht="11.25">
      <c r="H332" s="7"/>
      <c r="I332" s="8"/>
    </row>
    <row r="333" spans="8:9" ht="11.25">
      <c r="H333" s="7"/>
      <c r="I333" s="8"/>
    </row>
    <row r="334" spans="8:9" ht="11.25">
      <c r="H334" s="7"/>
      <c r="I334" s="8"/>
    </row>
    <row r="335" spans="8:9" ht="11.25">
      <c r="H335" s="7"/>
      <c r="I335" s="8"/>
    </row>
    <row r="336" spans="8:9" ht="11.25">
      <c r="H336" s="7"/>
      <c r="I336" s="8"/>
    </row>
    <row r="337" spans="8:9" ht="11.25">
      <c r="H337" s="7"/>
      <c r="I337" s="8"/>
    </row>
    <row r="338" spans="8:9" ht="11.25">
      <c r="H338" s="7"/>
      <c r="I338" s="8"/>
    </row>
    <row r="339" spans="8:9" ht="11.25">
      <c r="H339" s="7"/>
      <c r="I339" s="8"/>
    </row>
    <row r="340" spans="8:9" ht="11.25">
      <c r="H340" s="7"/>
      <c r="I340" s="8"/>
    </row>
    <row r="341" spans="8:9" ht="11.25">
      <c r="H341" s="7"/>
      <c r="I341" s="8"/>
    </row>
    <row r="342" spans="8:9" ht="11.25">
      <c r="H342" s="7"/>
      <c r="I342" s="8"/>
    </row>
    <row r="343" spans="8:9" ht="11.25">
      <c r="H343" s="7"/>
      <c r="I343" s="8"/>
    </row>
    <row r="344" spans="8:9" ht="11.25">
      <c r="H344" s="7"/>
      <c r="I344" s="8"/>
    </row>
    <row r="345" spans="8:9" ht="11.25">
      <c r="H345" s="7"/>
      <c r="I345" s="8"/>
    </row>
    <row r="346" spans="8:9" ht="11.25">
      <c r="H346" s="7"/>
      <c r="I346" s="8"/>
    </row>
    <row r="347" spans="8:9" ht="11.25">
      <c r="H347" s="7"/>
      <c r="I347" s="8"/>
    </row>
    <row r="348" spans="8:9" ht="11.25">
      <c r="H348" s="7"/>
      <c r="I348" s="8"/>
    </row>
    <row r="349" spans="8:9" ht="11.25">
      <c r="H349" s="7"/>
      <c r="I349" s="8"/>
    </row>
    <row r="350" spans="8:9" ht="11.25">
      <c r="H350" s="7"/>
      <c r="I350" s="8"/>
    </row>
    <row r="351" spans="8:9" ht="11.25">
      <c r="H351" s="7"/>
      <c r="I351" s="8"/>
    </row>
    <row r="352" spans="8:9" ht="11.25">
      <c r="H352" s="7"/>
      <c r="I352" s="8"/>
    </row>
    <row r="353" spans="8:9" ht="11.25">
      <c r="H353" s="7"/>
      <c r="I353" s="8"/>
    </row>
    <row r="354" spans="8:9" ht="11.25">
      <c r="H354" s="7"/>
      <c r="I354" s="8"/>
    </row>
    <row r="355" spans="8:9" ht="11.25">
      <c r="H355" s="7"/>
      <c r="I355" s="8"/>
    </row>
    <row r="356" spans="8:9" ht="11.25">
      <c r="H356" s="7"/>
      <c r="I356" s="8"/>
    </row>
    <row r="357" spans="8:9" ht="11.25">
      <c r="H357" s="7"/>
      <c r="I357" s="8"/>
    </row>
    <row r="358" spans="8:9" ht="11.25">
      <c r="H358" s="7"/>
      <c r="I358" s="8"/>
    </row>
    <row r="359" spans="8:9" ht="11.25">
      <c r="H359" s="7"/>
      <c r="I359" s="8"/>
    </row>
    <row r="360" spans="8:9" ht="11.25">
      <c r="H360" s="7"/>
      <c r="I360" s="8"/>
    </row>
    <row r="361" spans="8:9" ht="11.25">
      <c r="H361" s="7"/>
      <c r="I361" s="8"/>
    </row>
    <row r="362" spans="8:9" ht="11.25">
      <c r="H362" s="7"/>
      <c r="I362" s="8"/>
    </row>
    <row r="363" spans="8:9" ht="11.25">
      <c r="H363" s="7"/>
      <c r="I363" s="8"/>
    </row>
    <row r="364" spans="8:9" ht="11.25">
      <c r="H364" s="7"/>
      <c r="I364" s="8"/>
    </row>
    <row r="365" spans="8:9" ht="11.25">
      <c r="H365" s="7"/>
      <c r="I365" s="8"/>
    </row>
    <row r="366" spans="8:9" ht="11.25">
      <c r="H366" s="7"/>
      <c r="I366" s="8"/>
    </row>
    <row r="367" spans="8:9" ht="11.25">
      <c r="H367" s="7"/>
      <c r="I367" s="8"/>
    </row>
    <row r="368" spans="8:9" ht="11.25">
      <c r="H368" s="7"/>
      <c r="I368" s="8"/>
    </row>
    <row r="369" spans="8:9" ht="11.25">
      <c r="H369" s="7"/>
      <c r="I369" s="8"/>
    </row>
    <row r="370" spans="8:9" ht="11.25">
      <c r="H370" s="7"/>
      <c r="I370" s="8"/>
    </row>
    <row r="371" spans="8:9" ht="11.25">
      <c r="H371" s="7"/>
      <c r="I371" s="8"/>
    </row>
    <row r="372" spans="8:9" ht="11.25">
      <c r="H372" s="7"/>
      <c r="I372" s="8"/>
    </row>
    <row r="373" spans="8:9" ht="11.25">
      <c r="H373" s="7"/>
      <c r="I373" s="8"/>
    </row>
    <row r="374" spans="8:9" ht="11.25">
      <c r="H374" s="7"/>
      <c r="I374" s="8"/>
    </row>
    <row r="375" spans="8:9" ht="11.25">
      <c r="H375" s="7"/>
      <c r="I375" s="8"/>
    </row>
    <row r="376" spans="8:9" ht="11.25">
      <c r="H376" s="7"/>
      <c r="I376" s="8"/>
    </row>
    <row r="377" spans="8:9" ht="11.25">
      <c r="H377" s="7"/>
      <c r="I377" s="8"/>
    </row>
    <row r="378" spans="8:9" ht="11.25">
      <c r="H378" s="7"/>
      <c r="I378" s="8"/>
    </row>
    <row r="379" spans="8:9" ht="11.25">
      <c r="H379" s="7"/>
      <c r="I379" s="8"/>
    </row>
    <row r="380" spans="8:9" ht="11.25">
      <c r="H380" s="7"/>
      <c r="I380" s="8"/>
    </row>
    <row r="381" spans="8:9" ht="11.25">
      <c r="H381" s="7"/>
      <c r="I381" s="8"/>
    </row>
    <row r="382" spans="8:9" ht="11.25">
      <c r="H382" s="7"/>
      <c r="I382" s="8"/>
    </row>
    <row r="383" spans="8:9" ht="11.25">
      <c r="H383" s="7"/>
      <c r="I383" s="8"/>
    </row>
    <row r="384" spans="8:9" ht="11.25">
      <c r="H384" s="7"/>
      <c r="I384" s="8"/>
    </row>
    <row r="385" spans="8:9" ht="11.25">
      <c r="H385" s="7"/>
      <c r="I385" s="8"/>
    </row>
    <row r="386" spans="8:9" ht="11.25">
      <c r="H386" s="7"/>
      <c r="I386" s="8"/>
    </row>
    <row r="387" spans="8:9" ht="11.25">
      <c r="H387" s="7"/>
      <c r="I387" s="8"/>
    </row>
    <row r="388" spans="8:9" ht="11.25">
      <c r="H388" s="7"/>
      <c r="I388" s="8"/>
    </row>
    <row r="389" spans="8:9" ht="11.25">
      <c r="H389" s="7"/>
      <c r="I389" s="8"/>
    </row>
    <row r="390" spans="8:9" ht="11.25">
      <c r="H390" s="7"/>
      <c r="I390" s="8"/>
    </row>
    <row r="391" spans="8:9" ht="11.25">
      <c r="H391" s="7"/>
      <c r="I391" s="8"/>
    </row>
    <row r="392" spans="8:9" ht="11.25">
      <c r="H392" s="7"/>
      <c r="I392" s="8"/>
    </row>
    <row r="393" spans="8:9" ht="11.25">
      <c r="H393" s="7"/>
      <c r="I393" s="8"/>
    </row>
    <row r="394" spans="8:9" ht="11.25">
      <c r="H394" s="7"/>
      <c r="I394" s="8"/>
    </row>
    <row r="395" spans="8:9" ht="11.25">
      <c r="H395" s="7"/>
      <c r="I395" s="8"/>
    </row>
    <row r="396" spans="8:9" ht="11.25">
      <c r="H396" s="7"/>
      <c r="I396" s="8"/>
    </row>
    <row r="397" spans="8:9" ht="11.25">
      <c r="H397" s="7"/>
      <c r="I397" s="8"/>
    </row>
    <row r="398" spans="8:9" ht="11.25">
      <c r="H398" s="7"/>
      <c r="I398" s="8"/>
    </row>
    <row r="399" spans="8:9" ht="11.25">
      <c r="H399" s="7"/>
      <c r="I399" s="8"/>
    </row>
    <row r="400" spans="8:9" ht="11.25">
      <c r="H400" s="7"/>
      <c r="I400" s="8"/>
    </row>
    <row r="401" spans="8:9" ht="11.25">
      <c r="H401" s="7"/>
      <c r="I401" s="8"/>
    </row>
    <row r="402" spans="8:9" ht="11.25">
      <c r="H402" s="7"/>
      <c r="I402" s="8"/>
    </row>
    <row r="403" spans="8:9" ht="11.25">
      <c r="H403" s="7"/>
      <c r="I403" s="8"/>
    </row>
    <row r="404" spans="8:9" ht="11.25">
      <c r="H404" s="7"/>
      <c r="I404" s="8"/>
    </row>
    <row r="405" spans="8:9" ht="11.25">
      <c r="H405" s="7"/>
      <c r="I405" s="8"/>
    </row>
    <row r="406" spans="8:9" ht="11.25">
      <c r="H406" s="7"/>
      <c r="I406" s="8"/>
    </row>
    <row r="407" spans="8:9" ht="11.25">
      <c r="H407" s="7"/>
      <c r="I407" s="8"/>
    </row>
    <row r="408" spans="8:9" ht="11.25">
      <c r="H408" s="7"/>
      <c r="I408" s="8"/>
    </row>
    <row r="409" spans="8:9" ht="11.25">
      <c r="H409" s="7"/>
      <c r="I409" s="8"/>
    </row>
    <row r="410" spans="8:9" ht="11.25">
      <c r="H410" s="7"/>
      <c r="I410" s="8"/>
    </row>
    <row r="411" spans="8:9" ht="11.25">
      <c r="H411" s="7"/>
      <c r="I411" s="8"/>
    </row>
    <row r="412" spans="8:9" ht="11.25">
      <c r="H412" s="7"/>
      <c r="I412" s="8"/>
    </row>
    <row r="413" spans="8:9" ht="11.25">
      <c r="H413" s="7"/>
      <c r="I413" s="8"/>
    </row>
    <row r="414" spans="8:9" ht="11.25">
      <c r="H414" s="7"/>
      <c r="I414" s="8"/>
    </row>
    <row r="415" spans="8:9" ht="11.25">
      <c r="H415" s="7"/>
      <c r="I415" s="8"/>
    </row>
    <row r="416" spans="8:9" ht="11.25">
      <c r="H416" s="7"/>
      <c r="I416" s="8"/>
    </row>
    <row r="417" spans="8:9" ht="11.25">
      <c r="H417" s="7"/>
      <c r="I417" s="8"/>
    </row>
    <row r="418" spans="8:9" ht="11.25">
      <c r="H418" s="7"/>
      <c r="I418" s="8"/>
    </row>
    <row r="419" spans="8:9" ht="11.25">
      <c r="H419" s="7"/>
      <c r="I419" s="8"/>
    </row>
    <row r="420" spans="8:9" ht="11.25">
      <c r="H420" s="7"/>
      <c r="I420" s="8"/>
    </row>
    <row r="421" spans="8:9" ht="11.25">
      <c r="H421" s="7"/>
      <c r="I421" s="8"/>
    </row>
    <row r="422" spans="8:9" ht="11.25">
      <c r="H422" s="7"/>
      <c r="I422" s="8"/>
    </row>
    <row r="423" spans="8:9" ht="11.25">
      <c r="H423" s="7"/>
      <c r="I423" s="8"/>
    </row>
    <row r="424" spans="8:9" ht="11.25">
      <c r="H424" s="7"/>
      <c r="I424" s="8"/>
    </row>
    <row r="425" spans="8:9" ht="11.25">
      <c r="H425" s="7"/>
      <c r="I425" s="8"/>
    </row>
    <row r="426" spans="8:9" ht="11.25">
      <c r="H426" s="7"/>
      <c r="I426" s="8"/>
    </row>
    <row r="427" spans="8:9" ht="11.25">
      <c r="H427" s="7"/>
      <c r="I427" s="8"/>
    </row>
    <row r="428" spans="8:9" ht="11.25">
      <c r="H428" s="7"/>
      <c r="I428" s="8"/>
    </row>
    <row r="429" spans="8:9" ht="11.25">
      <c r="H429" s="7"/>
      <c r="I429" s="8"/>
    </row>
    <row r="430" spans="8:9" ht="11.25">
      <c r="H430" s="7"/>
      <c r="I430" s="8"/>
    </row>
    <row r="431" spans="8:9" ht="11.25">
      <c r="H431" s="7"/>
      <c r="I431" s="8"/>
    </row>
    <row r="432" spans="8:9" ht="11.25">
      <c r="H432" s="7"/>
      <c r="I432" s="8"/>
    </row>
    <row r="433" spans="8:9" ht="11.25">
      <c r="H433" s="7"/>
      <c r="I433" s="8"/>
    </row>
    <row r="434" spans="8:9" ht="11.25">
      <c r="H434" s="7"/>
      <c r="I434" s="8"/>
    </row>
    <row r="435" spans="8:9" ht="11.25">
      <c r="H435" s="7"/>
      <c r="I435" s="8"/>
    </row>
    <row r="436" spans="8:9" ht="11.25">
      <c r="H436" s="7"/>
      <c r="I436" s="8"/>
    </row>
    <row r="437" spans="8:9" ht="11.25">
      <c r="H437" s="7"/>
      <c r="I437" s="8"/>
    </row>
    <row r="438" spans="8:9" ht="11.25">
      <c r="H438" s="7"/>
      <c r="I438" s="8"/>
    </row>
    <row r="439" spans="8:9" ht="11.25">
      <c r="H439" s="7"/>
      <c r="I439" s="8"/>
    </row>
    <row r="440" spans="8:9" ht="11.25">
      <c r="H440" s="7"/>
      <c r="I440" s="8"/>
    </row>
    <row r="441" spans="8:9" ht="11.25">
      <c r="H441" s="7"/>
      <c r="I441" s="8"/>
    </row>
    <row r="442" spans="8:9" ht="11.25">
      <c r="H442" s="7"/>
      <c r="I442" s="8"/>
    </row>
    <row r="443" spans="8:9" ht="11.25">
      <c r="H443" s="7"/>
      <c r="I443" s="8"/>
    </row>
    <row r="444" spans="8:9" ht="11.25">
      <c r="H444" s="7"/>
      <c r="I444" s="8"/>
    </row>
    <row r="445" spans="8:9" ht="11.25">
      <c r="H445" s="7"/>
      <c r="I445" s="8"/>
    </row>
    <row r="446" spans="8:9" ht="11.25">
      <c r="H446" s="7"/>
      <c r="I446" s="8"/>
    </row>
    <row r="447" spans="8:9" ht="11.25">
      <c r="H447" s="7"/>
      <c r="I447" s="8"/>
    </row>
    <row r="448" spans="8:9" ht="11.25">
      <c r="H448" s="7"/>
      <c r="I448" s="8"/>
    </row>
    <row r="449" spans="8:9" ht="11.25">
      <c r="H449" s="7"/>
      <c r="I449" s="8"/>
    </row>
    <row r="450" spans="8:9" ht="11.25">
      <c r="H450" s="7"/>
      <c r="I450" s="8"/>
    </row>
    <row r="451" spans="8:9" ht="11.25">
      <c r="H451" s="7"/>
      <c r="I451" s="8"/>
    </row>
    <row r="452" spans="8:9" ht="11.25">
      <c r="H452" s="7"/>
      <c r="I452" s="8"/>
    </row>
    <row r="453" spans="8:9" ht="11.25">
      <c r="H453" s="7"/>
      <c r="I453" s="8"/>
    </row>
    <row r="454" spans="8:9" ht="11.25">
      <c r="H454" s="7"/>
      <c r="I454" s="8"/>
    </row>
    <row r="455" spans="8:9" ht="11.25">
      <c r="H455" s="7"/>
      <c r="I455" s="8"/>
    </row>
    <row r="456" spans="8:9" ht="11.25">
      <c r="H456" s="7"/>
      <c r="I456" s="8"/>
    </row>
    <row r="457" spans="8:9" ht="11.25">
      <c r="H457" s="7"/>
      <c r="I457" s="8"/>
    </row>
    <row r="458" spans="8:9" ht="11.25">
      <c r="H458" s="7"/>
      <c r="I458" s="8"/>
    </row>
    <row r="459" spans="8:9" ht="11.25">
      <c r="H459" s="7"/>
      <c r="I459" s="8"/>
    </row>
    <row r="460" spans="8:9" ht="11.25">
      <c r="H460" s="7"/>
      <c r="I460" s="8"/>
    </row>
    <row r="461" spans="8:9" ht="11.25">
      <c r="H461" s="7"/>
      <c r="I461" s="8"/>
    </row>
    <row r="462" spans="8:9" ht="11.25">
      <c r="H462" s="7"/>
      <c r="I462" s="8"/>
    </row>
    <row r="463" spans="8:9" ht="11.25">
      <c r="H463" s="7"/>
      <c r="I463" s="8"/>
    </row>
    <row r="464" spans="8:9" ht="11.25">
      <c r="H464" s="7"/>
      <c r="I464" s="8"/>
    </row>
    <row r="465" spans="8:9" ht="11.25">
      <c r="H465" s="7"/>
      <c r="I465" s="8"/>
    </row>
    <row r="466" spans="8:9" ht="11.25">
      <c r="H466" s="7"/>
      <c r="I466" s="8"/>
    </row>
    <row r="467" spans="8:9" ht="11.25">
      <c r="H467" s="7"/>
      <c r="I467" s="8"/>
    </row>
    <row r="468" spans="8:9" ht="11.25">
      <c r="H468" s="7"/>
      <c r="I468" s="8"/>
    </row>
    <row r="469" spans="8:9" ht="11.25">
      <c r="H469" s="7"/>
      <c r="I469" s="8"/>
    </row>
    <row r="470" spans="8:9" ht="11.25">
      <c r="H470" s="7"/>
      <c r="I470" s="8"/>
    </row>
    <row r="471" spans="8:9" ht="11.25">
      <c r="H471" s="7"/>
      <c r="I471" s="8"/>
    </row>
    <row r="472" spans="8:9" ht="11.25">
      <c r="H472" s="7"/>
      <c r="I472" s="8"/>
    </row>
    <row r="473" spans="8:9" ht="11.25">
      <c r="H473" s="7"/>
      <c r="I473" s="8"/>
    </row>
    <row r="474" spans="8:9" ht="11.25">
      <c r="H474" s="7"/>
      <c r="I474" s="8"/>
    </row>
    <row r="475" spans="8:9" ht="11.25">
      <c r="H475" s="7"/>
      <c r="I475" s="8"/>
    </row>
    <row r="476" spans="8:9" ht="11.25">
      <c r="H476" s="7"/>
      <c r="I476" s="8"/>
    </row>
    <row r="477" spans="8:9" ht="11.25">
      <c r="H477" s="7"/>
      <c r="I477" s="8"/>
    </row>
    <row r="478" spans="8:9" ht="11.25">
      <c r="H478" s="7"/>
      <c r="I478" s="8"/>
    </row>
    <row r="479" spans="8:9" ht="11.25">
      <c r="H479" s="7"/>
      <c r="I479" s="8"/>
    </row>
    <row r="480" spans="8:9" ht="11.25">
      <c r="H480" s="7"/>
      <c r="I480" s="8"/>
    </row>
    <row r="481" spans="8:9" ht="11.25">
      <c r="H481" s="7"/>
      <c r="I481" s="8"/>
    </row>
    <row r="482" spans="8:9" ht="11.25">
      <c r="H482" s="7"/>
      <c r="I482" s="8"/>
    </row>
    <row r="483" spans="8:9" ht="11.25">
      <c r="H483" s="7"/>
      <c r="I483" s="8"/>
    </row>
    <row r="484" spans="8:9" ht="11.25">
      <c r="H484" s="7"/>
      <c r="I484" s="8"/>
    </row>
    <row r="485" spans="8:9" ht="11.25">
      <c r="H485" s="7"/>
      <c r="I485" s="8"/>
    </row>
    <row r="486" spans="8:9" ht="11.25">
      <c r="H486" s="7"/>
      <c r="I486" s="8"/>
    </row>
    <row r="487" spans="8:9" ht="11.25">
      <c r="H487" s="7"/>
      <c r="I487" s="8"/>
    </row>
    <row r="488" spans="8:9" ht="11.25">
      <c r="H488" s="7"/>
      <c r="I488" s="8"/>
    </row>
    <row r="489" spans="8:9" ht="11.25">
      <c r="H489" s="7"/>
      <c r="I489" s="8"/>
    </row>
    <row r="490" spans="8:9" ht="11.25">
      <c r="H490" s="7"/>
      <c r="I490" s="8"/>
    </row>
    <row r="491" spans="8:9" ht="11.25">
      <c r="H491" s="7"/>
      <c r="I491" s="8"/>
    </row>
    <row r="492" spans="8:9" ht="11.25">
      <c r="H492" s="7"/>
      <c r="I492" s="8"/>
    </row>
    <row r="493" spans="8:9" ht="11.25">
      <c r="H493" s="7"/>
      <c r="I493" s="8"/>
    </row>
    <row r="494" spans="8:9" ht="11.25">
      <c r="H494" s="7"/>
      <c r="I494" s="8"/>
    </row>
    <row r="495" spans="8:9" ht="11.25">
      <c r="H495" s="7"/>
      <c r="I495" s="8"/>
    </row>
    <row r="496" spans="8:9" ht="11.25">
      <c r="H496" s="7"/>
      <c r="I496" s="8"/>
    </row>
    <row r="497" spans="8:9" ht="11.25">
      <c r="H497" s="7"/>
      <c r="I497" s="8"/>
    </row>
    <row r="498" spans="8:9" ht="11.25">
      <c r="H498" s="7"/>
      <c r="I498" s="8"/>
    </row>
    <row r="499" spans="8:9" ht="11.25">
      <c r="H499" s="7"/>
      <c r="I499" s="8"/>
    </row>
    <row r="500" spans="8:9" ht="11.25">
      <c r="H500" s="7"/>
      <c r="I500" s="8"/>
    </row>
    <row r="501" spans="8:9" ht="11.25">
      <c r="H501" s="7"/>
      <c r="I501" s="8"/>
    </row>
    <row r="502" spans="8:9" ht="11.25">
      <c r="H502" s="7"/>
      <c r="I502" s="8"/>
    </row>
    <row r="503" spans="8:9" ht="11.25">
      <c r="H503" s="7"/>
      <c r="I503" s="8"/>
    </row>
    <row r="504" spans="8:9" ht="11.25">
      <c r="H504" s="7"/>
      <c r="I504" s="8"/>
    </row>
    <row r="505" spans="8:9" ht="11.25">
      <c r="H505" s="7"/>
      <c r="I505" s="8"/>
    </row>
    <row r="506" spans="8:9" ht="11.25">
      <c r="H506" s="7"/>
      <c r="I506" s="8"/>
    </row>
    <row r="507" spans="8:9" ht="11.25">
      <c r="H507" s="7"/>
      <c r="I507" s="8"/>
    </row>
    <row r="508" spans="8:9" ht="11.25">
      <c r="H508" s="7"/>
      <c r="I508" s="8"/>
    </row>
    <row r="509" spans="8:9" ht="11.25">
      <c r="H509" s="7"/>
      <c r="I509" s="8"/>
    </row>
    <row r="510" spans="8:9" ht="11.25">
      <c r="H510" s="7"/>
      <c r="I510" s="8"/>
    </row>
    <row r="511" spans="8:9" ht="11.25">
      <c r="H511" s="7"/>
      <c r="I511" s="8"/>
    </row>
    <row r="512" spans="8:9" ht="11.25">
      <c r="H512" s="7"/>
      <c r="I512" s="8"/>
    </row>
    <row r="513" spans="8:9" ht="11.25">
      <c r="H513" s="7"/>
      <c r="I513" s="8"/>
    </row>
    <row r="514" spans="8:9" ht="11.25">
      <c r="H514" s="7"/>
      <c r="I514" s="8"/>
    </row>
    <row r="515" spans="8:9" ht="11.25">
      <c r="H515" s="7"/>
      <c r="I515" s="8"/>
    </row>
    <row r="516" spans="8:9" ht="11.25">
      <c r="H516" s="7"/>
      <c r="I516" s="8"/>
    </row>
    <row r="517" spans="8:9" ht="11.25">
      <c r="H517" s="7"/>
      <c r="I517" s="8"/>
    </row>
    <row r="518" spans="8:9" ht="11.25">
      <c r="H518" s="7"/>
      <c r="I518" s="8"/>
    </row>
    <row r="519" spans="8:9" ht="11.25">
      <c r="H519" s="7"/>
      <c r="I519" s="8"/>
    </row>
    <row r="520" spans="8:9" ht="11.25">
      <c r="H520" s="7"/>
      <c r="I520" s="8"/>
    </row>
    <row r="521" spans="8:9" ht="11.25">
      <c r="H521" s="7"/>
      <c r="I521" s="8"/>
    </row>
    <row r="522" spans="8:9" ht="11.25">
      <c r="H522" s="7"/>
      <c r="I522" s="8"/>
    </row>
    <row r="523" spans="8:9" ht="11.25">
      <c r="H523" s="7"/>
      <c r="I523" s="8"/>
    </row>
    <row r="524" spans="8:9" ht="11.25">
      <c r="H524" s="7"/>
      <c r="I524" s="8"/>
    </row>
    <row r="525" spans="8:9" ht="11.25">
      <c r="H525" s="7"/>
      <c r="I525" s="8"/>
    </row>
    <row r="526" spans="8:9" ht="11.25">
      <c r="H526" s="7"/>
      <c r="I526" s="8"/>
    </row>
    <row r="527" spans="8:9" ht="11.25">
      <c r="H527" s="7"/>
      <c r="I527" s="8"/>
    </row>
    <row r="528" spans="8:9" ht="11.25">
      <c r="H528" s="7"/>
      <c r="I528" s="8"/>
    </row>
    <row r="529" spans="8:9" ht="11.25">
      <c r="H529" s="7"/>
      <c r="I529" s="8"/>
    </row>
    <row r="530" spans="8:9" ht="11.25">
      <c r="H530" s="7"/>
      <c r="I530" s="8"/>
    </row>
    <row r="531" spans="8:9" ht="11.25">
      <c r="H531" s="7"/>
      <c r="I531" s="8"/>
    </row>
    <row r="532" spans="8:9" ht="11.25">
      <c r="H532" s="7"/>
      <c r="I532" s="8"/>
    </row>
    <row r="533" spans="8:9" ht="11.25">
      <c r="H533" s="7"/>
      <c r="I533" s="8"/>
    </row>
    <row r="534" spans="8:9" ht="11.25">
      <c r="H534" s="7"/>
      <c r="I534" s="8"/>
    </row>
    <row r="535" spans="8:9" ht="11.25">
      <c r="H535" s="7"/>
      <c r="I535" s="8"/>
    </row>
    <row r="536" spans="8:9" ht="11.25">
      <c r="H536" s="7"/>
      <c r="I536" s="8"/>
    </row>
    <row r="537" spans="8:9" ht="11.25">
      <c r="H537" s="7"/>
      <c r="I537" s="8"/>
    </row>
    <row r="538" spans="8:9" ht="11.25">
      <c r="H538" s="7"/>
      <c r="I538" s="8"/>
    </row>
    <row r="539" spans="8:9" ht="11.25">
      <c r="H539" s="7"/>
      <c r="I539" s="8"/>
    </row>
    <row r="540" spans="8:9" ht="11.25">
      <c r="H540" s="7"/>
      <c r="I540" s="8"/>
    </row>
    <row r="541" spans="8:9" ht="11.25">
      <c r="H541" s="7"/>
      <c r="I541" s="8"/>
    </row>
    <row r="542" spans="8:9" ht="11.25">
      <c r="H542" s="7"/>
      <c r="I542" s="8"/>
    </row>
    <row r="543" spans="8:9" ht="11.25">
      <c r="H543" s="7"/>
      <c r="I543" s="8"/>
    </row>
    <row r="544" spans="8:9" ht="11.25">
      <c r="H544" s="7"/>
      <c r="I544" s="8"/>
    </row>
    <row r="545" spans="8:9" ht="11.25">
      <c r="H545" s="7"/>
      <c r="I545" s="8"/>
    </row>
    <row r="546" spans="8:9" ht="11.25">
      <c r="H546" s="7"/>
      <c r="I546" s="8"/>
    </row>
    <row r="547" spans="8:9" ht="11.25">
      <c r="H547" s="7"/>
      <c r="I547" s="8"/>
    </row>
    <row r="548" spans="8:9" ht="11.25">
      <c r="H548" s="7"/>
      <c r="I548" s="8"/>
    </row>
    <row r="549" spans="8:9" ht="11.25">
      <c r="H549" s="7"/>
      <c r="I549" s="8"/>
    </row>
    <row r="550" spans="8:9" ht="11.25">
      <c r="H550" s="7"/>
      <c r="I550" s="8"/>
    </row>
    <row r="551" spans="8:9" ht="11.25">
      <c r="H551" s="7"/>
      <c r="I551" s="8"/>
    </row>
    <row r="552" spans="8:9" ht="11.25">
      <c r="H552" s="7"/>
      <c r="I552" s="8"/>
    </row>
    <row r="553" spans="8:9" ht="11.25">
      <c r="H553" s="7"/>
      <c r="I553" s="8"/>
    </row>
    <row r="554" spans="8:9" ht="11.25">
      <c r="H554" s="7"/>
      <c r="I554" s="8"/>
    </row>
    <row r="555" spans="8:9" ht="11.25">
      <c r="H555" s="7"/>
      <c r="I555" s="8"/>
    </row>
    <row r="556" spans="8:9" ht="11.25">
      <c r="H556" s="7"/>
      <c r="I556" s="8"/>
    </row>
    <row r="557" spans="8:9" ht="11.25">
      <c r="H557" s="7"/>
      <c r="I557" s="8"/>
    </row>
    <row r="558" spans="8:9" ht="11.25">
      <c r="H558" s="7"/>
      <c r="I558" s="8"/>
    </row>
    <row r="559" spans="8:9" ht="11.25">
      <c r="H559" s="7"/>
      <c r="I559" s="8"/>
    </row>
    <row r="560" spans="8:9" ht="11.25">
      <c r="H560" s="7"/>
      <c r="I560" s="8"/>
    </row>
    <row r="561" spans="8:9" ht="11.25">
      <c r="H561" s="7"/>
      <c r="I561" s="8"/>
    </row>
    <row r="562" spans="8:9" ht="11.25">
      <c r="H562" s="7"/>
      <c r="I562" s="8"/>
    </row>
    <row r="563" spans="8:9" ht="11.25">
      <c r="H563" s="7"/>
      <c r="I563" s="8"/>
    </row>
    <row r="564" spans="8:9" ht="11.25">
      <c r="H564" s="7"/>
      <c r="I564" s="8"/>
    </row>
    <row r="565" spans="8:9" ht="11.25">
      <c r="H565" s="7"/>
      <c r="I565" s="8"/>
    </row>
    <row r="566" spans="8:9" ht="11.25">
      <c r="H566" s="7"/>
      <c r="I566" s="8"/>
    </row>
    <row r="567" spans="8:9" ht="11.25">
      <c r="H567" s="7"/>
      <c r="I567" s="8"/>
    </row>
    <row r="568" spans="8:9" ht="11.25">
      <c r="H568" s="7"/>
      <c r="I568" s="8"/>
    </row>
    <row r="569" spans="8:9" ht="11.25">
      <c r="H569" s="7"/>
      <c r="I569" s="8"/>
    </row>
    <row r="570" spans="8:9" ht="11.25">
      <c r="H570" s="7"/>
      <c r="I570" s="8"/>
    </row>
    <row r="571" spans="8:9" ht="11.25">
      <c r="H571" s="7"/>
      <c r="I571" s="8"/>
    </row>
    <row r="572" spans="8:9" ht="11.25">
      <c r="H572" s="7"/>
      <c r="I572" s="8"/>
    </row>
    <row r="573" spans="8:9" ht="11.25">
      <c r="H573" s="7"/>
      <c r="I573" s="8"/>
    </row>
    <row r="574" spans="8:9" ht="11.25">
      <c r="H574" s="7"/>
      <c r="I574" s="8"/>
    </row>
    <row r="575" spans="8:9" ht="11.25">
      <c r="H575" s="7"/>
      <c r="I575" s="8"/>
    </row>
    <row r="576" spans="8:9" ht="11.25">
      <c r="H576" s="7"/>
      <c r="I576" s="8"/>
    </row>
    <row r="577" spans="8:9" ht="11.25">
      <c r="H577" s="7"/>
      <c r="I577" s="8"/>
    </row>
    <row r="578" spans="8:9" ht="11.25">
      <c r="H578" s="7"/>
      <c r="I578" s="8"/>
    </row>
    <row r="579" spans="8:9" ht="11.25">
      <c r="H579" s="7"/>
      <c r="I579" s="8"/>
    </row>
    <row r="580" spans="8:9" ht="11.25">
      <c r="H580" s="7"/>
      <c r="I580" s="8"/>
    </row>
    <row r="581" spans="8:9" ht="11.25">
      <c r="H581" s="7"/>
      <c r="I581" s="8"/>
    </row>
    <row r="582" spans="8:9" ht="11.25">
      <c r="H582" s="7"/>
      <c r="I582" s="8"/>
    </row>
    <row r="583" spans="8:9" ht="11.25">
      <c r="H583" s="7"/>
      <c r="I583" s="8"/>
    </row>
    <row r="584" spans="8:9" ht="11.25">
      <c r="H584" s="7"/>
      <c r="I584" s="8"/>
    </row>
    <row r="585" spans="8:9" ht="11.25">
      <c r="H585" s="7"/>
      <c r="I585" s="8"/>
    </row>
    <row r="586" spans="8:9" ht="11.25">
      <c r="H586" s="7"/>
      <c r="I586" s="8"/>
    </row>
    <row r="587" spans="8:9" ht="11.25">
      <c r="H587" s="7"/>
      <c r="I587" s="8"/>
    </row>
    <row r="588" spans="8:9" ht="11.25">
      <c r="H588" s="7"/>
      <c r="I588" s="8"/>
    </row>
    <row r="589" spans="8:9" ht="11.25">
      <c r="H589" s="7"/>
      <c r="I589" s="8"/>
    </row>
    <row r="590" spans="8:9" ht="11.25">
      <c r="H590" s="7"/>
      <c r="I590" s="8"/>
    </row>
    <row r="591" spans="8:9" ht="11.25">
      <c r="H591" s="7"/>
      <c r="I591" s="8"/>
    </row>
    <row r="592" spans="8:9" ht="11.25">
      <c r="H592" s="7"/>
      <c r="I592" s="8"/>
    </row>
    <row r="593" spans="8:9" ht="11.25">
      <c r="H593" s="7"/>
      <c r="I593" s="8"/>
    </row>
    <row r="594" spans="8:9" ht="11.25">
      <c r="H594" s="7"/>
      <c r="I594" s="8"/>
    </row>
    <row r="595" spans="8:9" ht="11.25">
      <c r="H595" s="7"/>
      <c r="I595" s="8"/>
    </row>
    <row r="596" spans="8:9" ht="11.25">
      <c r="H596" s="7"/>
      <c r="I596" s="8"/>
    </row>
    <row r="597" spans="8:9" ht="11.25">
      <c r="H597" s="7"/>
      <c r="I597" s="8"/>
    </row>
    <row r="598" spans="8:9" ht="11.25">
      <c r="H598" s="7"/>
      <c r="I598" s="8"/>
    </row>
    <row r="599" spans="8:9" ht="11.25">
      <c r="H599" s="7"/>
      <c r="I599" s="8"/>
    </row>
    <row r="600" spans="8:9" ht="11.25">
      <c r="H600" s="7"/>
      <c r="I600" s="8"/>
    </row>
    <row r="601" spans="8:9" ht="11.25">
      <c r="H601" s="7"/>
      <c r="I601" s="8"/>
    </row>
    <row r="602" spans="8:9" ht="11.25">
      <c r="H602" s="7"/>
      <c r="I602" s="8"/>
    </row>
    <row r="603" spans="8:9" ht="11.25">
      <c r="H603" s="7"/>
      <c r="I603" s="8"/>
    </row>
    <row r="604" spans="8:9" ht="11.25">
      <c r="H604" s="7"/>
      <c r="I604" s="8"/>
    </row>
    <row r="605" spans="8:9" ht="11.25">
      <c r="H605" s="7"/>
      <c r="I605" s="8"/>
    </row>
    <row r="606" spans="8:9" ht="11.25">
      <c r="H606" s="7"/>
      <c r="I606" s="8"/>
    </row>
    <row r="607" spans="8:9" ht="11.25">
      <c r="H607" s="7"/>
      <c r="I607" s="8"/>
    </row>
    <row r="608" spans="8:9" ht="11.25">
      <c r="H608" s="7"/>
      <c r="I608" s="8"/>
    </row>
    <row r="609" spans="8:9" ht="11.25">
      <c r="H609" s="7"/>
      <c r="I609" s="8"/>
    </row>
    <row r="610" spans="8:9" ht="11.25">
      <c r="H610" s="7"/>
      <c r="I610" s="8"/>
    </row>
    <row r="611" spans="8:9" ht="11.25">
      <c r="H611" s="7"/>
      <c r="I611" s="8"/>
    </row>
    <row r="612" spans="8:9" ht="11.25">
      <c r="H612" s="7"/>
      <c r="I612" s="8"/>
    </row>
    <row r="613" spans="8:9" ht="11.25">
      <c r="H613" s="7"/>
      <c r="I613" s="8"/>
    </row>
    <row r="614" spans="8:9" ht="11.25">
      <c r="H614" s="7"/>
      <c r="I614" s="8"/>
    </row>
    <row r="615" spans="8:9" ht="11.25">
      <c r="H615" s="7"/>
      <c r="I615" s="8"/>
    </row>
    <row r="616" spans="8:9" ht="11.25">
      <c r="H616" s="7"/>
      <c r="I616" s="8"/>
    </row>
    <row r="617" spans="8:9" ht="11.25">
      <c r="H617" s="7"/>
      <c r="I617" s="8"/>
    </row>
    <row r="618" spans="8:9" ht="11.25">
      <c r="H618" s="7"/>
      <c r="I618" s="8"/>
    </row>
    <row r="619" spans="8:9" ht="11.25">
      <c r="H619" s="7"/>
      <c r="I619" s="8"/>
    </row>
    <row r="620" spans="8:9" ht="11.25">
      <c r="H620" s="7"/>
      <c r="I620" s="8"/>
    </row>
    <row r="621" spans="8:9" ht="11.25">
      <c r="H621" s="7"/>
      <c r="I621" s="8"/>
    </row>
    <row r="622" spans="8:9" ht="11.25">
      <c r="H622" s="7"/>
      <c r="I622" s="8"/>
    </row>
    <row r="623" spans="8:9" ht="11.25">
      <c r="H623" s="7"/>
      <c r="I623" s="8"/>
    </row>
    <row r="624" spans="8:9" ht="11.25">
      <c r="H624" s="7"/>
      <c r="I624" s="8"/>
    </row>
    <row r="625" spans="8:9" ht="11.25">
      <c r="H625" s="7"/>
      <c r="I625" s="8"/>
    </row>
    <row r="626" spans="8:9" ht="11.25">
      <c r="H626" s="7"/>
      <c r="I626" s="8"/>
    </row>
    <row r="627" spans="8:9" ht="11.25">
      <c r="H627" s="7"/>
      <c r="I627" s="8"/>
    </row>
    <row r="628" spans="8:9" ht="11.25">
      <c r="H628" s="7"/>
      <c r="I628" s="8"/>
    </row>
    <row r="629" spans="8:9" ht="11.25">
      <c r="H629" s="7"/>
      <c r="I629" s="8"/>
    </row>
    <row r="630" spans="8:9" ht="11.25">
      <c r="H630" s="7"/>
      <c r="I630" s="8"/>
    </row>
    <row r="631" spans="8:9" ht="11.25">
      <c r="H631" s="7"/>
      <c r="I631" s="8"/>
    </row>
    <row r="632" spans="8:9" ht="11.25">
      <c r="H632" s="7"/>
      <c r="I632" s="8"/>
    </row>
    <row r="633" spans="8:9" ht="11.25">
      <c r="H633" s="7"/>
      <c r="I633" s="8"/>
    </row>
    <row r="634" spans="8:9" ht="11.25">
      <c r="H634" s="7"/>
      <c r="I634" s="8"/>
    </row>
    <row r="635" spans="8:9" ht="11.25">
      <c r="H635" s="7"/>
      <c r="I635" s="8"/>
    </row>
    <row r="636" spans="8:9" ht="11.25">
      <c r="H636" s="7"/>
      <c r="I636" s="8"/>
    </row>
    <row r="637" spans="8:9" ht="11.25">
      <c r="H637" s="7"/>
      <c r="I637" s="8"/>
    </row>
    <row r="638" spans="8:9" ht="11.25">
      <c r="H638" s="7"/>
      <c r="I638" s="8"/>
    </row>
    <row r="639" spans="8:9" ht="11.25">
      <c r="H639" s="7"/>
      <c r="I639" s="8"/>
    </row>
    <row r="640" spans="8:9" ht="11.25">
      <c r="H640" s="7"/>
      <c r="I640" s="8"/>
    </row>
    <row r="641" spans="8:9" ht="11.25">
      <c r="H641" s="7"/>
      <c r="I641" s="8"/>
    </row>
    <row r="642" spans="8:9" ht="11.25">
      <c r="H642" s="7"/>
      <c r="I642" s="8"/>
    </row>
    <row r="643" spans="8:9" ht="11.25">
      <c r="H643" s="7"/>
      <c r="I643" s="8"/>
    </row>
    <row r="644" spans="8:9" ht="11.25">
      <c r="H644" s="7"/>
      <c r="I644" s="8"/>
    </row>
    <row r="645" spans="8:9" ht="11.25">
      <c r="H645" s="7"/>
      <c r="I645" s="8"/>
    </row>
    <row r="646" spans="8:9" ht="11.25">
      <c r="H646" s="7"/>
      <c r="I646" s="8"/>
    </row>
    <row r="647" spans="8:9" ht="11.25">
      <c r="H647" s="7"/>
      <c r="I647" s="8"/>
    </row>
    <row r="648" spans="8:9" ht="11.25">
      <c r="H648" s="7"/>
      <c r="I648" s="8"/>
    </row>
    <row r="649" spans="8:9" ht="11.25">
      <c r="H649" s="7"/>
      <c r="I649" s="8"/>
    </row>
    <row r="650" spans="8:9" ht="11.25">
      <c r="H650" s="7"/>
      <c r="I650" s="8"/>
    </row>
    <row r="651" spans="8:9" ht="11.25">
      <c r="H651" s="7"/>
      <c r="I651" s="8"/>
    </row>
    <row r="652" spans="8:9" ht="11.25">
      <c r="H652" s="7"/>
      <c r="I652" s="8"/>
    </row>
    <row r="653" spans="8:9" ht="11.25">
      <c r="H653" s="7"/>
      <c r="I653" s="8"/>
    </row>
    <row r="654" spans="8:9" ht="11.25">
      <c r="H654" s="7"/>
      <c r="I654" s="8"/>
    </row>
    <row r="655" spans="8:9" ht="11.25">
      <c r="H655" s="7"/>
      <c r="I655" s="8"/>
    </row>
    <row r="656" spans="8:9" ht="11.25">
      <c r="H656" s="7"/>
      <c r="I656" s="8"/>
    </row>
    <row r="657" spans="8:9" ht="11.25">
      <c r="H657" s="7"/>
      <c r="I657" s="8"/>
    </row>
    <row r="658" spans="8:9" ht="11.25">
      <c r="H658" s="7"/>
      <c r="I658" s="8"/>
    </row>
    <row r="659" spans="8:9" ht="11.25">
      <c r="H659" s="7"/>
      <c r="I659" s="8"/>
    </row>
    <row r="660" spans="8:9" ht="11.25">
      <c r="H660" s="7"/>
      <c r="I660" s="8"/>
    </row>
    <row r="661" spans="8:9" ht="11.25">
      <c r="H661" s="7"/>
      <c r="I661" s="8"/>
    </row>
    <row r="662" spans="8:9" ht="11.25">
      <c r="H662" s="7"/>
      <c r="I662" s="8"/>
    </row>
    <row r="663" spans="8:9" ht="11.25">
      <c r="H663" s="7"/>
      <c r="I663" s="8"/>
    </row>
    <row r="664" spans="8:9" ht="11.25">
      <c r="H664" s="7"/>
      <c r="I664" s="8"/>
    </row>
    <row r="665" spans="8:9" ht="11.25">
      <c r="H665" s="7"/>
      <c r="I665" s="8"/>
    </row>
    <row r="666" spans="8:9" ht="11.25">
      <c r="H666" s="7"/>
      <c r="I666" s="8"/>
    </row>
    <row r="667" spans="8:9" ht="11.25">
      <c r="H667" s="7"/>
      <c r="I667" s="8"/>
    </row>
    <row r="668" spans="8:9" ht="11.25">
      <c r="H668" s="7"/>
      <c r="I668" s="8"/>
    </row>
    <row r="669" spans="8:9" ht="11.25">
      <c r="H669" s="7"/>
      <c r="I669" s="8"/>
    </row>
    <row r="670" spans="8:9" ht="11.25">
      <c r="H670" s="7"/>
      <c r="I670" s="8"/>
    </row>
    <row r="671" spans="8:9" ht="11.25">
      <c r="H671" s="7"/>
      <c r="I671" s="8"/>
    </row>
    <row r="672" spans="8:9" ht="11.25">
      <c r="H672" s="7"/>
      <c r="I672" s="8"/>
    </row>
    <row r="673" spans="8:9" ht="11.25">
      <c r="H673" s="7"/>
      <c r="I673" s="8"/>
    </row>
    <row r="674" spans="8:9" ht="11.25">
      <c r="H674" s="7"/>
      <c r="I674" s="8"/>
    </row>
    <row r="675" spans="8:9" ht="11.25">
      <c r="H675" s="7"/>
      <c r="I675" s="8"/>
    </row>
    <row r="676" spans="8:9" ht="11.25">
      <c r="H676" s="7"/>
      <c r="I676" s="8"/>
    </row>
    <row r="677" spans="8:9" ht="11.25">
      <c r="H677" s="7"/>
      <c r="I677" s="8"/>
    </row>
    <row r="678" spans="8:9" ht="11.25">
      <c r="H678" s="7"/>
      <c r="I678" s="8"/>
    </row>
    <row r="679" spans="8:9" ht="11.25">
      <c r="H679" s="7"/>
      <c r="I679" s="8"/>
    </row>
    <row r="680" spans="8:9" ht="11.25">
      <c r="H680" s="7"/>
      <c r="I680" s="8"/>
    </row>
    <row r="681" spans="8:9" ht="11.25">
      <c r="H681" s="7"/>
      <c r="I681" s="8"/>
    </row>
    <row r="682" spans="8:9" ht="11.25">
      <c r="H682" s="7"/>
      <c r="I682" s="8"/>
    </row>
    <row r="683" spans="8:9" ht="11.25">
      <c r="H683" s="7"/>
      <c r="I683" s="8"/>
    </row>
    <row r="684" spans="8:9" ht="11.25">
      <c r="H684" s="7"/>
      <c r="I684" s="8"/>
    </row>
    <row r="685" spans="8:9" ht="11.25">
      <c r="H685" s="7"/>
      <c r="I685" s="8"/>
    </row>
    <row r="686" spans="8:9" ht="11.25">
      <c r="H686" s="7"/>
      <c r="I686" s="8"/>
    </row>
    <row r="687" spans="8:9" ht="11.25">
      <c r="H687" s="7"/>
      <c r="I687" s="8"/>
    </row>
    <row r="688" spans="8:9" ht="11.25">
      <c r="H688" s="7"/>
      <c r="I688" s="8"/>
    </row>
    <row r="689" spans="8:9" ht="11.25">
      <c r="H689" s="7"/>
      <c r="I689" s="8"/>
    </row>
    <row r="690" spans="8:9" ht="11.25">
      <c r="H690" s="7"/>
      <c r="I690" s="8"/>
    </row>
    <row r="691" spans="8:9" ht="11.25">
      <c r="H691" s="7"/>
      <c r="I691" s="8"/>
    </row>
    <row r="692" spans="8:9" ht="11.25">
      <c r="H692" s="7"/>
      <c r="I692" s="8"/>
    </row>
    <row r="693" spans="8:9" ht="11.25">
      <c r="H693" s="7"/>
      <c r="I693" s="8"/>
    </row>
    <row r="694" spans="8:9" ht="11.25">
      <c r="H694" s="7"/>
      <c r="I694" s="8"/>
    </row>
    <row r="695" spans="8:9" ht="11.25">
      <c r="H695" s="7"/>
      <c r="I695" s="8"/>
    </row>
    <row r="696" spans="8:9" ht="11.25">
      <c r="H696" s="7"/>
      <c r="I696" s="8"/>
    </row>
    <row r="697" spans="8:9" ht="11.25">
      <c r="H697" s="7"/>
      <c r="I697" s="8"/>
    </row>
    <row r="698" spans="8:9" ht="11.25">
      <c r="H698" s="7"/>
      <c r="I698" s="8"/>
    </row>
    <row r="699" spans="8:9" ht="11.25">
      <c r="H699" s="7"/>
      <c r="I699" s="8"/>
    </row>
    <row r="700" spans="8:9" ht="11.25">
      <c r="H700" s="7"/>
      <c r="I700" s="8"/>
    </row>
    <row r="701" spans="8:9" ht="11.25">
      <c r="H701" s="7"/>
      <c r="I701" s="8"/>
    </row>
    <row r="702" spans="8:9" ht="11.25">
      <c r="H702" s="7"/>
      <c r="I702" s="8"/>
    </row>
    <row r="703" spans="8:9" ht="11.25">
      <c r="H703" s="7"/>
      <c r="I703" s="8"/>
    </row>
    <row r="704" spans="8:9" ht="11.25">
      <c r="H704" s="7"/>
      <c r="I704" s="8"/>
    </row>
    <row r="705" spans="8:9" ht="11.25">
      <c r="H705" s="7"/>
      <c r="I705" s="8"/>
    </row>
    <row r="706" spans="8:9" ht="11.25">
      <c r="H706" s="7"/>
      <c r="I706" s="8"/>
    </row>
    <row r="707" spans="8:9" ht="11.25">
      <c r="H707" s="7"/>
      <c r="I707" s="8"/>
    </row>
    <row r="708" spans="8:9" ht="11.25">
      <c r="H708" s="7"/>
      <c r="I708" s="8"/>
    </row>
    <row r="709" spans="8:9" ht="11.25">
      <c r="H709" s="7"/>
      <c r="I709" s="8"/>
    </row>
    <row r="710" spans="8:9" ht="11.25">
      <c r="H710" s="7"/>
      <c r="I710" s="8"/>
    </row>
    <row r="711" spans="8:9" ht="11.25">
      <c r="H711" s="7"/>
      <c r="I711" s="8"/>
    </row>
    <row r="712" spans="8:9" ht="11.25">
      <c r="H712" s="7"/>
      <c r="I712" s="8"/>
    </row>
    <row r="713" spans="8:9" ht="11.25">
      <c r="H713" s="7"/>
      <c r="I713" s="8"/>
    </row>
    <row r="714" spans="8:9" ht="11.25">
      <c r="H714" s="7"/>
      <c r="I714" s="8"/>
    </row>
    <row r="715" spans="8:9" ht="11.25">
      <c r="H715" s="7"/>
      <c r="I715" s="8"/>
    </row>
    <row r="716" spans="8:9" ht="11.25">
      <c r="H716" s="7"/>
      <c r="I716" s="8"/>
    </row>
    <row r="717" spans="8:9" ht="11.25">
      <c r="H717" s="7"/>
      <c r="I717" s="8"/>
    </row>
    <row r="718" spans="8:9" ht="11.25">
      <c r="H718" s="7"/>
      <c r="I718" s="8"/>
    </row>
    <row r="719" spans="8:9" ht="11.25">
      <c r="H719" s="7"/>
      <c r="I719" s="8"/>
    </row>
    <row r="720" spans="8:9" ht="11.25">
      <c r="H720" s="7"/>
      <c r="I720" s="8"/>
    </row>
    <row r="721" spans="8:9" ht="11.25">
      <c r="H721" s="7"/>
      <c r="I721" s="8"/>
    </row>
    <row r="722" spans="8:9" ht="11.25">
      <c r="H722" s="7"/>
      <c r="I722" s="8"/>
    </row>
    <row r="723" spans="8:9" ht="11.25">
      <c r="H723" s="7"/>
      <c r="I723" s="8"/>
    </row>
    <row r="724" spans="8:9" ht="11.25">
      <c r="H724" s="7"/>
      <c r="I724" s="8"/>
    </row>
    <row r="725" spans="8:9" ht="11.25">
      <c r="H725" s="7"/>
      <c r="I725" s="8"/>
    </row>
    <row r="726" spans="8:9" ht="11.25">
      <c r="H726" s="7"/>
      <c r="I726" s="8"/>
    </row>
    <row r="727" spans="8:9" ht="11.25">
      <c r="H727" s="7"/>
      <c r="I727" s="8"/>
    </row>
    <row r="728" spans="8:9" ht="11.25">
      <c r="H728" s="7"/>
      <c r="I728" s="8"/>
    </row>
    <row r="729" spans="8:9" ht="11.25">
      <c r="H729" s="7"/>
      <c r="I729" s="8"/>
    </row>
    <row r="730" spans="8:9" ht="11.25">
      <c r="H730" s="7"/>
      <c r="I730" s="8"/>
    </row>
    <row r="731" spans="8:9" ht="11.25">
      <c r="H731" s="7"/>
      <c r="I731" s="8"/>
    </row>
    <row r="732" spans="8:9" ht="11.25">
      <c r="H732" s="7"/>
      <c r="I732" s="8"/>
    </row>
    <row r="733" spans="8:9" ht="11.25">
      <c r="H733" s="7"/>
      <c r="I733" s="8"/>
    </row>
    <row r="734" spans="8:9" ht="11.25">
      <c r="H734" s="7"/>
      <c r="I734" s="8"/>
    </row>
    <row r="735" spans="8:9" ht="11.25">
      <c r="H735" s="7"/>
      <c r="I735" s="8"/>
    </row>
    <row r="736" spans="8:9" ht="11.25">
      <c r="H736" s="7"/>
      <c r="I736" s="8"/>
    </row>
    <row r="737" spans="8:9" ht="11.25">
      <c r="H737" s="7"/>
      <c r="I737" s="8"/>
    </row>
    <row r="738" spans="8:9" ht="11.25">
      <c r="H738" s="7"/>
      <c r="I738" s="8"/>
    </row>
    <row r="739" spans="8:9" ht="11.25">
      <c r="H739" s="7"/>
      <c r="I739" s="8"/>
    </row>
    <row r="740" spans="8:9" ht="11.25">
      <c r="H740" s="7"/>
      <c r="I740" s="8"/>
    </row>
    <row r="741" spans="8:9" ht="11.25">
      <c r="H741" s="7"/>
      <c r="I741" s="8"/>
    </row>
    <row r="742" spans="8:9" ht="11.25">
      <c r="H742" s="7"/>
      <c r="I742" s="8"/>
    </row>
    <row r="743" spans="8:9" ht="11.25">
      <c r="H743" s="7"/>
      <c r="I743" s="8"/>
    </row>
    <row r="744" spans="8:9" ht="11.25">
      <c r="H744" s="7"/>
      <c r="I744" s="8"/>
    </row>
    <row r="745" spans="8:9" ht="11.25">
      <c r="H745" s="7"/>
      <c r="I745" s="8"/>
    </row>
    <row r="746" spans="8:9" ht="11.25">
      <c r="H746" s="7"/>
      <c r="I746" s="8"/>
    </row>
    <row r="747" spans="8:9" ht="11.25">
      <c r="H747" s="7"/>
      <c r="I747" s="8"/>
    </row>
    <row r="748" spans="8:9" ht="11.25">
      <c r="H748" s="7"/>
      <c r="I748" s="8"/>
    </row>
    <row r="749" spans="8:9" ht="11.25">
      <c r="H749" s="7"/>
      <c r="I749" s="8"/>
    </row>
    <row r="750" spans="8:9" ht="11.25">
      <c r="H750" s="7"/>
      <c r="I750" s="8"/>
    </row>
    <row r="751" spans="8:9" ht="11.25">
      <c r="H751" s="7"/>
      <c r="I751" s="8"/>
    </row>
    <row r="752" spans="8:9" ht="11.25">
      <c r="H752" s="7"/>
      <c r="I752" s="8"/>
    </row>
    <row r="753" spans="8:9" ht="11.25">
      <c r="H753" s="7"/>
      <c r="I753" s="8"/>
    </row>
    <row r="754" spans="8:9" ht="11.25">
      <c r="H754" s="7"/>
      <c r="I754" s="8"/>
    </row>
    <row r="755" spans="8:9" ht="11.25">
      <c r="H755" s="7"/>
      <c r="I755" s="8"/>
    </row>
    <row r="756" spans="8:9" ht="11.25">
      <c r="H756" s="7"/>
      <c r="I756" s="8"/>
    </row>
    <row r="757" spans="8:9" ht="11.25">
      <c r="H757" s="7"/>
      <c r="I757" s="8"/>
    </row>
    <row r="758" spans="8:9" ht="11.25">
      <c r="H758" s="7"/>
      <c r="I758" s="8"/>
    </row>
    <row r="759" spans="8:9" ht="11.25">
      <c r="H759" s="7"/>
      <c r="I759" s="8"/>
    </row>
    <row r="760" spans="8:9" ht="11.25">
      <c r="H760" s="7"/>
      <c r="I760" s="8"/>
    </row>
  </sheetData>
  <sheetProtection/>
  <printOptions/>
  <pageMargins left="0.5" right="0.5" top="1.25" bottom="0.75" header="0.5" footer="0.25"/>
  <pageSetup horizontalDpi="600" verticalDpi="600" orientation="portrait" r:id="rId1"/>
  <headerFooter alignWithMargins="0">
    <oddHeader>&amp;L&amp;"Times New Roman,Bold Italic"&amp;16 504 Loan Approvals by CDC for FY 2012
&amp;10Sorted Nationally and Regionally by # of Loans&amp;R&amp;"Times New Roman,Bold Italic"Thru 08-31-12
SBA Data Compiled by DCF LLC</oddHeader>
    <oddFooter>&amp;C&amp;"Times New Roman,Regular"&amp;8&amp;P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780"/>
  <sheetViews>
    <sheetView view="pageLayout" zoomScale="110" zoomScalePageLayoutView="110" workbookViewId="0" topLeftCell="A1">
      <selection activeCell="N316" sqref="N316"/>
    </sheetView>
  </sheetViews>
  <sheetFormatPr defaultColWidth="9.140625" defaultRowHeight="12.75"/>
  <cols>
    <col min="1" max="1" width="4.57421875" style="6" bestFit="1" customWidth="1"/>
    <col min="2" max="2" width="4.7109375" style="6" customWidth="1"/>
    <col min="3" max="3" width="6.00390625" style="5" bestFit="1" customWidth="1"/>
    <col min="4" max="4" width="27.7109375" style="6" bestFit="1" customWidth="1"/>
    <col min="5" max="5" width="4.8515625" style="6" bestFit="1" customWidth="1"/>
    <col min="6" max="6" width="11.00390625" style="6" customWidth="1"/>
    <col min="7" max="7" width="12.8515625" style="6" customWidth="1"/>
    <col min="8" max="8" width="11.00390625" style="6" customWidth="1"/>
    <col min="9" max="9" width="12.8515625" style="6" customWidth="1"/>
    <col min="10" max="10" width="11.57421875" style="6" customWidth="1"/>
    <col min="11" max="11" width="11.421875" style="6" customWidth="1"/>
    <col min="12" max="13" width="9.140625" style="6" customWidth="1"/>
    <col min="14" max="14" width="13.421875" style="6" bestFit="1" customWidth="1"/>
    <col min="15" max="16384" width="9.140625" style="6" customWidth="1"/>
  </cols>
  <sheetData>
    <row r="1" spans="1:9" ht="12" thickBot="1">
      <c r="A1" s="29"/>
      <c r="B1" s="29"/>
      <c r="C1" s="25"/>
      <c r="D1" s="26"/>
      <c r="E1" s="26"/>
      <c r="F1" s="41" t="s">
        <v>591</v>
      </c>
      <c r="G1" s="42" t="s">
        <v>591</v>
      </c>
      <c r="H1" s="41" t="s">
        <v>662</v>
      </c>
      <c r="I1" s="42" t="s">
        <v>662</v>
      </c>
    </row>
    <row r="2" spans="1:9" ht="12" thickBot="1">
      <c r="A2" s="25"/>
      <c r="B2" s="25"/>
      <c r="C2" s="25"/>
      <c r="D2" s="26"/>
      <c r="E2" s="26"/>
      <c r="F2" s="29" t="s">
        <v>592</v>
      </c>
      <c r="G2" s="29" t="s">
        <v>592</v>
      </c>
      <c r="H2" s="29" t="s">
        <v>660</v>
      </c>
      <c r="I2" s="29" t="s">
        <v>660</v>
      </c>
    </row>
    <row r="3" spans="1:9" ht="12" thickBot="1">
      <c r="A3" s="29" t="s">
        <v>146</v>
      </c>
      <c r="B3" s="29" t="s">
        <v>147</v>
      </c>
      <c r="C3" s="29" t="s">
        <v>148</v>
      </c>
      <c r="D3" s="43" t="s">
        <v>149</v>
      </c>
      <c r="E3" s="43" t="s">
        <v>593</v>
      </c>
      <c r="F3" s="29" t="s">
        <v>150</v>
      </c>
      <c r="G3" s="29" t="s">
        <v>151</v>
      </c>
      <c r="H3" s="29" t="s">
        <v>150</v>
      </c>
      <c r="I3" s="29" t="s">
        <v>151</v>
      </c>
    </row>
    <row r="4" spans="1:9" ht="13.5" customHeight="1" thickBot="1">
      <c r="A4" s="60" t="s">
        <v>648</v>
      </c>
      <c r="B4" s="64"/>
      <c r="C4" s="64"/>
      <c r="D4" s="64"/>
      <c r="E4" s="64"/>
      <c r="F4" s="64"/>
      <c r="G4" s="64"/>
      <c r="H4" s="64"/>
      <c r="I4" s="65"/>
    </row>
    <row r="5" spans="1:19" ht="13.5" thickBot="1">
      <c r="A5" s="25">
        <v>3</v>
      </c>
      <c r="B5" s="25">
        <v>1</v>
      </c>
      <c r="C5" s="25" t="s">
        <v>160</v>
      </c>
      <c r="D5" s="26" t="s">
        <v>35</v>
      </c>
      <c r="E5" s="26" t="s">
        <v>622</v>
      </c>
      <c r="F5" s="44">
        <v>235</v>
      </c>
      <c r="G5" s="45">
        <v>112484000</v>
      </c>
      <c r="H5" s="44">
        <v>252</v>
      </c>
      <c r="I5" s="45">
        <v>132695000</v>
      </c>
      <c r="K5"/>
      <c r="L5"/>
      <c r="M5"/>
      <c r="N5" s="19"/>
      <c r="O5" s="17"/>
      <c r="P5" s="17"/>
      <c r="Q5" s="17"/>
      <c r="R5" s="17"/>
      <c r="S5" s="17"/>
    </row>
    <row r="6" spans="1:19" ht="13.5" thickBot="1">
      <c r="A6" s="25">
        <v>18</v>
      </c>
      <c r="B6" s="25">
        <v>2</v>
      </c>
      <c r="C6" s="25" t="s">
        <v>192</v>
      </c>
      <c r="D6" s="26" t="s">
        <v>447</v>
      </c>
      <c r="E6" s="26" t="s">
        <v>609</v>
      </c>
      <c r="F6" s="44">
        <v>72</v>
      </c>
      <c r="G6" s="45">
        <v>34333000</v>
      </c>
      <c r="H6" s="44">
        <v>103</v>
      </c>
      <c r="I6" s="45">
        <v>65186000</v>
      </c>
      <c r="K6"/>
      <c r="L6"/>
      <c r="M6"/>
      <c r="N6" s="19"/>
      <c r="O6" s="17"/>
      <c r="P6" s="17"/>
      <c r="Q6" s="17"/>
      <c r="R6" s="17"/>
      <c r="S6" s="17"/>
    </row>
    <row r="7" spans="1:19" ht="13.5" thickBot="1">
      <c r="A7" s="25">
        <v>29</v>
      </c>
      <c r="B7" s="25">
        <v>3</v>
      </c>
      <c r="C7" s="25" t="s">
        <v>235</v>
      </c>
      <c r="D7" s="26" t="s">
        <v>63</v>
      </c>
      <c r="E7" s="26" t="s">
        <v>609</v>
      </c>
      <c r="F7" s="44">
        <v>54</v>
      </c>
      <c r="G7" s="45">
        <v>28760000</v>
      </c>
      <c r="H7" s="44">
        <v>64</v>
      </c>
      <c r="I7" s="45">
        <v>50398000</v>
      </c>
      <c r="K7"/>
      <c r="L7"/>
      <c r="M7"/>
      <c r="N7" s="19"/>
      <c r="O7" s="17"/>
      <c r="P7" s="17"/>
      <c r="Q7" s="17"/>
      <c r="R7" s="17"/>
      <c r="S7" s="17"/>
    </row>
    <row r="8" spans="1:19" ht="13.5" thickBot="1">
      <c r="A8" s="25">
        <v>46</v>
      </c>
      <c r="B8" s="25">
        <v>4</v>
      </c>
      <c r="C8" s="25" t="s">
        <v>190</v>
      </c>
      <c r="D8" s="26" t="s">
        <v>109</v>
      </c>
      <c r="E8" s="26" t="s">
        <v>630</v>
      </c>
      <c r="F8" s="44">
        <v>53</v>
      </c>
      <c r="G8" s="45">
        <v>18593000</v>
      </c>
      <c r="H8" s="44">
        <v>48</v>
      </c>
      <c r="I8" s="45">
        <v>19177000</v>
      </c>
      <c r="K8"/>
      <c r="L8"/>
      <c r="M8"/>
      <c r="N8" s="19"/>
      <c r="O8" s="17"/>
      <c r="P8" s="17"/>
      <c r="Q8" s="17"/>
      <c r="R8" s="17"/>
      <c r="S8" s="17"/>
    </row>
    <row r="9" spans="1:19" ht="13.5" thickBot="1">
      <c r="A9" s="25">
        <v>56</v>
      </c>
      <c r="B9" s="25">
        <v>5</v>
      </c>
      <c r="C9" s="25" t="s">
        <v>219</v>
      </c>
      <c r="D9" s="26" t="s">
        <v>529</v>
      </c>
      <c r="E9" s="26" t="s">
        <v>609</v>
      </c>
      <c r="F9" s="44">
        <v>34</v>
      </c>
      <c r="G9" s="45">
        <v>11972000</v>
      </c>
      <c r="H9" s="44">
        <v>39</v>
      </c>
      <c r="I9" s="45">
        <v>18589000</v>
      </c>
      <c r="K9"/>
      <c r="L9"/>
      <c r="M9"/>
      <c r="N9" s="19"/>
      <c r="O9" s="17"/>
      <c r="P9" s="17"/>
      <c r="Q9" s="17"/>
      <c r="R9" s="17"/>
      <c r="S9" s="17"/>
    </row>
    <row r="10" spans="1:19" ht="13.5" thickBot="1">
      <c r="A10" s="25">
        <v>81</v>
      </c>
      <c r="B10" s="25">
        <v>6</v>
      </c>
      <c r="C10" s="25" t="s">
        <v>237</v>
      </c>
      <c r="D10" s="26" t="s">
        <v>143</v>
      </c>
      <c r="E10" s="26" t="s">
        <v>645</v>
      </c>
      <c r="F10" s="44">
        <v>21</v>
      </c>
      <c r="G10" s="45">
        <v>11405000</v>
      </c>
      <c r="H10" s="44">
        <v>24</v>
      </c>
      <c r="I10" s="45">
        <v>11105000</v>
      </c>
      <c r="K10"/>
      <c r="L10"/>
      <c r="M10"/>
      <c r="N10" s="19"/>
      <c r="O10" s="17"/>
      <c r="P10" s="17"/>
      <c r="Q10" s="17"/>
      <c r="R10" s="17"/>
      <c r="S10" s="17"/>
    </row>
    <row r="11" spans="1:19" ht="13.5" thickBot="1">
      <c r="A11" s="25">
        <v>152</v>
      </c>
      <c r="B11" s="25">
        <v>7</v>
      </c>
      <c r="C11" s="25" t="s">
        <v>258</v>
      </c>
      <c r="D11" s="26" t="s">
        <v>456</v>
      </c>
      <c r="E11" s="26" t="s">
        <v>622</v>
      </c>
      <c r="F11" s="44">
        <v>7</v>
      </c>
      <c r="G11" s="45">
        <v>2634000</v>
      </c>
      <c r="H11" s="44">
        <v>9</v>
      </c>
      <c r="I11" s="45">
        <v>3228000</v>
      </c>
      <c r="K11"/>
      <c r="L11"/>
      <c r="M11"/>
      <c r="N11" s="19"/>
      <c r="O11" s="17"/>
      <c r="P11" s="17"/>
      <c r="Q11" s="17"/>
      <c r="R11" s="17"/>
      <c r="S11" s="17"/>
    </row>
    <row r="12" spans="1:19" ht="13.5" thickBot="1">
      <c r="A12" s="25">
        <v>164</v>
      </c>
      <c r="B12" s="25">
        <v>8</v>
      </c>
      <c r="C12" s="25" t="s">
        <v>327</v>
      </c>
      <c r="D12" s="26" t="s">
        <v>473</v>
      </c>
      <c r="E12" s="26" t="s">
        <v>609</v>
      </c>
      <c r="F12" s="44">
        <v>4</v>
      </c>
      <c r="G12" s="45">
        <v>6111000</v>
      </c>
      <c r="H12" s="44">
        <v>7</v>
      </c>
      <c r="I12" s="45">
        <v>7986000</v>
      </c>
      <c r="K12"/>
      <c r="L12"/>
      <c r="M12"/>
      <c r="N12" s="19"/>
      <c r="O12" s="17"/>
      <c r="P12" s="17"/>
      <c r="Q12" s="17"/>
      <c r="R12" s="17"/>
      <c r="S12" s="17"/>
    </row>
    <row r="13" spans="1:19" ht="13.5" thickBot="1">
      <c r="A13" s="25">
        <v>187</v>
      </c>
      <c r="B13" s="25">
        <v>9</v>
      </c>
      <c r="C13" s="25" t="s">
        <v>507</v>
      </c>
      <c r="D13" s="26" t="s">
        <v>530</v>
      </c>
      <c r="E13" s="26" t="s">
        <v>609</v>
      </c>
      <c r="F13" s="44">
        <v>11</v>
      </c>
      <c r="G13" s="45">
        <v>4785000</v>
      </c>
      <c r="H13" s="44">
        <v>6</v>
      </c>
      <c r="I13" s="45">
        <v>2126000</v>
      </c>
      <c r="K13"/>
      <c r="L13"/>
      <c r="M13"/>
      <c r="N13" s="19"/>
      <c r="O13" s="17"/>
      <c r="P13" s="17"/>
      <c r="Q13" s="17"/>
      <c r="R13" s="17"/>
      <c r="S13" s="17"/>
    </row>
    <row r="14" spans="1:19" ht="13.5" thickBot="1">
      <c r="A14" s="25">
        <v>208</v>
      </c>
      <c r="B14" s="25">
        <v>10</v>
      </c>
      <c r="C14" s="25" t="s">
        <v>319</v>
      </c>
      <c r="D14" s="26" t="s">
        <v>110</v>
      </c>
      <c r="E14" s="26" t="s">
        <v>627</v>
      </c>
      <c r="F14" s="44">
        <v>1</v>
      </c>
      <c r="G14" s="45">
        <v>223000</v>
      </c>
      <c r="H14" s="44">
        <v>4</v>
      </c>
      <c r="I14" s="45">
        <v>1662000</v>
      </c>
      <c r="K14"/>
      <c r="L14"/>
      <c r="M14"/>
      <c r="N14" s="19"/>
      <c r="O14" s="18"/>
      <c r="P14" s="18"/>
      <c r="Q14" s="18"/>
      <c r="R14" s="17"/>
      <c r="S14" s="17"/>
    </row>
    <row r="15" spans="1:19" ht="13.5" thickBot="1">
      <c r="A15" s="25">
        <v>214</v>
      </c>
      <c r="B15" s="25">
        <v>11</v>
      </c>
      <c r="C15" s="25" t="s">
        <v>328</v>
      </c>
      <c r="D15" s="26" t="s">
        <v>474</v>
      </c>
      <c r="E15" s="26" t="s">
        <v>630</v>
      </c>
      <c r="F15" s="44">
        <v>8</v>
      </c>
      <c r="G15" s="45">
        <v>4060000</v>
      </c>
      <c r="H15" s="44">
        <v>3</v>
      </c>
      <c r="I15" s="45">
        <v>2996000</v>
      </c>
      <c r="K15"/>
      <c r="L15"/>
      <c r="M15"/>
      <c r="N15" s="19"/>
      <c r="O15" s="17"/>
      <c r="P15" s="17"/>
      <c r="Q15" s="17"/>
      <c r="R15" s="17"/>
      <c r="S15" s="17"/>
    </row>
    <row r="16" spans="1:19" ht="14.25" customHeight="1" thickBot="1">
      <c r="A16" s="25">
        <v>222</v>
      </c>
      <c r="B16" s="25">
        <v>12</v>
      </c>
      <c r="C16" s="25" t="s">
        <v>325</v>
      </c>
      <c r="D16" s="26" t="s">
        <v>45</v>
      </c>
      <c r="E16" s="26" t="s">
        <v>609</v>
      </c>
      <c r="F16" s="44">
        <v>6</v>
      </c>
      <c r="G16" s="53">
        <v>2513000</v>
      </c>
      <c r="H16" s="44">
        <v>3</v>
      </c>
      <c r="I16" s="53">
        <v>1319000</v>
      </c>
      <c r="K16"/>
      <c r="L16"/>
      <c r="M16"/>
      <c r="N16" s="19"/>
      <c r="O16" s="17"/>
      <c r="P16" s="17"/>
      <c r="Q16" s="17"/>
      <c r="R16" s="17"/>
      <c r="S16" s="17"/>
    </row>
    <row r="17" spans="1:19" ht="13.5" thickBot="1">
      <c r="A17" s="25">
        <v>225</v>
      </c>
      <c r="B17" s="25">
        <v>13</v>
      </c>
      <c r="C17" s="25" t="s">
        <v>267</v>
      </c>
      <c r="D17" s="26" t="s">
        <v>419</v>
      </c>
      <c r="E17" s="26" t="s">
        <v>627</v>
      </c>
      <c r="F17" s="44">
        <v>3</v>
      </c>
      <c r="G17" s="45">
        <v>1096000</v>
      </c>
      <c r="H17" s="44">
        <v>2</v>
      </c>
      <c r="I17" s="45">
        <v>3554000</v>
      </c>
      <c r="K17"/>
      <c r="L17"/>
      <c r="M17"/>
      <c r="N17" s="19"/>
      <c r="O17" s="17"/>
      <c r="P17" s="17"/>
      <c r="Q17" s="17"/>
      <c r="R17" s="17"/>
      <c r="S17" s="17"/>
    </row>
    <row r="18" spans="1:19" ht="13.5" thickBot="1">
      <c r="A18" s="25">
        <v>238</v>
      </c>
      <c r="B18" s="25">
        <v>14</v>
      </c>
      <c r="C18" s="25" t="s">
        <v>312</v>
      </c>
      <c r="D18" s="26" t="s">
        <v>13</v>
      </c>
      <c r="E18" s="26" t="s">
        <v>629</v>
      </c>
      <c r="F18" s="44">
        <v>8</v>
      </c>
      <c r="G18" s="45">
        <v>2710000</v>
      </c>
      <c r="H18" s="44">
        <v>2</v>
      </c>
      <c r="I18" s="45">
        <v>458000</v>
      </c>
      <c r="K18"/>
      <c r="L18"/>
      <c r="M18"/>
      <c r="N18" s="19"/>
      <c r="O18" s="17"/>
      <c r="P18" s="17"/>
      <c r="Q18" s="17"/>
      <c r="R18" s="17"/>
      <c r="S18" s="17"/>
    </row>
    <row r="19" spans="1:19" ht="13.5" thickBot="1">
      <c r="A19" s="25">
        <v>249</v>
      </c>
      <c r="B19" s="25">
        <v>15</v>
      </c>
      <c r="C19" s="25" t="s">
        <v>320</v>
      </c>
      <c r="D19" s="26" t="s">
        <v>471</v>
      </c>
      <c r="E19" s="26" t="s">
        <v>630</v>
      </c>
      <c r="F19" s="44">
        <v>1</v>
      </c>
      <c r="G19" s="45">
        <v>831000</v>
      </c>
      <c r="H19" s="44">
        <v>1</v>
      </c>
      <c r="I19" s="45">
        <v>311000</v>
      </c>
      <c r="K19"/>
      <c r="L19"/>
      <c r="M19"/>
      <c r="N19" s="19"/>
      <c r="O19" s="17"/>
      <c r="P19" s="17"/>
      <c r="Q19" s="17"/>
      <c r="R19" s="17"/>
      <c r="S19" s="17"/>
    </row>
    <row r="20" spans="1:19" ht="13.5" thickBot="1">
      <c r="A20" s="25" t="s">
        <v>677</v>
      </c>
      <c r="B20" s="25" t="s">
        <v>677</v>
      </c>
      <c r="C20" s="25" t="s">
        <v>367</v>
      </c>
      <c r="D20" s="26" t="s">
        <v>486</v>
      </c>
      <c r="E20" s="26" t="s">
        <v>629</v>
      </c>
      <c r="F20" s="44">
        <v>3</v>
      </c>
      <c r="G20" s="45">
        <v>1268000</v>
      </c>
      <c r="H20" s="52">
        <v>0</v>
      </c>
      <c r="I20" s="45">
        <v>0</v>
      </c>
      <c r="L20"/>
      <c r="M20"/>
      <c r="N20" s="19"/>
      <c r="O20" s="17"/>
      <c r="P20" s="17"/>
      <c r="Q20" s="17"/>
      <c r="R20" s="17"/>
      <c r="S20" s="17"/>
    </row>
    <row r="21" spans="1:19" ht="13.5" thickBot="1">
      <c r="A21" s="25" t="s">
        <v>677</v>
      </c>
      <c r="B21" s="25" t="s">
        <v>677</v>
      </c>
      <c r="C21" s="25" t="s">
        <v>122</v>
      </c>
      <c r="D21" s="26" t="s">
        <v>123</v>
      </c>
      <c r="E21" s="26" t="s">
        <v>627</v>
      </c>
      <c r="F21" s="52">
        <v>0</v>
      </c>
      <c r="G21" s="45">
        <v>0</v>
      </c>
      <c r="H21" s="52">
        <v>0</v>
      </c>
      <c r="I21" s="45">
        <v>0</v>
      </c>
      <c r="J21" s="54" t="s">
        <v>684</v>
      </c>
      <c r="K21" s="54" t="s">
        <v>684</v>
      </c>
      <c r="L21"/>
      <c r="M21"/>
      <c r="N21" s="19"/>
      <c r="O21" s="17"/>
      <c r="P21" s="17"/>
      <c r="Q21" s="17"/>
      <c r="R21" s="17"/>
      <c r="S21" s="17"/>
    </row>
    <row r="22" spans="1:19" ht="13.5" thickBot="1">
      <c r="A22" s="25" t="s">
        <v>677</v>
      </c>
      <c r="B22" s="25" t="s">
        <v>677</v>
      </c>
      <c r="C22" s="25" t="s">
        <v>253</v>
      </c>
      <c r="D22" s="26" t="s">
        <v>0</v>
      </c>
      <c r="E22" s="26" t="s">
        <v>630</v>
      </c>
      <c r="F22" s="52">
        <v>0</v>
      </c>
      <c r="G22" s="45">
        <v>0</v>
      </c>
      <c r="H22" s="52">
        <v>0</v>
      </c>
      <c r="I22" s="45">
        <v>0</v>
      </c>
      <c r="J22" s="55" t="s">
        <v>590</v>
      </c>
      <c r="K22" s="6" t="s">
        <v>563</v>
      </c>
      <c r="L22"/>
      <c r="M22"/>
      <c r="N22" s="19"/>
      <c r="O22" s="17"/>
      <c r="P22" s="17"/>
      <c r="Q22" s="17"/>
      <c r="R22" s="17"/>
      <c r="S22" s="17"/>
    </row>
    <row r="23" spans="1:19" ht="13.5" thickBot="1">
      <c r="A23" s="63" t="s">
        <v>649</v>
      </c>
      <c r="B23" s="61"/>
      <c r="C23" s="61"/>
      <c r="D23" s="61"/>
      <c r="E23" s="62"/>
      <c r="F23" s="44">
        <f>SUM(F5:F22)</f>
        <v>521</v>
      </c>
      <c r="G23" s="45">
        <f>SUM(G5:G22)</f>
        <v>243778000</v>
      </c>
      <c r="H23" s="44">
        <f>SUM(H5:H22)</f>
        <v>567</v>
      </c>
      <c r="I23" s="45">
        <f>SUM(I5:I22)</f>
        <v>320790000</v>
      </c>
      <c r="J23" s="58">
        <f>(H23-F23)/F23</f>
        <v>0.08829174664107485</v>
      </c>
      <c r="K23" s="59">
        <f>(I23-G23)/G23</f>
        <v>0.31591037747458756</v>
      </c>
      <c r="L23"/>
      <c r="M23"/>
      <c r="N23" s="19"/>
      <c r="O23" s="17"/>
      <c r="P23" s="17"/>
      <c r="Q23" s="17"/>
      <c r="R23" s="17"/>
      <c r="S23" s="17"/>
    </row>
    <row r="24" spans="1:19" ht="13.5" thickBot="1">
      <c r="A24" s="60" t="s">
        <v>556</v>
      </c>
      <c r="B24" s="61"/>
      <c r="C24" s="61"/>
      <c r="D24" s="61"/>
      <c r="E24" s="61"/>
      <c r="F24" s="61"/>
      <c r="G24" s="61"/>
      <c r="H24" s="61"/>
      <c r="I24" s="62"/>
      <c r="J24" s="57"/>
      <c r="L24"/>
      <c r="M24"/>
      <c r="N24" s="19"/>
      <c r="O24" s="17"/>
      <c r="P24" s="17"/>
      <c r="Q24" s="17"/>
      <c r="R24" s="17"/>
      <c r="S24" s="17"/>
    </row>
    <row r="25" spans="1:19" ht="13.5" thickBot="1">
      <c r="A25" s="25">
        <v>4</v>
      </c>
      <c r="B25" s="25">
        <v>1</v>
      </c>
      <c r="C25" s="25" t="s">
        <v>162</v>
      </c>
      <c r="D25" s="26" t="s">
        <v>54</v>
      </c>
      <c r="E25" s="26" t="s">
        <v>617</v>
      </c>
      <c r="F25" s="44">
        <v>232</v>
      </c>
      <c r="G25" s="45">
        <v>181057000</v>
      </c>
      <c r="H25" s="44">
        <v>246</v>
      </c>
      <c r="I25" s="45">
        <v>208333000</v>
      </c>
      <c r="K25"/>
      <c r="L25"/>
      <c r="M25"/>
      <c r="N25" s="19"/>
      <c r="O25" s="17"/>
      <c r="P25" s="17"/>
      <c r="Q25" s="17"/>
      <c r="R25" s="17"/>
      <c r="S25" s="17"/>
    </row>
    <row r="26" spans="1:19" ht="13.5" thickBot="1">
      <c r="A26" s="25">
        <v>35</v>
      </c>
      <c r="B26" s="25">
        <v>2</v>
      </c>
      <c r="C26" s="25" t="s">
        <v>191</v>
      </c>
      <c r="D26" s="26" t="s">
        <v>434</v>
      </c>
      <c r="E26" s="26" t="s">
        <v>599</v>
      </c>
      <c r="F26" s="44">
        <v>72</v>
      </c>
      <c r="G26" s="45">
        <v>61217000</v>
      </c>
      <c r="H26" s="44">
        <v>59</v>
      </c>
      <c r="I26" s="45">
        <v>69281000</v>
      </c>
      <c r="K26"/>
      <c r="L26"/>
      <c r="M26"/>
      <c r="N26" s="19"/>
      <c r="O26" s="17"/>
      <c r="P26" s="17"/>
      <c r="Q26" s="17"/>
      <c r="R26" s="17"/>
      <c r="S26" s="17"/>
    </row>
    <row r="27" spans="1:19" ht="13.5" thickBot="1">
      <c r="A27" s="25">
        <v>41</v>
      </c>
      <c r="B27" s="25">
        <v>3</v>
      </c>
      <c r="C27" s="25" t="s">
        <v>524</v>
      </c>
      <c r="D27" s="26" t="s">
        <v>534</v>
      </c>
      <c r="E27" s="26" t="s">
        <v>599</v>
      </c>
      <c r="F27" s="47">
        <v>39</v>
      </c>
      <c r="G27" s="48">
        <v>38897000</v>
      </c>
      <c r="H27" s="47">
        <v>51</v>
      </c>
      <c r="I27" s="48">
        <v>44344000</v>
      </c>
      <c r="K27"/>
      <c r="L27"/>
      <c r="M27"/>
      <c r="N27" s="19"/>
      <c r="O27" s="17"/>
      <c r="P27" s="17"/>
      <c r="Q27" s="17"/>
      <c r="R27" s="17"/>
      <c r="S27" s="17"/>
    </row>
    <row r="28" spans="1:19" ht="13.5" thickBot="1">
      <c r="A28" s="25">
        <v>65</v>
      </c>
      <c r="B28" s="25">
        <v>4</v>
      </c>
      <c r="C28" s="25" t="s">
        <v>506</v>
      </c>
      <c r="D28" s="26" t="s">
        <v>548</v>
      </c>
      <c r="E28" s="26" t="s">
        <v>635</v>
      </c>
      <c r="F28" s="44">
        <v>38</v>
      </c>
      <c r="G28" s="45">
        <v>15489000</v>
      </c>
      <c r="H28" s="44">
        <v>33</v>
      </c>
      <c r="I28" s="45">
        <v>8405000</v>
      </c>
      <c r="K28"/>
      <c r="L28"/>
      <c r="M28"/>
      <c r="N28" s="19"/>
      <c r="O28" s="17"/>
      <c r="P28" s="17"/>
      <c r="Q28" s="17"/>
      <c r="R28" s="17"/>
      <c r="S28" s="17"/>
    </row>
    <row r="29" spans="1:19" ht="13.5" thickBot="1">
      <c r="A29" s="25">
        <v>101</v>
      </c>
      <c r="B29" s="25">
        <v>5</v>
      </c>
      <c r="C29" s="25" t="s">
        <v>307</v>
      </c>
      <c r="D29" s="26" t="s">
        <v>570</v>
      </c>
      <c r="E29" s="26" t="s">
        <v>635</v>
      </c>
      <c r="F29" s="44">
        <v>18</v>
      </c>
      <c r="G29" s="45">
        <v>7458000</v>
      </c>
      <c r="H29" s="44">
        <v>19</v>
      </c>
      <c r="I29" s="45">
        <v>5386000</v>
      </c>
      <c r="K29"/>
      <c r="L29"/>
      <c r="M29"/>
      <c r="N29" s="19"/>
      <c r="O29" s="17"/>
      <c r="P29" s="17"/>
      <c r="Q29" s="17"/>
      <c r="R29" s="17"/>
      <c r="S29" s="17"/>
    </row>
    <row r="30" spans="1:19" ht="13.5" thickBot="1">
      <c r="A30" s="25">
        <v>112</v>
      </c>
      <c r="B30" s="25">
        <v>6</v>
      </c>
      <c r="C30" s="25" t="s">
        <v>522</v>
      </c>
      <c r="D30" s="26" t="s">
        <v>523</v>
      </c>
      <c r="E30" s="26" t="s">
        <v>599</v>
      </c>
      <c r="F30" s="44">
        <v>11</v>
      </c>
      <c r="G30" s="45">
        <v>12528000</v>
      </c>
      <c r="H30" s="44">
        <v>16</v>
      </c>
      <c r="I30" s="45">
        <v>17996000</v>
      </c>
      <c r="K30"/>
      <c r="L30"/>
      <c r="M30"/>
      <c r="N30" s="19"/>
      <c r="O30" s="17"/>
      <c r="P30" s="17"/>
      <c r="Q30" s="17"/>
      <c r="R30" s="17"/>
      <c r="S30" s="17"/>
    </row>
    <row r="31" spans="1:19" ht="13.5" thickBot="1">
      <c r="A31" s="25">
        <v>145</v>
      </c>
      <c r="B31" s="25">
        <v>7</v>
      </c>
      <c r="C31" s="25" t="s">
        <v>203</v>
      </c>
      <c r="D31" s="26" t="s">
        <v>532</v>
      </c>
      <c r="E31" s="26" t="s">
        <v>635</v>
      </c>
      <c r="F31" s="44">
        <v>11</v>
      </c>
      <c r="G31" s="45">
        <v>3954000</v>
      </c>
      <c r="H31" s="44">
        <v>10</v>
      </c>
      <c r="I31" s="45">
        <v>1661000</v>
      </c>
      <c r="K31"/>
      <c r="L31"/>
      <c r="M31"/>
      <c r="N31" s="19"/>
      <c r="O31" s="17"/>
      <c r="P31" s="17"/>
      <c r="Q31" s="17"/>
      <c r="R31" s="17"/>
      <c r="S31" s="17"/>
    </row>
    <row r="32" spans="1:19" ht="13.5" thickBot="1">
      <c r="A32" s="25">
        <v>155</v>
      </c>
      <c r="B32" s="25">
        <v>8</v>
      </c>
      <c r="C32" s="25" t="s">
        <v>292</v>
      </c>
      <c r="D32" s="26" t="s">
        <v>533</v>
      </c>
      <c r="E32" s="26" t="s">
        <v>617</v>
      </c>
      <c r="F32" s="44">
        <v>5</v>
      </c>
      <c r="G32" s="45">
        <v>6634000</v>
      </c>
      <c r="H32" s="44">
        <v>8</v>
      </c>
      <c r="I32" s="45">
        <v>9293000</v>
      </c>
      <c r="K32"/>
      <c r="L32"/>
      <c r="M32"/>
      <c r="N32" s="19"/>
      <c r="O32" s="17"/>
      <c r="P32" s="17"/>
      <c r="Q32" s="17"/>
      <c r="R32" s="17"/>
      <c r="S32" s="17"/>
    </row>
    <row r="33" spans="1:19" ht="13.5" thickBot="1">
      <c r="A33" s="25">
        <v>157</v>
      </c>
      <c r="B33" s="25">
        <v>9</v>
      </c>
      <c r="C33" s="25" t="s">
        <v>318</v>
      </c>
      <c r="D33" s="26" t="s">
        <v>470</v>
      </c>
      <c r="E33" s="26" t="s">
        <v>617</v>
      </c>
      <c r="F33" s="44">
        <v>20</v>
      </c>
      <c r="G33" s="45">
        <v>6211000</v>
      </c>
      <c r="H33" s="44">
        <v>8</v>
      </c>
      <c r="I33" s="45">
        <v>5197000</v>
      </c>
      <c r="K33"/>
      <c r="L33"/>
      <c r="M33"/>
      <c r="N33" s="19"/>
      <c r="O33" s="17"/>
      <c r="P33" s="17"/>
      <c r="Q33" s="17"/>
      <c r="R33" s="17"/>
      <c r="S33" s="17"/>
    </row>
    <row r="34" spans="1:19" ht="13.5" thickBot="1">
      <c r="A34" s="25">
        <v>171</v>
      </c>
      <c r="B34" s="25">
        <v>10</v>
      </c>
      <c r="C34" s="25" t="s">
        <v>348</v>
      </c>
      <c r="D34" s="26" t="s">
        <v>145</v>
      </c>
      <c r="E34" s="26" t="s">
        <v>635</v>
      </c>
      <c r="F34" s="44">
        <v>3</v>
      </c>
      <c r="G34" s="45">
        <v>1253000</v>
      </c>
      <c r="H34" s="44">
        <v>7</v>
      </c>
      <c r="I34" s="45">
        <v>3276000</v>
      </c>
      <c r="K34"/>
      <c r="L34"/>
      <c r="M34"/>
      <c r="N34" s="19"/>
      <c r="O34" s="17"/>
      <c r="P34" s="17"/>
      <c r="Q34" s="17"/>
      <c r="R34" s="17"/>
      <c r="S34" s="17"/>
    </row>
    <row r="35" spans="1:19" ht="13.5" thickBot="1">
      <c r="A35" s="25">
        <v>186</v>
      </c>
      <c r="B35" s="25">
        <v>11</v>
      </c>
      <c r="C35" s="25" t="s">
        <v>282</v>
      </c>
      <c r="D35" s="26" t="s">
        <v>459</v>
      </c>
      <c r="E35" s="26" t="s">
        <v>617</v>
      </c>
      <c r="F35" s="44">
        <v>9</v>
      </c>
      <c r="G35" s="45">
        <v>4296000</v>
      </c>
      <c r="H35" s="44">
        <v>6</v>
      </c>
      <c r="I35" s="45">
        <v>2398000</v>
      </c>
      <c r="K35"/>
      <c r="L35"/>
      <c r="M35"/>
      <c r="N35" s="19"/>
      <c r="O35" s="17"/>
      <c r="P35" s="17"/>
      <c r="Q35" s="17"/>
      <c r="R35" s="17"/>
      <c r="S35" s="17"/>
    </row>
    <row r="36" spans="1:14" ht="13.5" thickBot="1">
      <c r="A36" s="25">
        <v>188</v>
      </c>
      <c r="B36" s="25">
        <v>12</v>
      </c>
      <c r="C36" s="25" t="s">
        <v>356</v>
      </c>
      <c r="D36" s="26" t="s">
        <v>484</v>
      </c>
      <c r="E36" s="26" t="s">
        <v>635</v>
      </c>
      <c r="F36" s="44">
        <v>4</v>
      </c>
      <c r="G36" s="45">
        <v>1554000</v>
      </c>
      <c r="H36" s="44">
        <v>6</v>
      </c>
      <c r="I36" s="45">
        <v>2008000</v>
      </c>
      <c r="K36"/>
      <c r="L36"/>
      <c r="M36"/>
      <c r="N36" s="19"/>
    </row>
    <row r="37" spans="1:19" ht="13.5" thickBot="1">
      <c r="A37" s="25">
        <v>243</v>
      </c>
      <c r="B37" s="25">
        <v>13</v>
      </c>
      <c r="C37" s="25" t="s">
        <v>351</v>
      </c>
      <c r="D37" s="26" t="s">
        <v>20</v>
      </c>
      <c r="E37" s="26" t="s">
        <v>617</v>
      </c>
      <c r="F37" s="44">
        <v>2</v>
      </c>
      <c r="G37" s="45">
        <v>469000</v>
      </c>
      <c r="H37" s="44">
        <v>1</v>
      </c>
      <c r="I37" s="45">
        <v>892000</v>
      </c>
      <c r="K37"/>
      <c r="L37"/>
      <c r="M37"/>
      <c r="N37" s="19"/>
      <c r="O37" s="17"/>
      <c r="P37" s="17"/>
      <c r="Q37" s="17"/>
      <c r="R37" s="17"/>
      <c r="S37" s="17"/>
    </row>
    <row r="38" spans="1:14" ht="13.5" thickBot="1">
      <c r="A38" s="25">
        <v>248</v>
      </c>
      <c r="B38" s="25">
        <v>14</v>
      </c>
      <c r="C38" s="25" t="s">
        <v>353</v>
      </c>
      <c r="D38" s="26" t="s">
        <v>46</v>
      </c>
      <c r="E38" s="26" t="s">
        <v>617</v>
      </c>
      <c r="F38" s="44">
        <v>5</v>
      </c>
      <c r="G38" s="45">
        <v>1191000</v>
      </c>
      <c r="H38" s="44">
        <v>1</v>
      </c>
      <c r="I38" s="45">
        <v>323000</v>
      </c>
      <c r="K38"/>
      <c r="L38"/>
      <c r="M38"/>
      <c r="N38" s="19"/>
    </row>
    <row r="39" spans="1:19" ht="13.5" thickBot="1">
      <c r="A39" s="25" t="s">
        <v>677</v>
      </c>
      <c r="B39" s="25" t="s">
        <v>677</v>
      </c>
      <c r="C39" s="25" t="s">
        <v>183</v>
      </c>
      <c r="D39" s="26" t="s">
        <v>531</v>
      </c>
      <c r="E39" s="26" t="s">
        <v>617</v>
      </c>
      <c r="F39" s="44">
        <v>0</v>
      </c>
      <c r="G39" s="45">
        <v>0</v>
      </c>
      <c r="H39" s="52">
        <v>0</v>
      </c>
      <c r="I39" s="45">
        <v>0</v>
      </c>
      <c r="K39"/>
      <c r="L39"/>
      <c r="M39"/>
      <c r="N39" s="19"/>
      <c r="O39" s="17"/>
      <c r="P39" s="17"/>
      <c r="Q39" s="17"/>
      <c r="R39" s="17"/>
      <c r="S39" s="17"/>
    </row>
    <row r="40" spans="1:14" ht="13.5" thickBot="1">
      <c r="A40" s="25" t="s">
        <v>677</v>
      </c>
      <c r="B40" s="25" t="s">
        <v>677</v>
      </c>
      <c r="C40" s="25" t="s">
        <v>372</v>
      </c>
      <c r="D40" s="26" t="s">
        <v>487</v>
      </c>
      <c r="E40" s="26" t="s">
        <v>617</v>
      </c>
      <c r="F40" s="52">
        <v>0</v>
      </c>
      <c r="G40" s="45">
        <v>0</v>
      </c>
      <c r="H40" s="52">
        <v>0</v>
      </c>
      <c r="I40" s="45">
        <v>0</v>
      </c>
      <c r="K40"/>
      <c r="L40"/>
      <c r="M40"/>
      <c r="N40" s="19"/>
    </row>
    <row r="41" spans="1:19" ht="13.5" thickBot="1">
      <c r="A41" s="25" t="s">
        <v>677</v>
      </c>
      <c r="B41" s="25" t="s">
        <v>677</v>
      </c>
      <c r="C41" s="25" t="s">
        <v>366</v>
      </c>
      <c r="D41" s="26" t="s">
        <v>430</v>
      </c>
      <c r="E41" s="26" t="s">
        <v>599</v>
      </c>
      <c r="F41" s="52">
        <v>0</v>
      </c>
      <c r="G41" s="45">
        <v>0</v>
      </c>
      <c r="H41" s="52">
        <v>0</v>
      </c>
      <c r="I41" s="45">
        <v>0</v>
      </c>
      <c r="K41"/>
      <c r="L41"/>
      <c r="M41"/>
      <c r="N41" s="19"/>
      <c r="O41" s="17"/>
      <c r="P41" s="17"/>
      <c r="Q41" s="17"/>
      <c r="R41" s="17"/>
      <c r="S41" s="17"/>
    </row>
    <row r="42" spans="1:14" ht="13.5" thickBot="1">
      <c r="A42" s="25" t="s">
        <v>677</v>
      </c>
      <c r="B42" s="25" t="s">
        <v>677</v>
      </c>
      <c r="C42" s="25" t="s">
        <v>378</v>
      </c>
      <c r="D42" s="26" t="s">
        <v>67</v>
      </c>
      <c r="E42" s="26" t="s">
        <v>617</v>
      </c>
      <c r="F42" s="52">
        <v>0</v>
      </c>
      <c r="G42" s="45">
        <v>0</v>
      </c>
      <c r="H42" s="52">
        <v>0</v>
      </c>
      <c r="I42" s="45">
        <v>0</v>
      </c>
      <c r="J42" s="54" t="s">
        <v>684</v>
      </c>
      <c r="K42" s="54" t="s">
        <v>684</v>
      </c>
      <c r="L42"/>
      <c r="M42"/>
      <c r="N42" s="19"/>
    </row>
    <row r="43" spans="1:14" ht="13.5" thickBot="1">
      <c r="A43" s="25" t="s">
        <v>677</v>
      </c>
      <c r="B43" s="25" t="s">
        <v>677</v>
      </c>
      <c r="C43" s="25" t="s">
        <v>413</v>
      </c>
      <c r="D43" s="26" t="s">
        <v>71</v>
      </c>
      <c r="E43" s="26" t="s">
        <v>617</v>
      </c>
      <c r="F43" s="52">
        <v>0</v>
      </c>
      <c r="G43" s="45">
        <v>0</v>
      </c>
      <c r="H43" s="52">
        <v>0</v>
      </c>
      <c r="I43" s="45">
        <v>0</v>
      </c>
      <c r="J43" s="55" t="s">
        <v>590</v>
      </c>
      <c r="K43" s="6" t="s">
        <v>563</v>
      </c>
      <c r="L43"/>
      <c r="M43"/>
      <c r="N43" s="19"/>
    </row>
    <row r="44" spans="1:14" ht="13.5" thickBot="1">
      <c r="A44" s="63" t="s">
        <v>650</v>
      </c>
      <c r="B44" s="61"/>
      <c r="C44" s="61"/>
      <c r="D44" s="61"/>
      <c r="E44" s="62"/>
      <c r="F44" s="47">
        <f>SUM(F25:F43)</f>
        <v>469</v>
      </c>
      <c r="G44" s="48">
        <f>SUM(G25:G43)</f>
        <v>342208000</v>
      </c>
      <c r="H44" s="47">
        <f>SUM(H25:H43)</f>
        <v>471</v>
      </c>
      <c r="I44" s="48">
        <f>SUM(I25:I43)</f>
        <v>378793000</v>
      </c>
      <c r="J44" s="58">
        <f>(H44-F44)/F44</f>
        <v>0.0042643923240938165</v>
      </c>
      <c r="K44" s="59">
        <f>(I44-G44)/G44</f>
        <v>0.10690866373667478</v>
      </c>
      <c r="L44"/>
      <c r="M44"/>
      <c r="N44" s="19"/>
    </row>
    <row r="45" spans="1:14" ht="13.5" thickBot="1">
      <c r="A45" s="60" t="s">
        <v>557</v>
      </c>
      <c r="B45" s="61"/>
      <c r="C45" s="61"/>
      <c r="D45" s="61"/>
      <c r="E45" s="61"/>
      <c r="F45" s="61"/>
      <c r="G45" s="61"/>
      <c r="H45" s="61"/>
      <c r="I45" s="62"/>
      <c r="J45" s="57"/>
      <c r="L45"/>
      <c r="M45"/>
      <c r="N45" s="19"/>
    </row>
    <row r="46" spans="1:14" ht="13.5" thickBot="1">
      <c r="A46" s="25">
        <v>13</v>
      </c>
      <c r="B46" s="25">
        <v>1</v>
      </c>
      <c r="C46" s="25" t="s">
        <v>164</v>
      </c>
      <c r="D46" s="26" t="s">
        <v>517</v>
      </c>
      <c r="E46" s="26" t="s">
        <v>616</v>
      </c>
      <c r="F46" s="44">
        <v>167</v>
      </c>
      <c r="G46" s="45">
        <v>108839000</v>
      </c>
      <c r="H46" s="44">
        <v>147</v>
      </c>
      <c r="I46" s="45">
        <v>101952000</v>
      </c>
      <c r="K46"/>
      <c r="L46"/>
      <c r="M46"/>
      <c r="N46" s="19"/>
    </row>
    <row r="47" spans="1:14" ht="13.5" thickBot="1">
      <c r="A47" s="25">
        <v>62</v>
      </c>
      <c r="B47" s="25">
        <v>2</v>
      </c>
      <c r="C47" s="25" t="s">
        <v>206</v>
      </c>
      <c r="D47" s="26" t="s">
        <v>424</v>
      </c>
      <c r="E47" s="26" t="s">
        <v>616</v>
      </c>
      <c r="F47" s="44">
        <v>31</v>
      </c>
      <c r="G47" s="45">
        <v>12313000</v>
      </c>
      <c r="H47" s="44">
        <v>36</v>
      </c>
      <c r="I47" s="45">
        <v>14587000</v>
      </c>
      <c r="K47"/>
      <c r="L47"/>
      <c r="M47"/>
      <c r="N47" s="19"/>
    </row>
    <row r="48" spans="1:14" ht="13.5" thickBot="1">
      <c r="A48" s="25">
        <v>64</v>
      </c>
      <c r="B48" s="25">
        <v>3</v>
      </c>
      <c r="C48" s="25" t="s">
        <v>223</v>
      </c>
      <c r="D48" s="26" t="s">
        <v>536</v>
      </c>
      <c r="E48" s="26" t="s">
        <v>602</v>
      </c>
      <c r="F48" s="44">
        <v>35</v>
      </c>
      <c r="G48" s="45">
        <v>28891000</v>
      </c>
      <c r="H48" s="44">
        <v>34</v>
      </c>
      <c r="I48" s="45">
        <v>31868000</v>
      </c>
      <c r="K48"/>
      <c r="L48"/>
      <c r="M48"/>
      <c r="N48" s="19"/>
    </row>
    <row r="49" spans="1:14" ht="13.5" thickBot="1">
      <c r="A49" s="25">
        <v>71</v>
      </c>
      <c r="B49" s="25">
        <v>4</v>
      </c>
      <c r="C49" s="25" t="s">
        <v>244</v>
      </c>
      <c r="D49" s="26" t="s">
        <v>438</v>
      </c>
      <c r="E49" s="26" t="s">
        <v>628</v>
      </c>
      <c r="F49" s="44">
        <v>28</v>
      </c>
      <c r="G49" s="45">
        <v>24997000</v>
      </c>
      <c r="H49" s="44">
        <v>30</v>
      </c>
      <c r="I49" s="45">
        <v>39669000</v>
      </c>
      <c r="K49"/>
      <c r="L49"/>
      <c r="M49"/>
      <c r="N49" s="19"/>
    </row>
    <row r="50" spans="1:14" ht="13.5" thickBot="1">
      <c r="A50" s="25">
        <v>104</v>
      </c>
      <c r="B50" s="25">
        <v>5</v>
      </c>
      <c r="C50" s="25" t="s">
        <v>222</v>
      </c>
      <c r="D50" s="26" t="s">
        <v>105</v>
      </c>
      <c r="E50" s="26" t="s">
        <v>602</v>
      </c>
      <c r="F50" s="44">
        <v>18</v>
      </c>
      <c r="G50" s="45">
        <v>18626000</v>
      </c>
      <c r="H50" s="44">
        <v>18</v>
      </c>
      <c r="I50" s="45">
        <v>10158000</v>
      </c>
      <c r="K50"/>
      <c r="L50"/>
      <c r="M50"/>
      <c r="N50" s="19"/>
    </row>
    <row r="51" spans="1:14" ht="13.5" thickBot="1">
      <c r="A51" s="25">
        <v>111</v>
      </c>
      <c r="B51" s="25">
        <v>6</v>
      </c>
      <c r="C51" s="25" t="s">
        <v>231</v>
      </c>
      <c r="D51" s="26" t="s">
        <v>39</v>
      </c>
      <c r="E51" s="26" t="s">
        <v>616</v>
      </c>
      <c r="F51" s="44">
        <v>9</v>
      </c>
      <c r="G51" s="45">
        <v>5768000</v>
      </c>
      <c r="H51" s="44">
        <v>17</v>
      </c>
      <c r="I51" s="45">
        <v>8156000</v>
      </c>
      <c r="K51"/>
      <c r="L51"/>
      <c r="M51"/>
      <c r="N51" s="19"/>
    </row>
    <row r="52" spans="1:14" ht="13.5" thickBot="1">
      <c r="A52" s="25">
        <v>107</v>
      </c>
      <c r="B52" s="25">
        <v>7</v>
      </c>
      <c r="C52" s="25" t="s">
        <v>551</v>
      </c>
      <c r="D52" s="26" t="s">
        <v>552</v>
      </c>
      <c r="E52" s="26" t="s">
        <v>602</v>
      </c>
      <c r="F52" s="44">
        <v>9</v>
      </c>
      <c r="G52" s="45">
        <v>5323000</v>
      </c>
      <c r="H52" s="44">
        <v>17</v>
      </c>
      <c r="I52" s="45">
        <v>18609000</v>
      </c>
      <c r="K52"/>
      <c r="L52"/>
      <c r="M52"/>
      <c r="N52" s="19"/>
    </row>
    <row r="53" spans="1:14" ht="13.5" thickBot="1">
      <c r="A53" s="25">
        <v>124</v>
      </c>
      <c r="B53" s="25">
        <v>8</v>
      </c>
      <c r="C53" s="25" t="s">
        <v>350</v>
      </c>
      <c r="D53" s="26" t="s">
        <v>480</v>
      </c>
      <c r="E53" s="26" t="s">
        <v>602</v>
      </c>
      <c r="F53" s="44">
        <v>13</v>
      </c>
      <c r="G53" s="45">
        <v>9894000</v>
      </c>
      <c r="H53" s="44">
        <v>15</v>
      </c>
      <c r="I53" s="45">
        <v>4948000</v>
      </c>
      <c r="K53"/>
      <c r="L53"/>
      <c r="M53"/>
      <c r="N53" s="19"/>
    </row>
    <row r="54" spans="1:14" ht="13.5" thickBot="1">
      <c r="A54" s="25">
        <v>117</v>
      </c>
      <c r="B54" s="25">
        <v>9</v>
      </c>
      <c r="C54" s="25" t="s">
        <v>228</v>
      </c>
      <c r="D54" s="26" t="s">
        <v>436</v>
      </c>
      <c r="E54" s="26" t="s">
        <v>602</v>
      </c>
      <c r="F54" s="44">
        <v>13</v>
      </c>
      <c r="G54" s="45">
        <v>4711000</v>
      </c>
      <c r="H54" s="44">
        <v>15</v>
      </c>
      <c r="I54" s="45">
        <v>20794000</v>
      </c>
      <c r="K54"/>
      <c r="L54"/>
      <c r="M54"/>
      <c r="N54" s="19"/>
    </row>
    <row r="55" spans="1:14" ht="13.5" thickBot="1">
      <c r="A55" s="25">
        <v>129</v>
      </c>
      <c r="B55" s="25">
        <v>10</v>
      </c>
      <c r="C55" s="25" t="s">
        <v>589</v>
      </c>
      <c r="D55" s="26" t="s">
        <v>581</v>
      </c>
      <c r="E55" s="26" t="s">
        <v>602</v>
      </c>
      <c r="F55" s="44">
        <v>4</v>
      </c>
      <c r="G55" s="45">
        <v>3496000</v>
      </c>
      <c r="H55" s="44">
        <v>13</v>
      </c>
      <c r="I55" s="45">
        <v>12540000</v>
      </c>
      <c r="K55"/>
      <c r="L55"/>
      <c r="M55"/>
      <c r="N55" s="19"/>
    </row>
    <row r="56" spans="1:14" ht="13.5" thickBot="1">
      <c r="A56" s="25">
        <v>141</v>
      </c>
      <c r="B56" s="25">
        <v>11</v>
      </c>
      <c r="C56" s="25" t="s">
        <v>371</v>
      </c>
      <c r="D56" s="26" t="s">
        <v>535</v>
      </c>
      <c r="E56" s="26" t="s">
        <v>633</v>
      </c>
      <c r="F56" s="44">
        <v>9</v>
      </c>
      <c r="G56" s="45">
        <v>6094000</v>
      </c>
      <c r="H56" s="44">
        <v>10</v>
      </c>
      <c r="I56" s="45">
        <v>9910000</v>
      </c>
      <c r="K56"/>
      <c r="L56"/>
      <c r="M56"/>
      <c r="N56" s="19"/>
    </row>
    <row r="57" spans="1:14" ht="13.5" thickBot="1">
      <c r="A57" s="25">
        <v>163</v>
      </c>
      <c r="B57" s="25">
        <v>12</v>
      </c>
      <c r="C57" s="25" t="s">
        <v>221</v>
      </c>
      <c r="D57" s="26" t="s">
        <v>124</v>
      </c>
      <c r="E57" s="26" t="s">
        <v>642</v>
      </c>
      <c r="F57" s="44">
        <v>8</v>
      </c>
      <c r="G57" s="45">
        <v>6955000</v>
      </c>
      <c r="H57" s="44">
        <v>8</v>
      </c>
      <c r="I57" s="45">
        <v>3568000</v>
      </c>
      <c r="K57"/>
      <c r="L57"/>
      <c r="M57"/>
      <c r="N57" s="19"/>
    </row>
    <row r="58" spans="1:14" ht="13.5" thickBot="1">
      <c r="A58" s="25">
        <v>168</v>
      </c>
      <c r="B58" s="25">
        <v>13</v>
      </c>
      <c r="C58" s="25" t="s">
        <v>377</v>
      </c>
      <c r="D58" s="26" t="s">
        <v>50</v>
      </c>
      <c r="E58" s="26" t="s">
        <v>602</v>
      </c>
      <c r="F58" s="44">
        <v>7</v>
      </c>
      <c r="G58" s="45">
        <v>3673000</v>
      </c>
      <c r="H58" s="44">
        <v>7</v>
      </c>
      <c r="I58" s="45">
        <v>4602000</v>
      </c>
      <c r="K58"/>
      <c r="L58"/>
      <c r="M58"/>
      <c r="N58" s="19"/>
    </row>
    <row r="59" spans="1:14" ht="13.5" thickBot="1">
      <c r="A59" s="25">
        <v>191</v>
      </c>
      <c r="B59" s="25">
        <v>14</v>
      </c>
      <c r="C59" s="25" t="s">
        <v>321</v>
      </c>
      <c r="D59" s="26" t="s">
        <v>537</v>
      </c>
      <c r="E59" s="26" t="s">
        <v>602</v>
      </c>
      <c r="F59" s="44">
        <v>6</v>
      </c>
      <c r="G59" s="45">
        <v>9286000</v>
      </c>
      <c r="H59" s="44">
        <v>5</v>
      </c>
      <c r="I59" s="45">
        <v>4334000</v>
      </c>
      <c r="K59"/>
      <c r="L59"/>
      <c r="M59"/>
      <c r="N59" s="19"/>
    </row>
    <row r="60" spans="1:14" ht="13.5" thickBot="1">
      <c r="A60" s="25">
        <v>190</v>
      </c>
      <c r="B60" s="25">
        <v>15</v>
      </c>
      <c r="C60" s="25" t="s">
        <v>405</v>
      </c>
      <c r="D60" s="26" t="s">
        <v>118</v>
      </c>
      <c r="E60" s="26" t="s">
        <v>642</v>
      </c>
      <c r="F60" s="44">
        <v>1</v>
      </c>
      <c r="G60" s="45">
        <v>2125000</v>
      </c>
      <c r="H60" s="44">
        <v>5</v>
      </c>
      <c r="I60" s="45">
        <v>7430000</v>
      </c>
      <c r="K60"/>
      <c r="L60"/>
      <c r="M60"/>
      <c r="N60" s="19"/>
    </row>
    <row r="61" spans="1:14" ht="13.5" thickBot="1">
      <c r="A61" s="25">
        <v>219</v>
      </c>
      <c r="B61" s="25">
        <v>16</v>
      </c>
      <c r="C61" s="25" t="s">
        <v>323</v>
      </c>
      <c r="D61" s="26" t="s">
        <v>468</v>
      </c>
      <c r="E61" s="26" t="s">
        <v>602</v>
      </c>
      <c r="F61" s="44">
        <v>1</v>
      </c>
      <c r="G61" s="45">
        <v>100000</v>
      </c>
      <c r="H61" s="44">
        <v>3</v>
      </c>
      <c r="I61" s="45">
        <v>1944000</v>
      </c>
      <c r="K61"/>
      <c r="L61"/>
      <c r="M61"/>
      <c r="N61" s="19"/>
    </row>
    <row r="62" spans="1:14" ht="13.5" thickBot="1">
      <c r="A62" s="25">
        <v>213</v>
      </c>
      <c r="B62" s="25">
        <v>17</v>
      </c>
      <c r="C62" s="25" t="s">
        <v>388</v>
      </c>
      <c r="D62" s="26" t="s">
        <v>24</v>
      </c>
      <c r="E62" s="26" t="s">
        <v>646</v>
      </c>
      <c r="F62" s="44">
        <v>2</v>
      </c>
      <c r="G62" s="45">
        <v>650000</v>
      </c>
      <c r="H62" s="44">
        <v>3</v>
      </c>
      <c r="I62" s="45">
        <v>4339000</v>
      </c>
      <c r="K62"/>
      <c r="L62"/>
      <c r="M62"/>
      <c r="N62" s="19"/>
    </row>
    <row r="63" spans="1:14" ht="13.5" thickBot="1">
      <c r="A63" s="25">
        <v>228</v>
      </c>
      <c r="B63" s="25">
        <v>18</v>
      </c>
      <c r="C63" s="25" t="s">
        <v>277</v>
      </c>
      <c r="D63" s="26" t="s">
        <v>6</v>
      </c>
      <c r="E63" s="26" t="s">
        <v>602</v>
      </c>
      <c r="F63" s="44">
        <v>1</v>
      </c>
      <c r="G63" s="45">
        <v>152000</v>
      </c>
      <c r="H63" s="44">
        <v>2</v>
      </c>
      <c r="I63" s="45">
        <v>1698000</v>
      </c>
      <c r="K63"/>
      <c r="L63"/>
      <c r="M63"/>
      <c r="N63" s="19"/>
    </row>
    <row r="64" spans="1:14" ht="13.5" thickBot="1">
      <c r="A64" s="25">
        <v>241</v>
      </c>
      <c r="B64" s="25">
        <v>19</v>
      </c>
      <c r="C64" s="25" t="s">
        <v>409</v>
      </c>
      <c r="D64" s="26" t="s">
        <v>72</v>
      </c>
      <c r="E64" s="26" t="s">
        <v>646</v>
      </c>
      <c r="F64" s="52">
        <v>2</v>
      </c>
      <c r="G64" s="45">
        <v>1736000</v>
      </c>
      <c r="H64" s="52">
        <v>1</v>
      </c>
      <c r="I64" s="45">
        <v>1515000</v>
      </c>
      <c r="K64"/>
      <c r="L64"/>
      <c r="M64"/>
      <c r="N64" s="19"/>
    </row>
    <row r="65" spans="1:14" ht="13.5" thickBot="1">
      <c r="A65" s="25" t="s">
        <v>677</v>
      </c>
      <c r="B65" s="25" t="s">
        <v>677</v>
      </c>
      <c r="C65" s="25" t="s">
        <v>125</v>
      </c>
      <c r="D65" s="26" t="s">
        <v>126</v>
      </c>
      <c r="E65" s="26" t="s">
        <v>616</v>
      </c>
      <c r="F65" s="52">
        <v>0</v>
      </c>
      <c r="G65" s="45">
        <v>0</v>
      </c>
      <c r="H65" s="52">
        <v>0</v>
      </c>
      <c r="I65" s="45">
        <v>0</v>
      </c>
      <c r="K65"/>
      <c r="L65"/>
      <c r="M65"/>
      <c r="N65" s="19"/>
    </row>
    <row r="66" spans="1:14" ht="13.5" thickBot="1">
      <c r="A66" s="25" t="s">
        <v>677</v>
      </c>
      <c r="B66" s="25" t="s">
        <v>677</v>
      </c>
      <c r="C66" s="25" t="s">
        <v>381</v>
      </c>
      <c r="D66" s="26" t="s">
        <v>101</v>
      </c>
      <c r="E66" s="26" t="s">
        <v>616</v>
      </c>
      <c r="F66" s="44">
        <v>0</v>
      </c>
      <c r="G66" s="45">
        <v>0</v>
      </c>
      <c r="H66" s="52">
        <v>0</v>
      </c>
      <c r="I66" s="45">
        <v>0</v>
      </c>
      <c r="K66"/>
      <c r="L66"/>
      <c r="M66"/>
      <c r="N66" s="19"/>
    </row>
    <row r="67" spans="1:14" ht="13.5" thickBot="1">
      <c r="A67" s="25" t="s">
        <v>677</v>
      </c>
      <c r="B67" s="25" t="s">
        <v>677</v>
      </c>
      <c r="C67" s="25" t="s">
        <v>315</v>
      </c>
      <c r="D67" s="26" t="s">
        <v>467</v>
      </c>
      <c r="E67" s="26" t="s">
        <v>616</v>
      </c>
      <c r="F67" s="52">
        <v>0</v>
      </c>
      <c r="G67" s="45">
        <v>0</v>
      </c>
      <c r="H67" s="52">
        <v>0</v>
      </c>
      <c r="I67" s="45">
        <v>0</v>
      </c>
      <c r="K67"/>
      <c r="L67"/>
      <c r="M67"/>
      <c r="N67" s="19"/>
    </row>
    <row r="68" spans="1:14" ht="13.5" thickBot="1">
      <c r="A68" s="25" t="s">
        <v>677</v>
      </c>
      <c r="B68" s="25" t="s">
        <v>677</v>
      </c>
      <c r="C68" s="25" t="s">
        <v>127</v>
      </c>
      <c r="D68" s="26" t="s">
        <v>128</v>
      </c>
      <c r="E68" s="26" t="s">
        <v>602</v>
      </c>
      <c r="F68" s="52">
        <v>0</v>
      </c>
      <c r="G68" s="45">
        <v>0</v>
      </c>
      <c r="H68" s="52">
        <v>0</v>
      </c>
      <c r="I68" s="45">
        <v>0</v>
      </c>
      <c r="J68" s="54" t="s">
        <v>684</v>
      </c>
      <c r="K68" s="54" t="s">
        <v>684</v>
      </c>
      <c r="L68"/>
      <c r="M68"/>
      <c r="N68" s="19"/>
    </row>
    <row r="69" spans="1:14" ht="13.5" thickBot="1">
      <c r="A69" s="25" t="s">
        <v>677</v>
      </c>
      <c r="B69" s="25" t="s">
        <v>677</v>
      </c>
      <c r="C69" s="25" t="s">
        <v>527</v>
      </c>
      <c r="D69" s="26" t="s">
        <v>528</v>
      </c>
      <c r="E69" s="26" t="s">
        <v>616</v>
      </c>
      <c r="F69" s="52">
        <v>1</v>
      </c>
      <c r="G69" s="45">
        <v>1140000</v>
      </c>
      <c r="H69" s="52">
        <v>0</v>
      </c>
      <c r="I69" s="45">
        <v>0</v>
      </c>
      <c r="J69" s="55" t="s">
        <v>590</v>
      </c>
      <c r="K69" s="6" t="s">
        <v>563</v>
      </c>
      <c r="L69"/>
      <c r="M69"/>
      <c r="N69" s="19"/>
    </row>
    <row r="70" spans="1:14" ht="13.5" thickBot="1">
      <c r="A70" s="63" t="s">
        <v>651</v>
      </c>
      <c r="B70" s="61"/>
      <c r="C70" s="61"/>
      <c r="D70" s="61"/>
      <c r="E70" s="62"/>
      <c r="F70" s="44">
        <f>SUM(F46:F69)</f>
        <v>365</v>
      </c>
      <c r="G70" s="45">
        <f>SUM(G46:G69)</f>
        <v>254769000</v>
      </c>
      <c r="H70" s="44">
        <f>SUM(H46:H69)</f>
        <v>386</v>
      </c>
      <c r="I70" s="45">
        <f>SUM(I46:I69)</f>
        <v>302621000</v>
      </c>
      <c r="J70" s="58">
        <f>(H70-F70)/F70</f>
        <v>0.057534246575342465</v>
      </c>
      <c r="K70" s="59">
        <f>(I70-G70)/G70</f>
        <v>0.18782504935843844</v>
      </c>
      <c r="L70"/>
      <c r="M70"/>
      <c r="N70" s="19"/>
    </row>
    <row r="71" spans="1:14" ht="13.5" thickBot="1">
      <c r="A71" s="60" t="s">
        <v>558</v>
      </c>
      <c r="B71" s="61"/>
      <c r="C71" s="61"/>
      <c r="D71" s="61"/>
      <c r="E71" s="61"/>
      <c r="F71" s="61"/>
      <c r="G71" s="61"/>
      <c r="H71" s="61"/>
      <c r="I71" s="62"/>
      <c r="J71" s="57"/>
      <c r="L71"/>
      <c r="M71"/>
      <c r="N71" s="19"/>
    </row>
    <row r="72" spans="1:14" ht="13.5" thickBot="1">
      <c r="A72" s="25">
        <v>2</v>
      </c>
      <c r="B72" s="25">
        <v>1</v>
      </c>
      <c r="C72" s="25" t="s">
        <v>155</v>
      </c>
      <c r="D72" s="26" t="s">
        <v>443</v>
      </c>
      <c r="E72" s="26" t="s">
        <v>614</v>
      </c>
      <c r="F72" s="44">
        <v>330</v>
      </c>
      <c r="G72" s="45">
        <v>166463000</v>
      </c>
      <c r="H72" s="44">
        <v>429</v>
      </c>
      <c r="I72" s="45">
        <v>270207000</v>
      </c>
      <c r="K72"/>
      <c r="L72"/>
      <c r="M72"/>
      <c r="N72" s="19"/>
    </row>
    <row r="73" spans="1:14" ht="13.5" thickBot="1">
      <c r="A73" s="25">
        <v>9</v>
      </c>
      <c r="B73" s="25">
        <v>2</v>
      </c>
      <c r="C73" s="25" t="s">
        <v>157</v>
      </c>
      <c r="D73" s="26" t="s">
        <v>498</v>
      </c>
      <c r="E73" s="26" t="s">
        <v>614</v>
      </c>
      <c r="F73" s="44">
        <v>193</v>
      </c>
      <c r="G73" s="45">
        <v>94960000</v>
      </c>
      <c r="H73" s="44">
        <v>206</v>
      </c>
      <c r="I73" s="45">
        <v>132659000</v>
      </c>
      <c r="K73"/>
      <c r="L73"/>
      <c r="M73"/>
      <c r="N73" s="19"/>
    </row>
    <row r="74" spans="1:14" ht="13.5" thickBot="1">
      <c r="A74" s="25">
        <v>32</v>
      </c>
      <c r="B74" s="25">
        <v>3</v>
      </c>
      <c r="C74" s="25" t="s">
        <v>313</v>
      </c>
      <c r="D74" s="26" t="s">
        <v>15</v>
      </c>
      <c r="E74" s="26" t="s">
        <v>621</v>
      </c>
      <c r="F74" s="44">
        <v>49</v>
      </c>
      <c r="G74" s="45">
        <v>43091000</v>
      </c>
      <c r="H74" s="44">
        <v>60</v>
      </c>
      <c r="I74" s="45">
        <v>79253000</v>
      </c>
      <c r="K74"/>
      <c r="L74"/>
      <c r="M74"/>
      <c r="N74" s="19"/>
    </row>
    <row r="75" spans="1:14" ht="13.5" thickBot="1">
      <c r="A75" s="25">
        <v>33</v>
      </c>
      <c r="B75" s="25">
        <v>4</v>
      </c>
      <c r="C75" s="25" t="s">
        <v>226</v>
      </c>
      <c r="D75" s="26" t="s">
        <v>450</v>
      </c>
      <c r="E75" s="26" t="s">
        <v>601</v>
      </c>
      <c r="F75" s="44">
        <v>48</v>
      </c>
      <c r="G75" s="45">
        <v>28012000</v>
      </c>
      <c r="H75" s="44">
        <v>60</v>
      </c>
      <c r="I75" s="45">
        <v>40812000</v>
      </c>
      <c r="K75"/>
      <c r="L75"/>
      <c r="M75"/>
      <c r="N75" s="19"/>
    </row>
    <row r="76" spans="1:14" ht="13.5" thickBot="1">
      <c r="A76" s="25">
        <v>53</v>
      </c>
      <c r="B76" s="25">
        <v>5</v>
      </c>
      <c r="C76" s="25" t="s">
        <v>250</v>
      </c>
      <c r="D76" s="26" t="s">
        <v>425</v>
      </c>
      <c r="E76" s="26" t="s">
        <v>608</v>
      </c>
      <c r="F76" s="44">
        <v>26</v>
      </c>
      <c r="G76" s="45">
        <v>8482000</v>
      </c>
      <c r="H76" s="44">
        <v>40</v>
      </c>
      <c r="I76" s="45">
        <v>20014000</v>
      </c>
      <c r="K76"/>
      <c r="L76"/>
      <c r="M76"/>
      <c r="N76" s="19"/>
    </row>
    <row r="77" spans="1:14" ht="13.5" thickBot="1">
      <c r="A77" s="25">
        <v>59</v>
      </c>
      <c r="B77" s="25">
        <v>6</v>
      </c>
      <c r="C77" s="25" t="s">
        <v>200</v>
      </c>
      <c r="D77" s="26" t="s">
        <v>502</v>
      </c>
      <c r="E77" s="26" t="s">
        <v>614</v>
      </c>
      <c r="F77" s="44">
        <v>31</v>
      </c>
      <c r="G77" s="45">
        <v>18625000</v>
      </c>
      <c r="H77" s="44">
        <v>37</v>
      </c>
      <c r="I77" s="45">
        <v>21238000</v>
      </c>
      <c r="K77"/>
      <c r="L77"/>
      <c r="M77"/>
      <c r="N77" s="19"/>
    </row>
    <row r="78" spans="1:14" ht="13.5" thickBot="1">
      <c r="A78" s="25">
        <v>63</v>
      </c>
      <c r="B78" s="25">
        <v>7</v>
      </c>
      <c r="C78" s="25" t="s">
        <v>196</v>
      </c>
      <c r="D78" s="26" t="s">
        <v>197</v>
      </c>
      <c r="E78" s="26" t="s">
        <v>608</v>
      </c>
      <c r="F78" s="44">
        <v>25</v>
      </c>
      <c r="G78" s="45">
        <v>14011000</v>
      </c>
      <c r="H78" s="44">
        <v>34</v>
      </c>
      <c r="I78" s="45">
        <v>35393000</v>
      </c>
      <c r="K78"/>
      <c r="L78"/>
      <c r="M78"/>
      <c r="N78" s="19"/>
    </row>
    <row r="79" spans="1:14" ht="13.5" thickBot="1">
      <c r="A79" s="25">
        <v>69</v>
      </c>
      <c r="B79" s="25">
        <v>8</v>
      </c>
      <c r="C79" s="25" t="s">
        <v>218</v>
      </c>
      <c r="D79" s="26" t="s">
        <v>106</v>
      </c>
      <c r="E79" s="26" t="s">
        <v>621</v>
      </c>
      <c r="F79" s="44">
        <v>32</v>
      </c>
      <c r="G79" s="45">
        <v>12724000</v>
      </c>
      <c r="H79" s="44">
        <v>31</v>
      </c>
      <c r="I79" s="45">
        <v>25163000</v>
      </c>
      <c r="K79"/>
      <c r="L79"/>
      <c r="M79"/>
      <c r="N79" s="19"/>
    </row>
    <row r="80" spans="1:14" ht="13.5" thickBot="1">
      <c r="A80" s="25">
        <v>73</v>
      </c>
      <c r="B80" s="25">
        <v>9</v>
      </c>
      <c r="C80" s="25" t="s">
        <v>229</v>
      </c>
      <c r="D80" s="26" t="s">
        <v>113</v>
      </c>
      <c r="E80" s="26" t="s">
        <v>601</v>
      </c>
      <c r="F80" s="44">
        <v>28</v>
      </c>
      <c r="G80" s="45">
        <v>15674000</v>
      </c>
      <c r="H80" s="44">
        <v>29</v>
      </c>
      <c r="I80" s="45">
        <v>17814000</v>
      </c>
      <c r="K80"/>
      <c r="L80"/>
      <c r="M80"/>
      <c r="N80" s="19"/>
    </row>
    <row r="81" spans="1:14" ht="13.5" thickBot="1">
      <c r="A81" s="25">
        <v>78</v>
      </c>
      <c r="B81" s="25">
        <v>10</v>
      </c>
      <c r="C81" s="25" t="s">
        <v>202</v>
      </c>
      <c r="D81" s="26" t="s">
        <v>571</v>
      </c>
      <c r="E81" s="26" t="s">
        <v>621</v>
      </c>
      <c r="F81" s="44">
        <v>22</v>
      </c>
      <c r="G81" s="45">
        <v>8827000</v>
      </c>
      <c r="H81" s="44">
        <v>25</v>
      </c>
      <c r="I81" s="45">
        <v>17563000</v>
      </c>
      <c r="K81"/>
      <c r="L81"/>
      <c r="M81"/>
      <c r="N81" s="19"/>
    </row>
    <row r="82" spans="1:14" ht="13.5" thickBot="1">
      <c r="A82" s="25">
        <v>84</v>
      </c>
      <c r="B82" s="25">
        <v>11</v>
      </c>
      <c r="C82" s="25" t="s">
        <v>241</v>
      </c>
      <c r="D82" s="26" t="s">
        <v>554</v>
      </c>
      <c r="E82" s="26" t="s">
        <v>619</v>
      </c>
      <c r="F82" s="44">
        <v>17</v>
      </c>
      <c r="G82" s="45">
        <v>14061000</v>
      </c>
      <c r="H82" s="44">
        <v>23</v>
      </c>
      <c r="I82" s="45">
        <v>19855000</v>
      </c>
      <c r="K82"/>
      <c r="L82"/>
      <c r="M82"/>
      <c r="N82" s="19"/>
    </row>
    <row r="83" spans="1:14" ht="13.5" thickBot="1">
      <c r="A83" s="25">
        <v>95</v>
      </c>
      <c r="B83" s="25">
        <v>12</v>
      </c>
      <c r="C83" s="25" t="s">
        <v>295</v>
      </c>
      <c r="D83" s="26" t="s">
        <v>574</v>
      </c>
      <c r="E83" s="26" t="s">
        <v>605</v>
      </c>
      <c r="F83" s="44">
        <v>22</v>
      </c>
      <c r="G83" s="45">
        <v>17630000</v>
      </c>
      <c r="H83" s="44">
        <v>20</v>
      </c>
      <c r="I83" s="45">
        <v>20443000</v>
      </c>
      <c r="K83"/>
      <c r="L83"/>
      <c r="M83"/>
      <c r="N83" s="19"/>
    </row>
    <row r="84" spans="1:14" ht="13.5" thickBot="1">
      <c r="A84" s="25">
        <v>97</v>
      </c>
      <c r="B84" s="25">
        <v>13</v>
      </c>
      <c r="C84" s="25" t="s">
        <v>298</v>
      </c>
      <c r="D84" s="26" t="s">
        <v>463</v>
      </c>
      <c r="E84" s="26" t="s">
        <v>604</v>
      </c>
      <c r="F84" s="44">
        <v>9</v>
      </c>
      <c r="G84" s="45">
        <v>3829000</v>
      </c>
      <c r="H84" s="44">
        <v>19</v>
      </c>
      <c r="I84" s="45">
        <v>14141000</v>
      </c>
      <c r="K84"/>
      <c r="L84"/>
      <c r="M84"/>
      <c r="N84" s="19"/>
    </row>
    <row r="85" spans="1:14" ht="13.5" thickBot="1">
      <c r="A85" s="25">
        <v>105</v>
      </c>
      <c r="B85" s="25">
        <v>14</v>
      </c>
      <c r="C85" s="25" t="s">
        <v>344</v>
      </c>
      <c r="D85" s="26" t="s">
        <v>89</v>
      </c>
      <c r="E85" s="26" t="s">
        <v>619</v>
      </c>
      <c r="F85" s="44">
        <v>16</v>
      </c>
      <c r="G85" s="45">
        <v>9865000</v>
      </c>
      <c r="H85" s="44">
        <v>18</v>
      </c>
      <c r="I85" s="45">
        <v>9736000</v>
      </c>
      <c r="K85"/>
      <c r="L85"/>
      <c r="M85"/>
      <c r="N85" s="19"/>
    </row>
    <row r="86" spans="1:14" ht="13.5" thickBot="1">
      <c r="A86" s="25">
        <v>106</v>
      </c>
      <c r="B86" s="25">
        <v>15</v>
      </c>
      <c r="C86" s="25" t="s">
        <v>376</v>
      </c>
      <c r="D86" s="26" t="s">
        <v>555</v>
      </c>
      <c r="E86" s="26" t="s">
        <v>604</v>
      </c>
      <c r="F86" s="44">
        <v>8</v>
      </c>
      <c r="G86" s="45">
        <v>4132000</v>
      </c>
      <c r="H86" s="44">
        <v>17</v>
      </c>
      <c r="I86" s="45">
        <v>21581000</v>
      </c>
      <c r="K86"/>
      <c r="L86"/>
      <c r="M86"/>
      <c r="N86" s="19"/>
    </row>
    <row r="87" spans="1:14" ht="13.5" thickBot="1">
      <c r="A87" s="25">
        <v>108</v>
      </c>
      <c r="B87" s="25">
        <v>16</v>
      </c>
      <c r="C87" s="25" t="s">
        <v>234</v>
      </c>
      <c r="D87" s="26" t="s">
        <v>451</v>
      </c>
      <c r="E87" s="26" t="s">
        <v>614</v>
      </c>
      <c r="F87" s="44">
        <v>23</v>
      </c>
      <c r="G87" s="45">
        <v>16847000</v>
      </c>
      <c r="H87" s="44">
        <v>17</v>
      </c>
      <c r="I87" s="45">
        <v>18031000</v>
      </c>
      <c r="K87"/>
      <c r="L87"/>
      <c r="M87"/>
      <c r="N87" s="19"/>
    </row>
    <row r="88" spans="1:14" ht="13.5" thickBot="1">
      <c r="A88" s="25">
        <v>115</v>
      </c>
      <c r="B88" s="25">
        <v>17</v>
      </c>
      <c r="C88" s="25" t="s">
        <v>288</v>
      </c>
      <c r="D88" s="26" t="s">
        <v>428</v>
      </c>
      <c r="E88" s="26" t="s">
        <v>621</v>
      </c>
      <c r="F88" s="44">
        <v>13</v>
      </c>
      <c r="G88" s="45">
        <v>6148000</v>
      </c>
      <c r="H88" s="44">
        <v>16</v>
      </c>
      <c r="I88" s="45">
        <v>8275000</v>
      </c>
      <c r="K88"/>
      <c r="L88"/>
      <c r="M88"/>
      <c r="N88" s="19"/>
    </row>
    <row r="89" spans="1:14" ht="13.5" thickBot="1">
      <c r="A89" s="25">
        <v>118</v>
      </c>
      <c r="B89" s="25">
        <v>18</v>
      </c>
      <c r="C89" s="25" t="s">
        <v>247</v>
      </c>
      <c r="D89" s="26" t="s">
        <v>455</v>
      </c>
      <c r="E89" s="26" t="s">
        <v>605</v>
      </c>
      <c r="F89" s="44">
        <v>13</v>
      </c>
      <c r="G89" s="45">
        <v>10184000</v>
      </c>
      <c r="H89" s="44">
        <v>15</v>
      </c>
      <c r="I89" s="45">
        <v>18233000</v>
      </c>
      <c r="K89"/>
      <c r="L89"/>
      <c r="M89"/>
      <c r="N89" s="19"/>
    </row>
    <row r="90" spans="1:14" ht="13.5" thickBot="1">
      <c r="A90" s="25">
        <v>127</v>
      </c>
      <c r="B90" s="25">
        <v>19</v>
      </c>
      <c r="C90" s="25" t="s">
        <v>220</v>
      </c>
      <c r="D90" s="26" t="s">
        <v>78</v>
      </c>
      <c r="E90" s="26" t="s">
        <v>621</v>
      </c>
      <c r="F90" s="44">
        <v>19</v>
      </c>
      <c r="G90" s="45">
        <v>13021000</v>
      </c>
      <c r="H90" s="44">
        <v>14</v>
      </c>
      <c r="I90" s="45">
        <v>8665000</v>
      </c>
      <c r="K90"/>
      <c r="L90"/>
      <c r="M90"/>
      <c r="N90" s="19"/>
    </row>
    <row r="91" spans="1:14" ht="13.5" thickBot="1">
      <c r="A91" s="25">
        <v>130</v>
      </c>
      <c r="B91" s="25">
        <v>20</v>
      </c>
      <c r="C91" s="25" t="s">
        <v>333</v>
      </c>
      <c r="D91" s="26" t="s">
        <v>478</v>
      </c>
      <c r="E91" s="26" t="s">
        <v>608</v>
      </c>
      <c r="F91" s="44">
        <v>13</v>
      </c>
      <c r="G91" s="45">
        <v>6869000</v>
      </c>
      <c r="H91" s="44">
        <v>13</v>
      </c>
      <c r="I91" s="45">
        <v>7895000</v>
      </c>
      <c r="K91"/>
      <c r="L91"/>
      <c r="M91"/>
      <c r="N91" s="19"/>
    </row>
    <row r="92" spans="1:14" ht="13.5" thickBot="1">
      <c r="A92" s="25">
        <v>131</v>
      </c>
      <c r="B92" s="25">
        <v>21</v>
      </c>
      <c r="C92" s="25" t="s">
        <v>304</v>
      </c>
      <c r="D92" s="26" t="s">
        <v>11</v>
      </c>
      <c r="E92" s="26" t="s">
        <v>621</v>
      </c>
      <c r="F92" s="44">
        <v>11</v>
      </c>
      <c r="G92" s="45">
        <v>3071000</v>
      </c>
      <c r="H92" s="44">
        <v>13</v>
      </c>
      <c r="I92" s="45">
        <v>7409000</v>
      </c>
      <c r="K92"/>
      <c r="L92"/>
      <c r="M92"/>
      <c r="N92" s="19"/>
    </row>
    <row r="93" spans="1:14" ht="13.5" thickBot="1">
      <c r="A93" s="25">
        <v>134</v>
      </c>
      <c r="B93" s="25">
        <v>22</v>
      </c>
      <c r="C93" s="25" t="s">
        <v>199</v>
      </c>
      <c r="D93" s="26" t="s">
        <v>59</v>
      </c>
      <c r="E93" s="26" t="s">
        <v>604</v>
      </c>
      <c r="F93" s="44">
        <v>18</v>
      </c>
      <c r="G93" s="45">
        <v>4885000</v>
      </c>
      <c r="H93" s="44">
        <v>12</v>
      </c>
      <c r="I93" s="45">
        <v>4934000</v>
      </c>
      <c r="K93"/>
      <c r="L93"/>
      <c r="M93"/>
      <c r="N93" s="19"/>
    </row>
    <row r="94" spans="1:14" ht="13.5" thickBot="1">
      <c r="A94" s="25">
        <v>140</v>
      </c>
      <c r="B94" s="25">
        <v>23</v>
      </c>
      <c r="C94" s="25" t="s">
        <v>227</v>
      </c>
      <c r="D94" s="26" t="s">
        <v>62</v>
      </c>
      <c r="E94" s="26" t="s">
        <v>621</v>
      </c>
      <c r="F94" s="44">
        <v>11</v>
      </c>
      <c r="G94" s="45">
        <v>5999000</v>
      </c>
      <c r="H94" s="44">
        <v>11</v>
      </c>
      <c r="I94" s="45">
        <v>4027000</v>
      </c>
      <c r="K94"/>
      <c r="L94"/>
      <c r="M94"/>
      <c r="N94" s="19"/>
    </row>
    <row r="95" spans="1:14" ht="13.5" thickBot="1">
      <c r="A95" s="25">
        <v>142</v>
      </c>
      <c r="B95" s="25">
        <v>24</v>
      </c>
      <c r="C95" s="25" t="s">
        <v>232</v>
      </c>
      <c r="D95" s="26" t="s">
        <v>504</v>
      </c>
      <c r="E95" s="26" t="s">
        <v>608</v>
      </c>
      <c r="F95" s="44">
        <v>12</v>
      </c>
      <c r="G95" s="45">
        <v>5976000</v>
      </c>
      <c r="H95" s="44">
        <v>10</v>
      </c>
      <c r="I95" s="45">
        <v>6099000</v>
      </c>
      <c r="K95"/>
      <c r="L95"/>
      <c r="M95"/>
      <c r="N95" s="19"/>
    </row>
    <row r="96" spans="1:14" ht="13.5" thickBot="1">
      <c r="A96" s="25">
        <v>143</v>
      </c>
      <c r="B96" s="25">
        <v>25</v>
      </c>
      <c r="C96" s="25" t="s">
        <v>286</v>
      </c>
      <c r="D96" s="26" t="s">
        <v>9</v>
      </c>
      <c r="E96" s="26" t="s">
        <v>621</v>
      </c>
      <c r="F96" s="44">
        <v>8</v>
      </c>
      <c r="G96" s="45">
        <v>2326000</v>
      </c>
      <c r="H96" s="44">
        <v>10</v>
      </c>
      <c r="I96" s="45">
        <v>6035000</v>
      </c>
      <c r="K96"/>
      <c r="L96"/>
      <c r="M96"/>
      <c r="N96" s="19"/>
    </row>
    <row r="97" spans="1:14" ht="13.5" thickBot="1">
      <c r="A97" s="25">
        <v>147</v>
      </c>
      <c r="B97" s="25">
        <v>26</v>
      </c>
      <c r="C97" s="25" t="s">
        <v>294</v>
      </c>
      <c r="D97" s="26" t="s">
        <v>97</v>
      </c>
      <c r="E97" s="26" t="s">
        <v>626</v>
      </c>
      <c r="F97" s="44">
        <v>8</v>
      </c>
      <c r="G97" s="45">
        <v>12438000</v>
      </c>
      <c r="H97" s="44">
        <v>9</v>
      </c>
      <c r="I97" s="45">
        <v>9273000</v>
      </c>
      <c r="K97"/>
      <c r="L97"/>
      <c r="M97"/>
      <c r="N97" s="19"/>
    </row>
    <row r="98" spans="1:14" ht="13.5" thickBot="1">
      <c r="A98" s="25">
        <v>160</v>
      </c>
      <c r="B98" s="25">
        <v>27</v>
      </c>
      <c r="C98" s="25" t="s">
        <v>279</v>
      </c>
      <c r="D98" s="26" t="s">
        <v>457</v>
      </c>
      <c r="E98" s="26" t="s">
        <v>605</v>
      </c>
      <c r="F98" s="44">
        <v>11</v>
      </c>
      <c r="G98" s="45">
        <v>6462000</v>
      </c>
      <c r="H98" s="44">
        <v>8</v>
      </c>
      <c r="I98" s="45">
        <v>4287000</v>
      </c>
      <c r="K98"/>
      <c r="L98"/>
      <c r="M98"/>
      <c r="N98" s="19"/>
    </row>
    <row r="99" spans="1:14" ht="13.5" thickBot="1">
      <c r="A99" s="25">
        <v>175</v>
      </c>
      <c r="B99" s="25">
        <v>28</v>
      </c>
      <c r="C99" s="25" t="s">
        <v>586</v>
      </c>
      <c r="D99" s="26" t="s">
        <v>587</v>
      </c>
      <c r="E99" s="26" t="s">
        <v>619</v>
      </c>
      <c r="F99" s="44">
        <v>3</v>
      </c>
      <c r="G99" s="45">
        <v>1204000</v>
      </c>
      <c r="H99" s="44">
        <v>6</v>
      </c>
      <c r="I99" s="45">
        <v>6636000</v>
      </c>
      <c r="K99"/>
      <c r="L99"/>
      <c r="M99"/>
      <c r="N99" s="19"/>
    </row>
    <row r="100" spans="1:14" ht="13.5" thickBot="1">
      <c r="A100" s="25">
        <v>178</v>
      </c>
      <c r="B100" s="25">
        <v>29</v>
      </c>
      <c r="C100" s="25" t="s">
        <v>306</v>
      </c>
      <c r="D100" s="26" t="s">
        <v>564</v>
      </c>
      <c r="E100" s="26" t="s">
        <v>608</v>
      </c>
      <c r="F100" s="44">
        <v>11</v>
      </c>
      <c r="G100" s="45">
        <v>8401000</v>
      </c>
      <c r="H100" s="44">
        <v>6</v>
      </c>
      <c r="I100" s="45">
        <v>5403000</v>
      </c>
      <c r="K100"/>
      <c r="L100"/>
      <c r="M100"/>
      <c r="N100" s="19"/>
    </row>
    <row r="101" spans="1:14" ht="13.5" thickBot="1">
      <c r="A101" s="25">
        <v>180</v>
      </c>
      <c r="B101" s="25">
        <v>30</v>
      </c>
      <c r="C101" s="25" t="s">
        <v>673</v>
      </c>
      <c r="D101" s="26" t="s">
        <v>674</v>
      </c>
      <c r="E101" s="26" t="s">
        <v>621</v>
      </c>
      <c r="F101" s="44">
        <v>0</v>
      </c>
      <c r="G101" s="45">
        <v>0</v>
      </c>
      <c r="H101" s="44">
        <v>6</v>
      </c>
      <c r="I101" s="45">
        <v>4984000</v>
      </c>
      <c r="K101"/>
      <c r="L101"/>
      <c r="M101"/>
      <c r="N101" s="19"/>
    </row>
    <row r="102" spans="1:14" ht="13.5" thickBot="1">
      <c r="A102" s="25">
        <v>182</v>
      </c>
      <c r="B102" s="25">
        <v>31</v>
      </c>
      <c r="C102" s="25" t="s">
        <v>332</v>
      </c>
      <c r="D102" s="26" t="s">
        <v>18</v>
      </c>
      <c r="E102" s="26" t="s">
        <v>633</v>
      </c>
      <c r="F102" s="44">
        <v>8</v>
      </c>
      <c r="G102" s="45">
        <v>4943000</v>
      </c>
      <c r="H102" s="44">
        <v>6</v>
      </c>
      <c r="I102" s="45">
        <v>3884000</v>
      </c>
      <c r="K102"/>
      <c r="L102"/>
      <c r="M102"/>
      <c r="N102" s="19"/>
    </row>
    <row r="103" spans="1:14" ht="13.5" thickBot="1">
      <c r="A103" s="25">
        <v>192</v>
      </c>
      <c r="B103" s="25">
        <v>32</v>
      </c>
      <c r="C103" s="25" t="s">
        <v>361</v>
      </c>
      <c r="D103" s="26" t="s">
        <v>100</v>
      </c>
      <c r="E103" s="26" t="s">
        <v>626</v>
      </c>
      <c r="F103" s="44">
        <v>0</v>
      </c>
      <c r="G103" s="45">
        <v>0</v>
      </c>
      <c r="H103" s="44">
        <v>5</v>
      </c>
      <c r="I103" s="45">
        <v>4254000</v>
      </c>
      <c r="K103"/>
      <c r="L103"/>
      <c r="M103"/>
      <c r="N103" s="19"/>
    </row>
    <row r="104" spans="1:14" ht="13.5" thickBot="1">
      <c r="A104" s="25">
        <v>199</v>
      </c>
      <c r="B104" s="25">
        <v>33</v>
      </c>
      <c r="C104" s="25" t="s">
        <v>251</v>
      </c>
      <c r="D104" s="26" t="s">
        <v>553</v>
      </c>
      <c r="E104" s="26" t="s">
        <v>614</v>
      </c>
      <c r="F104" s="44">
        <v>8</v>
      </c>
      <c r="G104" s="45">
        <v>5755000</v>
      </c>
      <c r="H104" s="44">
        <v>5</v>
      </c>
      <c r="I104" s="45">
        <v>1582000</v>
      </c>
      <c r="K104"/>
      <c r="L104"/>
      <c r="M104"/>
      <c r="N104" s="19"/>
    </row>
    <row r="105" spans="1:14" ht="13.5" thickBot="1">
      <c r="A105" s="25">
        <v>201</v>
      </c>
      <c r="B105" s="25">
        <v>34</v>
      </c>
      <c r="C105" s="25" t="s">
        <v>390</v>
      </c>
      <c r="D105" s="26" t="s">
        <v>491</v>
      </c>
      <c r="E105" s="26" t="s">
        <v>621</v>
      </c>
      <c r="F105" s="44">
        <v>3</v>
      </c>
      <c r="G105" s="45">
        <v>930000</v>
      </c>
      <c r="H105" s="44">
        <v>4</v>
      </c>
      <c r="I105" s="45">
        <v>4117000</v>
      </c>
      <c r="K105"/>
      <c r="L105"/>
      <c r="M105"/>
      <c r="N105" s="19"/>
    </row>
    <row r="106" spans="1:14" ht="13.5" thickBot="1">
      <c r="A106" s="25">
        <v>205</v>
      </c>
      <c r="B106" s="25">
        <v>35</v>
      </c>
      <c r="C106" s="25" t="s">
        <v>349</v>
      </c>
      <c r="D106" s="26" t="s">
        <v>481</v>
      </c>
      <c r="E106" s="26" t="s">
        <v>604</v>
      </c>
      <c r="F106" s="44">
        <v>2</v>
      </c>
      <c r="G106" s="45">
        <v>567000</v>
      </c>
      <c r="H106" s="44">
        <v>4</v>
      </c>
      <c r="I106" s="45">
        <v>2230000</v>
      </c>
      <c r="K106"/>
      <c r="L106"/>
      <c r="M106"/>
      <c r="N106" s="19"/>
    </row>
    <row r="107" spans="1:14" ht="13.5" thickBot="1">
      <c r="A107" s="25">
        <v>209</v>
      </c>
      <c r="B107" s="25">
        <v>36</v>
      </c>
      <c r="C107" s="25" t="s">
        <v>362</v>
      </c>
      <c r="D107" s="26" t="s">
        <v>116</v>
      </c>
      <c r="E107" s="26" t="s">
        <v>605</v>
      </c>
      <c r="F107" s="52">
        <v>1</v>
      </c>
      <c r="G107" s="45">
        <v>202000</v>
      </c>
      <c r="H107" s="52">
        <v>4</v>
      </c>
      <c r="I107" s="45">
        <v>1602000</v>
      </c>
      <c r="K107"/>
      <c r="L107"/>
      <c r="M107"/>
      <c r="N107" s="19"/>
    </row>
    <row r="108" spans="1:14" ht="13.5" thickBot="1">
      <c r="A108" s="25">
        <v>217</v>
      </c>
      <c r="B108" s="25">
        <v>37</v>
      </c>
      <c r="C108" s="25" t="s">
        <v>379</v>
      </c>
      <c r="D108" s="26" t="s">
        <v>488</v>
      </c>
      <c r="E108" s="26" t="s">
        <v>619</v>
      </c>
      <c r="F108" s="44">
        <v>3</v>
      </c>
      <c r="G108" s="45">
        <v>759000</v>
      </c>
      <c r="H108" s="44">
        <v>3</v>
      </c>
      <c r="I108" s="45">
        <v>2361000</v>
      </c>
      <c r="K108"/>
      <c r="L108"/>
      <c r="M108"/>
      <c r="N108" s="19"/>
    </row>
    <row r="109" spans="1:14" ht="13.5" thickBot="1">
      <c r="A109" s="25">
        <v>218</v>
      </c>
      <c r="B109" s="25">
        <v>38</v>
      </c>
      <c r="C109" s="25" t="s">
        <v>217</v>
      </c>
      <c r="D109" s="26" t="s">
        <v>112</v>
      </c>
      <c r="E109" s="26" t="s">
        <v>601</v>
      </c>
      <c r="F109" s="44">
        <v>8</v>
      </c>
      <c r="G109" s="45">
        <v>2763000</v>
      </c>
      <c r="H109" s="44">
        <v>3</v>
      </c>
      <c r="I109" s="45">
        <v>2090000</v>
      </c>
      <c r="K109"/>
      <c r="L109"/>
      <c r="M109"/>
      <c r="N109" s="19"/>
    </row>
    <row r="110" spans="1:14" ht="13.5" thickBot="1">
      <c r="A110" s="25">
        <v>220</v>
      </c>
      <c r="B110" s="25">
        <v>39</v>
      </c>
      <c r="C110" s="25" t="s">
        <v>301</v>
      </c>
      <c r="D110" s="26" t="s">
        <v>43</v>
      </c>
      <c r="E110" s="26" t="s">
        <v>614</v>
      </c>
      <c r="F110" s="44">
        <v>0</v>
      </c>
      <c r="G110" s="45">
        <v>0</v>
      </c>
      <c r="H110" s="44">
        <v>3</v>
      </c>
      <c r="I110" s="45">
        <v>1690000</v>
      </c>
      <c r="K110"/>
      <c r="L110"/>
      <c r="M110"/>
      <c r="N110" s="19"/>
    </row>
    <row r="111" spans="1:14" ht="13.5" thickBot="1">
      <c r="A111" s="25">
        <v>223</v>
      </c>
      <c r="B111" s="25">
        <v>40</v>
      </c>
      <c r="C111" s="25" t="s">
        <v>368</v>
      </c>
      <c r="D111" s="26" t="s">
        <v>485</v>
      </c>
      <c r="E111" s="26" t="s">
        <v>608</v>
      </c>
      <c r="F111" s="44">
        <v>1</v>
      </c>
      <c r="G111" s="45">
        <v>188000</v>
      </c>
      <c r="H111" s="44">
        <v>3</v>
      </c>
      <c r="I111" s="45">
        <v>1084000</v>
      </c>
      <c r="K111"/>
      <c r="L111"/>
      <c r="M111"/>
      <c r="N111" s="19"/>
    </row>
    <row r="112" spans="1:14" ht="13.5" thickBot="1">
      <c r="A112" s="25">
        <v>230</v>
      </c>
      <c r="B112" s="25">
        <v>41</v>
      </c>
      <c r="C112" s="25" t="s">
        <v>358</v>
      </c>
      <c r="D112" s="26" t="s">
        <v>48</v>
      </c>
      <c r="E112" s="26" t="s">
        <v>621</v>
      </c>
      <c r="F112" s="44">
        <v>4</v>
      </c>
      <c r="G112" s="45">
        <v>4002000</v>
      </c>
      <c r="H112" s="44">
        <v>2</v>
      </c>
      <c r="I112" s="45">
        <v>1383000</v>
      </c>
      <c r="K112"/>
      <c r="L112"/>
      <c r="M112"/>
      <c r="N112" s="19"/>
    </row>
    <row r="113" spans="1:14" ht="13.5" thickBot="1">
      <c r="A113" s="25">
        <v>233</v>
      </c>
      <c r="B113" s="25">
        <v>42</v>
      </c>
      <c r="C113" s="25" t="s">
        <v>400</v>
      </c>
      <c r="D113" s="26" t="s">
        <v>493</v>
      </c>
      <c r="E113" s="26" t="s">
        <v>608</v>
      </c>
      <c r="F113" s="44">
        <v>0</v>
      </c>
      <c r="G113" s="45">
        <v>0</v>
      </c>
      <c r="H113" s="44">
        <v>2</v>
      </c>
      <c r="I113" s="45">
        <v>933000</v>
      </c>
      <c r="K113"/>
      <c r="L113"/>
      <c r="M113"/>
      <c r="N113" s="19"/>
    </row>
    <row r="114" spans="1:14" ht="13.5" thickBot="1">
      <c r="A114" s="25">
        <v>242</v>
      </c>
      <c r="B114" s="25">
        <v>43</v>
      </c>
      <c r="C114" s="25" t="s">
        <v>399</v>
      </c>
      <c r="D114" s="26" t="s">
        <v>85</v>
      </c>
      <c r="E114" s="26" t="s">
        <v>621</v>
      </c>
      <c r="F114" s="52">
        <v>0</v>
      </c>
      <c r="G114" s="45">
        <v>0</v>
      </c>
      <c r="H114" s="52">
        <v>1</v>
      </c>
      <c r="I114" s="45">
        <v>1050000</v>
      </c>
      <c r="K114"/>
      <c r="L114"/>
      <c r="M114"/>
      <c r="N114" s="19"/>
    </row>
    <row r="115" spans="1:14" ht="13.5" thickBot="1">
      <c r="A115" s="25">
        <v>247</v>
      </c>
      <c r="B115" s="25">
        <v>44</v>
      </c>
      <c r="C115" s="25" t="s">
        <v>343</v>
      </c>
      <c r="D115" s="26" t="s">
        <v>475</v>
      </c>
      <c r="E115" s="26" t="s">
        <v>605</v>
      </c>
      <c r="F115" s="44">
        <v>0</v>
      </c>
      <c r="G115" s="45">
        <v>0</v>
      </c>
      <c r="H115" s="44">
        <v>1</v>
      </c>
      <c r="I115" s="45">
        <v>494000</v>
      </c>
      <c r="K115"/>
      <c r="L115"/>
      <c r="M115"/>
      <c r="N115" s="19"/>
    </row>
    <row r="116" spans="1:14" ht="13.5" thickBot="1">
      <c r="A116" s="25">
        <v>250</v>
      </c>
      <c r="B116" s="25">
        <v>45</v>
      </c>
      <c r="C116" s="25" t="s">
        <v>339</v>
      </c>
      <c r="D116" s="26" t="s">
        <v>476</v>
      </c>
      <c r="E116" s="26" t="s">
        <v>601</v>
      </c>
      <c r="F116" s="44">
        <v>7</v>
      </c>
      <c r="G116" s="45">
        <v>2562000</v>
      </c>
      <c r="H116" s="44">
        <v>1</v>
      </c>
      <c r="I116" s="45">
        <v>212000</v>
      </c>
      <c r="K116"/>
      <c r="L116"/>
      <c r="M116"/>
      <c r="N116" s="19"/>
    </row>
    <row r="117" spans="1:14" ht="13.5" thickBot="1">
      <c r="A117" s="25" t="s">
        <v>677</v>
      </c>
      <c r="B117" s="25" t="s">
        <v>677</v>
      </c>
      <c r="C117" s="25" t="s">
        <v>392</v>
      </c>
      <c r="D117" s="26" t="s">
        <v>23</v>
      </c>
      <c r="E117" s="26" t="s">
        <v>621</v>
      </c>
      <c r="F117" s="52">
        <v>0</v>
      </c>
      <c r="G117" s="45">
        <v>0</v>
      </c>
      <c r="H117" s="52">
        <v>0</v>
      </c>
      <c r="I117" s="45">
        <v>0</v>
      </c>
      <c r="K117"/>
      <c r="L117"/>
      <c r="M117"/>
      <c r="N117" s="19"/>
    </row>
    <row r="118" spans="1:14" ht="13.5" thickBot="1">
      <c r="A118" s="25" t="s">
        <v>677</v>
      </c>
      <c r="B118" s="25" t="s">
        <v>677</v>
      </c>
      <c r="C118" s="25" t="s">
        <v>330</v>
      </c>
      <c r="D118" s="26" t="s">
        <v>472</v>
      </c>
      <c r="E118" s="26" t="s">
        <v>619</v>
      </c>
      <c r="F118" s="52">
        <v>0</v>
      </c>
      <c r="G118" s="45">
        <v>0</v>
      </c>
      <c r="H118" s="52">
        <v>0</v>
      </c>
      <c r="I118" s="45">
        <v>0</v>
      </c>
      <c r="K118"/>
      <c r="L118"/>
      <c r="M118"/>
      <c r="N118" s="19"/>
    </row>
    <row r="119" spans="1:14" ht="13.5" thickBot="1">
      <c r="A119" s="25" t="s">
        <v>677</v>
      </c>
      <c r="B119" s="25" t="s">
        <v>677</v>
      </c>
      <c r="C119" s="25" t="s">
        <v>402</v>
      </c>
      <c r="D119" s="26" t="s">
        <v>495</v>
      </c>
      <c r="E119" s="26" t="s">
        <v>608</v>
      </c>
      <c r="F119" s="44">
        <v>1</v>
      </c>
      <c r="G119" s="45">
        <v>351000</v>
      </c>
      <c r="H119" s="52">
        <v>0</v>
      </c>
      <c r="I119" s="45">
        <v>0</v>
      </c>
      <c r="K119"/>
      <c r="L119"/>
      <c r="M119"/>
      <c r="N119" s="19"/>
    </row>
    <row r="120" spans="1:14" ht="13.5" thickBot="1">
      <c r="A120" s="25" t="s">
        <v>677</v>
      </c>
      <c r="B120" s="25" t="s">
        <v>677</v>
      </c>
      <c r="C120" s="25" t="s">
        <v>326</v>
      </c>
      <c r="D120" s="26" t="s">
        <v>16</v>
      </c>
      <c r="E120" s="26" t="s">
        <v>608</v>
      </c>
      <c r="F120" s="44">
        <v>4</v>
      </c>
      <c r="G120" s="45">
        <v>2333000</v>
      </c>
      <c r="H120" s="52">
        <v>0</v>
      </c>
      <c r="I120" s="45">
        <v>0</v>
      </c>
      <c r="J120" s="54"/>
      <c r="K120" s="54"/>
      <c r="L120"/>
      <c r="M120"/>
      <c r="N120" s="19"/>
    </row>
    <row r="121" spans="1:14" ht="13.5" thickBot="1">
      <c r="A121" s="25" t="s">
        <v>677</v>
      </c>
      <c r="B121" s="25" t="s">
        <v>677</v>
      </c>
      <c r="C121" s="25" t="s">
        <v>394</v>
      </c>
      <c r="D121" s="26" t="s">
        <v>28</v>
      </c>
      <c r="E121" s="26" t="s">
        <v>608</v>
      </c>
      <c r="F121" s="52">
        <v>0</v>
      </c>
      <c r="G121" s="45">
        <v>0</v>
      </c>
      <c r="H121" s="52">
        <v>0</v>
      </c>
      <c r="I121" s="45">
        <v>0</v>
      </c>
      <c r="J121" s="54" t="s">
        <v>684</v>
      </c>
      <c r="K121" s="54" t="s">
        <v>684</v>
      </c>
      <c r="L121"/>
      <c r="M121"/>
      <c r="N121" s="19"/>
    </row>
    <row r="122" spans="1:14" ht="13.5" thickBot="1">
      <c r="A122" s="25" t="s">
        <v>677</v>
      </c>
      <c r="B122" s="25" t="s">
        <v>677</v>
      </c>
      <c r="C122" s="25" t="s">
        <v>268</v>
      </c>
      <c r="D122" s="26" t="s">
        <v>2</v>
      </c>
      <c r="E122" s="26" t="s">
        <v>614</v>
      </c>
      <c r="F122" s="52">
        <v>1</v>
      </c>
      <c r="G122" s="45">
        <v>270000</v>
      </c>
      <c r="H122" s="52">
        <v>0</v>
      </c>
      <c r="I122" s="45">
        <v>0</v>
      </c>
      <c r="J122" s="55" t="s">
        <v>590</v>
      </c>
      <c r="K122" s="6" t="s">
        <v>563</v>
      </c>
      <c r="L122"/>
      <c r="M122"/>
      <c r="N122" s="19"/>
    </row>
    <row r="123" spans="1:14" ht="13.5" thickBot="1">
      <c r="A123" s="63" t="s">
        <v>652</v>
      </c>
      <c r="B123" s="61"/>
      <c r="C123" s="61"/>
      <c r="D123" s="61"/>
      <c r="E123" s="62"/>
      <c r="F123" s="44">
        <f>SUM(F72:F122)</f>
        <v>1081</v>
      </c>
      <c r="G123" s="45">
        <f>SUM(G72:G122)</f>
        <v>589842000</v>
      </c>
      <c r="H123" s="44">
        <f>SUM(H72:H122)</f>
        <v>1261</v>
      </c>
      <c r="I123" s="45">
        <f>SUM(I72:I122)</f>
        <v>895024000</v>
      </c>
      <c r="J123" s="58">
        <f>(H123-F123)/F123</f>
        <v>0.16651248843663274</v>
      </c>
      <c r="K123" s="59">
        <f>(I123-G123)/G123</f>
        <v>0.5173961840628507</v>
      </c>
      <c r="L123"/>
      <c r="M123"/>
      <c r="N123" s="19"/>
    </row>
    <row r="124" spans="1:14" ht="13.5" thickBot="1">
      <c r="A124" s="60" t="s">
        <v>559</v>
      </c>
      <c r="B124" s="64"/>
      <c r="C124" s="64"/>
      <c r="D124" s="64"/>
      <c r="E124" s="64"/>
      <c r="F124" s="64"/>
      <c r="G124" s="64"/>
      <c r="H124" s="64"/>
      <c r="I124" s="65"/>
      <c r="J124" s="57"/>
      <c r="K124" s="57"/>
      <c r="L124"/>
      <c r="M124"/>
      <c r="N124" s="19"/>
    </row>
    <row r="125" spans="1:14" ht="13.5" thickBot="1">
      <c r="A125" s="25">
        <v>5</v>
      </c>
      <c r="B125" s="25">
        <v>1</v>
      </c>
      <c r="C125" s="25" t="s">
        <v>165</v>
      </c>
      <c r="D125" s="26" t="s">
        <v>444</v>
      </c>
      <c r="E125" s="26" t="s">
        <v>618</v>
      </c>
      <c r="F125" s="44">
        <v>116</v>
      </c>
      <c r="G125" s="45">
        <v>61568000</v>
      </c>
      <c r="H125" s="44">
        <v>243</v>
      </c>
      <c r="I125" s="45">
        <v>145224000</v>
      </c>
      <c r="K125"/>
      <c r="L125"/>
      <c r="M125"/>
      <c r="N125" s="19"/>
    </row>
    <row r="126" spans="1:14" ht="13.5" thickBot="1">
      <c r="A126" s="25">
        <v>6</v>
      </c>
      <c r="B126" s="25">
        <v>2</v>
      </c>
      <c r="C126" s="25" t="s">
        <v>163</v>
      </c>
      <c r="D126" s="26" t="s">
        <v>422</v>
      </c>
      <c r="E126" s="26" t="s">
        <v>625</v>
      </c>
      <c r="F126" s="44">
        <v>183</v>
      </c>
      <c r="G126" s="45">
        <v>121592000</v>
      </c>
      <c r="H126" s="44">
        <v>242</v>
      </c>
      <c r="I126" s="45">
        <v>171754000</v>
      </c>
      <c r="K126"/>
      <c r="L126"/>
      <c r="M126"/>
      <c r="N126" s="19"/>
    </row>
    <row r="127" spans="1:14" ht="13.5" thickBot="1">
      <c r="A127" s="25">
        <v>11</v>
      </c>
      <c r="B127" s="25">
        <v>3</v>
      </c>
      <c r="C127" s="25" t="s">
        <v>166</v>
      </c>
      <c r="D127" s="26" t="s">
        <v>499</v>
      </c>
      <c r="E127" s="26" t="s">
        <v>625</v>
      </c>
      <c r="F127" s="44">
        <v>130</v>
      </c>
      <c r="G127" s="45">
        <v>85988000</v>
      </c>
      <c r="H127" s="44">
        <v>170</v>
      </c>
      <c r="I127" s="45">
        <v>136048000</v>
      </c>
      <c r="K127"/>
      <c r="L127"/>
      <c r="M127"/>
      <c r="N127" s="19"/>
    </row>
    <row r="128" spans="1:14" ht="13.5" thickBot="1">
      <c r="A128" s="25">
        <v>14</v>
      </c>
      <c r="B128" s="25">
        <v>4</v>
      </c>
      <c r="C128" s="25" t="s">
        <v>182</v>
      </c>
      <c r="D128" s="26" t="s">
        <v>57</v>
      </c>
      <c r="E128" s="26" t="s">
        <v>634</v>
      </c>
      <c r="F128" s="44">
        <v>106</v>
      </c>
      <c r="G128" s="45">
        <v>47523000</v>
      </c>
      <c r="H128" s="44">
        <v>134</v>
      </c>
      <c r="I128" s="45">
        <v>75943000</v>
      </c>
      <c r="K128"/>
      <c r="L128"/>
      <c r="M128"/>
      <c r="N128" s="19"/>
    </row>
    <row r="129" spans="1:14" ht="13.5" thickBot="1">
      <c r="A129" s="25">
        <v>17</v>
      </c>
      <c r="B129" s="25">
        <v>5</v>
      </c>
      <c r="C129" s="25" t="s">
        <v>167</v>
      </c>
      <c r="D129" s="26" t="s">
        <v>73</v>
      </c>
      <c r="E129" s="26" t="s">
        <v>596</v>
      </c>
      <c r="F129" s="44">
        <v>69</v>
      </c>
      <c r="G129" s="45">
        <v>41001000</v>
      </c>
      <c r="H129" s="44">
        <v>113</v>
      </c>
      <c r="I129" s="45">
        <v>62030000</v>
      </c>
      <c r="K129"/>
      <c r="L129"/>
      <c r="M129"/>
      <c r="N129" s="19"/>
    </row>
    <row r="130" spans="1:14" ht="13.5" thickBot="1">
      <c r="A130" s="25">
        <v>20</v>
      </c>
      <c r="B130" s="25">
        <v>6</v>
      </c>
      <c r="C130" s="25" t="s">
        <v>175</v>
      </c>
      <c r="D130" s="26" t="s">
        <v>433</v>
      </c>
      <c r="E130" s="26" t="s">
        <v>596</v>
      </c>
      <c r="F130" s="44">
        <v>70</v>
      </c>
      <c r="G130" s="45">
        <v>31039000</v>
      </c>
      <c r="H130" s="44">
        <v>99</v>
      </c>
      <c r="I130" s="45">
        <v>65466000</v>
      </c>
      <c r="K130"/>
      <c r="L130"/>
      <c r="M130"/>
      <c r="N130" s="19"/>
    </row>
    <row r="131" spans="1:14" ht="13.5" thickBot="1">
      <c r="A131" s="25">
        <v>30</v>
      </c>
      <c r="B131" s="25">
        <v>7</v>
      </c>
      <c r="C131" s="25" t="s">
        <v>194</v>
      </c>
      <c r="D131" s="26" t="s">
        <v>415</v>
      </c>
      <c r="E131" s="26" t="s">
        <v>613</v>
      </c>
      <c r="F131" s="44">
        <v>34</v>
      </c>
      <c r="G131" s="45">
        <v>13456000</v>
      </c>
      <c r="H131" s="44">
        <v>64</v>
      </c>
      <c r="I131" s="45">
        <v>31664000</v>
      </c>
      <c r="K131"/>
      <c r="L131"/>
      <c r="M131"/>
      <c r="N131" s="19"/>
    </row>
    <row r="132" spans="1:14" ht="13.5" thickBot="1">
      <c r="A132" s="25">
        <v>38</v>
      </c>
      <c r="B132" s="25">
        <v>8</v>
      </c>
      <c r="C132" s="25" t="s">
        <v>216</v>
      </c>
      <c r="D132" s="26" t="s">
        <v>31</v>
      </c>
      <c r="E132" s="26" t="s">
        <v>634</v>
      </c>
      <c r="F132" s="44">
        <v>31</v>
      </c>
      <c r="G132" s="45">
        <v>11822000</v>
      </c>
      <c r="H132" s="44">
        <v>59</v>
      </c>
      <c r="I132" s="45">
        <v>30879000</v>
      </c>
      <c r="K132"/>
      <c r="L132"/>
      <c r="M132"/>
      <c r="N132" s="19"/>
    </row>
    <row r="133" spans="1:14" ht="13.5" thickBot="1">
      <c r="A133" s="25">
        <v>42</v>
      </c>
      <c r="B133" s="25">
        <v>9</v>
      </c>
      <c r="C133" s="25" t="s">
        <v>230</v>
      </c>
      <c r="D133" s="26" t="s">
        <v>417</v>
      </c>
      <c r="E133" s="26" t="s">
        <v>597</v>
      </c>
      <c r="F133" s="44">
        <v>37</v>
      </c>
      <c r="G133" s="45">
        <v>19465000</v>
      </c>
      <c r="H133" s="44">
        <v>50</v>
      </c>
      <c r="I133" s="45">
        <v>29892000</v>
      </c>
      <c r="K133"/>
      <c r="L133"/>
      <c r="M133"/>
      <c r="N133" s="19"/>
    </row>
    <row r="134" spans="1:14" ht="13.5" thickBot="1">
      <c r="A134" s="25">
        <v>47</v>
      </c>
      <c r="B134" s="25">
        <v>10</v>
      </c>
      <c r="C134" s="25" t="s">
        <v>187</v>
      </c>
      <c r="D134" s="26" t="s">
        <v>188</v>
      </c>
      <c r="E134" s="26" t="s">
        <v>596</v>
      </c>
      <c r="F134" s="44">
        <v>42</v>
      </c>
      <c r="G134" s="45">
        <v>22624000</v>
      </c>
      <c r="H134" s="44">
        <v>47</v>
      </c>
      <c r="I134" s="45">
        <v>32925000</v>
      </c>
      <c r="K134"/>
      <c r="L134"/>
      <c r="M134"/>
      <c r="N134" s="19"/>
    </row>
    <row r="135" spans="1:14" ht="13.5" thickBot="1">
      <c r="A135" s="25">
        <v>48</v>
      </c>
      <c r="B135" s="25">
        <v>11</v>
      </c>
      <c r="C135" s="25" t="s">
        <v>201</v>
      </c>
      <c r="D135" s="26" t="s">
        <v>58</v>
      </c>
      <c r="E135" s="26" t="s">
        <v>613</v>
      </c>
      <c r="F135" s="44">
        <v>43</v>
      </c>
      <c r="G135" s="45">
        <v>18315000</v>
      </c>
      <c r="H135" s="44">
        <v>45</v>
      </c>
      <c r="I135" s="45">
        <v>24844000</v>
      </c>
      <c r="K135"/>
      <c r="L135"/>
      <c r="M135"/>
      <c r="N135" s="19"/>
    </row>
    <row r="136" spans="1:14" ht="13.5" thickBot="1">
      <c r="A136" s="25">
        <v>55</v>
      </c>
      <c r="B136" s="25">
        <v>12</v>
      </c>
      <c r="C136" s="25" t="s">
        <v>233</v>
      </c>
      <c r="D136" s="26" t="s">
        <v>503</v>
      </c>
      <c r="E136" s="26" t="s">
        <v>634</v>
      </c>
      <c r="F136" s="44">
        <v>34</v>
      </c>
      <c r="G136" s="45">
        <v>18906000</v>
      </c>
      <c r="H136" s="44">
        <v>39</v>
      </c>
      <c r="I136" s="45">
        <v>19091000</v>
      </c>
      <c r="K136"/>
      <c r="L136"/>
      <c r="M136"/>
      <c r="N136" s="19"/>
    </row>
    <row r="137" spans="1:14" ht="13.5" thickBot="1">
      <c r="A137" s="25">
        <v>57</v>
      </c>
      <c r="B137" s="25">
        <v>13</v>
      </c>
      <c r="C137" s="25" t="s">
        <v>208</v>
      </c>
      <c r="D137" s="26" t="s">
        <v>92</v>
      </c>
      <c r="E137" s="26" t="s">
        <v>613</v>
      </c>
      <c r="F137" s="44">
        <v>27</v>
      </c>
      <c r="G137" s="45">
        <v>9946000</v>
      </c>
      <c r="H137" s="44">
        <v>39</v>
      </c>
      <c r="I137" s="45">
        <v>16717000</v>
      </c>
      <c r="K137"/>
      <c r="L137"/>
      <c r="M137"/>
      <c r="N137" s="19"/>
    </row>
    <row r="138" spans="1:14" ht="13.5" thickBot="1">
      <c r="A138" s="25">
        <v>58</v>
      </c>
      <c r="B138" s="25">
        <v>14</v>
      </c>
      <c r="C138" s="25" t="s">
        <v>207</v>
      </c>
      <c r="D138" s="26" t="s">
        <v>77</v>
      </c>
      <c r="E138" s="26" t="s">
        <v>597</v>
      </c>
      <c r="F138" s="44">
        <v>44</v>
      </c>
      <c r="G138" s="45">
        <v>22615000</v>
      </c>
      <c r="H138" s="44">
        <v>37</v>
      </c>
      <c r="I138" s="45">
        <v>24141000</v>
      </c>
      <c r="K138"/>
      <c r="L138"/>
      <c r="M138"/>
      <c r="N138" s="19"/>
    </row>
    <row r="139" spans="1:14" ht="13.5" thickBot="1">
      <c r="A139" s="25">
        <v>67</v>
      </c>
      <c r="B139" s="25">
        <v>15</v>
      </c>
      <c r="C139" s="25" t="s">
        <v>238</v>
      </c>
      <c r="D139" s="26" t="s">
        <v>40</v>
      </c>
      <c r="E139" s="26" t="s">
        <v>596</v>
      </c>
      <c r="F139" s="44">
        <v>25</v>
      </c>
      <c r="G139" s="45">
        <v>10934000</v>
      </c>
      <c r="H139" s="44">
        <v>32</v>
      </c>
      <c r="I139" s="45">
        <v>14224000</v>
      </c>
      <c r="K139"/>
      <c r="L139"/>
      <c r="M139"/>
      <c r="N139" s="19"/>
    </row>
    <row r="140" spans="1:14" ht="13.5" thickBot="1">
      <c r="A140" s="25">
        <v>68</v>
      </c>
      <c r="B140" s="25">
        <v>16</v>
      </c>
      <c r="C140" s="25" t="s">
        <v>239</v>
      </c>
      <c r="D140" s="26" t="s">
        <v>437</v>
      </c>
      <c r="E140" s="26" t="s">
        <v>634</v>
      </c>
      <c r="F140" s="44">
        <v>24</v>
      </c>
      <c r="G140" s="45">
        <v>8361000</v>
      </c>
      <c r="H140" s="44">
        <v>32</v>
      </c>
      <c r="I140" s="45">
        <v>11812000</v>
      </c>
      <c r="K140"/>
      <c r="L140"/>
      <c r="M140"/>
      <c r="N140" s="19"/>
    </row>
    <row r="141" spans="1:14" ht="13.5" thickBot="1">
      <c r="A141" s="25">
        <v>72</v>
      </c>
      <c r="B141" s="25">
        <v>17</v>
      </c>
      <c r="C141" s="25" t="s">
        <v>212</v>
      </c>
      <c r="D141" s="26" t="s">
        <v>448</v>
      </c>
      <c r="E141" s="26" t="s">
        <v>597</v>
      </c>
      <c r="F141" s="44">
        <v>27</v>
      </c>
      <c r="G141" s="45">
        <v>9443000</v>
      </c>
      <c r="H141" s="44">
        <v>30</v>
      </c>
      <c r="I141" s="45">
        <v>13220000</v>
      </c>
      <c r="K141"/>
      <c r="L141"/>
      <c r="M141"/>
      <c r="N141" s="19"/>
    </row>
    <row r="142" spans="1:14" ht="13.5" thickBot="1">
      <c r="A142" s="25">
        <v>76</v>
      </c>
      <c r="B142" s="25">
        <v>18</v>
      </c>
      <c r="C142" s="25" t="s">
        <v>281</v>
      </c>
      <c r="D142" s="26" t="s">
        <v>538</v>
      </c>
      <c r="E142" s="26" t="s">
        <v>613</v>
      </c>
      <c r="F142" s="44">
        <v>15</v>
      </c>
      <c r="G142" s="45">
        <v>7872000</v>
      </c>
      <c r="H142" s="44">
        <v>28</v>
      </c>
      <c r="I142" s="45">
        <v>11751000</v>
      </c>
      <c r="K142"/>
      <c r="L142"/>
      <c r="M142"/>
      <c r="N142" s="19"/>
    </row>
    <row r="143" spans="1:14" ht="13.5" thickBot="1">
      <c r="A143" s="25">
        <v>79</v>
      </c>
      <c r="B143" s="25">
        <v>19</v>
      </c>
      <c r="C143" s="25" t="s">
        <v>261</v>
      </c>
      <c r="D143" s="26" t="s">
        <v>108</v>
      </c>
      <c r="E143" s="26" t="s">
        <v>625</v>
      </c>
      <c r="F143" s="44">
        <v>25</v>
      </c>
      <c r="G143" s="45">
        <v>9653000</v>
      </c>
      <c r="H143" s="44">
        <v>24</v>
      </c>
      <c r="I143" s="45">
        <v>22327000</v>
      </c>
      <c r="K143"/>
      <c r="L143"/>
      <c r="M143"/>
      <c r="N143" s="19"/>
    </row>
    <row r="144" spans="1:14" ht="13.5" thickBot="1">
      <c r="A144" s="25">
        <v>82</v>
      </c>
      <c r="B144" s="25">
        <v>20</v>
      </c>
      <c r="C144" s="25" t="s">
        <v>214</v>
      </c>
      <c r="D144" s="26" t="s">
        <v>86</v>
      </c>
      <c r="E144" s="26" t="s">
        <v>597</v>
      </c>
      <c r="F144" s="44">
        <v>27</v>
      </c>
      <c r="G144" s="45">
        <v>10570000</v>
      </c>
      <c r="H144" s="44">
        <v>24</v>
      </c>
      <c r="I144" s="45">
        <v>9554000</v>
      </c>
      <c r="K144"/>
      <c r="L144"/>
      <c r="M144"/>
      <c r="N144" s="19"/>
    </row>
    <row r="145" spans="1:14" ht="13.5" thickBot="1">
      <c r="A145" s="25">
        <v>88</v>
      </c>
      <c r="B145" s="25">
        <v>21</v>
      </c>
      <c r="C145" s="25" t="s">
        <v>236</v>
      </c>
      <c r="D145" s="26" t="s">
        <v>565</v>
      </c>
      <c r="E145" s="26" t="s">
        <v>597</v>
      </c>
      <c r="F145" s="44">
        <v>20</v>
      </c>
      <c r="G145" s="45">
        <v>12810000</v>
      </c>
      <c r="H145" s="44">
        <v>22</v>
      </c>
      <c r="I145" s="45">
        <v>9695000</v>
      </c>
      <c r="K145"/>
      <c r="L145"/>
      <c r="M145"/>
      <c r="N145" s="19"/>
    </row>
    <row r="146" spans="1:14" ht="13.5" thickBot="1">
      <c r="A146" s="25">
        <v>89</v>
      </c>
      <c r="B146" s="25">
        <v>22</v>
      </c>
      <c r="C146" s="25" t="s">
        <v>331</v>
      </c>
      <c r="D146" s="26" t="s">
        <v>429</v>
      </c>
      <c r="E146" s="26" t="s">
        <v>625</v>
      </c>
      <c r="F146" s="44">
        <v>21</v>
      </c>
      <c r="G146" s="45">
        <v>17343000</v>
      </c>
      <c r="H146" s="44">
        <v>21</v>
      </c>
      <c r="I146" s="45">
        <v>23686000</v>
      </c>
      <c r="K146"/>
      <c r="L146"/>
      <c r="M146"/>
      <c r="N146" s="19"/>
    </row>
    <row r="147" spans="1:14" ht="13.5" thickBot="1">
      <c r="A147" s="25">
        <v>93</v>
      </c>
      <c r="B147" s="25">
        <v>23</v>
      </c>
      <c r="C147" s="25" t="s">
        <v>269</v>
      </c>
      <c r="D147" s="26" t="s">
        <v>270</v>
      </c>
      <c r="E147" s="26" t="s">
        <v>634</v>
      </c>
      <c r="F147" s="44">
        <v>20</v>
      </c>
      <c r="G147" s="45">
        <v>9573000</v>
      </c>
      <c r="H147" s="44">
        <v>21</v>
      </c>
      <c r="I147" s="45">
        <v>11640000</v>
      </c>
      <c r="K147"/>
      <c r="L147"/>
      <c r="M147"/>
      <c r="N147" s="19"/>
    </row>
    <row r="148" spans="1:14" ht="13.5" thickBot="1">
      <c r="A148" s="25">
        <v>100</v>
      </c>
      <c r="B148" s="25">
        <v>24</v>
      </c>
      <c r="C148" s="25" t="s">
        <v>380</v>
      </c>
      <c r="D148" s="26" t="s">
        <v>583</v>
      </c>
      <c r="E148" s="26" t="s">
        <v>613</v>
      </c>
      <c r="F148" s="44">
        <v>7</v>
      </c>
      <c r="G148" s="45">
        <v>2540000</v>
      </c>
      <c r="H148" s="44">
        <v>19</v>
      </c>
      <c r="I148" s="45">
        <v>7282000</v>
      </c>
      <c r="K148"/>
      <c r="L148"/>
      <c r="M148"/>
      <c r="N148" s="19"/>
    </row>
    <row r="149" spans="1:14" ht="13.5" thickBot="1">
      <c r="A149" s="25">
        <v>103</v>
      </c>
      <c r="B149" s="25">
        <v>25</v>
      </c>
      <c r="C149" s="25" t="s">
        <v>340</v>
      </c>
      <c r="D149" s="26" t="s">
        <v>567</v>
      </c>
      <c r="E149" s="26" t="s">
        <v>597</v>
      </c>
      <c r="F149" s="44">
        <v>14</v>
      </c>
      <c r="G149" s="45">
        <v>4703000</v>
      </c>
      <c r="H149" s="44">
        <v>18</v>
      </c>
      <c r="I149" s="45">
        <v>12196000</v>
      </c>
      <c r="K149"/>
      <c r="L149"/>
      <c r="M149"/>
      <c r="N149" s="19"/>
    </row>
    <row r="150" spans="1:14" ht="13.5" thickBot="1">
      <c r="A150" s="25">
        <v>110</v>
      </c>
      <c r="B150" s="25">
        <v>26</v>
      </c>
      <c r="C150" s="25" t="s">
        <v>243</v>
      </c>
      <c r="D150" s="26" t="s">
        <v>94</v>
      </c>
      <c r="E150" s="26" t="s">
        <v>596</v>
      </c>
      <c r="F150" s="44">
        <v>16</v>
      </c>
      <c r="G150" s="45">
        <v>7622000</v>
      </c>
      <c r="H150" s="44">
        <v>17</v>
      </c>
      <c r="I150" s="45">
        <v>8201000</v>
      </c>
      <c r="K150"/>
      <c r="L150"/>
      <c r="M150"/>
      <c r="N150" s="19"/>
    </row>
    <row r="151" spans="1:14" ht="13.5" thickBot="1">
      <c r="A151" s="25">
        <v>123</v>
      </c>
      <c r="B151" s="25">
        <v>27</v>
      </c>
      <c r="C151" s="25" t="s">
        <v>257</v>
      </c>
      <c r="D151" s="26" t="s">
        <v>426</v>
      </c>
      <c r="E151" s="26" t="s">
        <v>597</v>
      </c>
      <c r="F151" s="44">
        <v>15</v>
      </c>
      <c r="G151" s="45">
        <v>5114000</v>
      </c>
      <c r="H151" s="44">
        <v>15</v>
      </c>
      <c r="I151" s="45">
        <v>5059000</v>
      </c>
      <c r="K151"/>
      <c r="L151"/>
      <c r="M151"/>
      <c r="N151" s="19"/>
    </row>
    <row r="152" spans="1:14" ht="13.5" thickBot="1">
      <c r="A152" s="25">
        <v>139</v>
      </c>
      <c r="B152" s="25">
        <v>28</v>
      </c>
      <c r="C152" s="49" t="s">
        <v>322</v>
      </c>
      <c r="D152" s="50" t="s">
        <v>539</v>
      </c>
      <c r="E152" s="50" t="s">
        <v>596</v>
      </c>
      <c r="F152" s="47">
        <v>13</v>
      </c>
      <c r="G152" s="48">
        <v>10254000</v>
      </c>
      <c r="H152" s="47">
        <v>11</v>
      </c>
      <c r="I152" s="48">
        <v>4486000</v>
      </c>
      <c r="K152"/>
      <c r="L152"/>
      <c r="M152"/>
      <c r="N152" s="19"/>
    </row>
    <row r="153" spans="1:14" ht="13.5" thickBot="1">
      <c r="A153" s="25">
        <v>144</v>
      </c>
      <c r="B153" s="25">
        <v>29</v>
      </c>
      <c r="C153" s="25" t="s">
        <v>675</v>
      </c>
      <c r="D153" s="26" t="s">
        <v>676</v>
      </c>
      <c r="E153" s="26" t="s">
        <v>625</v>
      </c>
      <c r="F153" s="44">
        <v>0</v>
      </c>
      <c r="G153" s="45">
        <v>0</v>
      </c>
      <c r="H153" s="52">
        <v>10</v>
      </c>
      <c r="I153" s="45">
        <v>5338000</v>
      </c>
      <c r="K153"/>
      <c r="L153"/>
      <c r="M153"/>
      <c r="N153" s="19"/>
    </row>
    <row r="154" spans="1:14" ht="13.5" thickBot="1">
      <c r="A154" s="25">
        <v>148</v>
      </c>
      <c r="B154" s="25">
        <v>30</v>
      </c>
      <c r="C154" s="25" t="s">
        <v>248</v>
      </c>
      <c r="D154" s="26" t="s">
        <v>418</v>
      </c>
      <c r="E154" s="26" t="s">
        <v>618</v>
      </c>
      <c r="F154" s="44">
        <v>13</v>
      </c>
      <c r="G154" s="45">
        <v>14334000</v>
      </c>
      <c r="H154" s="44">
        <v>9</v>
      </c>
      <c r="I154" s="45">
        <v>7975000</v>
      </c>
      <c r="K154"/>
      <c r="L154"/>
      <c r="M154"/>
      <c r="N154" s="19"/>
    </row>
    <row r="155" spans="1:14" ht="13.5" thickBot="1">
      <c r="A155" s="25">
        <v>149</v>
      </c>
      <c r="B155" s="25">
        <v>31</v>
      </c>
      <c r="C155" s="25" t="s">
        <v>510</v>
      </c>
      <c r="D155" s="26" t="s">
        <v>513</v>
      </c>
      <c r="E155" s="26" t="s">
        <v>597</v>
      </c>
      <c r="F155" s="44">
        <v>3</v>
      </c>
      <c r="G155" s="45">
        <v>1369000</v>
      </c>
      <c r="H155" s="44">
        <v>9</v>
      </c>
      <c r="I155" s="45">
        <v>6330000</v>
      </c>
      <c r="K155"/>
      <c r="L155"/>
      <c r="M155"/>
      <c r="N155" s="19"/>
    </row>
    <row r="156" spans="1:14" ht="13.5" thickBot="1">
      <c r="A156" s="25">
        <v>162</v>
      </c>
      <c r="B156" s="25">
        <v>32</v>
      </c>
      <c r="C156" s="25" t="s">
        <v>245</v>
      </c>
      <c r="D156" s="26" t="s">
        <v>453</v>
      </c>
      <c r="E156" s="26" t="s">
        <v>597</v>
      </c>
      <c r="F156" s="44">
        <v>7</v>
      </c>
      <c r="G156" s="45">
        <v>2782000</v>
      </c>
      <c r="H156" s="44">
        <v>8</v>
      </c>
      <c r="I156" s="45">
        <v>3575000</v>
      </c>
      <c r="K156"/>
      <c r="L156"/>
      <c r="M156"/>
      <c r="N156" s="19"/>
    </row>
    <row r="157" spans="1:14" ht="13.5" thickBot="1">
      <c r="A157" s="25">
        <v>166</v>
      </c>
      <c r="B157" s="25">
        <v>33</v>
      </c>
      <c r="C157" s="25" t="s">
        <v>264</v>
      </c>
      <c r="D157" s="26" t="s">
        <v>4</v>
      </c>
      <c r="E157" s="26" t="s">
        <v>597</v>
      </c>
      <c r="F157" s="44">
        <v>12</v>
      </c>
      <c r="G157" s="45">
        <v>15887000</v>
      </c>
      <c r="H157" s="44">
        <v>7</v>
      </c>
      <c r="I157" s="45">
        <v>4895000</v>
      </c>
      <c r="K157"/>
      <c r="L157"/>
      <c r="M157"/>
      <c r="N157" s="19"/>
    </row>
    <row r="158" spans="1:14" ht="13.5" thickBot="1">
      <c r="A158" s="25">
        <v>174</v>
      </c>
      <c r="B158" s="25">
        <v>34</v>
      </c>
      <c r="C158" s="25" t="s">
        <v>403</v>
      </c>
      <c r="D158" s="26" t="s">
        <v>34</v>
      </c>
      <c r="E158" s="26" t="s">
        <v>597</v>
      </c>
      <c r="F158" s="44">
        <v>2</v>
      </c>
      <c r="G158" s="45">
        <v>877000</v>
      </c>
      <c r="H158" s="44">
        <v>7</v>
      </c>
      <c r="I158" s="45">
        <v>1987000</v>
      </c>
      <c r="K158"/>
      <c r="L158"/>
      <c r="M158"/>
      <c r="N158" s="19"/>
    </row>
    <row r="159" spans="1:14" ht="13.5" thickBot="1">
      <c r="A159" s="25">
        <v>193</v>
      </c>
      <c r="B159" s="25">
        <v>35</v>
      </c>
      <c r="C159" s="25" t="s">
        <v>287</v>
      </c>
      <c r="D159" s="26" t="s">
        <v>10</v>
      </c>
      <c r="E159" s="26" t="s">
        <v>625</v>
      </c>
      <c r="F159" s="44">
        <v>3</v>
      </c>
      <c r="G159" s="45">
        <v>1132000</v>
      </c>
      <c r="H159" s="44">
        <v>5</v>
      </c>
      <c r="I159" s="45">
        <v>3598000</v>
      </c>
      <c r="K159"/>
      <c r="L159"/>
      <c r="M159"/>
      <c r="N159" s="19"/>
    </row>
    <row r="160" spans="1:14" ht="13.5" thickBot="1">
      <c r="A160" s="25">
        <v>197</v>
      </c>
      <c r="B160" s="25">
        <v>36</v>
      </c>
      <c r="C160" s="25" t="s">
        <v>373</v>
      </c>
      <c r="D160" s="26" t="s">
        <v>120</v>
      </c>
      <c r="E160" s="26" t="s">
        <v>625</v>
      </c>
      <c r="F160" s="44">
        <v>2</v>
      </c>
      <c r="G160" s="45">
        <v>560000</v>
      </c>
      <c r="H160" s="44">
        <v>5</v>
      </c>
      <c r="I160" s="45">
        <v>2164000</v>
      </c>
      <c r="K160"/>
      <c r="L160"/>
      <c r="M160"/>
      <c r="N160" s="19"/>
    </row>
    <row r="161" spans="1:14" ht="13.5" thickBot="1">
      <c r="A161" s="25">
        <v>198</v>
      </c>
      <c r="B161" s="25">
        <v>37</v>
      </c>
      <c r="C161" s="25" t="s">
        <v>387</v>
      </c>
      <c r="D161" s="26" t="s">
        <v>573</v>
      </c>
      <c r="E161" s="26" t="s">
        <v>618</v>
      </c>
      <c r="F161" s="44">
        <v>2</v>
      </c>
      <c r="G161" s="45">
        <v>1139000</v>
      </c>
      <c r="H161" s="44">
        <v>5</v>
      </c>
      <c r="I161" s="45">
        <v>1956000</v>
      </c>
      <c r="K161"/>
      <c r="L161"/>
      <c r="M161"/>
      <c r="N161" s="19"/>
    </row>
    <row r="162" spans="1:14" ht="13.5" thickBot="1">
      <c r="A162" s="25">
        <v>207</v>
      </c>
      <c r="B162" s="25">
        <v>38</v>
      </c>
      <c r="C162" s="25" t="s">
        <v>311</v>
      </c>
      <c r="D162" s="26" t="s">
        <v>466</v>
      </c>
      <c r="E162" s="26" t="s">
        <v>597</v>
      </c>
      <c r="F162" s="44">
        <v>5</v>
      </c>
      <c r="G162" s="45">
        <v>3261000</v>
      </c>
      <c r="H162" s="44">
        <v>4</v>
      </c>
      <c r="I162" s="45">
        <v>1727000</v>
      </c>
      <c r="K162"/>
      <c r="L162"/>
      <c r="M162"/>
      <c r="N162" s="19"/>
    </row>
    <row r="163" spans="1:14" ht="13.5" thickBot="1">
      <c r="A163" s="25">
        <v>211</v>
      </c>
      <c r="B163" s="25">
        <v>39</v>
      </c>
      <c r="C163" s="25" t="s">
        <v>317</v>
      </c>
      <c r="D163" s="26" t="s">
        <v>44</v>
      </c>
      <c r="E163" s="26" t="s">
        <v>597</v>
      </c>
      <c r="F163" s="44">
        <v>12</v>
      </c>
      <c r="G163" s="45">
        <v>4429000</v>
      </c>
      <c r="H163" s="44">
        <v>4</v>
      </c>
      <c r="I163" s="45">
        <v>1215000</v>
      </c>
      <c r="K163"/>
      <c r="L163"/>
      <c r="M163"/>
      <c r="N163" s="19"/>
    </row>
    <row r="164" spans="1:14" ht="13.5" thickBot="1">
      <c r="A164" s="25">
        <v>212</v>
      </c>
      <c r="B164" s="25">
        <v>40</v>
      </c>
      <c r="C164" s="25" t="s">
        <v>341</v>
      </c>
      <c r="D164" s="26" t="s">
        <v>477</v>
      </c>
      <c r="E164" s="26" t="s">
        <v>597</v>
      </c>
      <c r="F164" s="52">
        <v>3</v>
      </c>
      <c r="G164" s="45">
        <v>587000</v>
      </c>
      <c r="H164" s="52">
        <v>4</v>
      </c>
      <c r="I164" s="45">
        <v>647000</v>
      </c>
      <c r="K164"/>
      <c r="L164"/>
      <c r="M164"/>
      <c r="N164" s="19"/>
    </row>
    <row r="165" spans="1:14" ht="13.5" thickBot="1">
      <c r="A165" s="25">
        <v>234</v>
      </c>
      <c r="B165" s="25">
        <v>41</v>
      </c>
      <c r="C165" s="25" t="s">
        <v>360</v>
      </c>
      <c r="D165" s="26" t="s">
        <v>483</v>
      </c>
      <c r="E165" s="26" t="s">
        <v>618</v>
      </c>
      <c r="F165" s="44">
        <v>0</v>
      </c>
      <c r="G165" s="45">
        <v>0</v>
      </c>
      <c r="H165" s="44">
        <v>2</v>
      </c>
      <c r="I165" s="45">
        <v>652000</v>
      </c>
      <c r="K165"/>
      <c r="L165"/>
      <c r="M165"/>
      <c r="N165" s="19"/>
    </row>
    <row r="166" spans="1:14" ht="13.5" thickBot="1">
      <c r="A166" s="25">
        <v>240</v>
      </c>
      <c r="B166" s="25">
        <v>42</v>
      </c>
      <c r="C166" s="25" t="s">
        <v>359</v>
      </c>
      <c r="D166" s="26" t="s">
        <v>114</v>
      </c>
      <c r="E166" s="26" t="s">
        <v>625</v>
      </c>
      <c r="F166" s="52">
        <v>1</v>
      </c>
      <c r="G166" s="45">
        <v>408000</v>
      </c>
      <c r="H166" s="52">
        <v>1</v>
      </c>
      <c r="I166" s="45">
        <v>1586000</v>
      </c>
      <c r="K166"/>
      <c r="L166"/>
      <c r="M166"/>
      <c r="N166" s="19"/>
    </row>
    <row r="167" spans="1:14" ht="13.5" thickBot="1">
      <c r="A167" s="25">
        <v>251</v>
      </c>
      <c r="B167" s="25">
        <v>43</v>
      </c>
      <c r="C167" s="25" t="s">
        <v>401</v>
      </c>
      <c r="D167" s="26" t="s">
        <v>494</v>
      </c>
      <c r="E167" s="26" t="s">
        <v>597</v>
      </c>
      <c r="F167" s="44">
        <v>2</v>
      </c>
      <c r="G167" s="45">
        <v>198000</v>
      </c>
      <c r="H167" s="44">
        <v>1</v>
      </c>
      <c r="I167" s="45">
        <v>181000</v>
      </c>
      <c r="K167"/>
      <c r="L167"/>
      <c r="M167"/>
      <c r="N167" s="19"/>
    </row>
    <row r="168" spans="1:14" ht="13.5" thickBot="1">
      <c r="A168" s="25">
        <v>252</v>
      </c>
      <c r="B168" s="25">
        <v>44</v>
      </c>
      <c r="C168" s="25" t="s">
        <v>397</v>
      </c>
      <c r="D168" s="26" t="s">
        <v>490</v>
      </c>
      <c r="E168" s="26" t="s">
        <v>634</v>
      </c>
      <c r="F168" s="52">
        <v>1</v>
      </c>
      <c r="G168" s="45">
        <v>417000</v>
      </c>
      <c r="H168" s="52">
        <v>1</v>
      </c>
      <c r="I168" s="45">
        <v>172000</v>
      </c>
      <c r="K168"/>
      <c r="L168"/>
      <c r="M168"/>
      <c r="N168" s="19"/>
    </row>
    <row r="169" spans="1:14" ht="13.5" thickBot="1">
      <c r="A169" s="25" t="s">
        <v>677</v>
      </c>
      <c r="B169" s="25" t="s">
        <v>677</v>
      </c>
      <c r="C169" s="25" t="s">
        <v>374</v>
      </c>
      <c r="D169" s="26" t="s">
        <v>49</v>
      </c>
      <c r="E169" s="26" t="s">
        <v>618</v>
      </c>
      <c r="F169" s="52">
        <v>0</v>
      </c>
      <c r="G169" s="45">
        <v>0</v>
      </c>
      <c r="H169" s="52">
        <v>0</v>
      </c>
      <c r="I169" s="45">
        <v>0</v>
      </c>
      <c r="K169"/>
      <c r="L169"/>
      <c r="M169"/>
      <c r="N169" s="19"/>
    </row>
    <row r="170" spans="1:14" ht="13.5" thickBot="1">
      <c r="A170" s="25" t="s">
        <v>677</v>
      </c>
      <c r="B170" s="25" t="s">
        <v>677</v>
      </c>
      <c r="C170" s="25" t="s">
        <v>129</v>
      </c>
      <c r="D170" s="26" t="s">
        <v>130</v>
      </c>
      <c r="E170" s="26" t="s">
        <v>596</v>
      </c>
      <c r="F170" s="52">
        <v>0</v>
      </c>
      <c r="G170" s="45">
        <v>0</v>
      </c>
      <c r="H170" s="52">
        <v>0</v>
      </c>
      <c r="I170" s="45">
        <v>0</v>
      </c>
      <c r="K170"/>
      <c r="L170"/>
      <c r="M170"/>
      <c r="N170" s="19"/>
    </row>
    <row r="171" spans="1:14" ht="13.5" thickBot="1">
      <c r="A171" s="25" t="s">
        <v>677</v>
      </c>
      <c r="B171" s="25" t="s">
        <v>677</v>
      </c>
      <c r="C171" s="25" t="s">
        <v>407</v>
      </c>
      <c r="D171" s="26" t="s">
        <v>70</v>
      </c>
      <c r="E171" s="26" t="s">
        <v>597</v>
      </c>
      <c r="F171" s="52">
        <v>0</v>
      </c>
      <c r="G171" s="45">
        <v>0</v>
      </c>
      <c r="H171" s="52">
        <v>0</v>
      </c>
      <c r="I171" s="45">
        <v>0</v>
      </c>
      <c r="K171"/>
      <c r="L171"/>
      <c r="M171"/>
      <c r="N171" s="19"/>
    </row>
    <row r="172" spans="1:14" ht="13.5" thickBot="1">
      <c r="A172" s="25" t="s">
        <v>677</v>
      </c>
      <c r="B172" s="25" t="s">
        <v>677</v>
      </c>
      <c r="C172" s="25" t="s">
        <v>131</v>
      </c>
      <c r="D172" s="26" t="s">
        <v>132</v>
      </c>
      <c r="E172" s="26" t="s">
        <v>596</v>
      </c>
      <c r="F172" s="52">
        <v>0</v>
      </c>
      <c r="G172" s="45">
        <v>0</v>
      </c>
      <c r="H172" s="52">
        <v>0</v>
      </c>
      <c r="I172" s="45">
        <v>0</v>
      </c>
      <c r="K172"/>
      <c r="L172"/>
      <c r="M172"/>
      <c r="N172" s="19"/>
    </row>
    <row r="173" spans="1:14" ht="13.5" thickBot="1">
      <c r="A173" s="25" t="s">
        <v>677</v>
      </c>
      <c r="B173" s="25" t="s">
        <v>677</v>
      </c>
      <c r="C173" s="25" t="s">
        <v>369</v>
      </c>
      <c r="D173" s="26" t="s">
        <v>576</v>
      </c>
      <c r="E173" s="26" t="s">
        <v>596</v>
      </c>
      <c r="F173" s="52">
        <v>0</v>
      </c>
      <c r="G173" s="45">
        <v>0</v>
      </c>
      <c r="H173" s="52">
        <v>0</v>
      </c>
      <c r="I173" s="45">
        <v>0</v>
      </c>
      <c r="K173"/>
      <c r="L173"/>
      <c r="M173"/>
      <c r="N173" s="19"/>
    </row>
    <row r="174" spans="1:14" ht="13.5" thickBot="1">
      <c r="A174" s="25" t="s">
        <v>677</v>
      </c>
      <c r="B174" s="25" t="s">
        <v>677</v>
      </c>
      <c r="C174" s="25" t="s">
        <v>382</v>
      </c>
      <c r="D174" s="26" t="s">
        <v>442</v>
      </c>
      <c r="E174" s="26" t="s">
        <v>634</v>
      </c>
      <c r="F174" s="52">
        <v>0</v>
      </c>
      <c r="G174" s="45">
        <v>0</v>
      </c>
      <c r="H174" s="52">
        <v>0</v>
      </c>
      <c r="I174" s="45">
        <v>0</v>
      </c>
      <c r="J174" s="54" t="s">
        <v>684</v>
      </c>
      <c r="K174" s="54" t="s">
        <v>684</v>
      </c>
      <c r="L174"/>
      <c r="M174"/>
      <c r="N174" s="19"/>
    </row>
    <row r="175" spans="1:14" ht="13.5" thickBot="1">
      <c r="A175" s="25" t="s">
        <v>677</v>
      </c>
      <c r="B175" s="25" t="s">
        <v>677</v>
      </c>
      <c r="C175" s="25" t="s">
        <v>303</v>
      </c>
      <c r="D175" s="26" t="s">
        <v>420</v>
      </c>
      <c r="E175" s="26" t="s">
        <v>597</v>
      </c>
      <c r="F175" s="52">
        <v>0</v>
      </c>
      <c r="G175" s="45">
        <v>0</v>
      </c>
      <c r="H175" s="52">
        <v>0</v>
      </c>
      <c r="I175" s="45">
        <v>0</v>
      </c>
      <c r="J175" s="55" t="s">
        <v>590</v>
      </c>
      <c r="K175" s="6" t="s">
        <v>563</v>
      </c>
      <c r="L175"/>
      <c r="M175"/>
      <c r="N175" s="19"/>
    </row>
    <row r="176" spans="1:14" ht="13.5" thickBot="1">
      <c r="A176" s="63" t="s">
        <v>653</v>
      </c>
      <c r="B176" s="61"/>
      <c r="C176" s="61"/>
      <c r="D176" s="61"/>
      <c r="E176" s="62"/>
      <c r="F176" s="44">
        <f>SUM(F125:F175)</f>
        <v>1303</v>
      </c>
      <c r="G176" s="45">
        <f>SUM(G125:G175)</f>
        <v>700032000</v>
      </c>
      <c r="H176" s="52">
        <f>SUM(H125:H175)</f>
        <v>1777</v>
      </c>
      <c r="I176" s="45">
        <f>SUM(I125:I175)</f>
        <v>1075749000</v>
      </c>
      <c r="J176" s="58">
        <f>(H176-F176)/F176</f>
        <v>0.36377590176515734</v>
      </c>
      <c r="K176" s="59">
        <f>(I176-G176)/G176</f>
        <v>0.5367140359297861</v>
      </c>
      <c r="L176"/>
      <c r="M176"/>
      <c r="N176" s="19"/>
    </row>
    <row r="177" spans="1:14" ht="13.5" thickBot="1">
      <c r="A177" s="60" t="s">
        <v>560</v>
      </c>
      <c r="B177" s="64"/>
      <c r="C177" s="64"/>
      <c r="D177" s="64"/>
      <c r="E177" s="64"/>
      <c r="F177" s="64"/>
      <c r="G177" s="64"/>
      <c r="H177" s="64"/>
      <c r="I177" s="65"/>
      <c r="J177" s="54"/>
      <c r="K177" s="54"/>
      <c r="L177"/>
      <c r="M177"/>
      <c r="N177" s="19"/>
    </row>
    <row r="178" spans="1:14" ht="13.5" thickBot="1">
      <c r="A178" s="25">
        <v>16</v>
      </c>
      <c r="B178" s="25">
        <v>1</v>
      </c>
      <c r="C178" s="25" t="s">
        <v>174</v>
      </c>
      <c r="D178" s="26" t="s">
        <v>56</v>
      </c>
      <c r="E178" s="26" t="s">
        <v>598</v>
      </c>
      <c r="F178" s="44">
        <v>110</v>
      </c>
      <c r="G178" s="45">
        <v>77124000</v>
      </c>
      <c r="H178" s="44">
        <v>114</v>
      </c>
      <c r="I178" s="45">
        <v>89842000</v>
      </c>
      <c r="J178" s="55"/>
      <c r="L178"/>
      <c r="M178"/>
      <c r="N178" s="19"/>
    </row>
    <row r="179" spans="1:14" ht="13.5" thickBot="1">
      <c r="A179" s="25">
        <v>27</v>
      </c>
      <c r="B179" s="25">
        <v>2</v>
      </c>
      <c r="C179" s="25" t="s">
        <v>266</v>
      </c>
      <c r="D179" s="26" t="s">
        <v>82</v>
      </c>
      <c r="E179" s="26" t="s">
        <v>598</v>
      </c>
      <c r="F179" s="44">
        <v>45</v>
      </c>
      <c r="G179" s="45">
        <v>35017000</v>
      </c>
      <c r="H179" s="44">
        <v>66</v>
      </c>
      <c r="I179" s="45">
        <v>78182000</v>
      </c>
      <c r="J179" s="55"/>
      <c r="K179" s="56"/>
      <c r="L179"/>
      <c r="M179"/>
      <c r="N179" s="19"/>
    </row>
    <row r="180" spans="1:14" ht="13.5" thickBot="1">
      <c r="A180" s="25">
        <v>31</v>
      </c>
      <c r="B180" s="25">
        <v>3</v>
      </c>
      <c r="C180" s="25" t="s">
        <v>213</v>
      </c>
      <c r="D180" s="26" t="s">
        <v>61</v>
      </c>
      <c r="E180" s="26" t="s">
        <v>598</v>
      </c>
      <c r="F180" s="44">
        <v>81</v>
      </c>
      <c r="G180" s="45">
        <v>72015000</v>
      </c>
      <c r="H180" s="44">
        <v>63</v>
      </c>
      <c r="I180" s="45">
        <v>51365000</v>
      </c>
      <c r="K180"/>
      <c r="L180"/>
      <c r="M180"/>
      <c r="N180" s="19"/>
    </row>
    <row r="181" spans="1:14" ht="13.5" thickBot="1">
      <c r="A181" s="25">
        <v>39</v>
      </c>
      <c r="B181" s="25">
        <v>4</v>
      </c>
      <c r="C181" s="25" t="s">
        <v>549</v>
      </c>
      <c r="D181" s="26" t="s">
        <v>550</v>
      </c>
      <c r="E181" s="26" t="s">
        <v>598</v>
      </c>
      <c r="F181" s="46">
        <v>24</v>
      </c>
      <c r="G181" s="45">
        <v>12588000</v>
      </c>
      <c r="H181" s="46">
        <v>57</v>
      </c>
      <c r="I181" s="45">
        <v>38980000</v>
      </c>
      <c r="K181"/>
      <c r="L181"/>
      <c r="M181"/>
      <c r="N181" s="19"/>
    </row>
    <row r="182" spans="1:14" ht="13.5" thickBot="1">
      <c r="A182" s="25">
        <v>44</v>
      </c>
      <c r="B182" s="25">
        <v>5</v>
      </c>
      <c r="C182" s="25" t="s">
        <v>184</v>
      </c>
      <c r="D182" s="26" t="s">
        <v>74</v>
      </c>
      <c r="E182" s="26" t="s">
        <v>636</v>
      </c>
      <c r="F182" s="44">
        <v>47</v>
      </c>
      <c r="G182" s="45">
        <v>24158000</v>
      </c>
      <c r="H182" s="44">
        <v>49</v>
      </c>
      <c r="I182" s="45">
        <v>29061000</v>
      </c>
      <c r="K182"/>
      <c r="L182"/>
      <c r="M182"/>
      <c r="N182" s="19"/>
    </row>
    <row r="183" spans="1:14" ht="13.5" thickBot="1">
      <c r="A183" s="25">
        <v>52</v>
      </c>
      <c r="B183" s="25">
        <v>6</v>
      </c>
      <c r="C183" s="25" t="s">
        <v>193</v>
      </c>
      <c r="D183" s="26" t="s">
        <v>76</v>
      </c>
      <c r="E183" s="26" t="s">
        <v>598</v>
      </c>
      <c r="F183" s="44">
        <v>29</v>
      </c>
      <c r="G183" s="45">
        <v>20845000</v>
      </c>
      <c r="H183" s="44">
        <v>42</v>
      </c>
      <c r="I183" s="45">
        <v>30158000</v>
      </c>
      <c r="K183"/>
      <c r="L183"/>
      <c r="M183"/>
      <c r="N183" s="19"/>
    </row>
    <row r="184" spans="1:14" ht="13.5" thickBot="1">
      <c r="A184" s="25">
        <v>83</v>
      </c>
      <c r="B184" s="25">
        <v>7</v>
      </c>
      <c r="C184" s="25" t="s">
        <v>505</v>
      </c>
      <c r="D184" s="26" t="s">
        <v>515</v>
      </c>
      <c r="E184" s="26" t="s">
        <v>598</v>
      </c>
      <c r="F184" s="44">
        <v>23</v>
      </c>
      <c r="G184" s="45">
        <v>17310000</v>
      </c>
      <c r="H184" s="44">
        <v>23</v>
      </c>
      <c r="I184" s="45">
        <v>20411000</v>
      </c>
      <c r="K184"/>
      <c r="L184"/>
      <c r="M184"/>
      <c r="N184" s="19"/>
    </row>
    <row r="185" spans="1:14" ht="13.5" thickBot="1">
      <c r="A185" s="25">
        <v>90</v>
      </c>
      <c r="B185" s="25">
        <v>8</v>
      </c>
      <c r="C185" s="25" t="s">
        <v>249</v>
      </c>
      <c r="D185" s="26" t="s">
        <v>41</v>
      </c>
      <c r="E185" s="26" t="s">
        <v>598</v>
      </c>
      <c r="F185" s="44">
        <v>21</v>
      </c>
      <c r="G185" s="45">
        <v>9635000</v>
      </c>
      <c r="H185" s="44">
        <v>21</v>
      </c>
      <c r="I185" s="45">
        <v>16703000</v>
      </c>
      <c r="K185"/>
      <c r="L185"/>
      <c r="M185"/>
      <c r="N185" s="19"/>
    </row>
    <row r="186" spans="1:14" ht="13.5" thickBot="1">
      <c r="A186" s="25">
        <v>94</v>
      </c>
      <c r="B186" s="25">
        <v>9</v>
      </c>
      <c r="C186" s="25" t="s">
        <v>275</v>
      </c>
      <c r="D186" s="26" t="s">
        <v>5</v>
      </c>
      <c r="E186" s="26" t="s">
        <v>641</v>
      </c>
      <c r="F186" s="44">
        <v>20</v>
      </c>
      <c r="G186" s="45">
        <v>11914000</v>
      </c>
      <c r="H186" s="44">
        <v>21</v>
      </c>
      <c r="I186" s="45">
        <v>9844000</v>
      </c>
      <c r="K186"/>
      <c r="L186"/>
      <c r="M186"/>
      <c r="N186" s="19"/>
    </row>
    <row r="187" spans="1:14" ht="13.5" thickBot="1">
      <c r="A187" s="25">
        <v>102</v>
      </c>
      <c r="B187" s="25">
        <v>10</v>
      </c>
      <c r="C187" s="25" t="s">
        <v>198</v>
      </c>
      <c r="D187" s="26" t="s">
        <v>578</v>
      </c>
      <c r="E187" s="26" t="s">
        <v>647</v>
      </c>
      <c r="F187" s="44">
        <v>16</v>
      </c>
      <c r="G187" s="45">
        <v>10261000</v>
      </c>
      <c r="H187" s="44">
        <v>18</v>
      </c>
      <c r="I187" s="45">
        <v>15630000</v>
      </c>
      <c r="K187"/>
      <c r="L187"/>
      <c r="M187"/>
      <c r="N187" s="19"/>
    </row>
    <row r="188" spans="1:14" ht="13.5" thickBot="1">
      <c r="A188" s="25">
        <v>113</v>
      </c>
      <c r="B188" s="25">
        <v>11</v>
      </c>
      <c r="C188" s="25" t="s">
        <v>290</v>
      </c>
      <c r="D188" s="26" t="s">
        <v>427</v>
      </c>
      <c r="E188" s="26" t="s">
        <v>641</v>
      </c>
      <c r="F188" s="44">
        <v>12</v>
      </c>
      <c r="G188" s="45">
        <v>6379000</v>
      </c>
      <c r="H188" s="44">
        <v>16</v>
      </c>
      <c r="I188" s="45">
        <v>9691000</v>
      </c>
      <c r="K188"/>
      <c r="L188"/>
      <c r="M188"/>
      <c r="N188" s="19"/>
    </row>
    <row r="189" spans="1:14" ht="13.5" thickBot="1">
      <c r="A189" s="25">
        <v>121</v>
      </c>
      <c r="B189" s="25">
        <v>12</v>
      </c>
      <c r="C189" s="25" t="s">
        <v>260</v>
      </c>
      <c r="D189" s="26" t="s">
        <v>81</v>
      </c>
      <c r="E189" s="26" t="s">
        <v>606</v>
      </c>
      <c r="F189" s="44">
        <v>15</v>
      </c>
      <c r="G189" s="45">
        <v>8440000</v>
      </c>
      <c r="H189" s="44">
        <v>15</v>
      </c>
      <c r="I189" s="45">
        <v>10982000</v>
      </c>
      <c r="K189"/>
      <c r="L189"/>
      <c r="M189"/>
      <c r="N189" s="19"/>
    </row>
    <row r="190" spans="1:14" ht="13.5" thickBot="1">
      <c r="A190" s="25">
        <v>133</v>
      </c>
      <c r="B190" s="25">
        <v>13</v>
      </c>
      <c r="C190" s="25" t="s">
        <v>284</v>
      </c>
      <c r="D190" s="26" t="s">
        <v>461</v>
      </c>
      <c r="E190" s="26" t="s">
        <v>641</v>
      </c>
      <c r="F190" s="44">
        <v>19</v>
      </c>
      <c r="G190" s="45">
        <v>10291000</v>
      </c>
      <c r="H190" s="44">
        <v>12</v>
      </c>
      <c r="I190" s="45">
        <v>5135000</v>
      </c>
      <c r="K190"/>
      <c r="L190"/>
      <c r="M190"/>
      <c r="N190" s="19"/>
    </row>
    <row r="191" spans="1:14" ht="13.5" thickBot="1">
      <c r="A191" s="25">
        <v>136</v>
      </c>
      <c r="B191" s="25">
        <v>14</v>
      </c>
      <c r="C191" s="25" t="s">
        <v>181</v>
      </c>
      <c r="D191" s="26" t="s">
        <v>104</v>
      </c>
      <c r="E191" s="26" t="s">
        <v>598</v>
      </c>
      <c r="F191" s="44">
        <v>9</v>
      </c>
      <c r="G191" s="45">
        <v>6586000</v>
      </c>
      <c r="H191" s="44">
        <v>11</v>
      </c>
      <c r="I191" s="45">
        <v>8238000</v>
      </c>
      <c r="K191"/>
      <c r="L191"/>
      <c r="M191"/>
      <c r="N191" s="19"/>
    </row>
    <row r="192" spans="1:14" ht="13.5" thickBot="1">
      <c r="A192" s="25">
        <v>150</v>
      </c>
      <c r="B192" s="25">
        <v>15</v>
      </c>
      <c r="C192" s="25" t="s">
        <v>273</v>
      </c>
      <c r="D192" s="26" t="s">
        <v>42</v>
      </c>
      <c r="E192" s="26" t="s">
        <v>641</v>
      </c>
      <c r="F192" s="44">
        <v>18</v>
      </c>
      <c r="G192" s="45">
        <v>12936000</v>
      </c>
      <c r="H192" s="44">
        <v>9</v>
      </c>
      <c r="I192" s="45">
        <v>3806000</v>
      </c>
      <c r="K192"/>
      <c r="L192"/>
      <c r="M192"/>
      <c r="N192" s="19"/>
    </row>
    <row r="193" spans="1:14" ht="13.5" thickBot="1">
      <c r="A193" s="25">
        <v>159</v>
      </c>
      <c r="B193" s="25">
        <v>16</v>
      </c>
      <c r="C193" s="49" t="s">
        <v>337</v>
      </c>
      <c r="D193" s="50" t="s">
        <v>575</v>
      </c>
      <c r="E193" s="50" t="s">
        <v>598</v>
      </c>
      <c r="F193" s="47">
        <v>5</v>
      </c>
      <c r="G193" s="48">
        <v>2205000</v>
      </c>
      <c r="H193" s="47">
        <v>8</v>
      </c>
      <c r="I193" s="48">
        <v>4608000</v>
      </c>
      <c r="K193"/>
      <c r="L193"/>
      <c r="M193"/>
      <c r="N193" s="19"/>
    </row>
    <row r="194" spans="1:14" ht="13.5" thickBot="1">
      <c r="A194" s="25">
        <v>169</v>
      </c>
      <c r="B194" s="25">
        <v>17</v>
      </c>
      <c r="C194" s="25" t="s">
        <v>364</v>
      </c>
      <c r="D194" s="26" t="s">
        <v>566</v>
      </c>
      <c r="E194" s="26" t="s">
        <v>598</v>
      </c>
      <c r="F194" s="44">
        <v>9</v>
      </c>
      <c r="G194" s="45">
        <v>8721000</v>
      </c>
      <c r="H194" s="44">
        <v>7</v>
      </c>
      <c r="I194" s="45">
        <v>3829000</v>
      </c>
      <c r="K194"/>
      <c r="L194"/>
      <c r="M194"/>
      <c r="N194" s="19"/>
    </row>
    <row r="195" spans="1:14" ht="13.5" thickBot="1">
      <c r="A195" s="25">
        <v>176</v>
      </c>
      <c r="B195" s="25">
        <v>18</v>
      </c>
      <c r="C195" s="25" t="s">
        <v>324</v>
      </c>
      <c r="D195" s="26" t="s">
        <v>17</v>
      </c>
      <c r="E195" s="26" t="s">
        <v>598</v>
      </c>
      <c r="F195" s="44">
        <v>5</v>
      </c>
      <c r="G195" s="45">
        <v>1232000</v>
      </c>
      <c r="H195" s="44">
        <v>6</v>
      </c>
      <c r="I195" s="45">
        <v>6381000</v>
      </c>
      <c r="K195"/>
      <c r="L195"/>
      <c r="M195"/>
      <c r="N195" s="19"/>
    </row>
    <row r="196" spans="1:14" ht="13.5" thickBot="1">
      <c r="A196" s="25">
        <v>177</v>
      </c>
      <c r="B196" s="25">
        <v>19</v>
      </c>
      <c r="C196" s="25" t="s">
        <v>385</v>
      </c>
      <c r="D196" s="26" t="s">
        <v>102</v>
      </c>
      <c r="E196" s="26" t="s">
        <v>598</v>
      </c>
      <c r="F196" s="44">
        <v>2</v>
      </c>
      <c r="G196" s="45">
        <v>3135000</v>
      </c>
      <c r="H196" s="44">
        <v>6</v>
      </c>
      <c r="I196" s="45">
        <v>5605000</v>
      </c>
      <c r="K196"/>
      <c r="L196"/>
      <c r="M196"/>
      <c r="N196" s="19"/>
    </row>
    <row r="197" spans="1:14" ht="13.5" thickBot="1">
      <c r="A197" s="25">
        <v>181</v>
      </c>
      <c r="B197" s="25">
        <v>20</v>
      </c>
      <c r="C197" s="25" t="s">
        <v>391</v>
      </c>
      <c r="D197" s="26" t="s">
        <v>496</v>
      </c>
      <c r="E197" s="26" t="s">
        <v>598</v>
      </c>
      <c r="F197" s="52">
        <v>3</v>
      </c>
      <c r="G197" s="45">
        <v>1082000</v>
      </c>
      <c r="H197" s="52">
        <v>6</v>
      </c>
      <c r="I197" s="45">
        <v>3923000</v>
      </c>
      <c r="K197"/>
      <c r="L197"/>
      <c r="M197"/>
      <c r="N197" s="19"/>
    </row>
    <row r="198" spans="1:14" ht="13.5" thickBot="1">
      <c r="A198" s="25">
        <v>183</v>
      </c>
      <c r="B198" s="25">
        <v>21</v>
      </c>
      <c r="C198" s="25" t="s">
        <v>414</v>
      </c>
      <c r="D198" s="26" t="s">
        <v>119</v>
      </c>
      <c r="E198" s="26" t="s">
        <v>598</v>
      </c>
      <c r="F198" s="44">
        <v>2</v>
      </c>
      <c r="G198" s="45">
        <v>646000</v>
      </c>
      <c r="H198" s="44">
        <v>6</v>
      </c>
      <c r="I198" s="45">
        <v>3279000</v>
      </c>
      <c r="K198"/>
      <c r="L198"/>
      <c r="M198"/>
      <c r="N198" s="19"/>
    </row>
    <row r="199" spans="1:14" ht="13.5" thickBot="1">
      <c r="A199" s="25">
        <v>189</v>
      </c>
      <c r="B199" s="25">
        <v>22</v>
      </c>
      <c r="C199" s="25" t="s">
        <v>289</v>
      </c>
      <c r="D199" s="26" t="s">
        <v>460</v>
      </c>
      <c r="E199" s="26" t="s">
        <v>598</v>
      </c>
      <c r="F199" s="44">
        <v>10</v>
      </c>
      <c r="G199" s="45">
        <v>7598000</v>
      </c>
      <c r="H199" s="44">
        <v>5</v>
      </c>
      <c r="I199" s="45">
        <v>8730000</v>
      </c>
      <c r="K199"/>
      <c r="L199"/>
      <c r="M199"/>
      <c r="N199" s="19"/>
    </row>
    <row r="200" spans="1:14" ht="13.5" thickBot="1">
      <c r="A200" s="25">
        <v>194</v>
      </c>
      <c r="B200" s="25">
        <v>23</v>
      </c>
      <c r="C200" s="25" t="s">
        <v>297</v>
      </c>
      <c r="D200" s="26" t="s">
        <v>541</v>
      </c>
      <c r="E200" s="26" t="s">
        <v>606</v>
      </c>
      <c r="F200" s="52">
        <v>7</v>
      </c>
      <c r="G200" s="45">
        <v>3645000</v>
      </c>
      <c r="H200" s="52">
        <v>5</v>
      </c>
      <c r="I200" s="45">
        <v>3014000</v>
      </c>
      <c r="K200"/>
      <c r="L200"/>
      <c r="M200"/>
      <c r="N200" s="19"/>
    </row>
    <row r="201" spans="1:14" ht="13.5" thickBot="1">
      <c r="A201" s="25">
        <v>195</v>
      </c>
      <c r="B201" s="25">
        <v>24</v>
      </c>
      <c r="C201" s="25" t="s">
        <v>370</v>
      </c>
      <c r="D201" s="26" t="s">
        <v>84</v>
      </c>
      <c r="E201" s="26" t="s">
        <v>598</v>
      </c>
      <c r="F201" s="44">
        <v>3</v>
      </c>
      <c r="G201" s="45">
        <v>3591000</v>
      </c>
      <c r="H201" s="44">
        <v>5</v>
      </c>
      <c r="I201" s="45">
        <v>2348000</v>
      </c>
      <c r="K201"/>
      <c r="L201"/>
      <c r="M201"/>
      <c r="N201" s="19"/>
    </row>
    <row r="202" spans="1:14" ht="13.5" thickBot="1">
      <c r="A202" s="25">
        <v>202</v>
      </c>
      <c r="B202" s="25">
        <v>25</v>
      </c>
      <c r="C202" s="25" t="s">
        <v>354</v>
      </c>
      <c r="D202" s="26" t="s">
        <v>21</v>
      </c>
      <c r="E202" s="26" t="s">
        <v>640</v>
      </c>
      <c r="F202" s="44">
        <v>1</v>
      </c>
      <c r="G202" s="45">
        <v>586000</v>
      </c>
      <c r="H202" s="44">
        <v>4</v>
      </c>
      <c r="I202" s="45">
        <v>3212000</v>
      </c>
      <c r="K202"/>
      <c r="L202"/>
      <c r="M202"/>
      <c r="N202" s="19"/>
    </row>
    <row r="203" spans="1:14" ht="13.5" thickBot="1">
      <c r="A203" s="25">
        <v>216</v>
      </c>
      <c r="B203" s="25">
        <v>26</v>
      </c>
      <c r="C203" s="25" t="s">
        <v>352</v>
      </c>
      <c r="D203" s="26" t="s">
        <v>99</v>
      </c>
      <c r="E203" s="26" t="s">
        <v>598</v>
      </c>
      <c r="F203" s="44">
        <v>8</v>
      </c>
      <c r="G203" s="45">
        <v>3108000</v>
      </c>
      <c r="H203" s="44">
        <v>3</v>
      </c>
      <c r="I203" s="45">
        <v>2913000</v>
      </c>
      <c r="K203"/>
      <c r="L203"/>
      <c r="M203"/>
      <c r="N203" s="19"/>
    </row>
    <row r="204" spans="1:14" ht="13.5" thickBot="1">
      <c r="A204" s="25">
        <v>226</v>
      </c>
      <c r="B204" s="25">
        <v>27</v>
      </c>
      <c r="C204" s="25" t="s">
        <v>389</v>
      </c>
      <c r="D204" s="26" t="s">
        <v>489</v>
      </c>
      <c r="E204" s="26" t="s">
        <v>606</v>
      </c>
      <c r="F204" s="44">
        <v>2</v>
      </c>
      <c r="G204" s="45">
        <v>458000</v>
      </c>
      <c r="H204" s="44">
        <v>2</v>
      </c>
      <c r="I204" s="45">
        <v>3206000</v>
      </c>
      <c r="K204"/>
      <c r="L204"/>
      <c r="M204"/>
      <c r="N204" s="19"/>
    </row>
    <row r="205" spans="1:14" ht="13.5" thickBot="1">
      <c r="A205" s="25">
        <v>227</v>
      </c>
      <c r="B205" s="25">
        <v>28</v>
      </c>
      <c r="C205" s="25" t="s">
        <v>363</v>
      </c>
      <c r="D205" s="26" t="s">
        <v>441</v>
      </c>
      <c r="E205" s="26" t="s">
        <v>598</v>
      </c>
      <c r="F205" s="44">
        <v>1</v>
      </c>
      <c r="G205" s="45">
        <v>211000</v>
      </c>
      <c r="H205" s="44">
        <v>2</v>
      </c>
      <c r="I205" s="45">
        <v>1782000</v>
      </c>
      <c r="K205"/>
      <c r="L205"/>
      <c r="M205"/>
      <c r="N205" s="19"/>
    </row>
    <row r="206" spans="1:14" ht="13.5" thickBot="1">
      <c r="A206" s="25">
        <v>232</v>
      </c>
      <c r="B206" s="25">
        <v>29</v>
      </c>
      <c r="C206" s="25" t="s">
        <v>508</v>
      </c>
      <c r="D206" s="26" t="s">
        <v>514</v>
      </c>
      <c r="E206" s="26" t="s">
        <v>598</v>
      </c>
      <c r="F206" s="44">
        <v>3</v>
      </c>
      <c r="G206" s="45">
        <v>1000000</v>
      </c>
      <c r="H206" s="44">
        <v>2</v>
      </c>
      <c r="I206" s="45">
        <v>934000</v>
      </c>
      <c r="K206"/>
      <c r="L206"/>
      <c r="M206"/>
      <c r="N206" s="19"/>
    </row>
    <row r="207" spans="1:14" ht="13.5" thickBot="1">
      <c r="A207" s="25">
        <v>245</v>
      </c>
      <c r="B207" s="25">
        <v>30</v>
      </c>
      <c r="C207" s="25" t="s">
        <v>338</v>
      </c>
      <c r="D207" s="26" t="s">
        <v>111</v>
      </c>
      <c r="E207" s="26" t="s">
        <v>606</v>
      </c>
      <c r="F207" s="44">
        <v>4</v>
      </c>
      <c r="G207" s="45">
        <v>1256000</v>
      </c>
      <c r="H207" s="44">
        <v>1</v>
      </c>
      <c r="I207" s="45">
        <v>588000</v>
      </c>
      <c r="K207"/>
      <c r="L207"/>
      <c r="M207"/>
      <c r="N207" s="19"/>
    </row>
    <row r="208" spans="1:14" ht="13.5" thickBot="1">
      <c r="A208" s="25">
        <v>246</v>
      </c>
      <c r="B208" s="25">
        <v>31</v>
      </c>
      <c r="C208" s="25" t="s">
        <v>669</v>
      </c>
      <c r="D208" s="26" t="s">
        <v>670</v>
      </c>
      <c r="E208" s="26" t="s">
        <v>598</v>
      </c>
      <c r="F208" s="44">
        <v>0</v>
      </c>
      <c r="G208" s="45">
        <v>0</v>
      </c>
      <c r="H208" s="44">
        <v>1</v>
      </c>
      <c r="I208" s="45">
        <v>542000</v>
      </c>
      <c r="K208"/>
      <c r="L208"/>
      <c r="M208"/>
      <c r="N208" s="19"/>
    </row>
    <row r="209" spans="1:14" ht="13.5" thickBot="1">
      <c r="A209" s="25" t="s">
        <v>677</v>
      </c>
      <c r="B209" s="25" t="s">
        <v>677</v>
      </c>
      <c r="C209" s="25" t="s">
        <v>588</v>
      </c>
      <c r="D209" s="26" t="s">
        <v>582</v>
      </c>
      <c r="E209" s="26" t="s">
        <v>598</v>
      </c>
      <c r="F209" s="44">
        <v>0</v>
      </c>
      <c r="G209" s="45">
        <v>0</v>
      </c>
      <c r="H209" s="52">
        <v>0</v>
      </c>
      <c r="I209" s="45">
        <v>0</v>
      </c>
      <c r="K209"/>
      <c r="L209"/>
      <c r="M209"/>
      <c r="N209" s="19"/>
    </row>
    <row r="210" spans="1:14" ht="13.5" thickBot="1">
      <c r="A210" s="25" t="s">
        <v>677</v>
      </c>
      <c r="B210" s="25" t="s">
        <v>677</v>
      </c>
      <c r="C210" s="25" t="s">
        <v>272</v>
      </c>
      <c r="D210" s="26" t="s">
        <v>540</v>
      </c>
      <c r="E210" s="26" t="s">
        <v>598</v>
      </c>
      <c r="F210" s="44">
        <v>0</v>
      </c>
      <c r="G210" s="45">
        <v>0</v>
      </c>
      <c r="H210" s="52">
        <v>0</v>
      </c>
      <c r="I210" s="45">
        <v>0</v>
      </c>
      <c r="K210"/>
      <c r="L210"/>
      <c r="M210"/>
      <c r="N210" s="19"/>
    </row>
    <row r="211" spans="1:14" ht="13.5" thickBot="1">
      <c r="A211" s="25" t="s">
        <v>677</v>
      </c>
      <c r="B211" s="25" t="s">
        <v>677</v>
      </c>
      <c r="C211" s="25" t="s">
        <v>346</v>
      </c>
      <c r="D211" s="26" t="s">
        <v>482</v>
      </c>
      <c r="E211" s="26" t="s">
        <v>600</v>
      </c>
      <c r="F211" s="52">
        <v>0</v>
      </c>
      <c r="G211" s="45">
        <v>0</v>
      </c>
      <c r="H211" s="52">
        <v>0</v>
      </c>
      <c r="I211" s="45">
        <v>0</v>
      </c>
      <c r="K211"/>
      <c r="L211"/>
      <c r="M211"/>
      <c r="N211" s="19"/>
    </row>
    <row r="212" spans="1:14" ht="13.5" thickBot="1">
      <c r="A212" s="25" t="s">
        <v>677</v>
      </c>
      <c r="B212" s="25" t="s">
        <v>677</v>
      </c>
      <c r="C212" s="25" t="s">
        <v>355</v>
      </c>
      <c r="D212" s="26" t="s">
        <v>115</v>
      </c>
      <c r="E212" s="26" t="s">
        <v>647</v>
      </c>
      <c r="F212" s="44">
        <v>5</v>
      </c>
      <c r="G212" s="45">
        <v>2125000</v>
      </c>
      <c r="H212" s="52">
        <v>0</v>
      </c>
      <c r="I212" s="45">
        <v>0</v>
      </c>
      <c r="J212" s="54" t="s">
        <v>684</v>
      </c>
      <c r="K212" s="54" t="s">
        <v>684</v>
      </c>
      <c r="L212"/>
      <c r="M212"/>
      <c r="N212" s="19"/>
    </row>
    <row r="213" spans="1:14" ht="13.5" thickBot="1">
      <c r="A213" s="25" t="s">
        <v>677</v>
      </c>
      <c r="B213" s="25" t="s">
        <v>677</v>
      </c>
      <c r="C213" s="25" t="s">
        <v>393</v>
      </c>
      <c r="D213" s="26" t="s">
        <v>68</v>
      </c>
      <c r="E213" s="26" t="s">
        <v>598</v>
      </c>
      <c r="F213" s="52">
        <v>0</v>
      </c>
      <c r="G213" s="45">
        <v>0</v>
      </c>
      <c r="H213" s="52">
        <v>0</v>
      </c>
      <c r="I213" s="45">
        <v>0</v>
      </c>
      <c r="J213" s="55" t="s">
        <v>590</v>
      </c>
      <c r="K213" s="6" t="s">
        <v>563</v>
      </c>
      <c r="L213"/>
      <c r="M213"/>
      <c r="N213" s="19"/>
    </row>
    <row r="214" spans="1:14" ht="13.5" thickBot="1">
      <c r="A214" s="63" t="s">
        <v>654</v>
      </c>
      <c r="B214" s="61"/>
      <c r="C214" s="61"/>
      <c r="D214" s="61"/>
      <c r="E214" s="62"/>
      <c r="F214" s="44">
        <f>SUM(F178:F213)</f>
        <v>559</v>
      </c>
      <c r="G214" s="45">
        <f>SUM(G178:G213)</f>
        <v>376098000</v>
      </c>
      <c r="H214" s="44">
        <f>SUM(H178:H213)</f>
        <v>606</v>
      </c>
      <c r="I214" s="45">
        <f>SUM(I178:I213)</f>
        <v>472922000</v>
      </c>
      <c r="J214" s="58">
        <f>(H214-F214)/F214</f>
        <v>0.08407871198568873</v>
      </c>
      <c r="K214" s="59">
        <f>(I214-G214)/G214</f>
        <v>0.2574435386521598</v>
      </c>
      <c r="L214"/>
      <c r="M214"/>
      <c r="N214" s="19"/>
    </row>
    <row r="215" spans="1:14" ht="13.5" thickBot="1">
      <c r="A215" s="60" t="s">
        <v>561</v>
      </c>
      <c r="B215" s="61"/>
      <c r="C215" s="61"/>
      <c r="D215" s="61"/>
      <c r="E215" s="61"/>
      <c r="F215" s="61"/>
      <c r="G215" s="61"/>
      <c r="H215" s="61"/>
      <c r="I215" s="62"/>
      <c r="J215" s="55"/>
      <c r="L215"/>
      <c r="M215"/>
      <c r="N215" s="19"/>
    </row>
    <row r="216" spans="1:14" ht="13.5" thickBot="1">
      <c r="A216" s="25">
        <v>22</v>
      </c>
      <c r="B216" s="25">
        <v>1</v>
      </c>
      <c r="C216" s="25" t="s">
        <v>180</v>
      </c>
      <c r="D216" s="26" t="s">
        <v>138</v>
      </c>
      <c r="E216" s="26" t="s">
        <v>607</v>
      </c>
      <c r="F216" s="44">
        <v>44</v>
      </c>
      <c r="G216" s="45">
        <v>18628000</v>
      </c>
      <c r="H216" s="44">
        <v>92</v>
      </c>
      <c r="I216" s="45">
        <v>59999000</v>
      </c>
      <c r="J216" s="55"/>
      <c r="K216" s="56"/>
      <c r="L216"/>
      <c r="M216"/>
      <c r="N216" s="19"/>
    </row>
    <row r="217" spans="1:14" ht="13.5" thickBot="1">
      <c r="A217" s="25">
        <v>40</v>
      </c>
      <c r="B217" s="25">
        <v>2</v>
      </c>
      <c r="C217" s="25" t="s">
        <v>195</v>
      </c>
      <c r="D217" s="26" t="s">
        <v>37</v>
      </c>
      <c r="E217" s="26" t="s">
        <v>631</v>
      </c>
      <c r="F217" s="44">
        <v>48</v>
      </c>
      <c r="G217" s="45">
        <v>26144000</v>
      </c>
      <c r="H217" s="44">
        <v>55</v>
      </c>
      <c r="I217" s="45">
        <v>35004000</v>
      </c>
      <c r="K217"/>
      <c r="L217"/>
      <c r="M217"/>
      <c r="N217" s="19"/>
    </row>
    <row r="218" spans="1:14" ht="13.5" thickBot="1">
      <c r="A218" s="25">
        <v>43</v>
      </c>
      <c r="B218" s="25">
        <v>3</v>
      </c>
      <c r="C218" s="25" t="s">
        <v>255</v>
      </c>
      <c r="D218" s="26" t="s">
        <v>32</v>
      </c>
      <c r="E218" s="26" t="s">
        <v>607</v>
      </c>
      <c r="F218" s="44">
        <v>44</v>
      </c>
      <c r="G218" s="45">
        <v>20051000</v>
      </c>
      <c r="H218" s="44">
        <v>49</v>
      </c>
      <c r="I218" s="45">
        <v>31474000</v>
      </c>
      <c r="K218"/>
      <c r="L218"/>
      <c r="M218"/>
      <c r="N218" s="19"/>
    </row>
    <row r="219" spans="1:14" ht="13.5" thickBot="1">
      <c r="A219" s="25">
        <v>51</v>
      </c>
      <c r="B219" s="25">
        <v>4</v>
      </c>
      <c r="C219" s="25" t="s">
        <v>210</v>
      </c>
      <c r="D219" s="26" t="s">
        <v>38</v>
      </c>
      <c r="E219" s="26" t="s">
        <v>611</v>
      </c>
      <c r="F219" s="44">
        <v>18</v>
      </c>
      <c r="G219" s="45">
        <v>10745000</v>
      </c>
      <c r="H219" s="44">
        <v>43</v>
      </c>
      <c r="I219" s="45">
        <v>30808000</v>
      </c>
      <c r="K219"/>
      <c r="L219"/>
      <c r="M219"/>
      <c r="N219" s="19"/>
    </row>
    <row r="220" spans="1:14" ht="13.5" thickBot="1">
      <c r="A220" s="25">
        <v>54</v>
      </c>
      <c r="B220" s="25">
        <v>5</v>
      </c>
      <c r="C220" s="25" t="s">
        <v>225</v>
      </c>
      <c r="D220" s="26" t="s">
        <v>93</v>
      </c>
      <c r="E220" s="26" t="s">
        <v>611</v>
      </c>
      <c r="F220" s="44">
        <v>43</v>
      </c>
      <c r="G220" s="45">
        <v>19066000</v>
      </c>
      <c r="H220" s="44">
        <v>40</v>
      </c>
      <c r="I220" s="45">
        <v>14965000</v>
      </c>
      <c r="K220"/>
      <c r="L220"/>
      <c r="M220"/>
      <c r="N220" s="19"/>
    </row>
    <row r="221" spans="1:14" ht="13.5" thickBot="1">
      <c r="A221" s="25">
        <v>86</v>
      </c>
      <c r="B221" s="25">
        <v>6</v>
      </c>
      <c r="C221" s="25" t="s">
        <v>291</v>
      </c>
      <c r="D221" s="26" t="s">
        <v>577</v>
      </c>
      <c r="E221" s="26" t="s">
        <v>638</v>
      </c>
      <c r="F221" s="44">
        <v>24</v>
      </c>
      <c r="G221" s="45">
        <v>21574000</v>
      </c>
      <c r="H221" s="44">
        <v>23</v>
      </c>
      <c r="I221" s="45">
        <v>15581000</v>
      </c>
      <c r="K221"/>
      <c r="L221"/>
      <c r="M221"/>
      <c r="N221" s="19"/>
    </row>
    <row r="222" spans="1:14" ht="13.5" thickBot="1">
      <c r="A222" s="25">
        <v>91</v>
      </c>
      <c r="B222" s="25">
        <v>7</v>
      </c>
      <c r="C222" s="25" t="s">
        <v>283</v>
      </c>
      <c r="D222" s="26" t="s">
        <v>8</v>
      </c>
      <c r="E222" s="26" t="s">
        <v>607</v>
      </c>
      <c r="F222" s="44">
        <v>10</v>
      </c>
      <c r="G222" s="45">
        <v>10368000</v>
      </c>
      <c r="H222" s="44">
        <v>21</v>
      </c>
      <c r="I222" s="45">
        <v>12958000</v>
      </c>
      <c r="K222"/>
      <c r="L222"/>
      <c r="M222"/>
      <c r="N222" s="19"/>
    </row>
    <row r="223" spans="1:14" ht="13.5" thickBot="1">
      <c r="A223" s="25">
        <v>96</v>
      </c>
      <c r="B223" s="25">
        <v>8</v>
      </c>
      <c r="C223" s="25" t="s">
        <v>276</v>
      </c>
      <c r="D223" s="26" t="s">
        <v>144</v>
      </c>
      <c r="E223" s="26" t="s">
        <v>611</v>
      </c>
      <c r="F223" s="44">
        <v>7</v>
      </c>
      <c r="G223" s="45">
        <v>1953000</v>
      </c>
      <c r="H223" s="44">
        <v>20</v>
      </c>
      <c r="I223" s="45">
        <v>12061000</v>
      </c>
      <c r="K223"/>
      <c r="L223"/>
      <c r="M223"/>
      <c r="N223" s="19"/>
    </row>
    <row r="224" spans="1:14" ht="13.5" thickBot="1">
      <c r="A224" s="25">
        <v>114</v>
      </c>
      <c r="B224" s="25">
        <v>9</v>
      </c>
      <c r="C224" s="25" t="s">
        <v>280</v>
      </c>
      <c r="D224" s="26" t="s">
        <v>7</v>
      </c>
      <c r="E224" s="26" t="s">
        <v>638</v>
      </c>
      <c r="F224" s="44">
        <v>24</v>
      </c>
      <c r="G224" s="45">
        <v>11068000</v>
      </c>
      <c r="H224" s="44">
        <v>16</v>
      </c>
      <c r="I224" s="45">
        <v>9334000</v>
      </c>
      <c r="K224"/>
      <c r="L224"/>
      <c r="M224"/>
      <c r="N224" s="19"/>
    </row>
    <row r="225" spans="1:14" ht="13.5" thickBot="1">
      <c r="A225" s="25">
        <v>135</v>
      </c>
      <c r="B225" s="25">
        <v>10</v>
      </c>
      <c r="C225" s="25" t="s">
        <v>594</v>
      </c>
      <c r="D225" s="26" t="s">
        <v>595</v>
      </c>
      <c r="E225" s="26" t="s">
        <v>631</v>
      </c>
      <c r="F225" s="44">
        <v>2</v>
      </c>
      <c r="G225" s="45">
        <v>764000</v>
      </c>
      <c r="H225" s="44">
        <v>11</v>
      </c>
      <c r="I225" s="45">
        <v>10069000</v>
      </c>
      <c r="K225"/>
      <c r="L225"/>
      <c r="M225"/>
      <c r="N225" s="19"/>
    </row>
    <row r="226" spans="1:14" ht="13.5" thickBot="1">
      <c r="A226" s="25">
        <v>146</v>
      </c>
      <c r="B226" s="25">
        <v>11</v>
      </c>
      <c r="C226" s="25" t="s">
        <v>342</v>
      </c>
      <c r="D226" s="26" t="s">
        <v>421</v>
      </c>
      <c r="E226" s="26" t="s">
        <v>607</v>
      </c>
      <c r="F226" s="44">
        <v>5</v>
      </c>
      <c r="G226" s="45">
        <v>2176000</v>
      </c>
      <c r="H226" s="44">
        <v>9</v>
      </c>
      <c r="I226" s="45">
        <v>10681000</v>
      </c>
      <c r="K226"/>
      <c r="L226"/>
      <c r="M226"/>
      <c r="N226" s="19"/>
    </row>
    <row r="227" spans="1:14" ht="13.5" thickBot="1">
      <c r="A227" s="25">
        <v>154</v>
      </c>
      <c r="B227" s="25">
        <v>12</v>
      </c>
      <c r="C227" s="25" t="s">
        <v>302</v>
      </c>
      <c r="D227" s="26" t="s">
        <v>12</v>
      </c>
      <c r="E227" s="26" t="s">
        <v>611</v>
      </c>
      <c r="F227" s="44">
        <v>9</v>
      </c>
      <c r="G227" s="45">
        <v>4114000</v>
      </c>
      <c r="H227" s="44">
        <v>8</v>
      </c>
      <c r="I227" s="45">
        <v>9991000</v>
      </c>
      <c r="K227"/>
      <c r="L227"/>
      <c r="M227"/>
      <c r="N227" s="19"/>
    </row>
    <row r="228" spans="1:14" ht="13.5" thickBot="1">
      <c r="A228" s="25">
        <v>156</v>
      </c>
      <c r="B228" s="25">
        <v>13</v>
      </c>
      <c r="C228" s="25" t="s">
        <v>309</v>
      </c>
      <c r="D228" s="26" t="s">
        <v>465</v>
      </c>
      <c r="E228" s="26" t="s">
        <v>607</v>
      </c>
      <c r="F228" s="44">
        <v>6</v>
      </c>
      <c r="G228" s="45">
        <v>2715000</v>
      </c>
      <c r="H228" s="44">
        <v>8</v>
      </c>
      <c r="I228" s="45">
        <v>5806000</v>
      </c>
      <c r="K228"/>
      <c r="L228"/>
      <c r="M228"/>
      <c r="N228" s="19"/>
    </row>
    <row r="229" spans="1:14" ht="13.5" thickBot="1">
      <c r="A229" s="25">
        <v>158</v>
      </c>
      <c r="B229" s="25">
        <v>14</v>
      </c>
      <c r="C229" s="25" t="s">
        <v>365</v>
      </c>
      <c r="D229" s="26" t="s">
        <v>22</v>
      </c>
      <c r="E229" s="26" t="s">
        <v>638</v>
      </c>
      <c r="F229" s="44">
        <v>9</v>
      </c>
      <c r="G229" s="45">
        <v>2898000</v>
      </c>
      <c r="H229" s="44">
        <v>8</v>
      </c>
      <c r="I229" s="45">
        <v>4614000</v>
      </c>
      <c r="K229"/>
      <c r="L229"/>
      <c r="M229"/>
      <c r="N229" s="19"/>
    </row>
    <row r="230" spans="1:14" ht="13.5" thickBot="1">
      <c r="A230" s="25">
        <v>172</v>
      </c>
      <c r="B230" s="25">
        <v>15</v>
      </c>
      <c r="C230" s="25" t="s">
        <v>395</v>
      </c>
      <c r="D230" s="26" t="s">
        <v>492</v>
      </c>
      <c r="E230" s="26" t="s">
        <v>607</v>
      </c>
      <c r="F230" s="44">
        <v>6</v>
      </c>
      <c r="G230" s="45">
        <v>1468000</v>
      </c>
      <c r="H230" s="44">
        <v>7</v>
      </c>
      <c r="I230" s="45">
        <v>3152000</v>
      </c>
      <c r="K230"/>
      <c r="L230"/>
      <c r="M230"/>
      <c r="N230" s="19"/>
    </row>
    <row r="231" spans="1:14" ht="13.5" thickBot="1">
      <c r="A231" s="25">
        <v>184</v>
      </c>
      <c r="B231" s="25">
        <v>16</v>
      </c>
      <c r="C231" s="25" t="s">
        <v>396</v>
      </c>
      <c r="D231" s="26" t="s">
        <v>27</v>
      </c>
      <c r="E231" s="26" t="s">
        <v>607</v>
      </c>
      <c r="F231" s="44">
        <v>1</v>
      </c>
      <c r="G231" s="45">
        <v>616000</v>
      </c>
      <c r="H231" s="44">
        <v>6</v>
      </c>
      <c r="I231" s="45">
        <v>2867000</v>
      </c>
      <c r="K231"/>
      <c r="L231"/>
      <c r="M231"/>
      <c r="N231" s="19"/>
    </row>
    <row r="232" spans="1:14" ht="13.5" thickBot="1">
      <c r="A232" s="25">
        <v>200</v>
      </c>
      <c r="B232" s="25">
        <v>17</v>
      </c>
      <c r="C232" s="25" t="s">
        <v>410</v>
      </c>
      <c r="D232" s="26" t="s">
        <v>53</v>
      </c>
      <c r="E232" s="26" t="s">
        <v>607</v>
      </c>
      <c r="F232" s="44">
        <v>1</v>
      </c>
      <c r="G232" s="45">
        <v>371000</v>
      </c>
      <c r="H232" s="44">
        <v>5</v>
      </c>
      <c r="I232" s="45">
        <v>1262000</v>
      </c>
      <c r="K232"/>
      <c r="L232"/>
      <c r="M232"/>
      <c r="N232" s="19"/>
    </row>
    <row r="233" spans="1:14" ht="13.5" thickBot="1">
      <c r="A233" s="25">
        <v>204</v>
      </c>
      <c r="B233" s="25">
        <v>18</v>
      </c>
      <c r="C233" s="25" t="s">
        <v>345</v>
      </c>
      <c r="D233" s="26" t="s">
        <v>568</v>
      </c>
      <c r="E233" s="26" t="s">
        <v>607</v>
      </c>
      <c r="F233" s="44">
        <v>4</v>
      </c>
      <c r="G233" s="45">
        <v>1294000</v>
      </c>
      <c r="H233" s="44">
        <v>4</v>
      </c>
      <c r="I233" s="45">
        <v>2406000</v>
      </c>
      <c r="K233"/>
      <c r="L233"/>
      <c r="M233"/>
      <c r="N233" s="19"/>
    </row>
    <row r="234" spans="1:14" ht="13.5" thickBot="1">
      <c r="A234" s="25">
        <v>206</v>
      </c>
      <c r="B234" s="25">
        <v>19</v>
      </c>
      <c r="C234" s="25" t="s">
        <v>314</v>
      </c>
      <c r="D234" s="26" t="s">
        <v>33</v>
      </c>
      <c r="E234" s="26" t="s">
        <v>611</v>
      </c>
      <c r="F234" s="44">
        <v>3</v>
      </c>
      <c r="G234" s="45">
        <v>478000</v>
      </c>
      <c r="H234" s="44">
        <v>4</v>
      </c>
      <c r="I234" s="45">
        <v>1998000</v>
      </c>
      <c r="K234"/>
      <c r="L234"/>
      <c r="M234"/>
      <c r="N234" s="19"/>
    </row>
    <row r="235" spans="1:14" ht="13.5" thickBot="1">
      <c r="A235" s="25">
        <v>210</v>
      </c>
      <c r="B235" s="25">
        <v>20</v>
      </c>
      <c r="C235" s="25" t="s">
        <v>308</v>
      </c>
      <c r="D235" s="26" t="s">
        <v>14</v>
      </c>
      <c r="E235" s="26" t="s">
        <v>638</v>
      </c>
      <c r="F235" s="44">
        <v>5</v>
      </c>
      <c r="G235" s="45">
        <v>652000</v>
      </c>
      <c r="H235" s="44">
        <v>4</v>
      </c>
      <c r="I235" s="45">
        <v>1361000</v>
      </c>
      <c r="K235"/>
      <c r="L235"/>
      <c r="M235"/>
      <c r="N235" s="19"/>
    </row>
    <row r="236" spans="1:14" ht="13.5" thickBot="1">
      <c r="A236" s="25">
        <v>221</v>
      </c>
      <c r="B236" s="25">
        <v>21</v>
      </c>
      <c r="C236" s="25" t="s">
        <v>329</v>
      </c>
      <c r="D236" s="26" t="s">
        <v>121</v>
      </c>
      <c r="E236" s="26" t="s">
        <v>638</v>
      </c>
      <c r="F236" s="52">
        <v>0</v>
      </c>
      <c r="G236" s="45">
        <v>0</v>
      </c>
      <c r="H236" s="52">
        <v>3</v>
      </c>
      <c r="I236" s="45">
        <v>1442000</v>
      </c>
      <c r="K236"/>
      <c r="L236"/>
      <c r="M236"/>
      <c r="N236" s="19"/>
    </row>
    <row r="237" spans="1:14" ht="13.5" thickBot="1">
      <c r="A237" s="25">
        <v>229</v>
      </c>
      <c r="B237" s="25">
        <v>22</v>
      </c>
      <c r="C237" s="25" t="s">
        <v>398</v>
      </c>
      <c r="D237" s="26" t="s">
        <v>26</v>
      </c>
      <c r="E237" s="26" t="s">
        <v>638</v>
      </c>
      <c r="F237" s="44">
        <v>2</v>
      </c>
      <c r="G237" s="45">
        <v>355000</v>
      </c>
      <c r="H237" s="44">
        <v>2</v>
      </c>
      <c r="I237" s="45">
        <v>1692000</v>
      </c>
      <c r="K237"/>
      <c r="L237"/>
      <c r="M237"/>
      <c r="N237" s="19"/>
    </row>
    <row r="238" spans="1:14" ht="13.5" thickBot="1">
      <c r="A238" s="25">
        <v>235</v>
      </c>
      <c r="B238" s="25">
        <v>23</v>
      </c>
      <c r="C238" s="25" t="s">
        <v>375</v>
      </c>
      <c r="D238" s="26" t="s">
        <v>133</v>
      </c>
      <c r="E238" s="26" t="s">
        <v>607</v>
      </c>
      <c r="F238" s="51">
        <v>0</v>
      </c>
      <c r="G238" s="45">
        <v>0</v>
      </c>
      <c r="H238" s="51">
        <v>2</v>
      </c>
      <c r="I238" s="45">
        <v>646000</v>
      </c>
      <c r="K238"/>
      <c r="L238"/>
      <c r="M238"/>
      <c r="N238" s="19"/>
    </row>
    <row r="239" spans="1:14" ht="13.5" thickBot="1">
      <c r="A239" s="25" t="s">
        <v>677</v>
      </c>
      <c r="B239" s="25" t="s">
        <v>677</v>
      </c>
      <c r="C239" s="25" t="s">
        <v>134</v>
      </c>
      <c r="D239" s="26" t="s">
        <v>135</v>
      </c>
      <c r="E239" s="26" t="s">
        <v>607</v>
      </c>
      <c r="F239" s="44">
        <v>0</v>
      </c>
      <c r="G239" s="45">
        <v>0</v>
      </c>
      <c r="H239" s="52">
        <v>0</v>
      </c>
      <c r="I239" s="45">
        <v>0</v>
      </c>
      <c r="K239"/>
      <c r="L239"/>
      <c r="M239"/>
      <c r="N239" s="19"/>
    </row>
    <row r="240" spans="1:14" ht="13.5" thickBot="1">
      <c r="A240" s="25" t="s">
        <v>677</v>
      </c>
      <c r="B240" s="25" t="s">
        <v>677</v>
      </c>
      <c r="C240" s="25" t="s">
        <v>136</v>
      </c>
      <c r="D240" s="26" t="s">
        <v>137</v>
      </c>
      <c r="E240" s="26" t="s">
        <v>607</v>
      </c>
      <c r="F240" s="52">
        <v>0</v>
      </c>
      <c r="G240" s="45">
        <v>0</v>
      </c>
      <c r="H240" s="52">
        <v>0</v>
      </c>
      <c r="I240" s="45">
        <v>0</v>
      </c>
      <c r="K240"/>
      <c r="L240"/>
      <c r="M240"/>
      <c r="N240" s="19"/>
    </row>
    <row r="241" spans="1:14" ht="13.5" thickBot="1">
      <c r="A241" s="25" t="s">
        <v>677</v>
      </c>
      <c r="B241" s="25" t="s">
        <v>677</v>
      </c>
      <c r="C241" s="25" t="s">
        <v>404</v>
      </c>
      <c r="D241" s="26" t="s">
        <v>30</v>
      </c>
      <c r="E241" s="26" t="s">
        <v>638</v>
      </c>
      <c r="F241" s="44">
        <v>1</v>
      </c>
      <c r="G241" s="45">
        <v>99000</v>
      </c>
      <c r="H241" s="52">
        <v>0</v>
      </c>
      <c r="I241" s="45">
        <v>0</v>
      </c>
      <c r="J241" s="54" t="s">
        <v>684</v>
      </c>
      <c r="K241" s="54" t="s">
        <v>684</v>
      </c>
      <c r="L241"/>
      <c r="M241"/>
      <c r="N241" s="19"/>
    </row>
    <row r="242" spans="1:14" ht="13.5" thickBot="1">
      <c r="A242" s="25" t="s">
        <v>677</v>
      </c>
      <c r="B242" s="25" t="s">
        <v>677</v>
      </c>
      <c r="C242" s="25" t="s">
        <v>408</v>
      </c>
      <c r="D242" s="26" t="s">
        <v>117</v>
      </c>
      <c r="E242" s="26" t="s">
        <v>597</v>
      </c>
      <c r="F242" s="44">
        <v>0</v>
      </c>
      <c r="G242" s="45">
        <v>0</v>
      </c>
      <c r="H242" s="52">
        <v>0</v>
      </c>
      <c r="I242" s="45">
        <v>0</v>
      </c>
      <c r="J242" s="55" t="s">
        <v>590</v>
      </c>
      <c r="K242" s="6" t="s">
        <v>563</v>
      </c>
      <c r="L242"/>
      <c r="M242"/>
      <c r="N242" s="19"/>
    </row>
    <row r="243" spans="1:14" ht="13.5" thickBot="1">
      <c r="A243" s="63" t="s">
        <v>655</v>
      </c>
      <c r="B243" s="61"/>
      <c r="C243" s="61"/>
      <c r="D243" s="61"/>
      <c r="E243" s="62"/>
      <c r="F243" s="44">
        <f>SUM(F216:F242)</f>
        <v>316</v>
      </c>
      <c r="G243" s="45">
        <f>SUM(G216:G242)</f>
        <v>157597000</v>
      </c>
      <c r="H243" s="44">
        <f>SUM(H216:H242)</f>
        <v>440</v>
      </c>
      <c r="I243" s="45">
        <f>SUM(I216:I242)</f>
        <v>280171000</v>
      </c>
      <c r="J243" s="58">
        <f>(H243-F243)/F243</f>
        <v>0.3924050632911392</v>
      </c>
      <c r="K243" s="59">
        <f>(I243-G243)/G243</f>
        <v>0.7777686123466817</v>
      </c>
      <c r="L243"/>
      <c r="M243"/>
      <c r="N243" s="19"/>
    </row>
    <row r="244" spans="1:14" ht="13.5" thickBot="1">
      <c r="A244" s="60" t="s">
        <v>678</v>
      </c>
      <c r="B244" s="61"/>
      <c r="C244" s="61"/>
      <c r="D244" s="61"/>
      <c r="E244" s="61"/>
      <c r="F244" s="61"/>
      <c r="G244" s="61"/>
      <c r="H244" s="61"/>
      <c r="I244" s="62"/>
      <c r="J244" s="54"/>
      <c r="K244" s="54"/>
      <c r="L244"/>
      <c r="M244"/>
      <c r="N244" s="19"/>
    </row>
    <row r="245" spans="1:14" ht="13.5" thickBot="1">
      <c r="A245" s="25">
        <v>10</v>
      </c>
      <c r="B245" s="25">
        <v>1</v>
      </c>
      <c r="C245" s="25" t="s">
        <v>159</v>
      </c>
      <c r="D245" s="26" t="s">
        <v>432</v>
      </c>
      <c r="E245" s="26" t="s">
        <v>643</v>
      </c>
      <c r="F245" s="44">
        <v>185</v>
      </c>
      <c r="G245" s="45">
        <v>95322000</v>
      </c>
      <c r="H245" s="44">
        <v>181</v>
      </c>
      <c r="I245" s="45">
        <v>100791000</v>
      </c>
      <c r="J245" s="55"/>
      <c r="L245" s="17"/>
      <c r="M245"/>
      <c r="N245" s="19"/>
    </row>
    <row r="246" spans="1:14" ht="13.5" thickBot="1">
      <c r="A246" s="25">
        <v>12</v>
      </c>
      <c r="B246" s="25">
        <v>2</v>
      </c>
      <c r="C246" s="25" t="s">
        <v>161</v>
      </c>
      <c r="D246" s="26" t="s">
        <v>543</v>
      </c>
      <c r="E246" s="26" t="s">
        <v>624</v>
      </c>
      <c r="F246" s="44">
        <v>159</v>
      </c>
      <c r="G246" s="45">
        <v>76852000</v>
      </c>
      <c r="H246" s="44">
        <v>166</v>
      </c>
      <c r="I246" s="45">
        <v>94168000</v>
      </c>
      <c r="K246"/>
      <c r="L246"/>
      <c r="M246"/>
      <c r="N246" s="19"/>
    </row>
    <row r="247" spans="1:14" ht="13.5" thickBot="1">
      <c r="A247" s="25">
        <v>24</v>
      </c>
      <c r="B247" s="25">
        <v>3</v>
      </c>
      <c r="C247" s="25" t="s">
        <v>186</v>
      </c>
      <c r="D247" s="26" t="s">
        <v>75</v>
      </c>
      <c r="E247" s="26" t="s">
        <v>643</v>
      </c>
      <c r="F247" s="44">
        <v>60</v>
      </c>
      <c r="G247" s="45">
        <v>32735000</v>
      </c>
      <c r="H247" s="44">
        <v>82</v>
      </c>
      <c r="I247" s="45">
        <v>32160000</v>
      </c>
      <c r="K247"/>
      <c r="L247"/>
      <c r="M247"/>
      <c r="N247" s="19"/>
    </row>
    <row r="248" spans="1:14" ht="13.5" thickBot="1">
      <c r="A248" s="25">
        <v>50</v>
      </c>
      <c r="B248" s="25">
        <v>4</v>
      </c>
      <c r="C248" s="25" t="s">
        <v>224</v>
      </c>
      <c r="D248" s="26" t="s">
        <v>79</v>
      </c>
      <c r="E248" s="26" t="s">
        <v>632</v>
      </c>
      <c r="F248" s="44">
        <v>43</v>
      </c>
      <c r="G248" s="45">
        <v>23873000</v>
      </c>
      <c r="H248" s="44">
        <v>43</v>
      </c>
      <c r="I248" s="45">
        <v>32590000</v>
      </c>
      <c r="K248"/>
      <c r="L248"/>
      <c r="M248"/>
      <c r="N248" s="19"/>
    </row>
    <row r="249" spans="1:14" ht="13.5" thickBot="1">
      <c r="A249" s="25">
        <v>70</v>
      </c>
      <c r="B249" s="25">
        <v>5</v>
      </c>
      <c r="C249" s="25" t="s">
        <v>246</v>
      </c>
      <c r="D249" s="26" t="s">
        <v>454</v>
      </c>
      <c r="E249" s="26" t="s">
        <v>624</v>
      </c>
      <c r="F249" s="44">
        <v>19</v>
      </c>
      <c r="G249" s="45">
        <v>9511000</v>
      </c>
      <c r="H249" s="44">
        <v>31</v>
      </c>
      <c r="I249" s="45">
        <v>13201000</v>
      </c>
      <c r="K249"/>
      <c r="L249"/>
      <c r="M249"/>
      <c r="N249" s="19"/>
    </row>
    <row r="250" spans="1:14" ht="13.5" thickBot="1">
      <c r="A250" s="25">
        <v>80</v>
      </c>
      <c r="B250" s="25">
        <v>6</v>
      </c>
      <c r="C250" s="25" t="s">
        <v>520</v>
      </c>
      <c r="D250" s="26" t="s">
        <v>521</v>
      </c>
      <c r="E250" s="26" t="s">
        <v>612</v>
      </c>
      <c r="F250" s="44">
        <v>23</v>
      </c>
      <c r="G250" s="45">
        <v>5959000</v>
      </c>
      <c r="H250" s="44">
        <v>24</v>
      </c>
      <c r="I250" s="45">
        <v>16461000</v>
      </c>
      <c r="K250"/>
      <c r="L250"/>
      <c r="M250"/>
      <c r="N250" s="19"/>
    </row>
    <row r="251" spans="1:14" ht="13.5" thickBot="1">
      <c r="A251" s="25">
        <v>87</v>
      </c>
      <c r="B251" s="25">
        <v>7</v>
      </c>
      <c r="C251" s="25" t="s">
        <v>252</v>
      </c>
      <c r="D251" s="26" t="s">
        <v>95</v>
      </c>
      <c r="E251" s="26" t="s">
        <v>612</v>
      </c>
      <c r="F251" s="44">
        <v>11</v>
      </c>
      <c r="G251" s="45">
        <v>6057000</v>
      </c>
      <c r="H251" s="44">
        <v>23</v>
      </c>
      <c r="I251" s="45">
        <v>12006000</v>
      </c>
      <c r="K251"/>
      <c r="L251"/>
      <c r="M251"/>
      <c r="N251" s="19"/>
    </row>
    <row r="252" spans="1:14" ht="13.5" thickBot="1">
      <c r="A252" s="25">
        <v>98</v>
      </c>
      <c r="B252" s="25">
        <v>8</v>
      </c>
      <c r="C252" s="25" t="s">
        <v>189</v>
      </c>
      <c r="D252" s="26" t="s">
        <v>542</v>
      </c>
      <c r="E252" s="26" t="s">
        <v>624</v>
      </c>
      <c r="F252" s="44">
        <v>12</v>
      </c>
      <c r="G252" s="45">
        <v>7519000</v>
      </c>
      <c r="H252" s="44">
        <v>19</v>
      </c>
      <c r="I252" s="45">
        <v>13305000</v>
      </c>
      <c r="K252"/>
      <c r="L252"/>
      <c r="M252"/>
      <c r="N252" s="19"/>
    </row>
    <row r="253" spans="1:14" ht="13.5" thickBot="1">
      <c r="A253" s="25">
        <v>99</v>
      </c>
      <c r="B253" s="25">
        <v>9</v>
      </c>
      <c r="C253" s="25" t="s">
        <v>335</v>
      </c>
      <c r="D253" s="26" t="s">
        <v>88</v>
      </c>
      <c r="E253" s="26" t="s">
        <v>610</v>
      </c>
      <c r="F253" s="44">
        <v>15</v>
      </c>
      <c r="G253" s="45">
        <v>9164000</v>
      </c>
      <c r="H253" s="44">
        <v>19</v>
      </c>
      <c r="I253" s="45">
        <v>8775000</v>
      </c>
      <c r="K253"/>
      <c r="L253"/>
      <c r="M253"/>
      <c r="N253" s="19"/>
    </row>
    <row r="254" spans="1:14" ht="13.5" thickBot="1">
      <c r="A254" s="25">
        <v>109</v>
      </c>
      <c r="B254" s="25">
        <v>10</v>
      </c>
      <c r="C254" s="25" t="s">
        <v>209</v>
      </c>
      <c r="D254" s="26" t="s">
        <v>569</v>
      </c>
      <c r="E254" s="26" t="s">
        <v>624</v>
      </c>
      <c r="F254" s="44">
        <v>22</v>
      </c>
      <c r="G254" s="45">
        <v>17030000</v>
      </c>
      <c r="H254" s="44">
        <v>17</v>
      </c>
      <c r="I254" s="45">
        <v>12974000</v>
      </c>
      <c r="K254"/>
      <c r="L254"/>
      <c r="M254"/>
      <c r="N254" s="19"/>
    </row>
    <row r="255" spans="1:14" ht="13.5" thickBot="1">
      <c r="A255" s="25">
        <v>119</v>
      </c>
      <c r="B255" s="25">
        <v>11</v>
      </c>
      <c r="C255" s="25" t="s">
        <v>256</v>
      </c>
      <c r="D255" s="26" t="s">
        <v>80</v>
      </c>
      <c r="E255" s="26" t="s">
        <v>637</v>
      </c>
      <c r="F255" s="44">
        <v>5</v>
      </c>
      <c r="G255" s="45">
        <v>2051000</v>
      </c>
      <c r="H255" s="44">
        <v>15</v>
      </c>
      <c r="I255" s="45">
        <v>13245000</v>
      </c>
      <c r="K255"/>
      <c r="L255"/>
      <c r="M255"/>
      <c r="N255" s="19"/>
    </row>
    <row r="256" spans="1:14" ht="13.5" thickBot="1">
      <c r="A256" s="25">
        <v>122</v>
      </c>
      <c r="B256" s="25">
        <v>12</v>
      </c>
      <c r="C256" s="25" t="s">
        <v>412</v>
      </c>
      <c r="D256" s="26" t="s">
        <v>52</v>
      </c>
      <c r="E256" s="26" t="s">
        <v>610</v>
      </c>
      <c r="F256" s="44">
        <v>13</v>
      </c>
      <c r="G256" s="45">
        <v>8517000</v>
      </c>
      <c r="H256" s="44">
        <v>15</v>
      </c>
      <c r="I256" s="45">
        <v>8221000</v>
      </c>
      <c r="K256"/>
      <c r="L256"/>
      <c r="M256"/>
      <c r="N256" s="19"/>
    </row>
    <row r="257" spans="1:14" ht="13.5" thickBot="1">
      <c r="A257" s="25">
        <v>128</v>
      </c>
      <c r="B257" s="25">
        <v>13</v>
      </c>
      <c r="C257" s="25" t="s">
        <v>300</v>
      </c>
      <c r="D257" s="26" t="s">
        <v>87</v>
      </c>
      <c r="E257" s="26" t="s">
        <v>612</v>
      </c>
      <c r="F257" s="44">
        <v>13</v>
      </c>
      <c r="G257" s="45">
        <v>14206000</v>
      </c>
      <c r="H257" s="44">
        <v>14</v>
      </c>
      <c r="I257" s="45">
        <v>7666000</v>
      </c>
      <c r="K257"/>
      <c r="L257"/>
      <c r="M257"/>
      <c r="N257" s="19"/>
    </row>
    <row r="258" spans="1:14" ht="13.5" thickBot="1">
      <c r="A258" s="25">
        <v>153</v>
      </c>
      <c r="B258" s="25">
        <v>14</v>
      </c>
      <c r="C258" s="25" t="s">
        <v>509</v>
      </c>
      <c r="D258" s="26" t="s">
        <v>516</v>
      </c>
      <c r="E258" s="26" t="s">
        <v>632</v>
      </c>
      <c r="F258" s="44">
        <v>2</v>
      </c>
      <c r="G258" s="45">
        <v>876000</v>
      </c>
      <c r="H258" s="44">
        <v>8</v>
      </c>
      <c r="I258" s="45">
        <v>11250000</v>
      </c>
      <c r="K258"/>
      <c r="L258"/>
      <c r="M258"/>
      <c r="N258" s="19"/>
    </row>
    <row r="259" spans="1:14" ht="13.5" thickBot="1">
      <c r="A259" s="25">
        <v>167</v>
      </c>
      <c r="B259" s="25">
        <v>15</v>
      </c>
      <c r="C259" s="25" t="s">
        <v>299</v>
      </c>
      <c r="D259" s="26" t="s">
        <v>464</v>
      </c>
      <c r="E259" s="26" t="s">
        <v>612</v>
      </c>
      <c r="F259" s="44">
        <v>7</v>
      </c>
      <c r="G259" s="45">
        <v>3899000</v>
      </c>
      <c r="H259" s="44">
        <v>7</v>
      </c>
      <c r="I259" s="45">
        <v>4777000</v>
      </c>
      <c r="K259"/>
      <c r="L259"/>
      <c r="M259"/>
      <c r="N259" s="19"/>
    </row>
    <row r="260" spans="1:14" ht="13.5" thickBot="1">
      <c r="A260" s="25">
        <v>185</v>
      </c>
      <c r="B260" s="25">
        <v>16</v>
      </c>
      <c r="C260" s="25" t="s">
        <v>411</v>
      </c>
      <c r="D260" s="26" t="s">
        <v>29</v>
      </c>
      <c r="E260" s="26" t="s">
        <v>610</v>
      </c>
      <c r="F260" s="44">
        <v>3</v>
      </c>
      <c r="G260" s="45">
        <v>3151000</v>
      </c>
      <c r="H260" s="44">
        <v>6</v>
      </c>
      <c r="I260" s="45">
        <v>2649000</v>
      </c>
      <c r="K260"/>
      <c r="L260"/>
      <c r="M260"/>
      <c r="N260" s="19"/>
    </row>
    <row r="261" spans="1:14" ht="13.5" thickBot="1">
      <c r="A261" s="25">
        <v>224</v>
      </c>
      <c r="B261" s="25">
        <v>17</v>
      </c>
      <c r="C261" s="25" t="s">
        <v>584</v>
      </c>
      <c r="D261" s="26" t="s">
        <v>585</v>
      </c>
      <c r="E261" s="26" t="s">
        <v>632</v>
      </c>
      <c r="F261" s="44">
        <v>4</v>
      </c>
      <c r="G261" s="45">
        <v>4505000</v>
      </c>
      <c r="H261" s="44">
        <v>2</v>
      </c>
      <c r="I261" s="45">
        <v>4465000</v>
      </c>
      <c r="K261"/>
      <c r="L261"/>
      <c r="M261"/>
      <c r="N261" s="19"/>
    </row>
    <row r="262" spans="1:14" ht="13.5" thickBot="1">
      <c r="A262" s="25">
        <v>236</v>
      </c>
      <c r="B262" s="25">
        <v>18</v>
      </c>
      <c r="C262" s="25" t="s">
        <v>274</v>
      </c>
      <c r="D262" s="26" t="s">
        <v>96</v>
      </c>
      <c r="E262" s="26" t="s">
        <v>624</v>
      </c>
      <c r="F262" s="44">
        <v>2</v>
      </c>
      <c r="G262" s="45">
        <v>216000</v>
      </c>
      <c r="H262" s="44">
        <v>2</v>
      </c>
      <c r="I262" s="45">
        <v>621000</v>
      </c>
      <c r="K262"/>
      <c r="L262"/>
      <c r="M262"/>
      <c r="N262" s="19"/>
    </row>
    <row r="263" spans="1:14" ht="13.5" thickBot="1">
      <c r="A263" s="25">
        <v>239</v>
      </c>
      <c r="B263" s="25">
        <v>19</v>
      </c>
      <c r="C263" s="25" t="s">
        <v>667</v>
      </c>
      <c r="D263" s="26" t="s">
        <v>668</v>
      </c>
      <c r="E263" s="26" t="s">
        <v>632</v>
      </c>
      <c r="F263" s="44">
        <v>0</v>
      </c>
      <c r="G263" s="45">
        <v>0</v>
      </c>
      <c r="H263" s="44">
        <v>2</v>
      </c>
      <c r="I263" s="45">
        <v>452000</v>
      </c>
      <c r="J263" s="54" t="s">
        <v>659</v>
      </c>
      <c r="K263" s="54" t="s">
        <v>659</v>
      </c>
      <c r="L263"/>
      <c r="M263"/>
      <c r="N263" s="19"/>
    </row>
    <row r="264" spans="1:14" ht="13.5" thickBot="1">
      <c r="A264" s="25" t="s">
        <v>677</v>
      </c>
      <c r="B264" s="25" t="s">
        <v>677</v>
      </c>
      <c r="C264" s="25" t="s">
        <v>511</v>
      </c>
      <c r="D264" s="26" t="s">
        <v>512</v>
      </c>
      <c r="E264" s="26" t="s">
        <v>610</v>
      </c>
      <c r="F264" s="52">
        <v>0</v>
      </c>
      <c r="G264" s="45">
        <v>0</v>
      </c>
      <c r="H264" s="52">
        <v>0</v>
      </c>
      <c r="I264" s="45">
        <v>0</v>
      </c>
      <c r="J264" s="55" t="s">
        <v>590</v>
      </c>
      <c r="K264" s="6" t="s">
        <v>563</v>
      </c>
      <c r="L264"/>
      <c r="M264"/>
      <c r="N264" s="19"/>
    </row>
    <row r="265" spans="1:14" ht="13.5" thickBot="1">
      <c r="A265" s="63" t="s">
        <v>656</v>
      </c>
      <c r="B265" s="61"/>
      <c r="C265" s="61"/>
      <c r="D265" s="61"/>
      <c r="E265" s="62"/>
      <c r="F265" s="44">
        <f>SUM(F245:F264)</f>
        <v>598</v>
      </c>
      <c r="G265" s="45">
        <f>SUM(G245:G264)</f>
        <v>321443000</v>
      </c>
      <c r="H265" s="44">
        <f>SUM(H245:H264)</f>
        <v>676</v>
      </c>
      <c r="I265" s="45">
        <f>SUM(I245:I264)</f>
        <v>389777000</v>
      </c>
      <c r="J265" s="58">
        <f>(H265-F265)/F265</f>
        <v>0.13043478260869565</v>
      </c>
      <c r="K265" s="59">
        <f>(I265-G265)/G265</f>
        <v>0.21258512395665793</v>
      </c>
      <c r="L265"/>
      <c r="M265"/>
      <c r="N265" s="19"/>
    </row>
    <row r="266" spans="1:14" ht="13.5" thickBot="1">
      <c r="A266" s="60" t="s">
        <v>679</v>
      </c>
      <c r="B266" s="61"/>
      <c r="C266" s="61"/>
      <c r="D266" s="61"/>
      <c r="E266" s="61"/>
      <c r="F266" s="61"/>
      <c r="G266" s="61"/>
      <c r="H266" s="61"/>
      <c r="I266" s="62"/>
      <c r="J266" s="54"/>
      <c r="K266" s="54"/>
      <c r="L266"/>
      <c r="M266"/>
      <c r="N266" s="19"/>
    </row>
    <row r="267" spans="1:14" ht="13.5" thickBot="1">
      <c r="A267" s="25">
        <v>1</v>
      </c>
      <c r="B267" s="25">
        <v>1</v>
      </c>
      <c r="C267" s="25" t="s">
        <v>154</v>
      </c>
      <c r="D267" s="26" t="s">
        <v>431</v>
      </c>
      <c r="E267" s="26" t="s">
        <v>600</v>
      </c>
      <c r="F267" s="44">
        <v>448</v>
      </c>
      <c r="G267" s="45">
        <v>288493000</v>
      </c>
      <c r="H267" s="44">
        <v>463</v>
      </c>
      <c r="I267" s="45">
        <v>392228000</v>
      </c>
      <c r="J267" s="55"/>
      <c r="K267" s="56"/>
      <c r="L267"/>
      <c r="M267"/>
      <c r="N267" s="19"/>
    </row>
    <row r="268" spans="1:14" ht="13.5" thickBot="1">
      <c r="A268" s="25">
        <v>7</v>
      </c>
      <c r="B268" s="25">
        <v>2</v>
      </c>
      <c r="C268" s="25" t="s">
        <v>158</v>
      </c>
      <c r="D268" s="26" t="s">
        <v>546</v>
      </c>
      <c r="E268" s="26" t="s">
        <v>600</v>
      </c>
      <c r="F268" s="44">
        <v>280</v>
      </c>
      <c r="G268" s="45">
        <v>249427000</v>
      </c>
      <c r="H268" s="44">
        <v>238</v>
      </c>
      <c r="I268" s="45">
        <v>230570000</v>
      </c>
      <c r="K268"/>
      <c r="L268"/>
      <c r="M268"/>
      <c r="N268" s="19"/>
    </row>
    <row r="269" spans="1:14" ht="13.5" thickBot="1">
      <c r="A269" s="25">
        <v>8</v>
      </c>
      <c r="B269" s="25">
        <v>3</v>
      </c>
      <c r="C269" s="25" t="s">
        <v>156</v>
      </c>
      <c r="D269" s="26" t="s">
        <v>497</v>
      </c>
      <c r="E269" s="26" t="s">
        <v>600</v>
      </c>
      <c r="F269" s="44">
        <v>180</v>
      </c>
      <c r="G269" s="45">
        <v>125977000</v>
      </c>
      <c r="H269" s="44">
        <v>210</v>
      </c>
      <c r="I269" s="45">
        <v>163523000</v>
      </c>
      <c r="K269"/>
      <c r="L269"/>
      <c r="M269"/>
      <c r="N269" s="19"/>
    </row>
    <row r="270" spans="1:14" ht="13.5" thickBot="1">
      <c r="A270" s="25">
        <v>19</v>
      </c>
      <c r="B270" s="25">
        <v>4</v>
      </c>
      <c r="C270" s="25" t="s">
        <v>178</v>
      </c>
      <c r="D270" s="26" t="s">
        <v>500</v>
      </c>
      <c r="E270" s="26" t="s">
        <v>600</v>
      </c>
      <c r="F270" s="44">
        <v>85</v>
      </c>
      <c r="G270" s="45">
        <v>69313000</v>
      </c>
      <c r="H270" s="44">
        <v>103</v>
      </c>
      <c r="I270" s="45">
        <v>62482000</v>
      </c>
      <c r="K270"/>
      <c r="L270"/>
      <c r="M270"/>
      <c r="N270" s="19"/>
    </row>
    <row r="271" spans="1:14" ht="13.5" thickBot="1">
      <c r="A271" s="25">
        <v>23</v>
      </c>
      <c r="B271" s="25">
        <v>5</v>
      </c>
      <c r="C271" s="25" t="s">
        <v>169</v>
      </c>
      <c r="D271" s="26" t="s">
        <v>103</v>
      </c>
      <c r="E271" s="26" t="s">
        <v>600</v>
      </c>
      <c r="F271" s="44">
        <v>90</v>
      </c>
      <c r="G271" s="45">
        <v>57487000</v>
      </c>
      <c r="H271" s="44">
        <v>87</v>
      </c>
      <c r="I271" s="45">
        <v>67610000</v>
      </c>
      <c r="K271"/>
      <c r="L271"/>
      <c r="M271"/>
      <c r="N271" s="19"/>
    </row>
    <row r="272" spans="1:14" ht="13.5" thickBot="1">
      <c r="A272" s="25">
        <v>25</v>
      </c>
      <c r="B272" s="25">
        <v>6</v>
      </c>
      <c r="C272" s="25" t="s">
        <v>171</v>
      </c>
      <c r="D272" s="26" t="s">
        <v>55</v>
      </c>
      <c r="E272" s="26" t="s">
        <v>600</v>
      </c>
      <c r="F272" s="44">
        <v>75</v>
      </c>
      <c r="G272" s="45">
        <v>48080000</v>
      </c>
      <c r="H272" s="44">
        <v>73</v>
      </c>
      <c r="I272" s="45">
        <v>57577000</v>
      </c>
      <c r="K272"/>
      <c r="L272"/>
      <c r="M272"/>
      <c r="N272" s="19"/>
    </row>
    <row r="273" spans="1:14" ht="13.5" thickBot="1">
      <c r="A273" s="25">
        <v>26</v>
      </c>
      <c r="B273" s="25">
        <v>7</v>
      </c>
      <c r="C273" s="25" t="s">
        <v>254</v>
      </c>
      <c r="D273" s="26" t="s">
        <v>545</v>
      </c>
      <c r="E273" s="26" t="s">
        <v>600</v>
      </c>
      <c r="F273" s="44">
        <v>5</v>
      </c>
      <c r="G273" s="45">
        <v>5125000</v>
      </c>
      <c r="H273" s="44">
        <v>67</v>
      </c>
      <c r="I273" s="45">
        <v>71183000</v>
      </c>
      <c r="K273"/>
      <c r="L273"/>
      <c r="M273"/>
      <c r="N273" s="19"/>
    </row>
    <row r="274" spans="1:14" ht="13.5" thickBot="1">
      <c r="A274" s="25">
        <v>28</v>
      </c>
      <c r="B274" s="25">
        <v>8</v>
      </c>
      <c r="C274" s="25" t="s">
        <v>170</v>
      </c>
      <c r="D274" s="26" t="s">
        <v>445</v>
      </c>
      <c r="E274" s="26" t="s">
        <v>644</v>
      </c>
      <c r="F274" s="44">
        <v>46</v>
      </c>
      <c r="G274" s="45">
        <v>20537000</v>
      </c>
      <c r="H274" s="44">
        <v>65</v>
      </c>
      <c r="I274" s="45">
        <v>36081000</v>
      </c>
      <c r="K274"/>
      <c r="L274"/>
      <c r="M274"/>
      <c r="N274" s="19"/>
    </row>
    <row r="275" spans="1:14" ht="13.5" thickBot="1">
      <c r="A275" s="25">
        <v>34</v>
      </c>
      <c r="B275" s="25">
        <v>9</v>
      </c>
      <c r="C275" s="25" t="s">
        <v>242</v>
      </c>
      <c r="D275" s="26" t="s">
        <v>107</v>
      </c>
      <c r="E275" s="26" t="s">
        <v>639</v>
      </c>
      <c r="F275" s="44">
        <v>50</v>
      </c>
      <c r="G275" s="45">
        <v>27320000</v>
      </c>
      <c r="H275" s="44">
        <v>60</v>
      </c>
      <c r="I275" s="45">
        <v>24944000</v>
      </c>
      <c r="K275"/>
      <c r="L275"/>
      <c r="M275"/>
      <c r="N275" s="19"/>
    </row>
    <row r="276" spans="1:14" ht="13.5" thickBot="1">
      <c r="A276" s="25">
        <v>36</v>
      </c>
      <c r="B276" s="25">
        <v>10</v>
      </c>
      <c r="C276" s="25" t="s">
        <v>172</v>
      </c>
      <c r="D276" s="26" t="s">
        <v>36</v>
      </c>
      <c r="E276" s="26" t="s">
        <v>600</v>
      </c>
      <c r="F276" s="44">
        <v>49</v>
      </c>
      <c r="G276" s="45">
        <v>38055000</v>
      </c>
      <c r="H276" s="44">
        <v>59</v>
      </c>
      <c r="I276" s="45">
        <v>34850000</v>
      </c>
      <c r="K276"/>
      <c r="L276"/>
      <c r="M276"/>
      <c r="N276" s="19"/>
    </row>
    <row r="277" spans="1:14" ht="13.5" thickBot="1">
      <c r="A277" s="25">
        <v>37</v>
      </c>
      <c r="B277" s="25">
        <v>11</v>
      </c>
      <c r="C277" s="25" t="s">
        <v>173</v>
      </c>
      <c r="D277" s="26" t="s">
        <v>446</v>
      </c>
      <c r="E277" s="26" t="s">
        <v>615</v>
      </c>
      <c r="F277" s="44">
        <v>31</v>
      </c>
      <c r="G277" s="45">
        <v>14119000</v>
      </c>
      <c r="H277" s="44">
        <v>59</v>
      </c>
      <c r="I277" s="45">
        <v>30906000</v>
      </c>
      <c r="K277"/>
      <c r="L277"/>
      <c r="M277"/>
      <c r="N277" s="19"/>
    </row>
    <row r="278" spans="1:14" ht="13.5" thickBot="1">
      <c r="A278" s="25">
        <v>45</v>
      </c>
      <c r="B278" s="25">
        <v>12</v>
      </c>
      <c r="C278" s="25" t="s">
        <v>185</v>
      </c>
      <c r="D278" s="26" t="s">
        <v>572</v>
      </c>
      <c r="E278" s="26" t="s">
        <v>600</v>
      </c>
      <c r="F278" s="44">
        <v>24</v>
      </c>
      <c r="G278" s="45">
        <v>14105000</v>
      </c>
      <c r="H278" s="44">
        <v>48</v>
      </c>
      <c r="I278" s="45">
        <v>29751000</v>
      </c>
      <c r="K278"/>
      <c r="L278"/>
      <c r="M278"/>
      <c r="N278" s="19"/>
    </row>
    <row r="279" spans="1:14" ht="13.5" thickBot="1">
      <c r="A279" s="25">
        <v>61</v>
      </c>
      <c r="B279" s="25">
        <v>13</v>
      </c>
      <c r="C279" s="25" t="s">
        <v>663</v>
      </c>
      <c r="D279" s="26" t="s">
        <v>664</v>
      </c>
      <c r="E279" s="26" t="s">
        <v>600</v>
      </c>
      <c r="F279" s="52">
        <v>0</v>
      </c>
      <c r="G279" s="45">
        <v>0</v>
      </c>
      <c r="H279" s="44">
        <v>36</v>
      </c>
      <c r="I279" s="45">
        <v>22484000</v>
      </c>
      <c r="K279"/>
      <c r="L279"/>
      <c r="M279"/>
      <c r="N279" s="19"/>
    </row>
    <row r="280" spans="1:14" ht="13.5" thickBot="1">
      <c r="A280" s="25">
        <v>66</v>
      </c>
      <c r="B280" s="25">
        <v>14</v>
      </c>
      <c r="C280" s="25" t="s">
        <v>525</v>
      </c>
      <c r="D280" s="26" t="s">
        <v>526</v>
      </c>
      <c r="E280" s="26" t="s">
        <v>600</v>
      </c>
      <c r="F280" s="44">
        <v>32</v>
      </c>
      <c r="G280" s="45">
        <v>18868000</v>
      </c>
      <c r="H280" s="44">
        <v>32</v>
      </c>
      <c r="I280" s="45">
        <v>18055000</v>
      </c>
      <c r="K280"/>
      <c r="L280"/>
      <c r="M280"/>
      <c r="N280" s="19"/>
    </row>
    <row r="281" spans="1:14" ht="13.5" thickBot="1">
      <c r="A281" s="25">
        <v>74</v>
      </c>
      <c r="B281" s="25">
        <v>15</v>
      </c>
      <c r="C281" s="25" t="s">
        <v>383</v>
      </c>
      <c r="D281" s="26" t="s">
        <v>544</v>
      </c>
      <c r="E281" s="26" t="s">
        <v>600</v>
      </c>
      <c r="F281" s="51">
        <v>12</v>
      </c>
      <c r="G281" s="45">
        <v>7591000</v>
      </c>
      <c r="H281" s="51">
        <v>28</v>
      </c>
      <c r="I281" s="45">
        <v>22309000</v>
      </c>
      <c r="K281"/>
      <c r="L281"/>
      <c r="M281"/>
      <c r="N281" s="19"/>
    </row>
    <row r="282" spans="1:14" ht="13.5" thickBot="1">
      <c r="A282" s="25">
        <v>75</v>
      </c>
      <c r="B282" s="25">
        <v>16</v>
      </c>
      <c r="C282" s="25" t="s">
        <v>215</v>
      </c>
      <c r="D282" s="26" t="s">
        <v>449</v>
      </c>
      <c r="E282" s="26" t="s">
        <v>600</v>
      </c>
      <c r="F282" s="44">
        <v>28</v>
      </c>
      <c r="G282" s="45">
        <v>14659000</v>
      </c>
      <c r="H282" s="44">
        <v>28</v>
      </c>
      <c r="I282" s="45">
        <v>16711000</v>
      </c>
      <c r="K282"/>
      <c r="L282"/>
      <c r="M282"/>
      <c r="N282" s="19"/>
    </row>
    <row r="283" spans="1:14" ht="13.5" thickBot="1">
      <c r="A283" s="25">
        <v>77</v>
      </c>
      <c r="B283" s="25">
        <v>17</v>
      </c>
      <c r="C283" s="25" t="s">
        <v>211</v>
      </c>
      <c r="D283" s="26" t="s">
        <v>416</v>
      </c>
      <c r="E283" s="26" t="s">
        <v>600</v>
      </c>
      <c r="F283" s="44">
        <v>17</v>
      </c>
      <c r="G283" s="45">
        <v>16340000</v>
      </c>
      <c r="H283" s="44">
        <v>27</v>
      </c>
      <c r="I283" s="45">
        <v>27979000</v>
      </c>
      <c r="K283"/>
      <c r="L283"/>
      <c r="M283"/>
      <c r="N283" s="19"/>
    </row>
    <row r="284" spans="1:14" ht="13.5" thickBot="1">
      <c r="A284" s="25">
        <v>85</v>
      </c>
      <c r="B284" s="25">
        <v>18</v>
      </c>
      <c r="C284" s="25" t="s">
        <v>177</v>
      </c>
      <c r="D284" s="26" t="s">
        <v>423</v>
      </c>
      <c r="E284" s="26" t="s">
        <v>615</v>
      </c>
      <c r="F284" s="44">
        <v>36</v>
      </c>
      <c r="G284" s="45">
        <v>18576000</v>
      </c>
      <c r="H284" s="44">
        <v>23</v>
      </c>
      <c r="I284" s="45">
        <v>17287000</v>
      </c>
      <c r="K284"/>
      <c r="L284"/>
      <c r="M284"/>
      <c r="N284" s="19"/>
    </row>
    <row r="285" spans="1:14" ht="13.5" thickBot="1">
      <c r="A285" s="25">
        <v>92</v>
      </c>
      <c r="B285" s="25">
        <v>19</v>
      </c>
      <c r="C285" s="25" t="s">
        <v>204</v>
      </c>
      <c r="D285" s="26" t="s">
        <v>435</v>
      </c>
      <c r="E285" s="26" t="s">
        <v>600</v>
      </c>
      <c r="F285" s="44">
        <v>8</v>
      </c>
      <c r="G285" s="45">
        <v>1562000</v>
      </c>
      <c r="H285" s="44">
        <v>21</v>
      </c>
      <c r="I285" s="45">
        <v>12358000</v>
      </c>
      <c r="K285"/>
      <c r="L285"/>
      <c r="M285"/>
      <c r="N285" s="19"/>
    </row>
    <row r="286" spans="1:14" ht="13.5" thickBot="1">
      <c r="A286" s="25">
        <v>116</v>
      </c>
      <c r="B286" s="25">
        <v>20</v>
      </c>
      <c r="C286" s="25" t="s">
        <v>271</v>
      </c>
      <c r="D286" s="26" t="s">
        <v>65</v>
      </c>
      <c r="E286" s="26" t="s">
        <v>600</v>
      </c>
      <c r="F286" s="44">
        <v>12</v>
      </c>
      <c r="G286" s="45">
        <v>3746000</v>
      </c>
      <c r="H286" s="44">
        <v>16</v>
      </c>
      <c r="I286" s="45">
        <v>5349000</v>
      </c>
      <c r="K286"/>
      <c r="L286"/>
      <c r="M286"/>
      <c r="N286" s="19"/>
    </row>
    <row r="287" spans="1:9" ht="12" thickBot="1">
      <c r="A287" s="25">
        <v>120</v>
      </c>
      <c r="B287" s="25">
        <v>21</v>
      </c>
      <c r="C287" s="25" t="s">
        <v>205</v>
      </c>
      <c r="D287" s="26" t="s">
        <v>60</v>
      </c>
      <c r="E287" s="26" t="s">
        <v>600</v>
      </c>
      <c r="F287" s="44">
        <v>17</v>
      </c>
      <c r="G287" s="45">
        <v>8699000</v>
      </c>
      <c r="H287" s="44">
        <v>15</v>
      </c>
      <c r="I287" s="45">
        <v>12085000</v>
      </c>
    </row>
    <row r="288" spans="1:9" ht="12" thickBot="1">
      <c r="A288" s="25">
        <v>125</v>
      </c>
      <c r="B288" s="25">
        <v>22</v>
      </c>
      <c r="C288" s="25" t="s">
        <v>671</v>
      </c>
      <c r="D288" s="26" t="s">
        <v>672</v>
      </c>
      <c r="E288" s="26" t="s">
        <v>600</v>
      </c>
      <c r="F288" s="44">
        <v>0</v>
      </c>
      <c r="G288" s="45">
        <v>0</v>
      </c>
      <c r="H288" s="44">
        <v>14</v>
      </c>
      <c r="I288" s="45">
        <v>11897000</v>
      </c>
    </row>
    <row r="289" spans="1:9" ht="12" thickBot="1">
      <c r="A289" s="25">
        <v>137</v>
      </c>
      <c r="B289" s="25">
        <v>23</v>
      </c>
      <c r="C289" s="25" t="s">
        <v>579</v>
      </c>
      <c r="D289" s="26" t="s">
        <v>580</v>
      </c>
      <c r="E289" s="26" t="s">
        <v>600</v>
      </c>
      <c r="F289" s="44">
        <v>7</v>
      </c>
      <c r="G289" s="45">
        <v>2690000</v>
      </c>
      <c r="H289" s="44">
        <v>11</v>
      </c>
      <c r="I289" s="45">
        <v>5911000</v>
      </c>
    </row>
    <row r="290" spans="1:9" ht="12" thickBot="1">
      <c r="A290" s="25">
        <v>165</v>
      </c>
      <c r="B290" s="25">
        <v>24</v>
      </c>
      <c r="C290" s="25" t="s">
        <v>293</v>
      </c>
      <c r="D290" s="26" t="s">
        <v>439</v>
      </c>
      <c r="E290" s="26" t="s">
        <v>600</v>
      </c>
      <c r="F290" s="44">
        <v>4</v>
      </c>
      <c r="G290" s="45">
        <v>3970000</v>
      </c>
      <c r="H290" s="44">
        <v>7</v>
      </c>
      <c r="I290" s="45">
        <v>5850000</v>
      </c>
    </row>
    <row r="291" spans="1:9" ht="12" thickBot="1">
      <c r="A291" s="25">
        <v>170</v>
      </c>
      <c r="B291" s="25">
        <v>25</v>
      </c>
      <c r="C291" s="25" t="s">
        <v>296</v>
      </c>
      <c r="D291" s="26" t="s">
        <v>83</v>
      </c>
      <c r="E291" s="26" t="s">
        <v>600</v>
      </c>
      <c r="F291" s="52">
        <v>2</v>
      </c>
      <c r="G291" s="45">
        <v>482000</v>
      </c>
      <c r="H291" s="52">
        <v>7</v>
      </c>
      <c r="I291" s="45">
        <v>3335000</v>
      </c>
    </row>
    <row r="292" spans="1:9" ht="12" thickBot="1">
      <c r="A292" s="25">
        <v>173</v>
      </c>
      <c r="B292" s="25">
        <v>26</v>
      </c>
      <c r="C292" s="25" t="s">
        <v>240</v>
      </c>
      <c r="D292" s="26" t="s">
        <v>452</v>
      </c>
      <c r="E292" s="26" t="s">
        <v>600</v>
      </c>
      <c r="F292" s="44">
        <v>9</v>
      </c>
      <c r="G292" s="45">
        <v>5820000</v>
      </c>
      <c r="H292" s="44">
        <v>7</v>
      </c>
      <c r="I292" s="45">
        <v>2879000</v>
      </c>
    </row>
    <row r="293" spans="1:9" ht="12" thickBot="1">
      <c r="A293" s="25">
        <v>196</v>
      </c>
      <c r="B293" s="25">
        <v>27</v>
      </c>
      <c r="C293" s="25" t="s">
        <v>310</v>
      </c>
      <c r="D293" s="26" t="s">
        <v>66</v>
      </c>
      <c r="E293" s="26" t="s">
        <v>600</v>
      </c>
      <c r="F293" s="44">
        <v>3</v>
      </c>
      <c r="G293" s="45">
        <v>1466000</v>
      </c>
      <c r="H293" s="44">
        <v>5</v>
      </c>
      <c r="I293" s="45">
        <v>2218000</v>
      </c>
    </row>
    <row r="294" spans="1:9" ht="12" thickBot="1">
      <c r="A294" s="25">
        <v>203</v>
      </c>
      <c r="B294" s="25">
        <v>28</v>
      </c>
      <c r="C294" s="25" t="s">
        <v>357</v>
      </c>
      <c r="D294" s="26" t="s">
        <v>47</v>
      </c>
      <c r="E294" s="26" t="s">
        <v>600</v>
      </c>
      <c r="F294" s="44">
        <v>2</v>
      </c>
      <c r="G294" s="45">
        <v>494000</v>
      </c>
      <c r="H294" s="44">
        <v>4</v>
      </c>
      <c r="I294" s="45">
        <v>2421000</v>
      </c>
    </row>
    <row r="295" spans="1:9" ht="12" thickBot="1">
      <c r="A295" s="25">
        <v>237</v>
      </c>
      <c r="B295" s="25">
        <v>29</v>
      </c>
      <c r="C295" s="25" t="s">
        <v>259</v>
      </c>
      <c r="D295" s="26" t="s">
        <v>64</v>
      </c>
      <c r="E295" s="26" t="s">
        <v>600</v>
      </c>
      <c r="F295" s="44">
        <v>4</v>
      </c>
      <c r="G295" s="45">
        <v>1798000</v>
      </c>
      <c r="H295" s="44">
        <v>2</v>
      </c>
      <c r="I295" s="45">
        <v>602000</v>
      </c>
    </row>
    <row r="296" spans="1:9" ht="12" thickBot="1">
      <c r="A296" s="25">
        <v>254</v>
      </c>
      <c r="B296" s="25">
        <v>30</v>
      </c>
      <c r="C296" s="25" t="s">
        <v>305</v>
      </c>
      <c r="D296" s="26" t="s">
        <v>98</v>
      </c>
      <c r="E296" s="26" t="s">
        <v>644</v>
      </c>
      <c r="F296" s="52">
        <v>0</v>
      </c>
      <c r="G296" s="45">
        <v>0</v>
      </c>
      <c r="H296" s="52">
        <v>1</v>
      </c>
      <c r="I296" s="45">
        <v>94000</v>
      </c>
    </row>
    <row r="297" spans="1:9" ht="12" thickBot="1">
      <c r="A297" s="25" t="s">
        <v>677</v>
      </c>
      <c r="B297" s="25" t="s">
        <v>677</v>
      </c>
      <c r="C297" s="25" t="s">
        <v>139</v>
      </c>
      <c r="D297" s="26" t="s">
        <v>140</v>
      </c>
      <c r="E297" s="26" t="s">
        <v>600</v>
      </c>
      <c r="F297" s="52">
        <v>0</v>
      </c>
      <c r="G297" s="45">
        <v>0</v>
      </c>
      <c r="H297" s="52">
        <v>0</v>
      </c>
      <c r="I297" s="45">
        <v>0</v>
      </c>
    </row>
    <row r="298" spans="1:9" ht="12" thickBot="1">
      <c r="A298" s="25" t="s">
        <v>677</v>
      </c>
      <c r="B298" s="25" t="s">
        <v>677</v>
      </c>
      <c r="C298" s="25" t="s">
        <v>384</v>
      </c>
      <c r="D298" s="26" t="s">
        <v>51</v>
      </c>
      <c r="E298" s="26" t="s">
        <v>600</v>
      </c>
      <c r="F298" s="44">
        <v>1</v>
      </c>
      <c r="G298" s="45">
        <v>64000</v>
      </c>
      <c r="H298" s="52">
        <v>0</v>
      </c>
      <c r="I298" s="45">
        <v>0</v>
      </c>
    </row>
    <row r="299" spans="1:9" ht="12" thickBot="1">
      <c r="A299" s="25" t="s">
        <v>677</v>
      </c>
      <c r="B299" s="25" t="s">
        <v>677</v>
      </c>
      <c r="C299" s="25" t="s">
        <v>406</v>
      </c>
      <c r="D299" s="26" t="s">
        <v>69</v>
      </c>
      <c r="E299" s="26" t="s">
        <v>644</v>
      </c>
      <c r="F299" s="52">
        <v>0</v>
      </c>
      <c r="G299" s="45">
        <v>0</v>
      </c>
      <c r="H299" s="52">
        <v>0</v>
      </c>
      <c r="I299" s="45">
        <v>0</v>
      </c>
    </row>
    <row r="300" spans="1:11" ht="12" thickBot="1">
      <c r="A300" s="25" t="s">
        <v>677</v>
      </c>
      <c r="B300" s="25" t="s">
        <v>677</v>
      </c>
      <c r="C300" s="25" t="s">
        <v>141</v>
      </c>
      <c r="D300" s="26" t="s">
        <v>142</v>
      </c>
      <c r="E300" s="26" t="s">
        <v>600</v>
      </c>
      <c r="F300" s="52">
        <v>0</v>
      </c>
      <c r="G300" s="45">
        <v>0</v>
      </c>
      <c r="H300" s="52">
        <v>0</v>
      </c>
      <c r="I300" s="45">
        <v>0</v>
      </c>
      <c r="J300" s="54" t="s">
        <v>684</v>
      </c>
      <c r="K300" s="54" t="s">
        <v>684</v>
      </c>
    </row>
    <row r="301" spans="1:11" ht="12" thickBot="1">
      <c r="A301" s="25" t="s">
        <v>677</v>
      </c>
      <c r="B301" s="25" t="s">
        <v>677</v>
      </c>
      <c r="C301" s="25" t="s">
        <v>386</v>
      </c>
      <c r="D301" s="26" t="s">
        <v>25</v>
      </c>
      <c r="E301" s="26" t="s">
        <v>639</v>
      </c>
      <c r="F301" s="44">
        <v>0</v>
      </c>
      <c r="G301" s="45">
        <v>0</v>
      </c>
      <c r="H301" s="52">
        <v>0</v>
      </c>
      <c r="I301" s="45">
        <v>0</v>
      </c>
      <c r="J301" s="55" t="s">
        <v>590</v>
      </c>
      <c r="K301" s="6" t="s">
        <v>563</v>
      </c>
    </row>
    <row r="302" spans="1:11" ht="13.5" customHeight="1" thickBot="1">
      <c r="A302" s="63" t="s">
        <v>657</v>
      </c>
      <c r="B302" s="61"/>
      <c r="C302" s="61"/>
      <c r="D302" s="61"/>
      <c r="E302" s="62"/>
      <c r="F302" s="44">
        <f>SUM(F267:F301)</f>
        <v>1557</v>
      </c>
      <c r="G302" s="45">
        <f>SUM(G267:G301)</f>
        <v>1064863000</v>
      </c>
      <c r="H302" s="44">
        <f>SUM(H267:H301)</f>
        <v>1816</v>
      </c>
      <c r="I302" s="45">
        <f>SUM(I267:I301)</f>
        <v>1391529000</v>
      </c>
      <c r="J302" s="58">
        <f>(H302-F302)/F302</f>
        <v>0.16634553628773283</v>
      </c>
      <c r="K302" s="59">
        <f>(I302-G302)/G302</f>
        <v>0.30676810068525245</v>
      </c>
    </row>
    <row r="303" spans="1:10" ht="13.5" customHeight="1" thickBot="1">
      <c r="A303" s="60" t="s">
        <v>562</v>
      </c>
      <c r="B303" s="61"/>
      <c r="C303" s="61"/>
      <c r="D303" s="61"/>
      <c r="E303" s="61"/>
      <c r="F303" s="61"/>
      <c r="G303" s="61"/>
      <c r="H303" s="61"/>
      <c r="I303" s="62"/>
      <c r="J303" s="57"/>
    </row>
    <row r="304" spans="1:9" ht="12" thickBot="1">
      <c r="A304" s="25">
        <v>15</v>
      </c>
      <c r="B304" s="25">
        <v>1</v>
      </c>
      <c r="C304" s="25" t="s">
        <v>168</v>
      </c>
      <c r="D304" s="26" t="s">
        <v>90</v>
      </c>
      <c r="E304" s="26" t="s">
        <v>603</v>
      </c>
      <c r="F304" s="44">
        <v>109</v>
      </c>
      <c r="G304" s="45">
        <v>66544000</v>
      </c>
      <c r="H304" s="44">
        <v>125</v>
      </c>
      <c r="I304" s="45">
        <v>106407000</v>
      </c>
    </row>
    <row r="305" spans="1:9" ht="12" thickBot="1">
      <c r="A305" s="25">
        <v>21</v>
      </c>
      <c r="B305" s="25">
        <v>2</v>
      </c>
      <c r="C305" s="25" t="s">
        <v>176</v>
      </c>
      <c r="D305" s="26" t="s">
        <v>91</v>
      </c>
      <c r="E305" s="26" t="s">
        <v>603</v>
      </c>
      <c r="F305" s="44">
        <v>98</v>
      </c>
      <c r="G305" s="45">
        <v>61262000</v>
      </c>
      <c r="H305" s="44">
        <v>97</v>
      </c>
      <c r="I305" s="45">
        <v>67342000</v>
      </c>
    </row>
    <row r="306" spans="1:9" ht="12" thickBot="1">
      <c r="A306" s="25">
        <v>49</v>
      </c>
      <c r="B306" s="25">
        <v>3</v>
      </c>
      <c r="C306" s="25" t="s">
        <v>179</v>
      </c>
      <c r="D306" s="26" t="s">
        <v>501</v>
      </c>
      <c r="E306" s="26" t="s">
        <v>620</v>
      </c>
      <c r="F306" s="44">
        <v>27</v>
      </c>
      <c r="G306" s="45">
        <v>14169000</v>
      </c>
      <c r="H306" s="44">
        <v>45</v>
      </c>
      <c r="I306" s="45">
        <v>17340000</v>
      </c>
    </row>
    <row r="307" spans="1:9" ht="12" thickBot="1">
      <c r="A307" s="25">
        <v>60</v>
      </c>
      <c r="B307" s="25">
        <v>4</v>
      </c>
      <c r="C307" s="25" t="s">
        <v>518</v>
      </c>
      <c r="D307" s="26" t="s">
        <v>519</v>
      </c>
      <c r="E307" s="26" t="s">
        <v>603</v>
      </c>
      <c r="F307" s="44">
        <v>40</v>
      </c>
      <c r="G307" s="45">
        <v>29612000</v>
      </c>
      <c r="H307" s="44">
        <v>36</v>
      </c>
      <c r="I307" s="45">
        <v>36794000</v>
      </c>
    </row>
    <row r="308" spans="1:9" ht="12" thickBot="1">
      <c r="A308" s="25">
        <v>126</v>
      </c>
      <c r="B308" s="25">
        <v>5</v>
      </c>
      <c r="C308" s="25" t="s">
        <v>285</v>
      </c>
      <c r="D308" s="26" t="s">
        <v>462</v>
      </c>
      <c r="E308" s="26" t="s">
        <v>620</v>
      </c>
      <c r="F308" s="44">
        <v>10</v>
      </c>
      <c r="G308" s="45">
        <v>7223000</v>
      </c>
      <c r="H308" s="44">
        <v>14</v>
      </c>
      <c r="I308" s="45">
        <v>9414000</v>
      </c>
    </row>
    <row r="309" spans="1:9" ht="12" thickBot="1">
      <c r="A309" s="25">
        <v>132</v>
      </c>
      <c r="B309" s="25">
        <v>6</v>
      </c>
      <c r="C309" s="25" t="s">
        <v>265</v>
      </c>
      <c r="D309" s="26" t="s">
        <v>3</v>
      </c>
      <c r="E309" s="26" t="s">
        <v>623</v>
      </c>
      <c r="F309" s="44">
        <v>20</v>
      </c>
      <c r="G309" s="45">
        <v>9145000</v>
      </c>
      <c r="H309" s="44">
        <v>12</v>
      </c>
      <c r="I309" s="45">
        <v>9012000</v>
      </c>
    </row>
    <row r="310" spans="1:9" ht="12" thickBot="1">
      <c r="A310" s="25">
        <v>138</v>
      </c>
      <c r="B310" s="25">
        <v>7</v>
      </c>
      <c r="C310" s="25" t="s">
        <v>278</v>
      </c>
      <c r="D310" s="26" t="s">
        <v>458</v>
      </c>
      <c r="E310" s="26" t="s">
        <v>620</v>
      </c>
      <c r="F310" s="44">
        <v>11</v>
      </c>
      <c r="G310" s="45">
        <v>5766000</v>
      </c>
      <c r="H310" s="44">
        <v>11</v>
      </c>
      <c r="I310" s="45">
        <v>5766000</v>
      </c>
    </row>
    <row r="311" spans="1:9" ht="12" thickBot="1">
      <c r="A311" s="25">
        <v>151</v>
      </c>
      <c r="B311" s="25">
        <v>8</v>
      </c>
      <c r="C311" s="25" t="s">
        <v>316</v>
      </c>
      <c r="D311" s="26" t="s">
        <v>469</v>
      </c>
      <c r="E311" s="26" t="s">
        <v>623</v>
      </c>
      <c r="F311" s="44">
        <v>6</v>
      </c>
      <c r="G311" s="45">
        <v>5030000</v>
      </c>
      <c r="H311" s="44">
        <v>9</v>
      </c>
      <c r="I311" s="45">
        <v>3523000</v>
      </c>
    </row>
    <row r="312" spans="1:9" ht="12" thickBot="1">
      <c r="A312" s="25">
        <v>161</v>
      </c>
      <c r="B312" s="25">
        <v>9</v>
      </c>
      <c r="C312" s="25" t="s">
        <v>262</v>
      </c>
      <c r="D312" s="26" t="s">
        <v>547</v>
      </c>
      <c r="E312" s="26" t="s">
        <v>620</v>
      </c>
      <c r="F312" s="44">
        <v>10</v>
      </c>
      <c r="G312" s="45">
        <v>4579000</v>
      </c>
      <c r="H312" s="44">
        <v>8</v>
      </c>
      <c r="I312" s="45">
        <v>3944000</v>
      </c>
    </row>
    <row r="313" spans="1:9" ht="12" thickBot="1">
      <c r="A313" s="25">
        <v>179</v>
      </c>
      <c r="B313" s="25">
        <v>10</v>
      </c>
      <c r="C313" s="25" t="s">
        <v>263</v>
      </c>
      <c r="D313" s="26" t="s">
        <v>1</v>
      </c>
      <c r="E313" s="26" t="s">
        <v>623</v>
      </c>
      <c r="F313" s="44">
        <v>4</v>
      </c>
      <c r="G313" s="45">
        <v>3339000</v>
      </c>
      <c r="H313" s="44">
        <v>6</v>
      </c>
      <c r="I313" s="45">
        <v>4990000</v>
      </c>
    </row>
    <row r="314" spans="1:9" ht="12" thickBot="1">
      <c r="A314" s="25">
        <v>215</v>
      </c>
      <c r="B314" s="25">
        <v>11</v>
      </c>
      <c r="C314" s="25" t="s">
        <v>347</v>
      </c>
      <c r="D314" s="26" t="s">
        <v>440</v>
      </c>
      <c r="E314" s="26" t="s">
        <v>623</v>
      </c>
      <c r="F314" s="44">
        <v>1</v>
      </c>
      <c r="G314" s="45">
        <v>662000</v>
      </c>
      <c r="H314" s="44">
        <v>3</v>
      </c>
      <c r="I314" s="45">
        <v>2951000</v>
      </c>
    </row>
    <row r="315" spans="1:9" ht="12" thickBot="1">
      <c r="A315" s="25">
        <v>231</v>
      </c>
      <c r="B315" s="25">
        <v>12</v>
      </c>
      <c r="C315" s="25" t="s">
        <v>665</v>
      </c>
      <c r="D315" s="26" t="s">
        <v>666</v>
      </c>
      <c r="E315" s="26" t="s">
        <v>639</v>
      </c>
      <c r="F315" s="52">
        <v>0</v>
      </c>
      <c r="G315" s="45">
        <v>0</v>
      </c>
      <c r="H315" s="44">
        <v>2</v>
      </c>
      <c r="I315" s="45">
        <v>1052000</v>
      </c>
    </row>
    <row r="316" spans="1:11" ht="12" thickBot="1">
      <c r="A316" s="25">
        <v>244</v>
      </c>
      <c r="B316" s="25">
        <v>13</v>
      </c>
      <c r="C316" s="25" t="s">
        <v>336</v>
      </c>
      <c r="D316" s="26" t="s">
        <v>479</v>
      </c>
      <c r="E316" s="26" t="s">
        <v>623</v>
      </c>
      <c r="F316" s="52">
        <v>2</v>
      </c>
      <c r="G316" s="45">
        <v>1591000</v>
      </c>
      <c r="H316" s="52">
        <v>1</v>
      </c>
      <c r="I316" s="45">
        <v>747000</v>
      </c>
      <c r="J316" s="54" t="s">
        <v>684</v>
      </c>
      <c r="K316" s="54" t="s">
        <v>684</v>
      </c>
    </row>
    <row r="317" spans="1:11" ht="12" thickBot="1">
      <c r="A317" s="25">
        <v>253</v>
      </c>
      <c r="B317" s="25">
        <v>14</v>
      </c>
      <c r="C317" s="25" t="s">
        <v>334</v>
      </c>
      <c r="D317" s="26" t="s">
        <v>19</v>
      </c>
      <c r="E317" s="26" t="s">
        <v>620</v>
      </c>
      <c r="F317" s="44">
        <v>0</v>
      </c>
      <c r="G317" s="45">
        <v>0</v>
      </c>
      <c r="H317" s="44">
        <v>1</v>
      </c>
      <c r="I317" s="45">
        <v>146000</v>
      </c>
      <c r="J317" s="55" t="s">
        <v>590</v>
      </c>
      <c r="K317" s="6" t="s">
        <v>563</v>
      </c>
    </row>
    <row r="318" spans="1:11" ht="13.5" customHeight="1" thickBot="1">
      <c r="A318" s="63" t="s">
        <v>658</v>
      </c>
      <c r="B318" s="61"/>
      <c r="C318" s="61"/>
      <c r="D318" s="61"/>
      <c r="E318" s="62"/>
      <c r="F318" s="52">
        <f>SUM(F304:F317)</f>
        <v>338</v>
      </c>
      <c r="G318" s="45">
        <f>SUM(G304:G317)</f>
        <v>208922000</v>
      </c>
      <c r="H318" s="44">
        <f>SUM(H304:H317)</f>
        <v>370</v>
      </c>
      <c r="I318" s="45">
        <f>SUM(I304:I317)</f>
        <v>269428000</v>
      </c>
      <c r="J318" s="58">
        <f>(H318-F318)/F318</f>
        <v>0.09467455621301775</v>
      </c>
      <c r="K318" s="59">
        <f>(I318-G318)/G318</f>
        <v>0.2896104766372139</v>
      </c>
    </row>
    <row r="319" spans="1:9" ht="12" thickBot="1">
      <c r="A319" s="24" t="s">
        <v>152</v>
      </c>
      <c r="B319" s="25"/>
      <c r="C319" s="25"/>
      <c r="D319" s="26"/>
      <c r="E319" s="26"/>
      <c r="F319" s="27">
        <f>SUM(F23,F44,F70,F123,F176,F214,F243,F265,F302,F318)</f>
        <v>7107</v>
      </c>
      <c r="G319" s="28">
        <f>SUM(G23,G44,G70,G123,G176,G214,G243,G265,G302,G318)</f>
        <v>4259552000</v>
      </c>
      <c r="H319" s="27">
        <f>SUM(H23,H44,H70,H123,H176,H214,H243,H265,H302,H318)</f>
        <v>8370</v>
      </c>
      <c r="I319" s="28">
        <f>SUM(I23,I44,I70,I123,I176,I214,I243,I265,I302,I318)</f>
        <v>5776804000</v>
      </c>
    </row>
    <row r="320" spans="1:9" ht="12" thickBot="1">
      <c r="A320" s="24" t="s">
        <v>680</v>
      </c>
      <c r="B320" s="29"/>
      <c r="C320" s="25"/>
      <c r="D320" s="26"/>
      <c r="E320" s="26"/>
      <c r="F320" s="30"/>
      <c r="G320" s="30"/>
      <c r="H320" s="31">
        <f>(H319-F319)/F319</f>
        <v>0.17771211481637822</v>
      </c>
      <c r="I320" s="31">
        <f>(I319-G319)/G319</f>
        <v>0.35619990083464176</v>
      </c>
    </row>
    <row r="321" spans="1:14" ht="13.5" thickBot="1">
      <c r="A321" s="32"/>
      <c r="B321" s="22"/>
      <c r="C321" s="20"/>
      <c r="D321" s="21"/>
      <c r="E321" s="21"/>
      <c r="F321" s="33"/>
      <c r="G321" s="34"/>
      <c r="H321" s="33"/>
      <c r="I321" s="35"/>
      <c r="K321"/>
      <c r="L321"/>
      <c r="M321"/>
      <c r="N321" s="19"/>
    </row>
    <row r="322" spans="1:14" ht="13.5" thickBot="1">
      <c r="A322" s="24" t="s">
        <v>681</v>
      </c>
      <c r="B322" s="26"/>
      <c r="C322" s="25"/>
      <c r="D322" s="26"/>
      <c r="E322" s="26"/>
      <c r="F322" s="26"/>
      <c r="G322" s="36">
        <f>G319/F319</f>
        <v>599345.9969044604</v>
      </c>
      <c r="H322" s="37"/>
      <c r="I322" s="36">
        <f>I319/H319</f>
        <v>690179.6893667862</v>
      </c>
      <c r="K322"/>
      <c r="L322"/>
      <c r="M322"/>
      <c r="N322" s="19"/>
    </row>
    <row r="323" spans="1:14" ht="13.5" thickBot="1">
      <c r="A323" s="38" t="s">
        <v>682</v>
      </c>
      <c r="B323" s="39"/>
      <c r="C323" s="23"/>
      <c r="D323" s="39"/>
      <c r="E323" s="39"/>
      <c r="F323" s="39"/>
      <c r="G323" s="40"/>
      <c r="H323" s="37"/>
      <c r="I323" s="40">
        <f>(I322-G322)/G322</f>
        <v>0.15155468282339304</v>
      </c>
      <c r="K323"/>
      <c r="L323"/>
      <c r="M323"/>
      <c r="N323" s="19"/>
    </row>
    <row r="324" spans="1:14" ht="12.75">
      <c r="A324" s="13"/>
      <c r="B324" s="9"/>
      <c r="C324" s="4"/>
      <c r="D324" s="1"/>
      <c r="E324" s="1"/>
      <c r="F324" s="10"/>
      <c r="G324" s="11"/>
      <c r="H324" s="10"/>
      <c r="I324" s="12"/>
      <c r="K324"/>
      <c r="L324"/>
      <c r="M324"/>
      <c r="N324" s="19"/>
    </row>
    <row r="325" spans="1:14" ht="12.75">
      <c r="A325" s="4" t="s">
        <v>153</v>
      </c>
      <c r="B325" s="14" t="s">
        <v>661</v>
      </c>
      <c r="C325" s="9"/>
      <c r="D325" s="15"/>
      <c r="E325" s="15"/>
      <c r="F325" s="12"/>
      <c r="G325" s="12"/>
      <c r="H325" s="2"/>
      <c r="I325" s="1"/>
      <c r="K325"/>
      <c r="L325"/>
      <c r="M325"/>
      <c r="N325" s="19"/>
    </row>
    <row r="326" spans="1:14" ht="12.75">
      <c r="A326" s="4"/>
      <c r="B326" s="14" t="s">
        <v>683</v>
      </c>
      <c r="C326" s="4"/>
      <c r="D326" s="1"/>
      <c r="E326" s="1"/>
      <c r="F326" s="2"/>
      <c r="G326" s="3"/>
      <c r="H326" s="2"/>
      <c r="I326" s="16"/>
      <c r="K326"/>
      <c r="L326"/>
      <c r="M326"/>
      <c r="N326" s="19"/>
    </row>
    <row r="327" spans="8:14" ht="12.75">
      <c r="H327" s="7"/>
      <c r="I327" s="8"/>
      <c r="K327"/>
      <c r="L327"/>
      <c r="M327"/>
      <c r="N327" s="19"/>
    </row>
    <row r="328" spans="8:14" ht="12.75">
      <c r="H328" s="7"/>
      <c r="I328" s="8"/>
      <c r="K328"/>
      <c r="L328"/>
      <c r="M328"/>
      <c r="N328" s="19"/>
    </row>
    <row r="329" spans="8:14" ht="12.75">
      <c r="H329" s="7"/>
      <c r="I329" s="8"/>
      <c r="K329"/>
      <c r="L329"/>
      <c r="M329"/>
      <c r="N329" s="19"/>
    </row>
    <row r="330" spans="8:14" ht="12.75">
      <c r="H330" s="7"/>
      <c r="I330" s="8"/>
      <c r="K330"/>
      <c r="L330"/>
      <c r="M330"/>
      <c r="N330" s="19"/>
    </row>
    <row r="331" spans="8:14" ht="12.75">
      <c r="H331" s="7"/>
      <c r="I331" s="8"/>
      <c r="K331"/>
      <c r="L331"/>
      <c r="M331"/>
      <c r="N331" s="19"/>
    </row>
    <row r="332" spans="8:14" ht="12.75">
      <c r="H332" s="7"/>
      <c r="I332" s="8"/>
      <c r="K332"/>
      <c r="L332"/>
      <c r="M332"/>
      <c r="N332" s="19"/>
    </row>
    <row r="333" spans="8:14" ht="12.75">
      <c r="H333" s="7"/>
      <c r="I333" s="8"/>
      <c r="K333"/>
      <c r="L333"/>
      <c r="M333"/>
      <c r="N333" s="19"/>
    </row>
    <row r="334" spans="8:14" ht="12.75">
      <c r="H334" s="7"/>
      <c r="I334" s="8"/>
      <c r="K334"/>
      <c r="L334"/>
      <c r="M334"/>
      <c r="N334" s="19"/>
    </row>
    <row r="335" spans="8:14" ht="12.75">
      <c r="H335" s="7"/>
      <c r="I335" s="8"/>
      <c r="K335"/>
      <c r="L335"/>
      <c r="M335"/>
      <c r="N335" s="19"/>
    </row>
    <row r="336" spans="8:14" ht="12.75">
      <c r="H336" s="7"/>
      <c r="I336" s="8"/>
      <c r="K336"/>
      <c r="L336"/>
      <c r="M336"/>
      <c r="N336" s="19"/>
    </row>
    <row r="337" spans="8:14" ht="12.75">
      <c r="H337" s="7"/>
      <c r="I337" s="8"/>
      <c r="K337"/>
      <c r="L337"/>
      <c r="M337"/>
      <c r="N337" s="19"/>
    </row>
    <row r="338" spans="8:14" ht="12.75">
      <c r="H338" s="7"/>
      <c r="I338" s="8"/>
      <c r="K338"/>
      <c r="L338"/>
      <c r="M338"/>
      <c r="N338" s="19"/>
    </row>
    <row r="339" spans="8:14" ht="12.75">
      <c r="H339" s="7"/>
      <c r="I339" s="8"/>
      <c r="K339"/>
      <c r="L339"/>
      <c r="M339"/>
      <c r="N339" s="19"/>
    </row>
    <row r="340" spans="8:9" ht="11.25">
      <c r="H340" s="7"/>
      <c r="I340" s="8"/>
    </row>
    <row r="341" spans="8:9" ht="11.25">
      <c r="H341" s="7"/>
      <c r="I341" s="8"/>
    </row>
    <row r="342" spans="8:9" ht="11.25">
      <c r="H342" s="7"/>
      <c r="I342" s="8"/>
    </row>
    <row r="343" spans="8:9" ht="11.25">
      <c r="H343" s="7"/>
      <c r="I343" s="8"/>
    </row>
    <row r="344" spans="8:9" ht="11.25">
      <c r="H344" s="7"/>
      <c r="I344" s="8"/>
    </row>
    <row r="345" spans="8:9" ht="11.25">
      <c r="H345" s="7"/>
      <c r="I345" s="8"/>
    </row>
    <row r="346" spans="8:9" ht="11.25">
      <c r="H346" s="7"/>
      <c r="I346" s="8"/>
    </row>
    <row r="347" spans="8:9" ht="11.25">
      <c r="H347" s="7"/>
      <c r="I347" s="8"/>
    </row>
    <row r="348" spans="8:9" ht="11.25">
      <c r="H348" s="7"/>
      <c r="I348" s="8"/>
    </row>
    <row r="349" spans="8:9" ht="11.25">
      <c r="H349" s="7"/>
      <c r="I349" s="8"/>
    </row>
    <row r="350" spans="8:9" ht="11.25">
      <c r="H350" s="7"/>
      <c r="I350" s="8"/>
    </row>
    <row r="351" spans="8:9" ht="11.25">
      <c r="H351" s="7"/>
      <c r="I351" s="8"/>
    </row>
    <row r="352" spans="8:9" ht="11.25">
      <c r="H352" s="7"/>
      <c r="I352" s="8"/>
    </row>
    <row r="353" spans="8:9" ht="11.25">
      <c r="H353" s="7"/>
      <c r="I353" s="8"/>
    </row>
    <row r="354" spans="8:9" ht="11.25">
      <c r="H354" s="7"/>
      <c r="I354" s="8"/>
    </row>
    <row r="355" spans="8:9" ht="11.25">
      <c r="H355" s="7"/>
      <c r="I355" s="8"/>
    </row>
    <row r="356" spans="8:9" ht="11.25">
      <c r="H356" s="7"/>
      <c r="I356" s="8"/>
    </row>
    <row r="357" spans="8:9" ht="11.25">
      <c r="H357" s="7"/>
      <c r="I357" s="8"/>
    </row>
    <row r="358" spans="8:9" ht="11.25">
      <c r="H358" s="7"/>
      <c r="I358" s="8"/>
    </row>
    <row r="359" spans="8:9" ht="11.25">
      <c r="H359" s="7"/>
      <c r="I359" s="8"/>
    </row>
    <row r="360" spans="8:9" ht="11.25">
      <c r="H360" s="7"/>
      <c r="I360" s="8"/>
    </row>
    <row r="361" spans="8:9" ht="11.25">
      <c r="H361" s="7"/>
      <c r="I361" s="8"/>
    </row>
    <row r="362" spans="8:9" ht="11.25">
      <c r="H362" s="7"/>
      <c r="I362" s="8"/>
    </row>
    <row r="363" spans="8:9" ht="11.25">
      <c r="H363" s="7"/>
      <c r="I363" s="8"/>
    </row>
    <row r="364" spans="8:9" ht="11.25">
      <c r="H364" s="7"/>
      <c r="I364" s="8"/>
    </row>
    <row r="365" spans="8:9" ht="11.25">
      <c r="H365" s="7"/>
      <c r="I365" s="8"/>
    </row>
    <row r="366" spans="8:9" ht="11.25">
      <c r="H366" s="7"/>
      <c r="I366" s="8"/>
    </row>
    <row r="367" spans="8:9" ht="11.25">
      <c r="H367" s="7"/>
      <c r="I367" s="8"/>
    </row>
    <row r="368" spans="8:9" ht="11.25">
      <c r="H368" s="7"/>
      <c r="I368" s="8"/>
    </row>
    <row r="369" spans="8:9" ht="11.25">
      <c r="H369" s="7"/>
      <c r="I369" s="8"/>
    </row>
    <row r="370" spans="8:9" ht="11.25">
      <c r="H370" s="7"/>
      <c r="I370" s="8"/>
    </row>
    <row r="371" spans="8:9" ht="11.25">
      <c r="H371" s="7"/>
      <c r="I371" s="8"/>
    </row>
    <row r="372" spans="8:9" ht="11.25">
      <c r="H372" s="7"/>
      <c r="I372" s="8"/>
    </row>
    <row r="373" spans="8:9" ht="11.25">
      <c r="H373" s="7"/>
      <c r="I373" s="8"/>
    </row>
    <row r="374" spans="8:9" ht="11.25">
      <c r="H374" s="7"/>
      <c r="I374" s="8"/>
    </row>
    <row r="375" spans="8:9" ht="11.25">
      <c r="H375" s="7"/>
      <c r="I375" s="8"/>
    </row>
    <row r="376" spans="8:9" ht="11.25">
      <c r="H376" s="7"/>
      <c r="I376" s="8"/>
    </row>
    <row r="377" spans="8:9" ht="11.25">
      <c r="H377" s="7"/>
      <c r="I377" s="8"/>
    </row>
    <row r="378" spans="8:9" ht="11.25">
      <c r="H378" s="7"/>
      <c r="I378" s="8"/>
    </row>
    <row r="379" spans="8:9" ht="11.25">
      <c r="H379" s="7"/>
      <c r="I379" s="8"/>
    </row>
    <row r="380" spans="8:9" ht="11.25">
      <c r="H380" s="7"/>
      <c r="I380" s="8"/>
    </row>
    <row r="381" spans="8:9" ht="11.25">
      <c r="H381" s="7"/>
      <c r="I381" s="8"/>
    </row>
    <row r="382" spans="8:9" ht="11.25">
      <c r="H382" s="7"/>
      <c r="I382" s="8"/>
    </row>
    <row r="383" spans="8:9" ht="11.25">
      <c r="H383" s="7"/>
      <c r="I383" s="8"/>
    </row>
    <row r="384" spans="8:9" ht="11.25">
      <c r="H384" s="7"/>
      <c r="I384" s="8"/>
    </row>
    <row r="385" spans="8:9" ht="11.25">
      <c r="H385" s="7"/>
      <c r="I385" s="8"/>
    </row>
    <row r="386" spans="8:9" ht="11.25">
      <c r="H386" s="7"/>
      <c r="I386" s="8"/>
    </row>
    <row r="387" spans="8:9" ht="11.25">
      <c r="H387" s="7"/>
      <c r="I387" s="8"/>
    </row>
    <row r="388" spans="8:9" ht="11.25">
      <c r="H388" s="7"/>
      <c r="I388" s="8"/>
    </row>
    <row r="389" spans="8:9" ht="11.25">
      <c r="H389" s="7"/>
      <c r="I389" s="8"/>
    </row>
    <row r="390" spans="8:9" ht="11.25">
      <c r="H390" s="7"/>
      <c r="I390" s="8"/>
    </row>
    <row r="391" spans="8:9" ht="11.25">
      <c r="H391" s="7"/>
      <c r="I391" s="8"/>
    </row>
    <row r="392" spans="8:9" ht="11.25">
      <c r="H392" s="7"/>
      <c r="I392" s="8"/>
    </row>
    <row r="393" spans="8:9" ht="11.25">
      <c r="H393" s="7"/>
      <c r="I393" s="8"/>
    </row>
    <row r="394" spans="8:9" ht="11.25">
      <c r="H394" s="7"/>
      <c r="I394" s="8"/>
    </row>
    <row r="395" spans="8:9" ht="11.25">
      <c r="H395" s="7"/>
      <c r="I395" s="8"/>
    </row>
    <row r="396" spans="8:9" ht="11.25">
      <c r="H396" s="7"/>
      <c r="I396" s="8"/>
    </row>
    <row r="397" spans="8:9" ht="11.25">
      <c r="H397" s="7"/>
      <c r="I397" s="8"/>
    </row>
    <row r="398" spans="8:9" ht="11.25">
      <c r="H398" s="7"/>
      <c r="I398" s="8"/>
    </row>
    <row r="399" spans="8:9" ht="11.25">
      <c r="H399" s="7"/>
      <c r="I399" s="8"/>
    </row>
    <row r="400" spans="8:9" ht="11.25">
      <c r="H400" s="7"/>
      <c r="I400" s="8"/>
    </row>
    <row r="401" spans="8:9" ht="11.25">
      <c r="H401" s="7"/>
      <c r="I401" s="8"/>
    </row>
    <row r="402" spans="8:9" ht="11.25">
      <c r="H402" s="7"/>
      <c r="I402" s="8"/>
    </row>
    <row r="403" spans="8:9" ht="11.25">
      <c r="H403" s="7"/>
      <c r="I403" s="8"/>
    </row>
    <row r="404" spans="8:9" ht="11.25">
      <c r="H404" s="7"/>
      <c r="I404" s="8"/>
    </row>
    <row r="405" spans="8:9" ht="11.25">
      <c r="H405" s="7"/>
      <c r="I405" s="8"/>
    </row>
    <row r="406" spans="8:9" ht="11.25">
      <c r="H406" s="7"/>
      <c r="I406" s="8"/>
    </row>
    <row r="407" spans="8:9" ht="11.25">
      <c r="H407" s="7"/>
      <c r="I407" s="8"/>
    </row>
    <row r="408" spans="8:9" ht="11.25">
      <c r="H408" s="7"/>
      <c r="I408" s="8"/>
    </row>
    <row r="409" spans="8:9" ht="11.25">
      <c r="H409" s="7"/>
      <c r="I409" s="8"/>
    </row>
    <row r="410" spans="8:9" ht="11.25">
      <c r="H410" s="7"/>
      <c r="I410" s="8"/>
    </row>
    <row r="411" spans="8:9" ht="11.25">
      <c r="H411" s="7"/>
      <c r="I411" s="8"/>
    </row>
    <row r="412" spans="8:9" ht="11.25">
      <c r="H412" s="7"/>
      <c r="I412" s="8"/>
    </row>
    <row r="413" spans="8:9" ht="11.25">
      <c r="H413" s="7"/>
      <c r="I413" s="8"/>
    </row>
    <row r="414" spans="8:9" ht="11.25">
      <c r="H414" s="7"/>
      <c r="I414" s="8"/>
    </row>
    <row r="415" spans="8:9" ht="11.25">
      <c r="H415" s="7"/>
      <c r="I415" s="8"/>
    </row>
    <row r="416" spans="8:9" ht="11.25">
      <c r="H416" s="7"/>
      <c r="I416" s="8"/>
    </row>
    <row r="417" spans="8:9" ht="11.25">
      <c r="H417" s="7"/>
      <c r="I417" s="8"/>
    </row>
    <row r="418" spans="8:9" ht="11.25">
      <c r="H418" s="7"/>
      <c r="I418" s="8"/>
    </row>
    <row r="419" spans="8:9" ht="11.25">
      <c r="H419" s="7"/>
      <c r="I419" s="8"/>
    </row>
    <row r="420" spans="8:9" ht="11.25">
      <c r="H420" s="7"/>
      <c r="I420" s="8"/>
    </row>
    <row r="421" spans="8:9" ht="11.25">
      <c r="H421" s="7"/>
      <c r="I421" s="8"/>
    </row>
    <row r="422" spans="8:9" ht="11.25">
      <c r="H422" s="7"/>
      <c r="I422" s="8"/>
    </row>
    <row r="423" spans="8:9" ht="11.25">
      <c r="H423" s="7"/>
      <c r="I423" s="8"/>
    </row>
    <row r="424" spans="8:9" ht="11.25">
      <c r="H424" s="7"/>
      <c r="I424" s="8"/>
    </row>
    <row r="425" spans="8:9" ht="11.25">
      <c r="H425" s="7"/>
      <c r="I425" s="8"/>
    </row>
    <row r="426" spans="8:9" ht="11.25">
      <c r="H426" s="7"/>
      <c r="I426" s="8"/>
    </row>
    <row r="427" spans="8:9" ht="11.25">
      <c r="H427" s="7"/>
      <c r="I427" s="8"/>
    </row>
    <row r="428" spans="8:9" ht="11.25">
      <c r="H428" s="7"/>
      <c r="I428" s="8"/>
    </row>
    <row r="429" spans="8:9" ht="11.25">
      <c r="H429" s="7"/>
      <c r="I429" s="8"/>
    </row>
    <row r="430" spans="8:9" ht="11.25">
      <c r="H430" s="7"/>
      <c r="I430" s="8"/>
    </row>
    <row r="431" spans="8:9" ht="11.25">
      <c r="H431" s="7"/>
      <c r="I431" s="8"/>
    </row>
    <row r="432" spans="8:9" ht="11.25">
      <c r="H432" s="7"/>
      <c r="I432" s="8"/>
    </row>
    <row r="433" spans="8:9" ht="11.25">
      <c r="H433" s="7"/>
      <c r="I433" s="8"/>
    </row>
    <row r="434" spans="8:9" ht="11.25">
      <c r="H434" s="7"/>
      <c r="I434" s="8"/>
    </row>
    <row r="435" spans="8:9" ht="11.25">
      <c r="H435" s="7"/>
      <c r="I435" s="8"/>
    </row>
    <row r="436" spans="8:9" ht="11.25">
      <c r="H436" s="7"/>
      <c r="I436" s="8"/>
    </row>
    <row r="437" spans="8:9" ht="11.25">
      <c r="H437" s="7"/>
      <c r="I437" s="8"/>
    </row>
    <row r="438" spans="8:9" ht="11.25">
      <c r="H438" s="7"/>
      <c r="I438" s="8"/>
    </row>
    <row r="439" spans="8:9" ht="11.25">
      <c r="H439" s="7"/>
      <c r="I439" s="8"/>
    </row>
    <row r="440" spans="8:9" ht="11.25">
      <c r="H440" s="7"/>
      <c r="I440" s="8"/>
    </row>
    <row r="441" spans="8:9" ht="11.25">
      <c r="H441" s="7"/>
      <c r="I441" s="8"/>
    </row>
    <row r="442" spans="8:9" ht="11.25">
      <c r="H442" s="7"/>
      <c r="I442" s="8"/>
    </row>
    <row r="443" spans="8:9" ht="11.25">
      <c r="H443" s="7"/>
      <c r="I443" s="8"/>
    </row>
    <row r="444" spans="8:9" ht="11.25">
      <c r="H444" s="7"/>
      <c r="I444" s="8"/>
    </row>
    <row r="445" spans="8:9" ht="11.25">
      <c r="H445" s="7"/>
      <c r="I445" s="8"/>
    </row>
    <row r="446" spans="8:9" ht="11.25">
      <c r="H446" s="7"/>
      <c r="I446" s="8"/>
    </row>
    <row r="447" spans="8:9" ht="11.25">
      <c r="H447" s="7"/>
      <c r="I447" s="8"/>
    </row>
    <row r="448" spans="8:9" ht="11.25">
      <c r="H448" s="7"/>
      <c r="I448" s="8"/>
    </row>
    <row r="449" spans="8:9" ht="11.25">
      <c r="H449" s="7"/>
      <c r="I449" s="8"/>
    </row>
    <row r="450" spans="8:9" ht="11.25">
      <c r="H450" s="7"/>
      <c r="I450" s="8"/>
    </row>
    <row r="451" spans="8:9" ht="11.25">
      <c r="H451" s="7"/>
      <c r="I451" s="8"/>
    </row>
    <row r="452" spans="8:9" ht="11.25">
      <c r="H452" s="7"/>
      <c r="I452" s="8"/>
    </row>
    <row r="453" spans="8:9" ht="11.25">
      <c r="H453" s="7"/>
      <c r="I453" s="8"/>
    </row>
    <row r="454" spans="8:9" ht="11.25">
      <c r="H454" s="7"/>
      <c r="I454" s="8"/>
    </row>
    <row r="455" spans="8:9" ht="11.25">
      <c r="H455" s="7"/>
      <c r="I455" s="8"/>
    </row>
    <row r="456" spans="8:9" ht="11.25">
      <c r="H456" s="7"/>
      <c r="I456" s="8"/>
    </row>
    <row r="457" spans="8:9" ht="11.25">
      <c r="H457" s="7"/>
      <c r="I457" s="8"/>
    </row>
    <row r="458" spans="8:9" ht="11.25">
      <c r="H458" s="7"/>
      <c r="I458" s="8"/>
    </row>
    <row r="459" spans="8:9" ht="11.25">
      <c r="H459" s="7"/>
      <c r="I459" s="8"/>
    </row>
    <row r="460" spans="8:9" ht="11.25">
      <c r="H460" s="7"/>
      <c r="I460" s="8"/>
    </row>
    <row r="461" spans="8:9" ht="11.25">
      <c r="H461" s="7"/>
      <c r="I461" s="8"/>
    </row>
    <row r="462" spans="8:9" ht="11.25">
      <c r="H462" s="7"/>
      <c r="I462" s="8"/>
    </row>
    <row r="463" spans="8:9" ht="11.25">
      <c r="H463" s="7"/>
      <c r="I463" s="8"/>
    </row>
    <row r="464" spans="8:9" ht="11.25">
      <c r="H464" s="7"/>
      <c r="I464" s="8"/>
    </row>
    <row r="465" spans="8:9" ht="11.25">
      <c r="H465" s="7"/>
      <c r="I465" s="8"/>
    </row>
    <row r="466" spans="8:9" ht="11.25">
      <c r="H466" s="7"/>
      <c r="I466" s="8"/>
    </row>
    <row r="467" spans="8:9" ht="11.25">
      <c r="H467" s="7"/>
      <c r="I467" s="8"/>
    </row>
    <row r="468" spans="8:9" ht="11.25">
      <c r="H468" s="7"/>
      <c r="I468" s="8"/>
    </row>
    <row r="469" spans="8:9" ht="11.25">
      <c r="H469" s="7"/>
      <c r="I469" s="8"/>
    </row>
    <row r="470" spans="8:9" ht="11.25">
      <c r="H470" s="7"/>
      <c r="I470" s="8"/>
    </row>
    <row r="471" spans="8:9" ht="11.25">
      <c r="H471" s="7"/>
      <c r="I471" s="8"/>
    </row>
    <row r="472" spans="8:9" ht="11.25">
      <c r="H472" s="7"/>
      <c r="I472" s="8"/>
    </row>
    <row r="473" spans="8:9" ht="11.25">
      <c r="H473" s="7"/>
      <c r="I473" s="8"/>
    </row>
    <row r="474" spans="8:9" ht="11.25">
      <c r="H474" s="7"/>
      <c r="I474" s="8"/>
    </row>
    <row r="475" spans="8:9" ht="11.25">
      <c r="H475" s="7"/>
      <c r="I475" s="8"/>
    </row>
    <row r="476" spans="8:9" ht="11.25">
      <c r="H476" s="7"/>
      <c r="I476" s="8"/>
    </row>
    <row r="477" spans="8:9" ht="11.25">
      <c r="H477" s="7"/>
      <c r="I477" s="8"/>
    </row>
    <row r="478" spans="8:9" ht="11.25">
      <c r="H478" s="7"/>
      <c r="I478" s="8"/>
    </row>
    <row r="479" spans="8:9" ht="11.25">
      <c r="H479" s="7"/>
      <c r="I479" s="8"/>
    </row>
    <row r="480" spans="8:9" ht="11.25">
      <c r="H480" s="7"/>
      <c r="I480" s="8"/>
    </row>
    <row r="481" spans="8:9" ht="11.25">
      <c r="H481" s="7"/>
      <c r="I481" s="8"/>
    </row>
    <row r="482" spans="8:9" ht="11.25">
      <c r="H482" s="7"/>
      <c r="I482" s="8"/>
    </row>
    <row r="483" spans="8:9" ht="11.25">
      <c r="H483" s="7"/>
      <c r="I483" s="8"/>
    </row>
    <row r="484" spans="8:9" ht="11.25">
      <c r="H484" s="7"/>
      <c r="I484" s="8"/>
    </row>
    <row r="485" spans="8:9" ht="11.25">
      <c r="H485" s="7"/>
      <c r="I485" s="8"/>
    </row>
    <row r="486" spans="8:9" ht="11.25">
      <c r="H486" s="7"/>
      <c r="I486" s="8"/>
    </row>
    <row r="487" spans="8:9" ht="11.25">
      <c r="H487" s="7"/>
      <c r="I487" s="8"/>
    </row>
    <row r="488" spans="8:9" ht="11.25">
      <c r="H488" s="7"/>
      <c r="I488" s="8"/>
    </row>
    <row r="489" spans="8:9" ht="11.25">
      <c r="H489" s="7"/>
      <c r="I489" s="8"/>
    </row>
    <row r="490" spans="8:9" ht="11.25">
      <c r="H490" s="7"/>
      <c r="I490" s="8"/>
    </row>
    <row r="491" spans="8:9" ht="11.25">
      <c r="H491" s="7"/>
      <c r="I491" s="8"/>
    </row>
    <row r="492" spans="8:9" ht="11.25">
      <c r="H492" s="7"/>
      <c r="I492" s="8"/>
    </row>
    <row r="493" spans="8:9" ht="11.25">
      <c r="H493" s="7"/>
      <c r="I493" s="8"/>
    </row>
    <row r="494" spans="8:9" ht="11.25">
      <c r="H494" s="7"/>
      <c r="I494" s="8"/>
    </row>
    <row r="495" spans="8:9" ht="11.25">
      <c r="H495" s="7"/>
      <c r="I495" s="8"/>
    </row>
    <row r="496" spans="8:9" ht="11.25">
      <c r="H496" s="7"/>
      <c r="I496" s="8"/>
    </row>
    <row r="497" spans="8:9" ht="11.25">
      <c r="H497" s="7"/>
      <c r="I497" s="8"/>
    </row>
    <row r="498" spans="8:9" ht="11.25">
      <c r="H498" s="7"/>
      <c r="I498" s="8"/>
    </row>
    <row r="499" spans="8:9" ht="11.25">
      <c r="H499" s="7"/>
      <c r="I499" s="8"/>
    </row>
    <row r="500" spans="8:9" ht="11.25">
      <c r="H500" s="7"/>
      <c r="I500" s="8"/>
    </row>
    <row r="501" spans="8:9" ht="11.25">
      <c r="H501" s="7"/>
      <c r="I501" s="8"/>
    </row>
    <row r="502" spans="8:9" ht="11.25">
      <c r="H502" s="7"/>
      <c r="I502" s="8"/>
    </row>
    <row r="503" spans="8:9" ht="11.25">
      <c r="H503" s="7"/>
      <c r="I503" s="8"/>
    </row>
    <row r="504" spans="8:9" ht="11.25">
      <c r="H504" s="7"/>
      <c r="I504" s="8"/>
    </row>
    <row r="505" spans="8:9" ht="11.25">
      <c r="H505" s="7"/>
      <c r="I505" s="8"/>
    </row>
    <row r="506" spans="8:9" ht="11.25">
      <c r="H506" s="7"/>
      <c r="I506" s="8"/>
    </row>
    <row r="507" spans="8:9" ht="11.25">
      <c r="H507" s="7"/>
      <c r="I507" s="8"/>
    </row>
    <row r="508" spans="8:9" ht="11.25">
      <c r="H508" s="7"/>
      <c r="I508" s="8"/>
    </row>
    <row r="509" spans="8:9" ht="11.25">
      <c r="H509" s="7"/>
      <c r="I509" s="8"/>
    </row>
    <row r="510" spans="8:9" ht="11.25">
      <c r="H510" s="7"/>
      <c r="I510" s="8"/>
    </row>
    <row r="511" spans="8:9" ht="11.25">
      <c r="H511" s="7"/>
      <c r="I511" s="8"/>
    </row>
    <row r="512" spans="8:9" ht="11.25">
      <c r="H512" s="7"/>
      <c r="I512" s="8"/>
    </row>
    <row r="513" spans="8:9" ht="11.25">
      <c r="H513" s="7"/>
      <c r="I513" s="8"/>
    </row>
    <row r="514" spans="8:9" ht="11.25">
      <c r="H514" s="7"/>
      <c r="I514" s="8"/>
    </row>
    <row r="515" spans="8:9" ht="11.25">
      <c r="H515" s="7"/>
      <c r="I515" s="8"/>
    </row>
    <row r="516" spans="8:9" ht="11.25">
      <c r="H516" s="7"/>
      <c r="I516" s="8"/>
    </row>
    <row r="517" spans="8:9" ht="11.25">
      <c r="H517" s="7"/>
      <c r="I517" s="8"/>
    </row>
    <row r="518" spans="8:9" ht="11.25">
      <c r="H518" s="7"/>
      <c r="I518" s="8"/>
    </row>
    <row r="519" spans="8:9" ht="11.25">
      <c r="H519" s="7"/>
      <c r="I519" s="8"/>
    </row>
    <row r="520" spans="8:9" ht="11.25">
      <c r="H520" s="7"/>
      <c r="I520" s="8"/>
    </row>
    <row r="521" spans="8:9" ht="11.25">
      <c r="H521" s="7"/>
      <c r="I521" s="8"/>
    </row>
    <row r="522" spans="8:9" ht="11.25">
      <c r="H522" s="7"/>
      <c r="I522" s="8"/>
    </row>
    <row r="523" spans="8:9" ht="11.25">
      <c r="H523" s="7"/>
      <c r="I523" s="8"/>
    </row>
    <row r="524" spans="8:9" ht="11.25">
      <c r="H524" s="7"/>
      <c r="I524" s="8"/>
    </row>
    <row r="525" spans="8:9" ht="11.25">
      <c r="H525" s="7"/>
      <c r="I525" s="8"/>
    </row>
    <row r="526" spans="8:9" ht="11.25">
      <c r="H526" s="7"/>
      <c r="I526" s="8"/>
    </row>
    <row r="527" spans="8:9" ht="11.25">
      <c r="H527" s="7"/>
      <c r="I527" s="8"/>
    </row>
    <row r="528" spans="8:9" ht="11.25">
      <c r="H528" s="7"/>
      <c r="I528" s="8"/>
    </row>
    <row r="529" spans="8:9" ht="11.25">
      <c r="H529" s="7"/>
      <c r="I529" s="8"/>
    </row>
    <row r="530" spans="8:9" ht="11.25">
      <c r="H530" s="7"/>
      <c r="I530" s="8"/>
    </row>
    <row r="531" spans="8:9" ht="11.25">
      <c r="H531" s="7"/>
      <c r="I531" s="8"/>
    </row>
    <row r="532" spans="8:9" ht="11.25">
      <c r="H532" s="7"/>
      <c r="I532" s="8"/>
    </row>
    <row r="533" spans="8:9" ht="11.25">
      <c r="H533" s="7"/>
      <c r="I533" s="8"/>
    </row>
    <row r="534" spans="8:9" ht="11.25">
      <c r="H534" s="7"/>
      <c r="I534" s="8"/>
    </row>
    <row r="535" spans="8:9" ht="11.25">
      <c r="H535" s="7"/>
      <c r="I535" s="8"/>
    </row>
    <row r="536" spans="8:9" ht="11.25">
      <c r="H536" s="7"/>
      <c r="I536" s="8"/>
    </row>
    <row r="537" spans="8:9" ht="11.25">
      <c r="H537" s="7"/>
      <c r="I537" s="8"/>
    </row>
    <row r="538" spans="8:9" ht="11.25">
      <c r="H538" s="7"/>
      <c r="I538" s="8"/>
    </row>
    <row r="539" spans="8:9" ht="11.25">
      <c r="H539" s="7"/>
      <c r="I539" s="8"/>
    </row>
    <row r="540" spans="8:9" ht="11.25">
      <c r="H540" s="7"/>
      <c r="I540" s="8"/>
    </row>
    <row r="541" spans="8:9" ht="11.25">
      <c r="H541" s="7"/>
      <c r="I541" s="8"/>
    </row>
    <row r="542" spans="8:9" ht="11.25">
      <c r="H542" s="7"/>
      <c r="I542" s="8"/>
    </row>
    <row r="543" spans="8:9" ht="11.25">
      <c r="H543" s="7"/>
      <c r="I543" s="8"/>
    </row>
    <row r="544" spans="8:9" ht="11.25">
      <c r="H544" s="7"/>
      <c r="I544" s="8"/>
    </row>
    <row r="545" spans="8:9" ht="11.25">
      <c r="H545" s="7"/>
      <c r="I545" s="8"/>
    </row>
    <row r="546" spans="8:9" ht="11.25">
      <c r="H546" s="7"/>
      <c r="I546" s="8"/>
    </row>
    <row r="547" spans="8:9" ht="11.25">
      <c r="H547" s="7"/>
      <c r="I547" s="8"/>
    </row>
    <row r="548" spans="8:9" ht="11.25">
      <c r="H548" s="7"/>
      <c r="I548" s="8"/>
    </row>
    <row r="549" spans="8:9" ht="11.25">
      <c r="H549" s="7"/>
      <c r="I549" s="8"/>
    </row>
    <row r="550" spans="8:9" ht="11.25">
      <c r="H550" s="7"/>
      <c r="I550" s="8"/>
    </row>
    <row r="551" spans="8:9" ht="11.25">
      <c r="H551" s="7"/>
      <c r="I551" s="8"/>
    </row>
    <row r="552" spans="8:9" ht="11.25">
      <c r="H552" s="7"/>
      <c r="I552" s="8"/>
    </row>
    <row r="553" spans="8:9" ht="11.25">
      <c r="H553" s="7"/>
      <c r="I553" s="8"/>
    </row>
    <row r="554" spans="8:9" ht="11.25">
      <c r="H554" s="7"/>
      <c r="I554" s="8"/>
    </row>
    <row r="555" spans="8:9" ht="11.25">
      <c r="H555" s="7"/>
      <c r="I555" s="8"/>
    </row>
    <row r="556" spans="8:9" ht="11.25">
      <c r="H556" s="7"/>
      <c r="I556" s="8"/>
    </row>
    <row r="557" spans="8:9" ht="11.25">
      <c r="H557" s="7"/>
      <c r="I557" s="8"/>
    </row>
    <row r="558" spans="8:9" ht="11.25">
      <c r="H558" s="7"/>
      <c r="I558" s="8"/>
    </row>
    <row r="559" spans="8:9" ht="11.25">
      <c r="H559" s="7"/>
      <c r="I559" s="8"/>
    </row>
    <row r="560" spans="8:9" ht="11.25">
      <c r="H560" s="7"/>
      <c r="I560" s="8"/>
    </row>
    <row r="561" spans="8:9" ht="11.25">
      <c r="H561" s="7"/>
      <c r="I561" s="8"/>
    </row>
    <row r="562" spans="8:9" ht="11.25">
      <c r="H562" s="7"/>
      <c r="I562" s="8"/>
    </row>
    <row r="563" spans="8:9" ht="11.25">
      <c r="H563" s="7"/>
      <c r="I563" s="8"/>
    </row>
    <row r="564" spans="8:9" ht="11.25">
      <c r="H564" s="7"/>
      <c r="I564" s="8"/>
    </row>
    <row r="565" spans="8:9" ht="11.25">
      <c r="H565" s="7"/>
      <c r="I565" s="8"/>
    </row>
    <row r="566" spans="8:9" ht="11.25">
      <c r="H566" s="7"/>
      <c r="I566" s="8"/>
    </row>
    <row r="567" spans="8:9" ht="11.25">
      <c r="H567" s="7"/>
      <c r="I567" s="8"/>
    </row>
    <row r="568" spans="8:9" ht="11.25">
      <c r="H568" s="7"/>
      <c r="I568" s="8"/>
    </row>
    <row r="569" spans="8:9" ht="11.25">
      <c r="H569" s="7"/>
      <c r="I569" s="8"/>
    </row>
    <row r="570" spans="8:9" ht="11.25">
      <c r="H570" s="7"/>
      <c r="I570" s="8"/>
    </row>
    <row r="571" spans="8:9" ht="11.25">
      <c r="H571" s="7"/>
      <c r="I571" s="8"/>
    </row>
    <row r="572" spans="8:9" ht="11.25">
      <c r="H572" s="7"/>
      <c r="I572" s="8"/>
    </row>
    <row r="573" spans="8:9" ht="11.25">
      <c r="H573" s="7"/>
      <c r="I573" s="8"/>
    </row>
    <row r="574" spans="8:9" ht="11.25">
      <c r="H574" s="7"/>
      <c r="I574" s="8"/>
    </row>
    <row r="575" spans="8:9" ht="11.25">
      <c r="H575" s="7"/>
      <c r="I575" s="8"/>
    </row>
    <row r="576" spans="8:9" ht="11.25">
      <c r="H576" s="7"/>
      <c r="I576" s="8"/>
    </row>
    <row r="577" spans="8:9" ht="11.25">
      <c r="H577" s="7"/>
      <c r="I577" s="8"/>
    </row>
    <row r="578" spans="8:9" ht="11.25">
      <c r="H578" s="7"/>
      <c r="I578" s="8"/>
    </row>
    <row r="579" spans="8:9" ht="11.25">
      <c r="H579" s="7"/>
      <c r="I579" s="8"/>
    </row>
    <row r="580" spans="8:9" ht="11.25">
      <c r="H580" s="7"/>
      <c r="I580" s="8"/>
    </row>
    <row r="581" spans="8:9" ht="11.25">
      <c r="H581" s="7"/>
      <c r="I581" s="8"/>
    </row>
    <row r="582" spans="8:9" ht="11.25">
      <c r="H582" s="7"/>
      <c r="I582" s="8"/>
    </row>
    <row r="583" spans="8:9" ht="11.25">
      <c r="H583" s="7"/>
      <c r="I583" s="8"/>
    </row>
    <row r="584" spans="8:9" ht="11.25">
      <c r="H584" s="7"/>
      <c r="I584" s="8"/>
    </row>
    <row r="585" spans="8:9" ht="11.25">
      <c r="H585" s="7"/>
      <c r="I585" s="8"/>
    </row>
    <row r="586" spans="8:9" ht="11.25">
      <c r="H586" s="7"/>
      <c r="I586" s="8"/>
    </row>
    <row r="587" spans="8:9" ht="11.25">
      <c r="H587" s="7"/>
      <c r="I587" s="8"/>
    </row>
    <row r="588" spans="8:9" ht="11.25">
      <c r="H588" s="7"/>
      <c r="I588" s="8"/>
    </row>
    <row r="589" spans="8:9" ht="11.25">
      <c r="H589" s="7"/>
      <c r="I589" s="8"/>
    </row>
    <row r="590" spans="8:9" ht="11.25">
      <c r="H590" s="7"/>
      <c r="I590" s="8"/>
    </row>
    <row r="591" spans="8:9" ht="11.25">
      <c r="H591" s="7"/>
      <c r="I591" s="8"/>
    </row>
    <row r="592" spans="8:9" ht="11.25">
      <c r="H592" s="7"/>
      <c r="I592" s="8"/>
    </row>
    <row r="593" spans="8:9" ht="11.25">
      <c r="H593" s="7"/>
      <c r="I593" s="8"/>
    </row>
    <row r="594" spans="8:9" ht="11.25">
      <c r="H594" s="7"/>
      <c r="I594" s="8"/>
    </row>
    <row r="595" spans="8:9" ht="11.25">
      <c r="H595" s="7"/>
      <c r="I595" s="8"/>
    </row>
    <row r="596" spans="8:9" ht="11.25">
      <c r="H596" s="7"/>
      <c r="I596" s="8"/>
    </row>
    <row r="597" spans="8:9" ht="11.25">
      <c r="H597" s="7"/>
      <c r="I597" s="8"/>
    </row>
    <row r="598" spans="8:9" ht="11.25">
      <c r="H598" s="7"/>
      <c r="I598" s="8"/>
    </row>
    <row r="599" spans="8:9" ht="11.25">
      <c r="H599" s="7"/>
      <c r="I599" s="8"/>
    </row>
    <row r="600" spans="8:9" ht="11.25">
      <c r="H600" s="7"/>
      <c r="I600" s="8"/>
    </row>
    <row r="601" spans="8:9" ht="11.25">
      <c r="H601" s="7"/>
      <c r="I601" s="8"/>
    </row>
    <row r="602" spans="8:9" ht="11.25">
      <c r="H602" s="7"/>
      <c r="I602" s="8"/>
    </row>
    <row r="603" spans="8:9" ht="11.25">
      <c r="H603" s="7"/>
      <c r="I603" s="8"/>
    </row>
    <row r="604" spans="8:9" ht="11.25">
      <c r="H604" s="7"/>
      <c r="I604" s="8"/>
    </row>
    <row r="605" spans="8:9" ht="11.25">
      <c r="H605" s="7"/>
      <c r="I605" s="8"/>
    </row>
    <row r="606" spans="8:9" ht="11.25">
      <c r="H606" s="7"/>
      <c r="I606" s="8"/>
    </row>
    <row r="607" spans="8:9" ht="11.25">
      <c r="H607" s="7"/>
      <c r="I607" s="8"/>
    </row>
    <row r="608" spans="8:9" ht="11.25">
      <c r="H608" s="7"/>
      <c r="I608" s="8"/>
    </row>
    <row r="609" spans="8:9" ht="11.25">
      <c r="H609" s="7"/>
      <c r="I609" s="8"/>
    </row>
    <row r="610" spans="8:9" ht="11.25">
      <c r="H610" s="7"/>
      <c r="I610" s="8"/>
    </row>
    <row r="611" spans="8:9" ht="11.25">
      <c r="H611" s="7"/>
      <c r="I611" s="8"/>
    </row>
    <row r="612" spans="8:9" ht="11.25">
      <c r="H612" s="7"/>
      <c r="I612" s="8"/>
    </row>
    <row r="613" spans="8:9" ht="11.25">
      <c r="H613" s="7"/>
      <c r="I613" s="8"/>
    </row>
    <row r="614" spans="8:9" ht="11.25">
      <c r="H614" s="7"/>
      <c r="I614" s="8"/>
    </row>
    <row r="615" spans="8:9" ht="11.25">
      <c r="H615" s="7"/>
      <c r="I615" s="8"/>
    </row>
    <row r="616" spans="8:9" ht="11.25">
      <c r="H616" s="7"/>
      <c r="I616" s="8"/>
    </row>
    <row r="617" spans="8:9" ht="11.25">
      <c r="H617" s="7"/>
      <c r="I617" s="8"/>
    </row>
    <row r="618" spans="8:9" ht="11.25">
      <c r="H618" s="7"/>
      <c r="I618" s="8"/>
    </row>
    <row r="619" spans="8:9" ht="11.25">
      <c r="H619" s="7"/>
      <c r="I619" s="8"/>
    </row>
    <row r="620" spans="8:9" ht="11.25">
      <c r="H620" s="7"/>
      <c r="I620" s="8"/>
    </row>
    <row r="621" spans="8:9" ht="11.25">
      <c r="H621" s="7"/>
      <c r="I621" s="8"/>
    </row>
    <row r="622" spans="8:9" ht="11.25">
      <c r="H622" s="7"/>
      <c r="I622" s="8"/>
    </row>
    <row r="623" spans="8:9" ht="11.25">
      <c r="H623" s="7"/>
      <c r="I623" s="8"/>
    </row>
    <row r="624" spans="8:9" ht="11.25">
      <c r="H624" s="7"/>
      <c r="I624" s="8"/>
    </row>
    <row r="625" spans="8:9" ht="11.25">
      <c r="H625" s="7"/>
      <c r="I625" s="8"/>
    </row>
    <row r="626" spans="8:9" ht="11.25">
      <c r="H626" s="7"/>
      <c r="I626" s="8"/>
    </row>
    <row r="627" spans="8:9" ht="11.25">
      <c r="H627" s="7"/>
      <c r="I627" s="8"/>
    </row>
    <row r="628" spans="8:9" ht="11.25">
      <c r="H628" s="7"/>
      <c r="I628" s="8"/>
    </row>
    <row r="629" spans="8:9" ht="11.25">
      <c r="H629" s="7"/>
      <c r="I629" s="8"/>
    </row>
    <row r="630" spans="8:9" ht="11.25">
      <c r="H630" s="7"/>
      <c r="I630" s="8"/>
    </row>
    <row r="631" spans="8:9" ht="11.25">
      <c r="H631" s="7"/>
      <c r="I631" s="8"/>
    </row>
    <row r="632" spans="8:9" ht="11.25">
      <c r="H632" s="7"/>
      <c r="I632" s="8"/>
    </row>
    <row r="633" spans="8:9" ht="11.25">
      <c r="H633" s="7"/>
      <c r="I633" s="8"/>
    </row>
    <row r="634" spans="8:9" ht="11.25">
      <c r="H634" s="7"/>
      <c r="I634" s="8"/>
    </row>
    <row r="635" spans="8:9" ht="11.25">
      <c r="H635" s="7"/>
      <c r="I635" s="8"/>
    </row>
    <row r="636" spans="8:9" ht="11.25">
      <c r="H636" s="7"/>
      <c r="I636" s="8"/>
    </row>
    <row r="637" spans="8:9" ht="11.25">
      <c r="H637" s="7"/>
      <c r="I637" s="8"/>
    </row>
    <row r="638" spans="8:9" ht="11.25">
      <c r="H638" s="7"/>
      <c r="I638" s="8"/>
    </row>
    <row r="639" spans="8:9" ht="11.25">
      <c r="H639" s="7"/>
      <c r="I639" s="8"/>
    </row>
    <row r="640" spans="8:9" ht="11.25">
      <c r="H640" s="7"/>
      <c r="I640" s="8"/>
    </row>
    <row r="641" spans="8:9" ht="11.25">
      <c r="H641" s="7"/>
      <c r="I641" s="8"/>
    </row>
    <row r="642" spans="8:9" ht="11.25">
      <c r="H642" s="7"/>
      <c r="I642" s="8"/>
    </row>
    <row r="643" spans="8:9" ht="11.25">
      <c r="H643" s="7"/>
      <c r="I643" s="8"/>
    </row>
    <row r="644" spans="8:9" ht="11.25">
      <c r="H644" s="7"/>
      <c r="I644" s="8"/>
    </row>
    <row r="645" spans="8:9" ht="11.25">
      <c r="H645" s="7"/>
      <c r="I645" s="8"/>
    </row>
    <row r="646" spans="8:9" ht="11.25">
      <c r="H646" s="7"/>
      <c r="I646" s="8"/>
    </row>
    <row r="647" spans="8:9" ht="11.25">
      <c r="H647" s="7"/>
      <c r="I647" s="8"/>
    </row>
    <row r="648" spans="8:9" ht="11.25">
      <c r="H648" s="7"/>
      <c r="I648" s="8"/>
    </row>
    <row r="649" spans="8:9" ht="11.25">
      <c r="H649" s="7"/>
      <c r="I649" s="8"/>
    </row>
    <row r="650" spans="8:9" ht="11.25">
      <c r="H650" s="7"/>
      <c r="I650" s="8"/>
    </row>
    <row r="651" spans="8:9" ht="11.25">
      <c r="H651" s="7"/>
      <c r="I651" s="8"/>
    </row>
    <row r="652" spans="8:9" ht="11.25">
      <c r="H652" s="7"/>
      <c r="I652" s="8"/>
    </row>
    <row r="653" spans="8:9" ht="11.25">
      <c r="H653" s="7"/>
      <c r="I653" s="8"/>
    </row>
    <row r="654" spans="8:9" ht="11.25">
      <c r="H654" s="7"/>
      <c r="I654" s="8"/>
    </row>
    <row r="655" spans="8:9" ht="11.25">
      <c r="H655" s="7"/>
      <c r="I655" s="8"/>
    </row>
    <row r="656" spans="8:9" ht="11.25">
      <c r="H656" s="7"/>
      <c r="I656" s="8"/>
    </row>
    <row r="657" spans="8:9" ht="11.25">
      <c r="H657" s="7"/>
      <c r="I657" s="8"/>
    </row>
    <row r="658" spans="8:9" ht="11.25">
      <c r="H658" s="7"/>
      <c r="I658" s="8"/>
    </row>
    <row r="659" spans="8:9" ht="11.25">
      <c r="H659" s="7"/>
      <c r="I659" s="8"/>
    </row>
    <row r="660" spans="8:9" ht="11.25">
      <c r="H660" s="7"/>
      <c r="I660" s="8"/>
    </row>
    <row r="661" spans="8:9" ht="11.25">
      <c r="H661" s="7"/>
      <c r="I661" s="8"/>
    </row>
    <row r="662" spans="8:9" ht="11.25">
      <c r="H662" s="7"/>
      <c r="I662" s="8"/>
    </row>
    <row r="663" spans="8:9" ht="11.25">
      <c r="H663" s="7"/>
      <c r="I663" s="8"/>
    </row>
    <row r="664" spans="8:9" ht="11.25">
      <c r="H664" s="7"/>
      <c r="I664" s="8"/>
    </row>
    <row r="665" spans="8:9" ht="11.25">
      <c r="H665" s="7"/>
      <c r="I665" s="8"/>
    </row>
    <row r="666" spans="8:9" ht="11.25">
      <c r="H666" s="7"/>
      <c r="I666" s="8"/>
    </row>
    <row r="667" spans="8:9" ht="11.25">
      <c r="H667" s="7"/>
      <c r="I667" s="8"/>
    </row>
    <row r="668" spans="8:9" ht="11.25">
      <c r="H668" s="7"/>
      <c r="I668" s="8"/>
    </row>
    <row r="669" spans="8:9" ht="11.25">
      <c r="H669" s="7"/>
      <c r="I669" s="8"/>
    </row>
    <row r="670" spans="8:9" ht="11.25">
      <c r="H670" s="7"/>
      <c r="I670" s="8"/>
    </row>
    <row r="671" spans="8:9" ht="11.25">
      <c r="H671" s="7"/>
      <c r="I671" s="8"/>
    </row>
    <row r="672" spans="8:9" ht="11.25">
      <c r="H672" s="7"/>
      <c r="I672" s="8"/>
    </row>
    <row r="673" spans="8:9" ht="11.25">
      <c r="H673" s="7"/>
      <c r="I673" s="8"/>
    </row>
    <row r="674" spans="8:9" ht="11.25">
      <c r="H674" s="7"/>
      <c r="I674" s="8"/>
    </row>
    <row r="675" spans="8:9" ht="11.25">
      <c r="H675" s="7"/>
      <c r="I675" s="8"/>
    </row>
    <row r="676" spans="8:9" ht="11.25">
      <c r="H676" s="7"/>
      <c r="I676" s="8"/>
    </row>
    <row r="677" spans="8:9" ht="11.25">
      <c r="H677" s="7"/>
      <c r="I677" s="8"/>
    </row>
    <row r="678" spans="8:9" ht="11.25">
      <c r="H678" s="7"/>
      <c r="I678" s="8"/>
    </row>
    <row r="679" spans="8:9" ht="11.25">
      <c r="H679" s="7"/>
      <c r="I679" s="8"/>
    </row>
    <row r="680" spans="8:9" ht="11.25">
      <c r="H680" s="7"/>
      <c r="I680" s="8"/>
    </row>
    <row r="681" spans="8:9" ht="11.25">
      <c r="H681" s="7"/>
      <c r="I681" s="8"/>
    </row>
    <row r="682" spans="8:9" ht="11.25">
      <c r="H682" s="7"/>
      <c r="I682" s="8"/>
    </row>
    <row r="683" spans="8:9" ht="11.25">
      <c r="H683" s="7"/>
      <c r="I683" s="8"/>
    </row>
    <row r="684" spans="8:9" ht="11.25">
      <c r="H684" s="7"/>
      <c r="I684" s="8"/>
    </row>
    <row r="685" spans="8:9" ht="11.25">
      <c r="H685" s="7"/>
      <c r="I685" s="8"/>
    </row>
    <row r="686" spans="8:9" ht="11.25">
      <c r="H686" s="7"/>
      <c r="I686" s="8"/>
    </row>
    <row r="687" spans="8:9" ht="11.25">
      <c r="H687" s="7"/>
      <c r="I687" s="8"/>
    </row>
    <row r="688" spans="8:9" ht="11.25">
      <c r="H688" s="7"/>
      <c r="I688" s="8"/>
    </row>
    <row r="689" spans="8:9" ht="11.25">
      <c r="H689" s="7"/>
      <c r="I689" s="8"/>
    </row>
    <row r="690" spans="8:9" ht="11.25">
      <c r="H690" s="7"/>
      <c r="I690" s="8"/>
    </row>
    <row r="691" spans="8:9" ht="11.25">
      <c r="H691" s="7"/>
      <c r="I691" s="8"/>
    </row>
    <row r="692" spans="8:9" ht="11.25">
      <c r="H692" s="7"/>
      <c r="I692" s="8"/>
    </row>
    <row r="693" spans="8:9" ht="11.25">
      <c r="H693" s="7"/>
      <c r="I693" s="8"/>
    </row>
    <row r="694" spans="8:9" ht="11.25">
      <c r="H694" s="7"/>
      <c r="I694" s="8"/>
    </row>
    <row r="695" spans="8:9" ht="11.25">
      <c r="H695" s="7"/>
      <c r="I695" s="8"/>
    </row>
    <row r="696" spans="8:9" ht="11.25">
      <c r="H696" s="7"/>
      <c r="I696" s="8"/>
    </row>
    <row r="697" spans="8:9" ht="11.25">
      <c r="H697" s="7"/>
      <c r="I697" s="8"/>
    </row>
    <row r="698" spans="8:9" ht="11.25">
      <c r="H698" s="7"/>
      <c r="I698" s="8"/>
    </row>
    <row r="699" spans="8:9" ht="11.25">
      <c r="H699" s="7"/>
      <c r="I699" s="8"/>
    </row>
    <row r="700" spans="8:9" ht="11.25">
      <c r="H700" s="7"/>
      <c r="I700" s="8"/>
    </row>
    <row r="701" spans="8:9" ht="11.25">
      <c r="H701" s="7"/>
      <c r="I701" s="8"/>
    </row>
    <row r="702" spans="8:9" ht="11.25">
      <c r="H702" s="7"/>
      <c r="I702" s="8"/>
    </row>
    <row r="703" spans="8:9" ht="11.25">
      <c r="H703" s="7"/>
      <c r="I703" s="8"/>
    </row>
    <row r="704" spans="8:9" ht="11.25">
      <c r="H704" s="7"/>
      <c r="I704" s="8"/>
    </row>
    <row r="705" spans="8:9" ht="11.25">
      <c r="H705" s="7"/>
      <c r="I705" s="8"/>
    </row>
    <row r="706" spans="8:9" ht="11.25">
      <c r="H706" s="7"/>
      <c r="I706" s="8"/>
    </row>
    <row r="707" spans="8:9" ht="11.25">
      <c r="H707" s="7"/>
      <c r="I707" s="8"/>
    </row>
    <row r="708" spans="8:9" ht="11.25">
      <c r="H708" s="7"/>
      <c r="I708" s="8"/>
    </row>
    <row r="709" spans="8:9" ht="11.25">
      <c r="H709" s="7"/>
      <c r="I709" s="8"/>
    </row>
    <row r="710" spans="8:9" ht="11.25">
      <c r="H710" s="7"/>
      <c r="I710" s="8"/>
    </row>
    <row r="711" spans="8:9" ht="11.25">
      <c r="H711" s="7"/>
      <c r="I711" s="8"/>
    </row>
    <row r="712" spans="8:9" ht="11.25">
      <c r="H712" s="7"/>
      <c r="I712" s="8"/>
    </row>
    <row r="713" spans="8:9" ht="11.25">
      <c r="H713" s="7"/>
      <c r="I713" s="8"/>
    </row>
    <row r="714" spans="8:9" ht="11.25">
      <c r="H714" s="7"/>
      <c r="I714" s="8"/>
    </row>
    <row r="715" spans="8:9" ht="11.25">
      <c r="H715" s="7"/>
      <c r="I715" s="8"/>
    </row>
    <row r="716" spans="8:9" ht="11.25">
      <c r="H716" s="7"/>
      <c r="I716" s="8"/>
    </row>
    <row r="717" spans="8:9" ht="11.25">
      <c r="H717" s="7"/>
      <c r="I717" s="8"/>
    </row>
    <row r="718" spans="8:9" ht="11.25">
      <c r="H718" s="7"/>
      <c r="I718" s="8"/>
    </row>
    <row r="719" spans="8:9" ht="11.25">
      <c r="H719" s="7"/>
      <c r="I719" s="8"/>
    </row>
    <row r="720" spans="8:9" ht="11.25">
      <c r="H720" s="7"/>
      <c r="I720" s="8"/>
    </row>
    <row r="721" spans="8:9" ht="11.25">
      <c r="H721" s="7"/>
      <c r="I721" s="8"/>
    </row>
    <row r="722" spans="8:9" ht="11.25">
      <c r="H722" s="7"/>
      <c r="I722" s="8"/>
    </row>
    <row r="723" spans="8:9" ht="11.25">
      <c r="H723" s="7"/>
      <c r="I723" s="8"/>
    </row>
    <row r="724" spans="8:9" ht="11.25">
      <c r="H724" s="7"/>
      <c r="I724" s="8"/>
    </row>
    <row r="725" spans="8:9" ht="11.25">
      <c r="H725" s="7"/>
      <c r="I725" s="8"/>
    </row>
    <row r="726" spans="8:9" ht="11.25">
      <c r="H726" s="7"/>
      <c r="I726" s="8"/>
    </row>
    <row r="727" spans="8:9" ht="11.25">
      <c r="H727" s="7"/>
      <c r="I727" s="8"/>
    </row>
    <row r="728" spans="8:9" ht="11.25">
      <c r="H728" s="7"/>
      <c r="I728" s="8"/>
    </row>
    <row r="729" spans="8:9" ht="11.25">
      <c r="H729" s="7"/>
      <c r="I729" s="8"/>
    </row>
    <row r="730" spans="8:9" ht="11.25">
      <c r="H730" s="7"/>
      <c r="I730" s="8"/>
    </row>
    <row r="731" spans="8:9" ht="11.25">
      <c r="H731" s="7"/>
      <c r="I731" s="8"/>
    </row>
    <row r="732" spans="8:9" ht="11.25">
      <c r="H732" s="7"/>
      <c r="I732" s="8"/>
    </row>
    <row r="733" spans="8:9" ht="11.25">
      <c r="H733" s="7"/>
      <c r="I733" s="8"/>
    </row>
    <row r="734" spans="8:9" ht="11.25">
      <c r="H734" s="7"/>
      <c r="I734" s="8"/>
    </row>
    <row r="735" spans="8:9" ht="11.25">
      <c r="H735" s="7"/>
      <c r="I735" s="8"/>
    </row>
    <row r="736" spans="8:9" ht="11.25">
      <c r="H736" s="7"/>
      <c r="I736" s="8"/>
    </row>
    <row r="737" spans="8:9" ht="11.25">
      <c r="H737" s="7"/>
      <c r="I737" s="8"/>
    </row>
    <row r="738" spans="8:9" ht="11.25">
      <c r="H738" s="7"/>
      <c r="I738" s="8"/>
    </row>
    <row r="739" spans="8:9" ht="11.25">
      <c r="H739" s="7"/>
      <c r="I739" s="8"/>
    </row>
    <row r="740" spans="8:9" ht="11.25">
      <c r="H740" s="7"/>
      <c r="I740" s="8"/>
    </row>
    <row r="741" spans="8:9" ht="11.25">
      <c r="H741" s="7"/>
      <c r="I741" s="8"/>
    </row>
    <row r="742" spans="8:9" ht="11.25">
      <c r="H742" s="7"/>
      <c r="I742" s="8"/>
    </row>
    <row r="743" spans="8:9" ht="11.25">
      <c r="H743" s="7"/>
      <c r="I743" s="8"/>
    </row>
    <row r="744" spans="8:9" ht="11.25">
      <c r="H744" s="7"/>
      <c r="I744" s="8"/>
    </row>
    <row r="745" spans="8:9" ht="11.25">
      <c r="H745" s="7"/>
      <c r="I745" s="8"/>
    </row>
    <row r="746" spans="8:9" ht="11.25">
      <c r="H746" s="7"/>
      <c r="I746" s="8"/>
    </row>
    <row r="747" spans="8:9" ht="11.25">
      <c r="H747" s="7"/>
      <c r="I747" s="8"/>
    </row>
    <row r="748" spans="8:9" ht="11.25">
      <c r="H748" s="7"/>
      <c r="I748" s="8"/>
    </row>
    <row r="749" spans="8:9" ht="11.25">
      <c r="H749" s="7"/>
      <c r="I749" s="8"/>
    </row>
    <row r="750" spans="8:9" ht="11.25">
      <c r="H750" s="7"/>
      <c r="I750" s="8"/>
    </row>
    <row r="751" spans="8:9" ht="11.25">
      <c r="H751" s="7"/>
      <c r="I751" s="8"/>
    </row>
    <row r="752" spans="8:9" ht="11.25">
      <c r="H752" s="7"/>
      <c r="I752" s="8"/>
    </row>
    <row r="753" spans="8:9" ht="11.25">
      <c r="H753" s="7"/>
      <c r="I753" s="8"/>
    </row>
    <row r="754" spans="8:9" ht="11.25">
      <c r="H754" s="7"/>
      <c r="I754" s="8"/>
    </row>
    <row r="755" spans="8:9" ht="11.25">
      <c r="H755" s="7"/>
      <c r="I755" s="8"/>
    </row>
    <row r="756" spans="8:9" ht="11.25">
      <c r="H756" s="7"/>
      <c r="I756" s="8"/>
    </row>
    <row r="757" spans="8:9" ht="11.25">
      <c r="H757" s="7"/>
      <c r="I757" s="8"/>
    </row>
    <row r="758" spans="8:9" ht="11.25">
      <c r="H758" s="7"/>
      <c r="I758" s="8"/>
    </row>
    <row r="759" spans="8:9" ht="11.25">
      <c r="H759" s="7"/>
      <c r="I759" s="8"/>
    </row>
    <row r="760" spans="8:9" ht="11.25">
      <c r="H760" s="7"/>
      <c r="I760" s="8"/>
    </row>
    <row r="761" spans="8:9" ht="11.25">
      <c r="H761" s="7"/>
      <c r="I761" s="8"/>
    </row>
    <row r="762" spans="8:9" ht="11.25">
      <c r="H762" s="7"/>
      <c r="I762" s="8"/>
    </row>
    <row r="763" spans="8:9" ht="11.25">
      <c r="H763" s="7"/>
      <c r="I763" s="8"/>
    </row>
    <row r="764" spans="8:9" ht="11.25">
      <c r="H764" s="7"/>
      <c r="I764" s="8"/>
    </row>
    <row r="765" spans="8:9" ht="11.25">
      <c r="H765" s="7"/>
      <c r="I765" s="8"/>
    </row>
    <row r="766" spans="8:9" ht="11.25">
      <c r="H766" s="7"/>
      <c r="I766" s="8"/>
    </row>
    <row r="767" spans="8:9" ht="11.25">
      <c r="H767" s="7"/>
      <c r="I767" s="8"/>
    </row>
    <row r="768" spans="8:9" ht="11.25">
      <c r="H768" s="7"/>
      <c r="I768" s="8"/>
    </row>
    <row r="769" spans="8:9" ht="11.25">
      <c r="H769" s="7"/>
      <c r="I769" s="8"/>
    </row>
    <row r="770" spans="8:9" ht="11.25">
      <c r="H770" s="7"/>
      <c r="I770" s="8"/>
    </row>
    <row r="771" spans="8:9" ht="11.25">
      <c r="H771" s="7"/>
      <c r="I771" s="8"/>
    </row>
    <row r="772" spans="8:9" ht="11.25">
      <c r="H772" s="7"/>
      <c r="I772" s="8"/>
    </row>
    <row r="773" spans="8:9" ht="11.25">
      <c r="H773" s="7"/>
      <c r="I773" s="8"/>
    </row>
    <row r="774" spans="8:9" ht="11.25">
      <c r="H774" s="7"/>
      <c r="I774" s="8"/>
    </row>
    <row r="775" spans="8:9" ht="11.25">
      <c r="H775" s="7"/>
      <c r="I775" s="8"/>
    </row>
    <row r="776" spans="8:9" ht="11.25">
      <c r="H776" s="7"/>
      <c r="I776" s="8"/>
    </row>
    <row r="777" spans="8:9" ht="11.25">
      <c r="H777" s="7"/>
      <c r="I777" s="8"/>
    </row>
    <row r="778" spans="8:9" ht="11.25">
      <c r="H778" s="7"/>
      <c r="I778" s="8"/>
    </row>
    <row r="779" spans="8:9" ht="11.25">
      <c r="H779" s="7"/>
      <c r="I779" s="8"/>
    </row>
    <row r="780" spans="8:9" ht="11.25">
      <c r="H780" s="7"/>
      <c r="I780" s="8"/>
    </row>
  </sheetData>
  <sheetProtection/>
  <mergeCells count="20">
    <mergeCell ref="A4:I4"/>
    <mergeCell ref="A23:E23"/>
    <mergeCell ref="A24:I24"/>
    <mergeCell ref="A44:E44"/>
    <mergeCell ref="A45:I45"/>
    <mergeCell ref="A70:E70"/>
    <mergeCell ref="A71:I71"/>
    <mergeCell ref="A123:E123"/>
    <mergeCell ref="A124:I124"/>
    <mergeCell ref="A176:E176"/>
    <mergeCell ref="A177:I177"/>
    <mergeCell ref="A214:E214"/>
    <mergeCell ref="A303:I303"/>
    <mergeCell ref="A318:E318"/>
    <mergeCell ref="A215:I215"/>
    <mergeCell ref="A243:E243"/>
    <mergeCell ref="A244:I244"/>
    <mergeCell ref="A265:E265"/>
    <mergeCell ref="A266:I266"/>
    <mergeCell ref="A302:E302"/>
  </mergeCells>
  <printOptions/>
  <pageMargins left="0.5" right="0.5" top="1.25" bottom="0.75" header="0.5" footer="0.25"/>
  <pageSetup horizontalDpi="600" verticalDpi="600" orientation="portrait" r:id="rId1"/>
  <headerFooter alignWithMargins="0">
    <oddHeader>&amp;L&amp;"Times New Roman,Bold Italic"&amp;16 504 Loan Approvals by CDC for FY 2012
&amp;10Sorted Nationally and Regionally by # of Loans&amp;R&amp;"Times New Roman,Bold Italic"Thru 08-31-12
SBA Data Compiled by DCF LLC</oddHeader>
    <oddFooter>&amp;C&amp;"Times New Roman,Regular"&amp;8&amp;P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Wester</dc:creator>
  <cp:keywords/>
  <dc:description/>
  <cp:lastModifiedBy>Brianne Doura</cp:lastModifiedBy>
  <cp:lastPrinted>2012-09-20T13:14:14Z</cp:lastPrinted>
  <dcterms:created xsi:type="dcterms:W3CDTF">2005-09-12T16:28:52Z</dcterms:created>
  <dcterms:modified xsi:type="dcterms:W3CDTF">2012-09-26T20:57:59Z</dcterms:modified>
  <cp:category/>
  <cp:version/>
  <cp:contentType/>
  <cp:contentStatus/>
</cp:coreProperties>
</file>