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63e0c9a85ef38c3e/Documents/Big Lake Documents/District 9 Information/Lid Lift/2024 Levy Lid Lift/"/>
    </mc:Choice>
  </mc:AlternateContent>
  <xr:revisionPtr revIDLastSave="12" documentId="8_{81E76382-D66B-46D6-9857-9454C23C533A}" xr6:coauthVersionLast="47" xr6:coauthVersionMax="47" xr10:uidLastSave="{8AA2427C-9A3D-4035-9632-1ABFAD24B328}"/>
  <bookViews>
    <workbookView xWindow="1410" yWindow="3105" windowWidth="19305" windowHeight="11295" xr2:uid="{00000000-000D-0000-FFFF-FFFF00000000}"/>
  </bookViews>
  <sheets>
    <sheet name="AV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E4" i="2"/>
  <c r="E5" i="2" s="1"/>
  <c r="E6" i="2" s="1"/>
  <c r="B8" i="2"/>
  <c r="B4" i="2" l="1"/>
  <c r="B9" i="2" l="1"/>
  <c r="E10" i="2"/>
  <c r="B5" i="2"/>
  <c r="B6" i="2" s="1"/>
</calcChain>
</file>

<file path=xl/sharedStrings.xml><?xml version="1.0" encoding="utf-8"?>
<sst xmlns="http://schemas.openxmlformats.org/spreadsheetml/2006/main" count="20" uniqueCount="17">
  <si>
    <t>Monthly Rate</t>
  </si>
  <si>
    <t>Daily Rate</t>
  </si>
  <si>
    <t>Home Assessed Value</t>
  </si>
  <si>
    <t>Amount of increase from original rate</t>
  </si>
  <si>
    <t>Proposed Levy Rate</t>
  </si>
  <si>
    <t>Instructions:</t>
  </si>
  <si>
    <t>statement.  You can get your tax statement online by visiting www.skagitcounty.net/search/property/</t>
  </si>
  <si>
    <t>Scroll down about halfway down the page and on the left you will see your taxable value (written in bold).</t>
  </si>
  <si>
    <t>In cell B2 (orange cell), place your home assessed valuation from the county website or tax</t>
  </si>
  <si>
    <t>Type in your taxable value in the orange cell in the spreadsheet.</t>
  </si>
  <si>
    <t>Fire Tax to BLFD (with new rate)</t>
  </si>
  <si>
    <t>LEVY</t>
  </si>
  <si>
    <t>2024 Bond Rate</t>
  </si>
  <si>
    <t>Fire Tax to BLFD</t>
  </si>
  <si>
    <t>BOND</t>
  </si>
  <si>
    <t>Bond Payoff -  12/1/2032</t>
  </si>
  <si>
    <t xml:space="preserve">Combined Total Yearly Tax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</si>
</sst>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00"/>
    <numFmt numFmtId="166" formatCode="_(&quot;$&quot;* #,##0.0000_);_(&quot;$&quot;* \(#,##0.00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4"/>
      <color theme="1" tint="0.14999847407452621"/>
      <name val="Arial"/>
      <family val="2"/>
    </font>
    <font>
      <i/>
      <sz val="10"/>
      <color theme="0" tint="-0.499984740745262"/>
      <name val="Arial"/>
      <family val="2"/>
    </font>
    <font>
      <b/>
      <sz val="14"/>
      <color theme="1" tint="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  <xf numFmtId="0" fontId="3" fillId="0" borderId="0" xfId="1" applyAlignment="1">
      <alignment horizontal="left" vertical="center" indent="5"/>
    </xf>
    <xf numFmtId="0" fontId="1" fillId="5" borderId="0" xfId="0" applyFont="1" applyFill="1"/>
    <xf numFmtId="0" fontId="0" fillId="5" borderId="0" xfId="0" applyFill="1"/>
    <xf numFmtId="165" fontId="1" fillId="5" borderId="0" xfId="0" applyNumberFormat="1" applyFont="1" applyFill="1"/>
    <xf numFmtId="3" fontId="1" fillId="5" borderId="0" xfId="0" applyNumberFormat="1" applyFont="1" applyFill="1"/>
    <xf numFmtId="0" fontId="4" fillId="0" borderId="0" xfId="0" applyFont="1"/>
    <xf numFmtId="44" fontId="1" fillId="0" borderId="0" xfId="2" applyFont="1"/>
    <xf numFmtId="44" fontId="1" fillId="4" borderId="0" xfId="2" applyFont="1" applyFill="1"/>
    <xf numFmtId="166" fontId="1" fillId="3" borderId="0" xfId="2" applyNumberFormat="1" applyFont="1" applyFill="1"/>
    <xf numFmtId="0" fontId="1" fillId="0" borderId="0" xfId="0" applyFont="1" applyAlignment="1">
      <alignment horizontal="center"/>
    </xf>
    <xf numFmtId="44" fontId="6" fillId="5" borderId="0" xfId="2" applyFont="1" applyFill="1"/>
    <xf numFmtId="166" fontId="6" fillId="5" borderId="0" xfId="2" applyNumberFormat="1" applyFont="1" applyFill="1"/>
    <xf numFmtId="44" fontId="6" fillId="0" borderId="0" xfId="2" applyFont="1"/>
    <xf numFmtId="44" fontId="6" fillId="0" borderId="0" xfId="0" applyNumberFormat="1" applyFont="1"/>
    <xf numFmtId="14" fontId="7" fillId="0" borderId="0" xfId="0" applyNumberFormat="1" applyFont="1" applyAlignment="1">
      <alignment horizontal="center"/>
    </xf>
    <xf numFmtId="0" fontId="8" fillId="6" borderId="0" xfId="0" applyFont="1" applyFill="1" applyAlignment="1">
      <alignment horizontal="center"/>
    </xf>
    <xf numFmtId="44" fontId="8" fillId="6" borderId="0" xfId="2" applyFont="1" applyFill="1"/>
    <xf numFmtId="166" fontId="8" fillId="6" borderId="0" xfId="2" applyNumberFormat="1" applyFont="1" applyFill="1"/>
    <xf numFmtId="0" fontId="9" fillId="0" borderId="0" xfId="0" applyFont="1" applyAlignment="1">
      <alignment horizontal="center"/>
    </xf>
    <xf numFmtId="44" fontId="10" fillId="0" borderId="0" xfId="0" applyNumberFormat="1" applyFont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tabSelected="1" zoomScale="120" zoomScaleNormal="120" workbookViewId="0">
      <selection activeCell="E9" sqref="E9"/>
    </sheetView>
  </sheetViews>
  <sheetFormatPr defaultRowHeight="15" x14ac:dyDescent="0.25"/>
  <cols>
    <col min="1" max="1" width="45" customWidth="1"/>
    <col min="2" max="2" width="17.5703125" customWidth="1"/>
    <col min="3" max="3" width="5.5703125" customWidth="1"/>
    <col min="4" max="4" width="34.85546875" customWidth="1"/>
    <col min="5" max="5" width="25" customWidth="1"/>
    <col min="6" max="6" width="15" bestFit="1" customWidth="1"/>
    <col min="7" max="7" width="11.42578125" customWidth="1"/>
    <col min="8" max="9" width="14" customWidth="1"/>
    <col min="10" max="10" width="13.85546875" customWidth="1"/>
    <col min="11" max="11" width="13.7109375" customWidth="1"/>
    <col min="12" max="12" width="13.42578125" customWidth="1"/>
    <col min="13" max="13" width="17.42578125" customWidth="1"/>
  </cols>
  <sheetData>
    <row r="1" spans="1:14" ht="18" x14ac:dyDescent="0.25">
      <c r="A1" s="14" t="s">
        <v>11</v>
      </c>
      <c r="B1" s="18"/>
      <c r="C1" s="24"/>
      <c r="D1" s="14" t="s">
        <v>14</v>
      </c>
      <c r="E1" s="27" t="s">
        <v>15</v>
      </c>
    </row>
    <row r="2" spans="1:14" ht="18" x14ac:dyDescent="0.25">
      <c r="A2" s="5" t="s">
        <v>2</v>
      </c>
      <c r="B2" s="16">
        <v>500000</v>
      </c>
      <c r="C2" s="25"/>
      <c r="D2" s="10" t="s">
        <v>2</v>
      </c>
      <c r="E2" s="19">
        <f>B2</f>
        <v>500000</v>
      </c>
      <c r="F2" s="13"/>
      <c r="G2" s="13"/>
      <c r="H2" s="13"/>
      <c r="I2" s="13"/>
      <c r="J2" s="13"/>
      <c r="K2" s="13"/>
      <c r="L2" s="13"/>
      <c r="M2" s="13"/>
      <c r="N2" s="11"/>
    </row>
    <row r="3" spans="1:14" ht="18" x14ac:dyDescent="0.25">
      <c r="A3" s="1" t="s">
        <v>4</v>
      </c>
      <c r="B3" s="17">
        <v>0.57909999999999995</v>
      </c>
      <c r="C3" s="26"/>
      <c r="D3" s="1" t="s">
        <v>12</v>
      </c>
      <c r="E3" s="20">
        <v>0.21809999999999999</v>
      </c>
      <c r="F3" s="10"/>
      <c r="G3" s="10"/>
      <c r="H3" s="10"/>
      <c r="I3" s="10"/>
      <c r="J3" s="10"/>
      <c r="K3" s="10"/>
      <c r="L3" s="10"/>
      <c r="M3" s="10"/>
      <c r="N3" s="11"/>
    </row>
    <row r="4" spans="1:14" ht="18" x14ac:dyDescent="0.25">
      <c r="A4" s="1" t="s">
        <v>10</v>
      </c>
      <c r="B4" s="15">
        <f>B2*B3/1000</f>
        <v>289.55</v>
      </c>
      <c r="C4" s="25"/>
      <c r="D4" s="1" t="s">
        <v>13</v>
      </c>
      <c r="E4" s="21">
        <f>SUM(B2*E3)/1000</f>
        <v>109.05</v>
      </c>
      <c r="F4" s="1"/>
      <c r="G4" s="1"/>
      <c r="H4" s="1"/>
      <c r="I4" s="1"/>
      <c r="J4" s="1"/>
      <c r="K4" s="1"/>
      <c r="L4" s="1"/>
      <c r="M4" s="1"/>
    </row>
    <row r="5" spans="1:14" ht="18" x14ac:dyDescent="0.25">
      <c r="A5" s="1" t="s">
        <v>0</v>
      </c>
      <c r="B5" s="15">
        <f>B4/12</f>
        <v>24.129166666666666</v>
      </c>
      <c r="C5" s="25"/>
      <c r="D5" s="1" t="s">
        <v>0</v>
      </c>
      <c r="E5" s="22">
        <f>SUM(E4/12)</f>
        <v>9.0875000000000004</v>
      </c>
      <c r="F5" s="1"/>
      <c r="G5" s="1"/>
      <c r="H5" s="1"/>
      <c r="I5" s="1"/>
      <c r="J5" s="1"/>
      <c r="K5" s="1"/>
      <c r="L5" s="1"/>
      <c r="M5" s="1"/>
    </row>
    <row r="6" spans="1:14" ht="18" x14ac:dyDescent="0.25">
      <c r="A6" s="1" t="s">
        <v>1</v>
      </c>
      <c r="B6" s="15">
        <f>B5/30</f>
        <v>0.8043055555555555</v>
      </c>
      <c r="C6" s="25"/>
      <c r="D6" s="1" t="s">
        <v>1</v>
      </c>
      <c r="E6" s="22">
        <f>SUM(E5/30)</f>
        <v>0.30291666666666667</v>
      </c>
      <c r="F6" s="1"/>
      <c r="G6" s="1"/>
      <c r="H6" s="1"/>
      <c r="I6" s="1"/>
      <c r="J6" s="1"/>
      <c r="K6" s="1"/>
      <c r="L6" s="1"/>
      <c r="M6" s="1"/>
    </row>
    <row r="7" spans="1:14" ht="18" hidden="1" x14ac:dyDescent="0.25">
      <c r="A7" s="1"/>
      <c r="B7" s="15"/>
      <c r="C7" s="25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18" hidden="1" customHeight="1" x14ac:dyDescent="0.25">
      <c r="A8" s="6"/>
      <c r="B8" s="15">
        <f>B2*0.3891/1000</f>
        <v>194.55</v>
      </c>
      <c r="C8" s="25"/>
      <c r="D8" s="6"/>
      <c r="E8" s="1"/>
      <c r="F8" s="1"/>
      <c r="G8" s="1"/>
      <c r="H8" s="1"/>
      <c r="I8" s="1"/>
      <c r="J8" s="1"/>
      <c r="K8" s="1"/>
      <c r="L8" s="1"/>
      <c r="M8" s="1"/>
    </row>
    <row r="9" spans="1:14" ht="18" x14ac:dyDescent="0.25">
      <c r="A9" s="1" t="s">
        <v>3</v>
      </c>
      <c r="B9" s="15">
        <f>B4-B8</f>
        <v>95</v>
      </c>
      <c r="C9" s="25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18" x14ac:dyDescent="0.25">
      <c r="A10" s="1"/>
      <c r="B10" s="1"/>
      <c r="C10" s="1"/>
      <c r="D10" s="14" t="s">
        <v>16</v>
      </c>
      <c r="E10" s="28">
        <f>SUM(B4+E4)</f>
        <v>398.6</v>
      </c>
      <c r="F10" s="1"/>
      <c r="G10" s="1"/>
      <c r="H10" s="1"/>
      <c r="I10" s="1"/>
      <c r="J10" s="1"/>
      <c r="K10" s="1"/>
      <c r="L10" s="1"/>
      <c r="M10" s="1"/>
    </row>
    <row r="11" spans="1:14" ht="18" x14ac:dyDescent="0.25">
      <c r="A11" s="1"/>
      <c r="B11" s="1"/>
      <c r="C11" s="1"/>
      <c r="D11" s="1"/>
      <c r="E11" s="23"/>
      <c r="F11" s="1"/>
      <c r="G11" s="1"/>
      <c r="H11" s="1"/>
      <c r="I11" s="1"/>
      <c r="J11" s="1"/>
      <c r="K11" s="1"/>
      <c r="L11" s="1"/>
      <c r="M11" s="1"/>
    </row>
    <row r="12" spans="1:14" ht="18" x14ac:dyDescent="0.25">
      <c r="A12" s="14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8" x14ac:dyDescent="0.25">
      <c r="A13" s="1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ht="18" x14ac:dyDescent="0.25">
      <c r="A14" s="1" t="s">
        <v>6</v>
      </c>
      <c r="B14" s="3"/>
      <c r="C14" s="3"/>
      <c r="D14" s="2"/>
      <c r="E14" s="1"/>
      <c r="F14" s="6"/>
      <c r="G14" s="1"/>
      <c r="H14" s="1"/>
      <c r="I14" s="1"/>
      <c r="J14" s="1"/>
      <c r="K14" s="1"/>
      <c r="L14" s="1"/>
      <c r="M14" s="1"/>
    </row>
    <row r="15" spans="1:14" ht="18" x14ac:dyDescent="0.25">
      <c r="B15" s="12"/>
      <c r="C15" s="12"/>
      <c r="D15" s="3"/>
      <c r="E15" s="1"/>
      <c r="F15" s="3"/>
      <c r="G15" s="1"/>
      <c r="H15" s="1"/>
      <c r="I15" s="1"/>
      <c r="J15" s="1"/>
      <c r="K15" s="1"/>
      <c r="L15" s="1"/>
      <c r="M15" s="1"/>
    </row>
    <row r="16" spans="1:14" ht="18" x14ac:dyDescent="0.25">
      <c r="A16" s="1" t="s">
        <v>7</v>
      </c>
      <c r="B16" s="4"/>
      <c r="C16" s="4"/>
      <c r="D16" s="3"/>
      <c r="E16" s="1"/>
      <c r="F16" s="1"/>
      <c r="G16" s="1"/>
      <c r="H16" s="1"/>
      <c r="I16" s="1"/>
      <c r="J16" s="1"/>
      <c r="K16" s="1"/>
      <c r="L16" s="1"/>
      <c r="M16" s="1"/>
    </row>
    <row r="17" spans="1:13" ht="18" x14ac:dyDescent="0.25">
      <c r="A17" s="1" t="s">
        <v>9</v>
      </c>
      <c r="B17" s="4"/>
      <c r="C17" s="4"/>
      <c r="D17" s="3"/>
      <c r="E17" s="1"/>
      <c r="F17" s="1"/>
      <c r="G17" s="1"/>
      <c r="H17" s="1"/>
      <c r="I17" s="1"/>
      <c r="J17" s="1"/>
      <c r="K17" s="1"/>
      <c r="L17" s="1"/>
      <c r="M17" s="1"/>
    </row>
    <row r="18" spans="1:13" ht="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s="11" customFormat="1" ht="18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idden="1" x14ac:dyDescent="0.25"/>
    <row r="23" spans="1:13" x14ac:dyDescent="0.25">
      <c r="A23" s="7"/>
    </row>
    <row r="24" spans="1:13" x14ac:dyDescent="0.25">
      <c r="A24" s="9"/>
    </row>
    <row r="25" spans="1:13" x14ac:dyDescent="0.25">
      <c r="A25" s="8"/>
    </row>
    <row r="26" spans="1:13" x14ac:dyDescent="0.25">
      <c r="A26" s="8"/>
    </row>
    <row r="27" spans="1:13" x14ac:dyDescent="0.25">
      <c r="A27" s="7"/>
    </row>
    <row r="28" spans="1:13" x14ac:dyDescent="0.25">
      <c r="A28" s="7"/>
    </row>
    <row r="29" spans="1:13" x14ac:dyDescent="0.25">
      <c r="A29" s="7"/>
    </row>
    <row r="30" spans="1:13" x14ac:dyDescent="0.25">
      <c r="A30" s="7"/>
    </row>
    <row r="31" spans="1:13" x14ac:dyDescent="0.25">
      <c r="A31" s="7"/>
    </row>
    <row r="32" spans="1:13" x14ac:dyDescent="0.25">
      <c r="A32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McMahan</dc:creator>
  <cp:lastModifiedBy>Tracy Berg</cp:lastModifiedBy>
  <dcterms:created xsi:type="dcterms:W3CDTF">2022-07-12T13:23:49Z</dcterms:created>
  <dcterms:modified xsi:type="dcterms:W3CDTF">2024-04-05T17:46:40Z</dcterms:modified>
</cp:coreProperties>
</file>