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<sst xmlns="http://schemas.openxmlformats.org/spreadsheetml/2006/main" count="73" uniqueCount="68">
  <si>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Acct. #</t>
  </si>
  <si>
    <t>Account</t>
  </si>
  <si>
    <t>Proposed</t>
  </si>
  <si>
    <t>Supervisor</t>
  </si>
  <si>
    <t>Clerk</t>
  </si>
  <si>
    <t>Deputy Clerk</t>
  </si>
  <si>
    <t>Treasurer</t>
  </si>
  <si>
    <t>Deputy Treasurer</t>
  </si>
  <si>
    <t>Trustees</t>
  </si>
  <si>
    <t>Assessor</t>
  </si>
  <si>
    <t>Board of Review</t>
  </si>
  <si>
    <t>Planning Commission</t>
  </si>
  <si>
    <t>Auditor</t>
  </si>
  <si>
    <t>Elections</t>
  </si>
  <si>
    <t>Mileage</t>
  </si>
  <si>
    <t>Dues</t>
  </si>
  <si>
    <t>Township Hall</t>
  </si>
  <si>
    <t>Postage</t>
  </si>
  <si>
    <t>Supplies &amp; Equipment</t>
  </si>
  <si>
    <t>County Road Commision</t>
  </si>
  <si>
    <t>Printing &amp; Publishing</t>
  </si>
  <si>
    <t>Insurance</t>
  </si>
  <si>
    <t>Cemeteries</t>
  </si>
  <si>
    <t>Bonds</t>
  </si>
  <si>
    <t>Equalization Dept.</t>
  </si>
  <si>
    <t>County Tax Service</t>
  </si>
  <si>
    <t>Constantine Fire Dept.</t>
  </si>
  <si>
    <t>Legal Fees</t>
  </si>
  <si>
    <t>900-999</t>
  </si>
  <si>
    <t>Disaster</t>
  </si>
  <si>
    <t>Internal Revenue Service</t>
  </si>
  <si>
    <t>Reimbursements</t>
  </si>
  <si>
    <t>Libraries</t>
  </si>
  <si>
    <t>Recreation (Constantine)</t>
  </si>
  <si>
    <t>371-702</t>
  </si>
  <si>
    <t>Medical Ambulance</t>
  </si>
  <si>
    <t>Zoning/Code Enforcement</t>
  </si>
  <si>
    <t>Dump Passes</t>
  </si>
  <si>
    <t>Accounting Services</t>
  </si>
  <si>
    <t>Phone/Internet</t>
  </si>
  <si>
    <t>Website</t>
  </si>
  <si>
    <t>TOTAL</t>
  </si>
  <si>
    <t>Other</t>
  </si>
  <si>
    <t>Zoning Board of Appeals</t>
  </si>
  <si>
    <t>Prepared by:</t>
  </si>
  <si>
    <t>Tri-Township Fire Dept.</t>
  </si>
  <si>
    <t>Jan</t>
  </si>
  <si>
    <t>Feb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</si>
  <si>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</si>
  <si>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</si>
  <si>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</si>
  <si>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</si>
  <si>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</si>
  <si>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</si>
  <si>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</si>
  <si>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</si>
  <si>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</si>
  <si>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                               Gas</t>
  </si>
  <si>
    <t xml:space="preserve">                          Electric</t>
  </si>
  <si>
    <t>Actual</t>
  </si>
  <si>
    <t>Remaining</t>
  </si>
  <si>
    <t>Amended</t>
  </si>
  <si>
    <t>March</t>
  </si>
  <si>
    <t xml:space="preserve">  Allissa Bowers</t>
  </si>
  <si>
    <t>2021-2022</t>
  </si>
  <si>
    <t>Tim Carls, Supervisors and</t>
  </si>
  <si>
    <t>2022-2023</t>
  </si>
  <si>
    <t>Working 2022-2023 Final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</si>
</sst>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2"/>
  <sheetViews>
    <sheetView tabSelected="1" zoomScalePageLayoutView="0" workbookViewId="0" topLeftCell="B1">
      <selection activeCell="C8" sqref="C8:Q48"/>
    </sheetView>
  </sheetViews>
  <sheetFormatPr defaultColWidth="9.140625" defaultRowHeight="12.75"/>
  <cols>
    <col min="1" max="1" width="8.7109375" style="2" customWidth="1"/>
    <col min="2" max="2" width="2.421875" style="2" customWidth="1"/>
    <col min="3" max="3" width="24.7109375" style="2" customWidth="1"/>
    <col min="4" max="4" width="0.13671875" style="1" customWidth="1"/>
    <col min="5" max="5" width="0.13671875" style="1" hidden="1" customWidth="1"/>
    <col min="6" max="6" width="4.7109375" style="1" hidden="1" customWidth="1"/>
    <col min="7" max="7" width="11.140625" style="2" hidden="1" customWidth="1"/>
    <col min="8" max="8" width="11.140625" style="1" hidden="1" customWidth="1"/>
    <col min="9" max="9" width="0.85546875" style="2" hidden="1" customWidth="1"/>
    <col min="10" max="12" width="10.140625" style="2" hidden="1" customWidth="1"/>
    <col min="13" max="14" width="11.140625" style="2" hidden="1" customWidth="1"/>
    <col min="15" max="15" width="0.42578125" style="2" hidden="1" customWidth="1"/>
    <col min="16" max="16" width="10.140625" style="2" hidden="1" customWidth="1"/>
    <col min="17" max="17" width="12.421875" style="2" hidden="1" customWidth="1"/>
    <col min="18" max="18" width="2.421875" style="2" hidden="1" customWidth="1"/>
    <col min="19" max="19" width="11.00390625" style="2" hidden="1" customWidth="1"/>
    <col min="20" max="20" width="1.28515625" style="2" hidden="1" customWidth="1"/>
    <col min="21" max="21" width="0.13671875" style="1" customWidth="1"/>
    <col min="22" max="22" width="12.421875" style="2" customWidth="1"/>
    <col min="23" max="16384" width="8.7109375" style="2" customWidth="1"/>
  </cols>
  <sheetData>
    <row r="2" ht="12">
      <c r="C2" s="2" t="s">
        <v>67</v>
      </c>
    </row>
    <row r="4" spans="1:22" ht="12">
      <c r="A4" s="2" t="s">
        <v>0</v>
      </c>
      <c r="C4" s="2" t="s">
        <v>1</v>
      </c>
      <c r="D4" s="1" t="s">
        <v>64</v>
      </c>
      <c r="E4" s="1" t="s">
        <v>48</v>
      </c>
      <c r="F4" s="1" t="s">
        <v>49</v>
      </c>
      <c r="G4" s="2" t="s">
        <v>50</v>
      </c>
      <c r="H4" s="1" t="s">
        <v>51</v>
      </c>
      <c r="I4" s="2" t="s">
        <v>52</v>
      </c>
      <c r="J4" s="1" t="s">
        <v>53</v>
      </c>
      <c r="K4" s="2" t="s">
        <v>54</v>
      </c>
      <c r="L4" s="1" t="s">
        <v>55</v>
      </c>
      <c r="M4" s="2" t="s">
        <v>56</v>
      </c>
      <c r="N4" s="1" t="s">
        <v>46</v>
      </c>
      <c r="O4" s="1" t="s">
        <v>47</v>
      </c>
      <c r="P4" s="1" t="s">
        <v>62</v>
      </c>
      <c r="Q4" s="1" t="s">
        <v>64</v>
      </c>
      <c r="S4" s="1" t="s">
        <v>60</v>
      </c>
      <c r="U4" s="1" t="s">
        <v>64</v>
      </c>
      <c r="V4" s="2" t="s">
        <v>66</v>
      </c>
    </row>
    <row r="5" spans="4:22" ht="12">
      <c r="D5" s="1" t="s">
        <v>2</v>
      </c>
      <c r="Q5" s="1" t="s">
        <v>59</v>
      </c>
      <c r="U5" s="1" t="s">
        <v>61</v>
      </c>
      <c r="V5" s="2" t="s">
        <v>2</v>
      </c>
    </row>
    <row r="6" ht="12">
      <c r="H6" s="3"/>
    </row>
    <row r="8" spans="1:22" ht="12">
      <c r="A8" s="2">
        <v>171</v>
      </c>
      <c r="C8" s="2" t="s">
        <v>3</v>
      </c>
      <c r="D8" s="4">
        <v>7700</v>
      </c>
      <c r="E8" s="4">
        <v>592.59</v>
      </c>
      <c r="F8" s="4">
        <v>592.59</v>
      </c>
      <c r="G8" s="4">
        <v>592.59</v>
      </c>
      <c r="H8" s="4">
        <v>592.59</v>
      </c>
      <c r="I8" s="4">
        <v>592.59</v>
      </c>
      <c r="J8" s="4">
        <v>592.59</v>
      </c>
      <c r="K8" s="4">
        <v>592.59</v>
      </c>
      <c r="L8" s="4">
        <v>592.6</v>
      </c>
      <c r="M8" s="4">
        <v>592.59</v>
      </c>
      <c r="N8" s="4">
        <v>592.59</v>
      </c>
      <c r="O8" s="4">
        <v>592.59</v>
      </c>
      <c r="P8" s="4">
        <v>592.59</v>
      </c>
      <c r="Q8" s="4">
        <f aca="true" t="shared" si="0" ref="Q8:Q23">SUM(E8:O8)</f>
        <v>6518.500000000001</v>
      </c>
      <c r="R8" s="4"/>
      <c r="S8" s="4" t="str">
        <f aca="true" t="shared" si="1" ref="S8:S48">IMSUB(U8,Q8)</f>
        <v>1181.5</v>
      </c>
      <c r="T8" s="4"/>
      <c r="U8" s="4">
        <v>7700</v>
      </c>
      <c r="V8" s="4">
        <v>7700</v>
      </c>
    </row>
    <row r="9" spans="1:22" ht="12">
      <c r="A9" s="2">
        <v>215</v>
      </c>
      <c r="C9" s="2" t="s">
        <v>4</v>
      </c>
      <c r="D9" s="4">
        <v>9975</v>
      </c>
      <c r="E9" s="4">
        <v>767.66</v>
      </c>
      <c r="F9" s="4">
        <v>667.66</v>
      </c>
      <c r="G9" s="4">
        <v>667.66</v>
      </c>
      <c r="H9" s="4">
        <v>667.66</v>
      </c>
      <c r="I9" s="4">
        <v>667.66</v>
      </c>
      <c r="J9" s="4">
        <v>667.66</v>
      </c>
      <c r="K9" s="4">
        <v>667.66</v>
      </c>
      <c r="L9" s="4">
        <v>667.66</v>
      </c>
      <c r="M9" s="4">
        <v>667.66</v>
      </c>
      <c r="N9" s="4">
        <v>667.66</v>
      </c>
      <c r="O9" s="4">
        <v>667.66</v>
      </c>
      <c r="P9" s="4">
        <v>667.66</v>
      </c>
      <c r="Q9" s="4">
        <f t="shared" si="0"/>
        <v>7444.259999999999</v>
      </c>
      <c r="R9" s="4"/>
      <c r="S9" s="4" t="str">
        <f t="shared" si="1"/>
        <v>2530.74</v>
      </c>
      <c r="T9" s="4"/>
      <c r="U9" s="4">
        <v>9975</v>
      </c>
      <c r="V9" s="4">
        <v>9975</v>
      </c>
    </row>
    <row r="10" spans="1:22" ht="12">
      <c r="A10" s="2">
        <v>215</v>
      </c>
      <c r="C10" s="2" t="s">
        <v>5</v>
      </c>
      <c r="D10" s="4">
        <v>500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f t="shared" si="0"/>
        <v>0</v>
      </c>
      <c r="R10" s="4"/>
      <c r="S10" s="4" t="str">
        <f t="shared" si="1"/>
        <v>500</v>
      </c>
      <c r="T10" s="4"/>
      <c r="U10" s="4">
        <v>500</v>
      </c>
      <c r="V10" s="4">
        <v>500</v>
      </c>
    </row>
    <row r="11" spans="1:22" ht="12">
      <c r="A11" s="2">
        <v>253</v>
      </c>
      <c r="C11" s="2" t="s">
        <v>6</v>
      </c>
      <c r="D11" s="4">
        <v>10460</v>
      </c>
      <c r="E11" s="4">
        <v>724.99</v>
      </c>
      <c r="F11" s="4">
        <v>724.99</v>
      </c>
      <c r="G11" s="4">
        <v>724.99</v>
      </c>
      <c r="H11" s="4">
        <v>724.99</v>
      </c>
      <c r="I11" s="4">
        <v>724.99</v>
      </c>
      <c r="J11" s="4">
        <v>724.99</v>
      </c>
      <c r="K11" s="4">
        <v>724.99</v>
      </c>
      <c r="L11" s="4">
        <v>724.99</v>
      </c>
      <c r="M11" s="4">
        <v>724.99</v>
      </c>
      <c r="N11" s="4">
        <v>724.99</v>
      </c>
      <c r="O11" s="4">
        <v>724.99</v>
      </c>
      <c r="P11" s="4">
        <v>724.99</v>
      </c>
      <c r="Q11" s="4">
        <f t="shared" si="0"/>
        <v>7974.8899999999985</v>
      </c>
      <c r="R11" s="4"/>
      <c r="S11" s="4" t="str">
        <f t="shared" si="1"/>
        <v>2485.11</v>
      </c>
      <c r="T11" s="4"/>
      <c r="U11" s="4">
        <v>10460</v>
      </c>
      <c r="V11" s="4">
        <v>10460</v>
      </c>
    </row>
    <row r="12" spans="1:22" ht="12">
      <c r="A12" s="2">
        <v>254</v>
      </c>
      <c r="C12" s="2" t="s">
        <v>7</v>
      </c>
      <c r="D12" s="4">
        <v>500</v>
      </c>
      <c r="E12" s="4"/>
      <c r="F12" s="4"/>
      <c r="G12" s="4"/>
      <c r="H12" s="4"/>
      <c r="I12" s="4"/>
      <c r="J12" s="4"/>
      <c r="K12" s="4">
        <v>8.77</v>
      </c>
      <c r="L12" s="4"/>
      <c r="M12" s="4"/>
      <c r="N12" s="4"/>
      <c r="O12" s="4"/>
      <c r="P12" s="4"/>
      <c r="Q12" s="4">
        <f t="shared" si="0"/>
        <v>8.77</v>
      </c>
      <c r="R12" s="4"/>
      <c r="S12" s="4" t="str">
        <f t="shared" si="1"/>
        <v>491.23</v>
      </c>
      <c r="T12" s="4"/>
      <c r="U12" s="4">
        <v>500</v>
      </c>
      <c r="V12" s="4">
        <v>500</v>
      </c>
    </row>
    <row r="13" spans="1:22" ht="12">
      <c r="A13" s="2">
        <v>101</v>
      </c>
      <c r="C13" s="2" t="s">
        <v>8</v>
      </c>
      <c r="D13" s="4">
        <v>3000</v>
      </c>
      <c r="E13" s="4">
        <v>152.2</v>
      </c>
      <c r="F13" s="4">
        <v>359.98</v>
      </c>
      <c r="G13" s="4">
        <v>290.72</v>
      </c>
      <c r="H13" s="4">
        <v>221.76</v>
      </c>
      <c r="I13" s="4">
        <v>429.25</v>
      </c>
      <c r="J13" s="4">
        <v>373.64</v>
      </c>
      <c r="K13" s="4">
        <v>221.46</v>
      </c>
      <c r="L13" s="4">
        <v>359.98</v>
      </c>
      <c r="M13" s="4">
        <v>290.72</v>
      </c>
      <c r="N13" s="4">
        <v>290.72</v>
      </c>
      <c r="O13" s="4">
        <v>429.24</v>
      </c>
      <c r="P13" s="4">
        <v>290.72</v>
      </c>
      <c r="Q13" s="5">
        <f t="shared" si="0"/>
        <v>3419.67</v>
      </c>
      <c r="R13" s="4"/>
      <c r="S13" s="4" t="str">
        <f t="shared" si="1"/>
        <v>580.33</v>
      </c>
      <c r="T13" s="4"/>
      <c r="U13" s="4">
        <v>4000</v>
      </c>
      <c r="V13" s="4">
        <v>6000</v>
      </c>
    </row>
    <row r="14" spans="1:22" ht="12">
      <c r="A14" s="2">
        <v>209</v>
      </c>
      <c r="C14" s="2" t="s">
        <v>9</v>
      </c>
      <c r="D14" s="4">
        <v>12000</v>
      </c>
      <c r="E14" s="4">
        <v>916.67</v>
      </c>
      <c r="F14" s="4">
        <v>916.67</v>
      </c>
      <c r="G14" s="4">
        <v>916.67</v>
      </c>
      <c r="H14" s="4">
        <v>916.67</v>
      </c>
      <c r="I14" s="4">
        <v>916.67</v>
      </c>
      <c r="J14" s="4">
        <v>916.67</v>
      </c>
      <c r="K14" s="4">
        <v>916.67</v>
      </c>
      <c r="L14" s="4">
        <v>1000</v>
      </c>
      <c r="M14" s="4">
        <v>1000</v>
      </c>
      <c r="N14" s="4">
        <v>1038.55</v>
      </c>
      <c r="O14" s="4">
        <v>1000</v>
      </c>
      <c r="P14" s="4">
        <v>1000</v>
      </c>
      <c r="Q14" s="4">
        <f t="shared" si="0"/>
        <v>10455.239999999998</v>
      </c>
      <c r="R14" s="4"/>
      <c r="S14" s="4" t="str">
        <f t="shared" si="1"/>
        <v>1544.76</v>
      </c>
      <c r="T14" s="4"/>
      <c r="U14" s="4">
        <v>12000</v>
      </c>
      <c r="V14" s="4">
        <v>15000</v>
      </c>
    </row>
    <row r="15" spans="1:22" ht="12">
      <c r="A15" s="2">
        <v>147</v>
      </c>
      <c r="C15" s="2" t="s">
        <v>10</v>
      </c>
      <c r="D15" s="5">
        <v>2500</v>
      </c>
      <c r="E15" s="4"/>
      <c r="F15" s="4"/>
      <c r="G15" s="4"/>
      <c r="H15" s="4"/>
      <c r="I15" s="4">
        <v>180</v>
      </c>
      <c r="J15" s="4"/>
      <c r="K15" s="4"/>
      <c r="L15" s="4"/>
      <c r="M15" s="4"/>
      <c r="N15" s="4">
        <v>180</v>
      </c>
      <c r="O15" s="4"/>
      <c r="P15" s="4"/>
      <c r="Q15" s="4">
        <f t="shared" si="0"/>
        <v>360</v>
      </c>
      <c r="R15" s="4"/>
      <c r="S15" s="4" t="str">
        <f t="shared" si="1"/>
        <v>2140</v>
      </c>
      <c r="T15" s="4"/>
      <c r="U15" s="4">
        <v>2500</v>
      </c>
      <c r="V15" s="4">
        <v>1000</v>
      </c>
    </row>
    <row r="16" spans="1:22" ht="12">
      <c r="A16" s="2">
        <v>400</v>
      </c>
      <c r="C16" s="2" t="s">
        <v>11</v>
      </c>
      <c r="D16" s="4">
        <v>3000</v>
      </c>
      <c r="E16" s="4">
        <v>355.07</v>
      </c>
      <c r="F16" s="4">
        <v>285.81</v>
      </c>
      <c r="G16" s="4">
        <v>147.29</v>
      </c>
      <c r="H16" s="4">
        <v>424.34</v>
      </c>
      <c r="I16" s="4">
        <v>295.07</v>
      </c>
      <c r="J16" s="4">
        <v>355.08</v>
      </c>
      <c r="K16" s="4">
        <v>216.55</v>
      </c>
      <c r="L16" s="4">
        <v>147.29</v>
      </c>
      <c r="M16" s="4">
        <v>285.81</v>
      </c>
      <c r="N16" s="4">
        <v>350.48</v>
      </c>
      <c r="O16" s="4">
        <v>216.55</v>
      </c>
      <c r="P16" s="4"/>
      <c r="Q16" s="5">
        <f t="shared" si="0"/>
        <v>3079.34</v>
      </c>
      <c r="R16" s="4"/>
      <c r="S16" s="4" t="str">
        <f t="shared" si="1"/>
        <v>1920.66</v>
      </c>
      <c r="T16" s="4"/>
      <c r="U16" s="4">
        <v>5000</v>
      </c>
      <c r="V16" s="4">
        <v>5000</v>
      </c>
    </row>
    <row r="17" spans="1:22" ht="12">
      <c r="A17" s="2">
        <v>401</v>
      </c>
      <c r="C17" s="2" t="s">
        <v>43</v>
      </c>
      <c r="D17" s="5">
        <v>1000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f t="shared" si="0"/>
        <v>0</v>
      </c>
      <c r="R17" s="4"/>
      <c r="S17" s="4" t="str">
        <f t="shared" si="1"/>
        <v>1000</v>
      </c>
      <c r="T17" s="4"/>
      <c r="U17" s="4">
        <v>1000</v>
      </c>
      <c r="V17" s="4">
        <v>1000</v>
      </c>
    </row>
    <row r="18" spans="1:22" ht="12">
      <c r="A18" s="2">
        <v>807</v>
      </c>
      <c r="C18" s="2" t="s">
        <v>12</v>
      </c>
      <c r="D18" s="4">
        <v>5250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1200</v>
      </c>
      <c r="P18" s="4"/>
      <c r="Q18" s="5">
        <f t="shared" si="0"/>
        <v>1200</v>
      </c>
      <c r="R18" s="4"/>
      <c r="S18" s="4" t="str">
        <f t="shared" si="1"/>
        <v>5050</v>
      </c>
      <c r="T18" s="4"/>
      <c r="U18" s="4">
        <v>6250</v>
      </c>
      <c r="V18" s="4">
        <v>6500</v>
      </c>
    </row>
    <row r="19" spans="1:22" ht="12">
      <c r="A19" s="2">
        <v>191</v>
      </c>
      <c r="C19" s="2" t="s">
        <v>13</v>
      </c>
      <c r="D19" s="4">
        <v>6000</v>
      </c>
      <c r="E19" s="4"/>
      <c r="F19" s="4"/>
      <c r="G19" s="4"/>
      <c r="H19" s="4"/>
      <c r="I19" s="4"/>
      <c r="J19" s="4"/>
      <c r="K19" s="4"/>
      <c r="L19" s="4">
        <v>480</v>
      </c>
      <c r="M19" s="4">
        <v>260.64</v>
      </c>
      <c r="N19" s="4">
        <v>615</v>
      </c>
      <c r="O19" s="4"/>
      <c r="P19" s="4"/>
      <c r="Q19" s="4">
        <f t="shared" si="0"/>
        <v>1355.6399999999999</v>
      </c>
      <c r="R19" s="4"/>
      <c r="S19" s="4" t="str">
        <f t="shared" si="1"/>
        <v>4844.36</v>
      </c>
      <c r="T19" s="4"/>
      <c r="U19" s="4">
        <v>6200</v>
      </c>
      <c r="V19" s="4">
        <v>3000</v>
      </c>
    </row>
    <row r="20" spans="1:22" ht="12">
      <c r="A20" s="2">
        <v>250</v>
      </c>
      <c r="C20" s="2" t="s">
        <v>14</v>
      </c>
      <c r="D20" s="4">
        <v>500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 t="shared" si="0"/>
        <v>0</v>
      </c>
      <c r="R20" s="4"/>
      <c r="S20" s="4" t="str">
        <f t="shared" si="1"/>
        <v>500</v>
      </c>
      <c r="T20" s="4"/>
      <c r="U20" s="4">
        <v>500</v>
      </c>
      <c r="V20" s="4">
        <v>500</v>
      </c>
    </row>
    <row r="21" spans="1:22" ht="12">
      <c r="A21" s="2">
        <v>252</v>
      </c>
      <c r="C21" s="2" t="s">
        <v>15</v>
      </c>
      <c r="D21" s="4">
        <v>950</v>
      </c>
      <c r="E21" s="4">
        <v>40</v>
      </c>
      <c r="F21" s="4"/>
      <c r="G21" s="4">
        <v>924.67</v>
      </c>
      <c r="H21" s="4"/>
      <c r="I21" s="4"/>
      <c r="J21" s="4"/>
      <c r="K21" s="4"/>
      <c r="L21" s="4"/>
      <c r="M21" s="4"/>
      <c r="N21" s="4"/>
      <c r="O21" s="4"/>
      <c r="P21" s="4"/>
      <c r="Q21" s="5">
        <f t="shared" si="0"/>
        <v>964.67</v>
      </c>
      <c r="R21" s="4"/>
      <c r="S21" s="4" t="str">
        <f t="shared" si="1"/>
        <v>35.33</v>
      </c>
      <c r="T21" s="4"/>
      <c r="U21" s="4">
        <v>1000</v>
      </c>
      <c r="V21" s="4">
        <v>1000</v>
      </c>
    </row>
    <row r="22" spans="1:22" ht="12">
      <c r="A22" s="2">
        <v>265</v>
      </c>
      <c r="C22" s="2" t="s">
        <v>16</v>
      </c>
      <c r="D22" s="4">
        <v>5000</v>
      </c>
      <c r="E22" s="4"/>
      <c r="F22" s="4">
        <v>40</v>
      </c>
      <c r="G22" s="4"/>
      <c r="H22" s="4"/>
      <c r="I22" s="4"/>
      <c r="J22" s="4"/>
      <c r="K22" s="4"/>
      <c r="L22" s="4"/>
      <c r="M22" s="4">
        <v>430</v>
      </c>
      <c r="N22" s="4"/>
      <c r="O22" s="4">
        <v>460.29</v>
      </c>
      <c r="P22" s="4"/>
      <c r="Q22" s="4">
        <f>SUM(Q23:Q24)</f>
        <v>2038.58</v>
      </c>
      <c r="R22" s="4"/>
      <c r="S22" s="4" t="str">
        <f t="shared" si="1"/>
        <v>4461.42</v>
      </c>
      <c r="T22" s="4"/>
      <c r="U22" s="4">
        <v>6500</v>
      </c>
      <c r="V22" s="4">
        <v>6500</v>
      </c>
    </row>
    <row r="23" spans="3:22" ht="12">
      <c r="C23" s="2" t="s">
        <v>57</v>
      </c>
      <c r="D23" s="4"/>
      <c r="E23" s="4"/>
      <c r="F23" s="4">
        <v>242.89</v>
      </c>
      <c r="G23" s="4"/>
      <c r="H23" s="4">
        <v>84.75</v>
      </c>
      <c r="J23" s="4"/>
      <c r="K23" s="4"/>
      <c r="L23" s="4"/>
      <c r="M23" s="4">
        <v>434.29</v>
      </c>
      <c r="N23" s="4"/>
      <c r="O23" s="4">
        <v>405.03</v>
      </c>
      <c r="P23" s="4"/>
      <c r="Q23" s="4">
        <f t="shared" si="0"/>
        <v>1166.96</v>
      </c>
      <c r="R23" s="4"/>
      <c r="S23" s="4" t="str">
        <f t="shared" si="1"/>
        <v>-1166.96</v>
      </c>
      <c r="T23" s="4"/>
      <c r="U23" s="4"/>
      <c r="V23" s="4"/>
    </row>
    <row r="24" spans="3:22" ht="12">
      <c r="C24" s="2" t="s">
        <v>58</v>
      </c>
      <c r="D24" s="4"/>
      <c r="E24" s="4">
        <v>69.84</v>
      </c>
      <c r="F24" s="4">
        <v>66.64</v>
      </c>
      <c r="G24" s="4">
        <v>60.37</v>
      </c>
      <c r="H24" s="4">
        <v>57.42</v>
      </c>
      <c r="I24" s="4">
        <v>57.18</v>
      </c>
      <c r="J24" s="4">
        <v>58.34</v>
      </c>
      <c r="K24" s="4">
        <v>56.67</v>
      </c>
      <c r="L24" s="4">
        <v>88.25</v>
      </c>
      <c r="M24" s="4">
        <v>106.66</v>
      </c>
      <c r="N24" s="4">
        <v>103.29</v>
      </c>
      <c r="O24" s="4">
        <v>146.96</v>
      </c>
      <c r="P24" s="4"/>
      <c r="Q24" s="4">
        <f>SUM(E24:P24)</f>
        <v>871.62</v>
      </c>
      <c r="R24" s="4"/>
      <c r="S24" s="4" t="str">
        <f t="shared" si="1"/>
        <v>-871.62</v>
      </c>
      <c r="T24" s="4"/>
      <c r="U24" s="4"/>
      <c r="V24" s="4"/>
    </row>
    <row r="25" spans="1:22" ht="12">
      <c r="A25" s="2">
        <v>449</v>
      </c>
      <c r="C25" s="2" t="s">
        <v>17</v>
      </c>
      <c r="D25" s="4">
        <v>750</v>
      </c>
      <c r="E25" s="4"/>
      <c r="F25" s="4"/>
      <c r="G25" s="4">
        <v>55</v>
      </c>
      <c r="H25" s="4">
        <v>110</v>
      </c>
      <c r="I25" s="4">
        <v>56</v>
      </c>
      <c r="J25" s="4"/>
      <c r="K25" s="4"/>
      <c r="L25" s="4"/>
      <c r="M25" s="4">
        <v>59</v>
      </c>
      <c r="N25" s="4"/>
      <c r="O25" s="4"/>
      <c r="P25" s="4"/>
      <c r="Q25" s="4">
        <f aca="true" t="shared" si="2" ref="Q25:Q35">SUM(E25:O25)</f>
        <v>280</v>
      </c>
      <c r="R25" s="4"/>
      <c r="S25" s="4" t="str">
        <f t="shared" si="1"/>
        <v>470</v>
      </c>
      <c r="T25" s="4"/>
      <c r="U25" s="4">
        <v>750</v>
      </c>
      <c r="V25" s="4">
        <v>500</v>
      </c>
    </row>
    <row r="26" spans="1:22" ht="12">
      <c r="A26" s="2">
        <v>290</v>
      </c>
      <c r="C26" s="2" t="s">
        <v>18</v>
      </c>
      <c r="D26" s="4">
        <v>1000</v>
      </c>
      <c r="E26" s="4">
        <v>70.98</v>
      </c>
      <c r="F26" s="4">
        <v>154.68</v>
      </c>
      <c r="G26" s="4"/>
      <c r="H26" s="1">
        <v>70.66</v>
      </c>
      <c r="I26" s="4">
        <v>835</v>
      </c>
      <c r="J26" s="4">
        <v>289.81</v>
      </c>
      <c r="K26" s="4"/>
      <c r="L26" s="4">
        <v>468.18</v>
      </c>
      <c r="M26" s="4">
        <v>164.49</v>
      </c>
      <c r="N26" s="4">
        <v>632.22</v>
      </c>
      <c r="O26" s="4">
        <v>169</v>
      </c>
      <c r="P26" s="4"/>
      <c r="Q26" s="5">
        <f>SUM(E26:O26)</f>
        <v>2855.0200000000004</v>
      </c>
      <c r="R26" s="4"/>
      <c r="S26" s="4" t="str">
        <f t="shared" si="1"/>
        <v>144.98</v>
      </c>
      <c r="T26" s="4"/>
      <c r="U26" s="4">
        <v>3000</v>
      </c>
      <c r="V26" s="4">
        <v>2200</v>
      </c>
    </row>
    <row r="27" spans="1:22" ht="12">
      <c r="A27" s="2">
        <v>900</v>
      </c>
      <c r="C27" s="2" t="s">
        <v>19</v>
      </c>
      <c r="D27" s="4">
        <v>15000</v>
      </c>
      <c r="E27" s="4"/>
      <c r="F27" s="4"/>
      <c r="G27" s="4"/>
      <c r="H27" s="4"/>
      <c r="I27" s="4">
        <v>31046.97</v>
      </c>
      <c r="J27" s="4">
        <v>2029.4</v>
      </c>
      <c r="K27" s="4"/>
      <c r="L27" s="4"/>
      <c r="M27" s="4"/>
      <c r="N27" s="4"/>
      <c r="O27" s="4"/>
      <c r="P27" s="4"/>
      <c r="Q27" s="5">
        <f t="shared" si="2"/>
        <v>33076.37</v>
      </c>
      <c r="R27" s="4"/>
      <c r="S27" s="4" t="str">
        <f t="shared" si="1"/>
        <v>33953.63</v>
      </c>
      <c r="T27" s="4"/>
      <c r="U27" s="4">
        <v>67030</v>
      </c>
      <c r="V27" s="4">
        <v>60000</v>
      </c>
    </row>
    <row r="28" spans="1:22" ht="12">
      <c r="A28" s="2">
        <v>276</v>
      </c>
      <c r="C28" s="2" t="s">
        <v>20</v>
      </c>
      <c r="D28" s="4">
        <v>800</v>
      </c>
      <c r="E28" s="4">
        <v>458.7</v>
      </c>
      <c r="F28" s="4"/>
      <c r="G28" s="4"/>
      <c r="H28" s="4"/>
      <c r="J28" s="4"/>
      <c r="K28" s="4"/>
      <c r="L28" s="4"/>
      <c r="M28" s="4"/>
      <c r="N28" s="4"/>
      <c r="O28" s="4"/>
      <c r="P28" s="4"/>
      <c r="Q28" s="5">
        <f t="shared" si="2"/>
        <v>458.7</v>
      </c>
      <c r="R28" s="4"/>
      <c r="S28" s="4" t="str">
        <f t="shared" si="1"/>
        <v>341.3</v>
      </c>
      <c r="T28" s="4"/>
      <c r="U28" s="4">
        <v>800</v>
      </c>
      <c r="V28" s="4">
        <v>500</v>
      </c>
    </row>
    <row r="29" spans="1:22" ht="12">
      <c r="A29" s="2">
        <v>910</v>
      </c>
      <c r="C29" s="2" t="s">
        <v>21</v>
      </c>
      <c r="D29" s="4">
        <v>5000</v>
      </c>
      <c r="E29" s="4"/>
      <c r="F29" s="4"/>
      <c r="G29" s="4">
        <v>436.5</v>
      </c>
      <c r="H29" s="4"/>
      <c r="J29" s="4"/>
      <c r="K29" s="4"/>
      <c r="L29" s="4"/>
      <c r="M29" s="4">
        <v>436.5</v>
      </c>
      <c r="N29" s="4"/>
      <c r="O29" s="4">
        <v>4095</v>
      </c>
      <c r="P29" s="4"/>
      <c r="Q29" s="4">
        <f t="shared" si="2"/>
        <v>4968</v>
      </c>
      <c r="R29" s="4"/>
      <c r="S29" s="4" t="str">
        <f t="shared" si="1"/>
        <v>32</v>
      </c>
      <c r="T29" s="4"/>
      <c r="U29" s="4">
        <v>5000</v>
      </c>
      <c r="V29" s="4">
        <v>5500</v>
      </c>
    </row>
    <row r="30" spans="1:22" ht="12">
      <c r="A30" s="2">
        <v>865</v>
      </c>
      <c r="C30" s="2" t="s">
        <v>22</v>
      </c>
      <c r="D30" s="4">
        <v>5500</v>
      </c>
      <c r="E30" s="4">
        <v>398</v>
      </c>
      <c r="F30" s="4">
        <v>840</v>
      </c>
      <c r="G30" s="4"/>
      <c r="H30" s="4">
        <v>915</v>
      </c>
      <c r="I30" s="4">
        <v>1100</v>
      </c>
      <c r="J30" s="4">
        <v>880</v>
      </c>
      <c r="K30" s="4">
        <v>630</v>
      </c>
      <c r="L30" s="4">
        <v>420</v>
      </c>
      <c r="M30" s="4"/>
      <c r="N30" s="4"/>
      <c r="O30" s="4"/>
      <c r="P30" s="4"/>
      <c r="Q30" s="5">
        <f t="shared" si="2"/>
        <v>5183</v>
      </c>
      <c r="R30" s="4"/>
      <c r="S30" s="4" t="str">
        <f t="shared" si="1"/>
        <v>2292</v>
      </c>
      <c r="T30" s="4"/>
      <c r="U30" s="4">
        <v>7475</v>
      </c>
      <c r="V30" s="4">
        <v>7500</v>
      </c>
    </row>
    <row r="31" spans="1:22" ht="12">
      <c r="A31" s="2">
        <v>336</v>
      </c>
      <c r="C31" s="2" t="s">
        <v>23</v>
      </c>
      <c r="D31" s="4">
        <v>0</v>
      </c>
      <c r="E31" s="4"/>
      <c r="F31" s="4"/>
      <c r="G31" s="4"/>
      <c r="H31" s="4"/>
      <c r="J31" s="4"/>
      <c r="K31" s="4"/>
      <c r="L31" s="4"/>
      <c r="M31" s="4"/>
      <c r="N31" s="4"/>
      <c r="O31" s="4"/>
      <c r="P31" s="4"/>
      <c r="Q31" s="4">
        <f t="shared" si="2"/>
        <v>0</v>
      </c>
      <c r="R31" s="4"/>
      <c r="S31" s="4" t="str">
        <f t="shared" si="1"/>
        <v>0</v>
      </c>
      <c r="T31" s="4"/>
      <c r="U31" s="4">
        <v>0</v>
      </c>
      <c r="V31" s="4">
        <v>0</v>
      </c>
    </row>
    <row r="32" spans="1:22" ht="12">
      <c r="A32" s="2">
        <v>225</v>
      </c>
      <c r="C32" s="2" t="s">
        <v>24</v>
      </c>
      <c r="D32" s="4">
        <v>750</v>
      </c>
      <c r="E32" s="4"/>
      <c r="F32" s="4"/>
      <c r="G32" s="4">
        <v>1448.4</v>
      </c>
      <c r="H32" s="4"/>
      <c r="J32" s="4"/>
      <c r="K32" s="4"/>
      <c r="L32" s="4"/>
      <c r="M32" s="4"/>
      <c r="N32" s="4"/>
      <c r="O32" s="4"/>
      <c r="P32" s="4"/>
      <c r="Q32" s="5">
        <f t="shared" si="2"/>
        <v>1448.4</v>
      </c>
      <c r="R32" s="4"/>
      <c r="S32" s="4" t="str">
        <f t="shared" si="1"/>
        <v>51.5999999999999</v>
      </c>
      <c r="T32" s="4"/>
      <c r="U32" s="4">
        <v>1500</v>
      </c>
      <c r="V32" s="4">
        <v>1500</v>
      </c>
    </row>
    <row r="33" spans="1:22" ht="12">
      <c r="A33" s="2">
        <v>210</v>
      </c>
      <c r="C33" s="2" t="s">
        <v>25</v>
      </c>
      <c r="D33" s="4">
        <v>3500</v>
      </c>
      <c r="E33" s="4"/>
      <c r="F33" s="4"/>
      <c r="G33" s="4"/>
      <c r="H33" s="4">
        <v>1206.4</v>
      </c>
      <c r="J33" s="4">
        <v>17.82</v>
      </c>
      <c r="K33" s="4"/>
      <c r="L33" s="4"/>
      <c r="M33" s="4">
        <v>1206.4</v>
      </c>
      <c r="N33" s="4"/>
      <c r="O33" s="4">
        <v>44.86</v>
      </c>
      <c r="P33" s="4"/>
      <c r="Q33" s="4">
        <f t="shared" si="2"/>
        <v>2475.48</v>
      </c>
      <c r="R33" s="4"/>
      <c r="S33" s="4" t="str">
        <f t="shared" si="1"/>
        <v>1024.52</v>
      </c>
      <c r="T33" s="4"/>
      <c r="U33" s="4">
        <v>3500</v>
      </c>
      <c r="V33" s="4">
        <v>3000</v>
      </c>
    </row>
    <row r="34" spans="1:22" ht="12">
      <c r="A34" s="2">
        <v>336</v>
      </c>
      <c r="C34" s="2" t="s">
        <v>26</v>
      </c>
      <c r="D34" s="4">
        <v>35000</v>
      </c>
      <c r="E34" s="4">
        <v>7582.66</v>
      </c>
      <c r="F34" s="4">
        <v>2391.51</v>
      </c>
      <c r="G34" s="4">
        <v>1681.22</v>
      </c>
      <c r="H34" s="4">
        <v>1811.26</v>
      </c>
      <c r="J34" s="4"/>
      <c r="K34" s="4">
        <v>3694.15</v>
      </c>
      <c r="L34" s="4">
        <v>1740.17</v>
      </c>
      <c r="M34" s="4">
        <v>4305.82</v>
      </c>
      <c r="N34" s="4">
        <v>3236.14</v>
      </c>
      <c r="O34" s="4">
        <v>1754.64</v>
      </c>
      <c r="P34" s="4"/>
      <c r="Q34" s="5">
        <f t="shared" si="2"/>
        <v>28197.57</v>
      </c>
      <c r="R34" s="4"/>
      <c r="S34" s="4" t="str">
        <f t="shared" si="1"/>
        <v>6802.43</v>
      </c>
      <c r="T34" s="4"/>
      <c r="U34" s="4">
        <v>35000</v>
      </c>
      <c r="V34" s="4">
        <v>35000</v>
      </c>
    </row>
    <row r="35" spans="1:22" ht="12">
      <c r="A35" s="2">
        <v>225</v>
      </c>
      <c r="C35" s="2" t="s">
        <v>45</v>
      </c>
      <c r="D35" s="4">
        <v>7500</v>
      </c>
      <c r="E35" s="4">
        <v>850</v>
      </c>
      <c r="F35" s="4"/>
      <c r="G35" s="4"/>
      <c r="I35" s="4"/>
      <c r="J35" s="4"/>
      <c r="K35" s="4">
        <v>280</v>
      </c>
      <c r="L35" s="4"/>
      <c r="M35" s="4"/>
      <c r="N35" s="4"/>
      <c r="O35" s="4"/>
      <c r="P35" s="4"/>
      <c r="Q35" s="5">
        <f t="shared" si="2"/>
        <v>1130</v>
      </c>
      <c r="R35" s="4"/>
      <c r="S35" s="4" t="str">
        <f t="shared" si="1"/>
        <v>8870</v>
      </c>
      <c r="T35" s="4"/>
      <c r="U35" s="4">
        <v>10000</v>
      </c>
      <c r="V35" s="4">
        <v>7500</v>
      </c>
    </row>
    <row r="36" spans="1:22" ht="12">
      <c r="A36" s="2">
        <v>687</v>
      </c>
      <c r="C36" s="2" t="s">
        <v>27</v>
      </c>
      <c r="D36" s="4">
        <v>9000</v>
      </c>
      <c r="E36" s="4">
        <v>134.02</v>
      </c>
      <c r="F36" s="4">
        <v>771.84</v>
      </c>
      <c r="G36" s="4">
        <v>291.5</v>
      </c>
      <c r="H36" s="4">
        <v>715.5</v>
      </c>
      <c r="J36" s="4"/>
      <c r="K36" s="4">
        <v>132.5</v>
      </c>
      <c r="L36" s="4">
        <v>1464.26</v>
      </c>
      <c r="M36" s="4">
        <v>2136.26</v>
      </c>
      <c r="N36" s="4"/>
      <c r="O36" s="4">
        <v>1880</v>
      </c>
      <c r="P36" s="4"/>
      <c r="Q36" s="5">
        <f aca="true" t="shared" si="3" ref="Q36:Q48">SUM(E36:O36)</f>
        <v>7525.88</v>
      </c>
      <c r="R36" s="4"/>
      <c r="S36" s="4" t="str">
        <f t="shared" si="1"/>
        <v>1474.12</v>
      </c>
      <c r="T36" s="4"/>
      <c r="U36" s="4">
        <v>9000</v>
      </c>
      <c r="V36" s="4">
        <v>9000</v>
      </c>
    </row>
    <row r="37" spans="1:22" ht="12">
      <c r="A37" s="2" t="s">
        <v>28</v>
      </c>
      <c r="C37" s="2" t="s">
        <v>29</v>
      </c>
      <c r="D37" s="4">
        <v>0</v>
      </c>
      <c r="E37" s="4"/>
      <c r="F37" s="4"/>
      <c r="G37" s="4"/>
      <c r="H37" s="4"/>
      <c r="J37" s="4"/>
      <c r="K37" s="4"/>
      <c r="L37" s="4"/>
      <c r="M37" s="4"/>
      <c r="N37" s="4"/>
      <c r="O37" s="4"/>
      <c r="P37" s="4"/>
      <c r="Q37" s="5">
        <f t="shared" si="3"/>
        <v>0</v>
      </c>
      <c r="R37" s="4"/>
      <c r="S37" s="4" t="str">
        <f t="shared" si="1"/>
        <v>0</v>
      </c>
      <c r="T37" s="4"/>
      <c r="U37" s="4">
        <v>0</v>
      </c>
      <c r="V37" s="4">
        <v>0</v>
      </c>
    </row>
    <row r="38" spans="1:22" ht="12">
      <c r="A38" s="2">
        <v>862</v>
      </c>
      <c r="C38" s="2" t="s">
        <v>30</v>
      </c>
      <c r="D38" s="4">
        <v>8000</v>
      </c>
      <c r="E38" s="4">
        <v>590.56</v>
      </c>
      <c r="F38" s="4">
        <v>706.92</v>
      </c>
      <c r="G38" s="4">
        <v>683.96</v>
      </c>
      <c r="H38" s="4">
        <v>732.14</v>
      </c>
      <c r="I38" s="4">
        <v>764.3</v>
      </c>
      <c r="J38" s="4">
        <v>726.4</v>
      </c>
      <c r="K38" s="4">
        <v>673.94</v>
      </c>
      <c r="L38" s="4">
        <v>704.62</v>
      </c>
      <c r="M38" s="4">
        <v>718.4</v>
      </c>
      <c r="N38" s="4">
        <v>725.28</v>
      </c>
      <c r="O38" s="4">
        <v>717.26</v>
      </c>
      <c r="P38" s="4"/>
      <c r="Q38" s="4">
        <f t="shared" si="3"/>
        <v>7743.779999999999</v>
      </c>
      <c r="R38" s="4"/>
      <c r="S38" s="4" t="str">
        <f t="shared" si="1"/>
        <v>1756.22</v>
      </c>
      <c r="T38" s="4"/>
      <c r="U38" s="4">
        <v>9500</v>
      </c>
      <c r="V38" s="4">
        <v>9000</v>
      </c>
    </row>
    <row r="39" spans="1:22" ht="12">
      <c r="A39" s="2">
        <v>687</v>
      </c>
      <c r="C39" s="2" t="s">
        <v>31</v>
      </c>
      <c r="D39" s="4"/>
      <c r="E39" s="4">
        <v>375</v>
      </c>
      <c r="F39" s="4">
        <v>204</v>
      </c>
      <c r="G39" s="4">
        <v>1443</v>
      </c>
      <c r="H39" s="4"/>
      <c r="J39" s="4">
        <v>822</v>
      </c>
      <c r="K39" s="4"/>
      <c r="L39" s="4"/>
      <c r="M39" s="4">
        <v>600</v>
      </c>
      <c r="N39" s="4">
        <v>50</v>
      </c>
      <c r="O39" s="4">
        <v>747.68</v>
      </c>
      <c r="P39" s="4"/>
      <c r="Q39" s="5">
        <f t="shared" si="3"/>
        <v>4241.68</v>
      </c>
      <c r="R39" s="4"/>
      <c r="S39" s="4" t="str">
        <f t="shared" si="1"/>
        <v>-4241.68</v>
      </c>
      <c r="T39" s="4"/>
      <c r="U39" s="4"/>
      <c r="V39" s="4"/>
    </row>
    <row r="40" spans="1:22" ht="12">
      <c r="A40" s="2">
        <v>790</v>
      </c>
      <c r="C40" s="2" t="s">
        <v>32</v>
      </c>
      <c r="D40" s="4">
        <v>3000</v>
      </c>
      <c r="E40" s="4">
        <v>3000</v>
      </c>
      <c r="F40" s="4"/>
      <c r="G40" s="4"/>
      <c r="H40" s="4"/>
      <c r="J40" s="4"/>
      <c r="K40" s="4"/>
      <c r="L40" s="4"/>
      <c r="M40" s="4"/>
      <c r="N40" s="4"/>
      <c r="O40" s="4"/>
      <c r="P40" s="4"/>
      <c r="Q40" s="4">
        <f t="shared" si="3"/>
        <v>3000</v>
      </c>
      <c r="R40" s="4"/>
      <c r="S40" s="4" t="str">
        <f t="shared" si="1"/>
        <v>0</v>
      </c>
      <c r="T40" s="4"/>
      <c r="U40" s="4">
        <v>3000</v>
      </c>
      <c r="V40" s="4">
        <v>3000</v>
      </c>
    </row>
    <row r="41" spans="1:22" ht="12">
      <c r="A41" s="2">
        <v>750</v>
      </c>
      <c r="C41" s="2" t="s">
        <v>33</v>
      </c>
      <c r="D41" s="4">
        <v>500</v>
      </c>
      <c r="E41" s="4">
        <v>500</v>
      </c>
      <c r="F41" s="4"/>
      <c r="G41" s="4"/>
      <c r="H41" s="4"/>
      <c r="J41" s="4"/>
      <c r="K41" s="4"/>
      <c r="L41" s="4"/>
      <c r="M41" s="4"/>
      <c r="N41" s="4"/>
      <c r="O41" s="4"/>
      <c r="P41" s="4"/>
      <c r="Q41" s="5">
        <f t="shared" si="3"/>
        <v>500</v>
      </c>
      <c r="R41" s="4"/>
      <c r="S41" s="4" t="str">
        <f t="shared" si="1"/>
        <v>0</v>
      </c>
      <c r="T41" s="4"/>
      <c r="U41" s="4">
        <v>500</v>
      </c>
      <c r="V41" s="4">
        <v>500</v>
      </c>
    </row>
    <row r="42" spans="1:22" ht="12">
      <c r="A42" s="2" t="s">
        <v>34</v>
      </c>
      <c r="C42" s="2" t="s">
        <v>35</v>
      </c>
      <c r="D42" s="4">
        <v>6000</v>
      </c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>
        <f t="shared" si="3"/>
        <v>0</v>
      </c>
      <c r="R42" s="4"/>
      <c r="S42" s="4" t="str">
        <f t="shared" si="1"/>
        <v>6000</v>
      </c>
      <c r="T42" s="4"/>
      <c r="U42" s="4">
        <v>6000</v>
      </c>
      <c r="V42" s="4">
        <v>25000</v>
      </c>
    </row>
    <row r="43" spans="1:22" ht="12">
      <c r="A43" s="2">
        <v>460</v>
      </c>
      <c r="C43" s="2" t="s">
        <v>36</v>
      </c>
      <c r="D43" s="4">
        <v>8000</v>
      </c>
      <c r="E43" s="4">
        <v>413.69</v>
      </c>
      <c r="F43" s="4">
        <v>369.4</v>
      </c>
      <c r="G43" s="4">
        <v>576.39</v>
      </c>
      <c r="H43" s="4">
        <v>653.21</v>
      </c>
      <c r="I43" s="4">
        <v>745.96</v>
      </c>
      <c r="J43" s="4">
        <v>506.96</v>
      </c>
      <c r="K43" s="4">
        <v>369.4</v>
      </c>
      <c r="L43" s="4">
        <v>647.73</v>
      </c>
      <c r="M43" s="4">
        <v>667.94</v>
      </c>
      <c r="N43" s="4">
        <v>522.27</v>
      </c>
      <c r="O43" s="4">
        <v>490.64</v>
      </c>
      <c r="P43" s="4"/>
      <c r="Q43" s="5">
        <f t="shared" si="3"/>
        <v>5963.590000000001</v>
      </c>
      <c r="R43" s="4"/>
      <c r="S43" s="4" t="str">
        <f t="shared" si="1"/>
        <v>2036.41</v>
      </c>
      <c r="T43" s="4"/>
      <c r="U43" s="4">
        <v>8000</v>
      </c>
      <c r="V43" s="4">
        <v>8000</v>
      </c>
    </row>
    <row r="44" spans="1:22" ht="12">
      <c r="A44" s="2">
        <v>955</v>
      </c>
      <c r="C44" s="2" t="s">
        <v>37</v>
      </c>
      <c r="D44" s="4">
        <v>4000</v>
      </c>
      <c r="E44" s="4">
        <v>243.8</v>
      </c>
      <c r="F44" s="4">
        <v>358.19</v>
      </c>
      <c r="G44" s="4">
        <v>373</v>
      </c>
      <c r="H44" s="1">
        <v>313.39</v>
      </c>
      <c r="I44" s="4">
        <v>612.29</v>
      </c>
      <c r="J44" s="4">
        <v>34.85</v>
      </c>
      <c r="K44" s="4">
        <v>101.18</v>
      </c>
      <c r="L44" s="4">
        <v>122.16</v>
      </c>
      <c r="M44" s="4">
        <v>457.31</v>
      </c>
      <c r="N44" s="4">
        <v>285.87</v>
      </c>
      <c r="O44" s="4">
        <v>78.88</v>
      </c>
      <c r="P44" s="4"/>
      <c r="Q44" s="5">
        <f t="shared" si="3"/>
        <v>2980.92</v>
      </c>
      <c r="R44" s="4"/>
      <c r="S44" s="4" t="str">
        <f t="shared" si="1"/>
        <v>1019.08</v>
      </c>
      <c r="T44" s="4"/>
      <c r="U44" s="4">
        <v>4000</v>
      </c>
      <c r="V44" s="4">
        <v>4000</v>
      </c>
    </row>
    <row r="45" spans="1:22" ht="12">
      <c r="A45" s="2">
        <v>223</v>
      </c>
      <c r="C45" s="2" t="s">
        <v>38</v>
      </c>
      <c r="D45" s="4">
        <v>170</v>
      </c>
      <c r="E45" s="4"/>
      <c r="F45" s="4"/>
      <c r="G45" s="4"/>
      <c r="H45" s="4"/>
      <c r="J45" s="4"/>
      <c r="K45" s="4"/>
      <c r="L45" s="4"/>
      <c r="M45" s="4"/>
      <c r="N45" s="4"/>
      <c r="O45" s="4">
        <v>219</v>
      </c>
      <c r="P45" s="4"/>
      <c r="Q45" s="5">
        <f t="shared" si="3"/>
        <v>219</v>
      </c>
      <c r="R45" s="4"/>
      <c r="S45" s="4" t="str">
        <f t="shared" si="1"/>
        <v>-49</v>
      </c>
      <c r="T45" s="4"/>
      <c r="U45" s="4">
        <v>170</v>
      </c>
      <c r="V45" s="4">
        <v>250</v>
      </c>
    </row>
    <row r="46" spans="1:22" ht="12">
      <c r="A46" s="2">
        <v>228</v>
      </c>
      <c r="C46" s="2" t="s">
        <v>39</v>
      </c>
      <c r="D46" s="4">
        <v>1650</v>
      </c>
      <c r="E46" s="4">
        <v>130</v>
      </c>
      <c r="F46" s="4">
        <v>140</v>
      </c>
      <c r="G46" s="4">
        <v>140</v>
      </c>
      <c r="H46" s="4">
        <v>140</v>
      </c>
      <c r="I46" s="4">
        <v>140</v>
      </c>
      <c r="J46" s="4">
        <v>140</v>
      </c>
      <c r="K46" s="4">
        <v>140</v>
      </c>
      <c r="L46" s="4">
        <v>140</v>
      </c>
      <c r="M46" s="4">
        <v>140</v>
      </c>
      <c r="N46" s="4">
        <v>140</v>
      </c>
      <c r="O46" s="4">
        <v>140</v>
      </c>
      <c r="P46" s="4">
        <v>140</v>
      </c>
      <c r="Q46" s="5">
        <f t="shared" si="3"/>
        <v>1530</v>
      </c>
      <c r="R46" s="4"/>
      <c r="S46" s="4" t="str">
        <f t="shared" si="1"/>
        <v>70</v>
      </c>
      <c r="T46" s="4"/>
      <c r="U46" s="4">
        <v>1600</v>
      </c>
      <c r="V46" s="4">
        <v>1650</v>
      </c>
    </row>
    <row r="47" spans="1:22" ht="12">
      <c r="A47" s="2">
        <v>229</v>
      </c>
      <c r="C47" s="2" t="s">
        <v>40</v>
      </c>
      <c r="D47" s="4">
        <v>150</v>
      </c>
      <c r="E47" s="4"/>
      <c r="F47" s="4"/>
      <c r="G47" s="4"/>
      <c r="H47" s="4"/>
      <c r="J47" s="4"/>
      <c r="K47" s="4"/>
      <c r="L47" s="4"/>
      <c r="M47" s="4"/>
      <c r="N47" s="4"/>
      <c r="O47" s="4"/>
      <c r="P47" s="4"/>
      <c r="Q47" s="4">
        <f t="shared" si="3"/>
        <v>0</v>
      </c>
      <c r="R47" s="4"/>
      <c r="S47" s="4" t="str">
        <f t="shared" si="1"/>
        <v>150</v>
      </c>
      <c r="T47" s="4"/>
      <c r="U47" s="4">
        <v>150</v>
      </c>
      <c r="V47" s="4">
        <v>150</v>
      </c>
    </row>
    <row r="48" spans="3:22" ht="12">
      <c r="C48" s="2" t="s">
        <v>42</v>
      </c>
      <c r="D48" s="4">
        <v>3000</v>
      </c>
      <c r="E48" s="4"/>
      <c r="F48" s="4"/>
      <c r="G48" s="4"/>
      <c r="H48" s="4">
        <v>35</v>
      </c>
      <c r="J48" s="4"/>
      <c r="K48" s="4"/>
      <c r="L48" s="4"/>
      <c r="M48" s="4"/>
      <c r="N48" s="4"/>
      <c r="O48" s="4"/>
      <c r="P48" s="4"/>
      <c r="Q48" s="5">
        <f t="shared" si="3"/>
        <v>35</v>
      </c>
      <c r="R48" s="4"/>
      <c r="S48" s="4" t="str">
        <f t="shared" si="1"/>
        <v>2965</v>
      </c>
      <c r="T48" s="4"/>
      <c r="U48" s="4">
        <v>3000</v>
      </c>
      <c r="V48" s="4">
        <v>1000</v>
      </c>
    </row>
    <row r="49" spans="4:22" ht="12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">
      <c r="A50" s="2" t="s">
        <v>41</v>
      </c>
      <c r="C50" s="2" t="s">
        <v>41</v>
      </c>
      <c r="D50" s="4">
        <f>SUM(D8:D49)</f>
        <v>186605</v>
      </c>
      <c r="E50" s="4">
        <f>SUM(E8:E48)</f>
        <v>18366.43</v>
      </c>
      <c r="F50" s="4">
        <f>SUM(F8:F49)</f>
        <v>9833.77</v>
      </c>
      <c r="G50" s="4">
        <f aca="true" t="shared" si="4" ref="G50:O50">SUM(G8:G48)</f>
        <v>11453.93</v>
      </c>
      <c r="H50" s="4">
        <f t="shared" si="4"/>
        <v>10392.739999999998</v>
      </c>
      <c r="I50" s="4">
        <f t="shared" si="4"/>
        <v>39163.93000000001</v>
      </c>
      <c r="J50" s="4">
        <f t="shared" si="4"/>
        <v>9136.21</v>
      </c>
      <c r="K50" s="4">
        <f t="shared" si="4"/>
        <v>9426.53</v>
      </c>
      <c r="L50" s="4">
        <f t="shared" si="4"/>
        <v>9767.89</v>
      </c>
      <c r="M50" s="4">
        <f t="shared" si="4"/>
        <v>15685.48</v>
      </c>
      <c r="N50" s="4">
        <f t="shared" si="4"/>
        <v>10155.060000000001</v>
      </c>
      <c r="O50" s="4">
        <f t="shared" si="4"/>
        <v>16180.27</v>
      </c>
      <c r="P50" s="4">
        <f>SUM(P8:P49)</f>
        <v>3415.96</v>
      </c>
      <c r="Q50" s="4">
        <f>SUM(Q1:Q48)</f>
        <v>160670.53</v>
      </c>
      <c r="R50" s="4"/>
      <c r="S50" s="4"/>
      <c r="T50" s="4"/>
      <c r="U50" s="4">
        <f>SUM(U8:U49)</f>
        <v>253060</v>
      </c>
      <c r="V50" s="4">
        <f>SUM(V8:V49)</f>
        <v>259385</v>
      </c>
    </row>
    <row r="51" ht="12">
      <c r="C51" s="2" t="s">
        <v>44</v>
      </c>
    </row>
    <row r="52" spans="3:17" ht="12">
      <c r="C52" s="2" t="s">
        <v>65</v>
      </c>
      <c r="D52" s="1" t="s">
        <v>63</v>
      </c>
      <c r="Q52" s="2" t="s">
        <v>4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&amp;CFlorence Township
2014-2015 
Expense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Florence Township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Jones</dc:creator>
  <cp:keywords/>
  <dc:description/>
  <cp:lastModifiedBy>Allissa Bowers</cp:lastModifiedBy>
  <cp:lastPrinted>2022-02-21T23:40:48Z</cp:lastPrinted>
  <dcterms:created xsi:type="dcterms:W3CDTF">2014-03-12T13:53:02Z</dcterms:created>
  <dcterms:modified xsi:type="dcterms:W3CDTF">2022-08-02T15:01:06Z</dcterms:modified>
  <cp:category/>
  <cp:version/>
  <cp:contentType/>
  <cp:contentStatus/>
</cp:coreProperties>
</file>