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685" activeTab="0"/>
  </bookViews>
  <sheets>
    <sheet name="Sheet1" sheetId="1" r:id="rId1"/>
  </sheets>
  <definedNames>
    <definedName name="_xlnm.Print_Titles" localSheetId="0">'Sheet1'!$1:$1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<sst xmlns="http://schemas.openxmlformats.org/spreadsheetml/2006/main" count="86" uniqueCount="80">
  <si>
    <t>FORMULA FUNDS UTA RECEIVES</t>
  </si>
  <si>
    <t>5307 Urbanized Area Formula Funds</t>
  </si>
  <si>
    <t>Fund Type</t>
  </si>
  <si>
    <t>Approximate Annual Amount</t>
  </si>
  <si>
    <t>Preventive Maintenance, Paratransit Service</t>
  </si>
  <si>
    <t>5337 State of Good Repair Grants</t>
  </si>
  <si>
    <t>Rail Preventive Maintenance</t>
  </si>
  <si>
    <t>Bus projects or bus replacements</t>
  </si>
  <si>
    <t xml:space="preserve">5310 Enhanced Mobility of Seniors &amp; Individuals with Disabilities </t>
  </si>
  <si>
    <t>Program for sub-recipients who provide mobility and for UTA mobility management projects</t>
  </si>
  <si>
    <t>DISCRETIONARY FUNDING OPPORTUNITIES</t>
  </si>
  <si>
    <t>Award Amount</t>
  </si>
  <si>
    <t>What The Award Is Paying For</t>
  </si>
  <si>
    <t>Grants Awarded in 2018</t>
  </si>
  <si>
    <t>CMAQ/STP/TAP: MAG-WFRC Program</t>
  </si>
  <si>
    <t>What The Award Would Have Paid For</t>
  </si>
  <si>
    <t>What The Award Will Pay For</t>
  </si>
  <si>
    <t>Project We Are Applying For</t>
  </si>
  <si>
    <t>Project We May Be Applying For</t>
  </si>
  <si>
    <t>U of U Match for 2017 LoNo grant award</t>
  </si>
  <si>
    <t>U of U match to help pay for their and our electric buses on order and arriving at the end of this year.</t>
  </si>
  <si>
    <t>5339 Bus and Bus Facilities Formula</t>
  </si>
  <si>
    <t>5339 Bus and Bus Facilities Discretionary</t>
  </si>
  <si>
    <t>Depot District Clean Fuels Tech Center</t>
  </si>
  <si>
    <t>2018 Homeland Security TSGP Funds</t>
  </si>
  <si>
    <t>Explosives detection canine</t>
  </si>
  <si>
    <t>TIGER for First-Last Mile Connections</t>
  </si>
  <si>
    <t>Ped. &amp; bike connections to transit. Incl. MAG/WFRC programed amounts for projects included in TIGER</t>
  </si>
  <si>
    <t>American Dream Round 1 and 2</t>
  </si>
  <si>
    <t>Selected; Award Pending</t>
  </si>
  <si>
    <t>Applied in 2018: Did Not Win</t>
  </si>
  <si>
    <t>Poss. Future Major Applications</t>
  </si>
  <si>
    <t>What UTA Generally Uses it for</t>
  </si>
  <si>
    <t>Out and About, SL Dept. of Aging</t>
  </si>
  <si>
    <t>To expand e-voucher program and make available to other agencies state-wide</t>
  </si>
  <si>
    <t>UT Developmental Disabilities Council</t>
  </si>
  <si>
    <t>To develop Mobility as a Service solutions</t>
  </si>
  <si>
    <t>To develop a pilot for accessible vehicles in transp. network companies such as Lyft or Uber</t>
  </si>
  <si>
    <t>TOTAL AWARDED DISCRTIONARY GRANTS</t>
  </si>
  <si>
    <t>TOTAL APPROX. ANNUAL FORMULA GRANTS</t>
  </si>
  <si>
    <t>FRA 2018 CRISI</t>
  </si>
  <si>
    <t>To resolve PTC issues on FrontRunner South</t>
  </si>
  <si>
    <t>5339 LoNo 2018 (applied with Park City)</t>
  </si>
  <si>
    <t>2 electric buses and chargers, to be used either by Park City for their own buses or by UTA for PC-SLC Connect buses pending VW Settlement outcome.</t>
  </si>
  <si>
    <t>TOTAL DISCRTIONARY GRANTS PENDING AWARD</t>
  </si>
  <si>
    <t>Security training efforts</t>
  </si>
  <si>
    <t>Homeland Security Nat. Training Program</t>
  </si>
  <si>
    <t>Applications In Development or Submitted: Waiting for Decision</t>
  </si>
  <si>
    <t>Utah VW Settlement Funds</t>
  </si>
  <si>
    <t>Submitted - for 27 electric buses to run in Salt Lake County, and for depot and on-route chargers</t>
  </si>
  <si>
    <t>DOT BUILD Grants (formerly TIGER)</t>
  </si>
  <si>
    <t>Submitted - Depot District Clean Fuels Tech Center (not likely to win because we won the 5339 grant)</t>
  </si>
  <si>
    <t>Rocky Mountain Power STEP</t>
  </si>
  <si>
    <t>FTA Human Services Coord. Research (HSCR)</t>
  </si>
  <si>
    <t>FTA Innovative Coord. Access &amp; Mobility</t>
  </si>
  <si>
    <t>Submitted - E-voucher system creation software (also submitted for ICAM opportunity)</t>
  </si>
  <si>
    <t>Submitted - E-voucher system creation software (also submitted for HSCR opportunity)</t>
  </si>
  <si>
    <t>Mobility on Demand On-Ramp program</t>
  </si>
  <si>
    <t>$10 - 20 M
$1.5 B available</t>
  </si>
  <si>
    <r>
      <rPr>
        <b/>
        <sz val="11"/>
        <color theme="1"/>
        <rFont val="Calibri"/>
        <family val="2"/>
        <scheme val="minor"/>
      </rPr>
      <t>DOT BUILD Grants (formerly TIGER)</t>
    </r>
    <r>
      <rPr>
        <sz val="11"/>
        <color theme="1"/>
        <rFont val="Calibri"/>
        <family val="2"/>
        <scheme val="minor"/>
      </rPr>
      <t xml:space="preserve">
</t>
    </r>
    <r>
      <rPr>
        <sz val="10"/>
        <color theme="1"/>
        <rFont val="Calibri"/>
        <family val="2"/>
        <scheme val="minor"/>
      </rPr>
      <t>Grant is for investments in surface transportation infrastructure. Projects must have significant local or regional impact.</t>
    </r>
  </si>
  <si>
    <t>Bus stop improvements or other major capital improvements</t>
  </si>
  <si>
    <r>
      <rPr>
        <b/>
        <sz val="11"/>
        <color theme="1"/>
        <rFont val="Calibri"/>
        <family val="2"/>
        <scheme val="minor"/>
      </rPr>
      <t>5339(b) Bus and Bus Facilities Discretionary</t>
    </r>
    <r>
      <rPr>
        <sz val="11"/>
        <color theme="1"/>
        <rFont val="Calibri"/>
        <family val="2"/>
        <scheme val="minor"/>
      </rPr>
      <t xml:space="preserve">
</t>
    </r>
    <r>
      <rPr>
        <sz val="10"/>
        <color theme="1"/>
        <rFont val="Calibri"/>
        <family val="2"/>
        <scheme val="minor"/>
      </rPr>
      <t>Grants to replace, rehabilitate and purchase buses and related equipment and to construct bus-related facilities.</t>
    </r>
  </si>
  <si>
    <t>Bus replacements or major bus facilities</t>
  </si>
  <si>
    <t>$3-10 M
$260 M available</t>
  </si>
  <si>
    <t>Electric Buses</t>
  </si>
  <si>
    <t>$3-10 M
$55 M available</t>
  </si>
  <si>
    <r>
      <rPr>
        <b/>
        <sz val="11"/>
        <color theme="1"/>
        <rFont val="Calibri"/>
        <family val="2"/>
        <scheme val="minor"/>
      </rPr>
      <t>Homeland Security - Transit Security Grant Program (TSGP)</t>
    </r>
    <r>
      <rPr>
        <sz val="11"/>
        <color theme="1"/>
        <rFont val="Calibri"/>
        <family val="2"/>
        <scheme val="minor"/>
      </rPr>
      <t xml:space="preserve">
</t>
    </r>
    <r>
      <rPr>
        <sz val="10"/>
        <color theme="1"/>
        <rFont val="Calibri"/>
        <family val="2"/>
        <scheme val="minor"/>
      </rPr>
      <t>Grant to support efforts to protect critical surface transportation infrastructure and the traveling public from acts of terrorism, major disasters, and other emergencies.</t>
    </r>
  </si>
  <si>
    <t>Various safety and security projects</t>
  </si>
  <si>
    <t>$100-500 K
$88 M Available</t>
  </si>
  <si>
    <r>
      <rPr>
        <b/>
        <sz val="11"/>
        <color theme="1"/>
        <rFont val="Calibri"/>
        <family val="2"/>
        <scheme val="minor"/>
      </rPr>
      <t>CMAQ/STP/TAP - FHWA Funds Programed by MAG &amp; WFRC</t>
    </r>
    <r>
      <rPr>
        <sz val="11"/>
        <color theme="1"/>
        <rFont val="Calibri"/>
        <family val="2"/>
        <scheme val="minor"/>
      </rPr>
      <t xml:space="preserve">
</t>
    </r>
    <r>
      <rPr>
        <b/>
        <sz val="10"/>
        <color theme="1"/>
        <rFont val="Calibri"/>
        <family val="2"/>
        <scheme val="minor"/>
      </rPr>
      <t>CMAQ</t>
    </r>
    <r>
      <rPr>
        <sz val="10"/>
        <color theme="1"/>
        <rFont val="Calibri"/>
        <family val="2"/>
        <scheme val="minor"/>
      </rPr>
      <t xml:space="preserve"> Provides funding for transportation projects that improve air quality.
</t>
    </r>
    <r>
      <rPr>
        <b/>
        <sz val="10"/>
        <color theme="1"/>
        <rFont val="Calibri"/>
        <family val="2"/>
        <scheme val="minor"/>
      </rPr>
      <t>STP</t>
    </r>
    <r>
      <rPr>
        <sz val="10"/>
        <color theme="1"/>
        <rFont val="Calibri"/>
        <family val="2"/>
        <scheme val="minor"/>
      </rPr>
      <t xml:space="preserve"> Provides funding for federal-aid highways and bridges, transit capital improvements and projects, and active transportation projects.
</t>
    </r>
    <r>
      <rPr>
        <b/>
        <sz val="10"/>
        <color theme="1"/>
        <rFont val="Calibri"/>
        <family val="2"/>
        <scheme val="minor"/>
      </rPr>
      <t>TAP</t>
    </r>
    <r>
      <rPr>
        <sz val="10"/>
        <color theme="1"/>
        <rFont val="Calibri"/>
        <family val="2"/>
        <scheme val="minor"/>
      </rPr>
      <t xml:space="preserve"> Provides funding for the planning and construction of bicycle and pedestrian facilities. </t>
    </r>
  </si>
  <si>
    <t>Poss. Request
&amp; $ Available</t>
  </si>
  <si>
    <t>$5-$15 M
$40-$60 M Avail.</t>
  </si>
  <si>
    <t>Locomotive overhaul, Sandy TOD parking structure, Rt. 220 &amp; 54 and Tooele service expansion, Rideshare/Vanpool Management</t>
  </si>
  <si>
    <t>Submitted - For on-route electric bus chargers</t>
  </si>
  <si>
    <r>
      <rPr>
        <b/>
        <sz val="11"/>
        <color theme="1"/>
        <rFont val="Calibri"/>
        <family val="2"/>
        <scheme val="minor"/>
      </rPr>
      <t>5339 Low and No Emissions Veh. Program</t>
    </r>
    <r>
      <rPr>
        <sz val="11"/>
        <color theme="1"/>
        <rFont val="Calibri"/>
        <family val="2"/>
        <scheme val="minor"/>
      </rPr>
      <t xml:space="preserve">
</t>
    </r>
    <r>
      <rPr>
        <sz val="10"/>
        <color theme="1"/>
        <rFont val="Calibri"/>
        <family val="2"/>
        <scheme val="minor"/>
      </rPr>
      <t>Bus and bus facilities projects deploying low and zero emission vehicles.</t>
    </r>
  </si>
  <si>
    <t>Applicable project possibilities are wide and range from support for Rideshare Management, to capital for major fixed guideway projects, to operations support for service expansion. Projects that have partnerships with other local cities/counties fare better in the selection process. Funds are programed 4-8 years in advance of them being available to use.</t>
  </si>
  <si>
    <t>Grants Development Report - 12/07/18</t>
  </si>
  <si>
    <t>CMAQ/STP/TAP - Programed by WFRC</t>
  </si>
  <si>
    <t>$10-$15 M</t>
  </si>
  <si>
    <t>Various projects include Ogden BRT, bus stop improvements and bus hubs, FR double track or platform work, ped bridges, electric bus charging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</si>
</sst>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b/>
      <sz val="16"/>
      <color theme="1"/>
      <name val="Calibri"/>
      <family val="2"/>
      <scheme val="minor"/>
    </font>
  </fonts>
  <fills count="2">
    <fill>
      <patternFill/>
    </fill>
    <fill>
      <patternFill patternType="gray125"/>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0" fillId="0" borderId="0" xfId="0"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0" xfId="0" applyAlignment="1">
      <alignment vertical="top"/>
    </xf>
    <xf numFmtId="6" fontId="0" fillId="0" borderId="1" xfId="0" applyNumberFormat="1" applyBorder="1" applyAlignment="1">
      <alignment vertical="top"/>
    </xf>
    <xf numFmtId="6" fontId="0" fillId="0" borderId="1" xfId="0" applyNumberFormat="1" applyBorder="1" applyAlignment="1">
      <alignment vertical="top" wrapText="1"/>
    </xf>
    <xf numFmtId="0" fontId="7" fillId="0" borderId="0" xfId="0" applyFont="1" applyAlignment="1">
      <alignment vertical="top"/>
    </xf>
    <xf numFmtId="0" fontId="5" fillId="0" borderId="0" xfId="0" applyFont="1" applyAlignment="1">
      <alignment horizontal="center"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tabSelected="1" workbookViewId="0" topLeftCell="A27">
      <selection activeCell="A50" sqref="A50"/>
    </sheetView>
  </sheetViews>
  <sheetFormatPr defaultColWidth="9.140625" defaultRowHeight="15"/>
  <cols>
    <col min="1" max="1" width="39.140625" style="8" customWidth="1"/>
    <col min="2" max="2" width="47.7109375" style="1" customWidth="1"/>
    <col min="3" max="3" width="15.28125" style="8" customWidth="1"/>
    <col min="4" max="16384" width="9.140625" style="8" customWidth="1"/>
  </cols>
  <sheetData>
    <row r="1" spans="1:3" ht="23.25">
      <c r="A1" s="12" t="s">
        <v>76</v>
      </c>
      <c r="B1" s="12"/>
      <c r="C1" s="12"/>
    </row>
    <row r="2" ht="21">
      <c r="A2" s="11" t="s">
        <v>0</v>
      </c>
    </row>
    <row r="3" spans="1:3" ht="30">
      <c r="A3" s="2" t="s">
        <v>2</v>
      </c>
      <c r="B3" s="3" t="s">
        <v>32</v>
      </c>
      <c r="C3" s="5" t="s">
        <v>3</v>
      </c>
    </row>
    <row r="4" spans="1:3" ht="15">
      <c r="A4" s="4" t="s">
        <v>1</v>
      </c>
      <c r="B4" s="5" t="s">
        <v>4</v>
      </c>
      <c r="C4" s="9">
        <v>47000000</v>
      </c>
    </row>
    <row r="5" spans="1:3" ht="15">
      <c r="A5" s="4" t="s">
        <v>5</v>
      </c>
      <c r="B5" s="5" t="s">
        <v>6</v>
      </c>
      <c r="C5" s="9">
        <v>15000000</v>
      </c>
    </row>
    <row r="6" spans="1:3" ht="15">
      <c r="A6" s="4" t="s">
        <v>21</v>
      </c>
      <c r="B6" s="5" t="s">
        <v>7</v>
      </c>
      <c r="C6" s="9">
        <v>3000000</v>
      </c>
    </row>
    <row r="7" spans="1:3" ht="30">
      <c r="A7" s="5" t="s">
        <v>8</v>
      </c>
      <c r="B7" s="5" t="s">
        <v>9</v>
      </c>
      <c r="C7" s="9">
        <v>1330000</v>
      </c>
    </row>
    <row r="8" spans="1:3" ht="15">
      <c r="A8" s="6" t="s">
        <v>39</v>
      </c>
      <c r="B8" s="7"/>
      <c r="C8" s="9">
        <f>SUM(C4:C7)</f>
        <v>66330000</v>
      </c>
    </row>
    <row r="10" ht="21">
      <c r="A10" s="11" t="s">
        <v>10</v>
      </c>
    </row>
    <row r="11" spans="1:3" ht="18.75">
      <c r="A11" s="2" t="s">
        <v>13</v>
      </c>
      <c r="B11" s="3" t="s">
        <v>12</v>
      </c>
      <c r="C11" s="5" t="s">
        <v>11</v>
      </c>
    </row>
    <row r="12" spans="1:3" ht="45">
      <c r="A12" s="4" t="s">
        <v>14</v>
      </c>
      <c r="B12" s="5" t="s">
        <v>72</v>
      </c>
      <c r="C12" s="9">
        <v>5732526</v>
      </c>
    </row>
    <row r="13" spans="1:3" ht="30">
      <c r="A13" s="4" t="s">
        <v>19</v>
      </c>
      <c r="B13" s="5" t="s">
        <v>20</v>
      </c>
      <c r="C13" s="9">
        <v>360000</v>
      </c>
    </row>
    <row r="14" spans="1:3" ht="15">
      <c r="A14" s="4" t="s">
        <v>22</v>
      </c>
      <c r="B14" s="5" t="s">
        <v>23</v>
      </c>
      <c r="C14" s="9">
        <v>2600000</v>
      </c>
    </row>
    <row r="15" spans="1:3" ht="15">
      <c r="A15" s="4" t="s">
        <v>24</v>
      </c>
      <c r="B15" s="5" t="s">
        <v>25</v>
      </c>
      <c r="C15" s="9">
        <v>6000</v>
      </c>
    </row>
    <row r="16" spans="1:3" ht="30">
      <c r="A16" s="4" t="s">
        <v>26</v>
      </c>
      <c r="B16" s="5" t="s">
        <v>27</v>
      </c>
      <c r="C16" s="9">
        <f>20000000+348000</f>
        <v>20348000</v>
      </c>
    </row>
    <row r="17" spans="1:3" ht="15">
      <c r="A17" s="4" t="s">
        <v>28</v>
      </c>
      <c r="B17" s="5" t="s">
        <v>36</v>
      </c>
      <c r="C17" s="9">
        <v>40000</v>
      </c>
    </row>
    <row r="18" spans="1:3" ht="30">
      <c r="A18" s="4" t="s">
        <v>33</v>
      </c>
      <c r="B18" s="5" t="s">
        <v>34</v>
      </c>
      <c r="C18" s="9">
        <v>25000</v>
      </c>
    </row>
    <row r="19" spans="1:3" ht="30">
      <c r="A19" s="4" t="s">
        <v>35</v>
      </c>
      <c r="B19" s="5" t="s">
        <v>37</v>
      </c>
      <c r="C19" s="9">
        <v>80000</v>
      </c>
    </row>
    <row r="20" spans="1:3" ht="15">
      <c r="A20" s="6" t="s">
        <v>38</v>
      </c>
      <c r="B20" s="7"/>
      <c r="C20" s="9">
        <f>SUM(C12:C19)</f>
        <v>29191526</v>
      </c>
    </row>
    <row r="22" spans="1:3" ht="18.75">
      <c r="A22" s="2" t="s">
        <v>29</v>
      </c>
      <c r="B22" s="3" t="s">
        <v>16</v>
      </c>
      <c r="C22" s="5" t="s">
        <v>11</v>
      </c>
    </row>
    <row r="23" spans="1:3" ht="15">
      <c r="A23" s="4" t="s">
        <v>22</v>
      </c>
      <c r="B23" s="5" t="s">
        <v>23</v>
      </c>
      <c r="C23" s="9">
        <v>11000000</v>
      </c>
    </row>
    <row r="24" spans="1:3" ht="15">
      <c r="A24" s="4" t="s">
        <v>40</v>
      </c>
      <c r="B24" s="5" t="s">
        <v>41</v>
      </c>
      <c r="C24" s="9">
        <v>2781775</v>
      </c>
    </row>
    <row r="25" spans="1:3" ht="45">
      <c r="A25" s="4" t="s">
        <v>42</v>
      </c>
      <c r="B25" s="5" t="s">
        <v>43</v>
      </c>
      <c r="C25" s="9">
        <v>2290000</v>
      </c>
    </row>
    <row r="26" spans="1:3" ht="15">
      <c r="A26" s="6" t="s">
        <v>44</v>
      </c>
      <c r="B26" s="7"/>
      <c r="C26" s="9">
        <f>SUM(C23:C25)</f>
        <v>16071775</v>
      </c>
    </row>
    <row r="28" spans="1:3" ht="37.5">
      <c r="A28" s="3" t="s">
        <v>47</v>
      </c>
      <c r="B28" s="3" t="s">
        <v>17</v>
      </c>
      <c r="C28" s="4" t="s">
        <v>11</v>
      </c>
    </row>
    <row r="29" spans="1:3" ht="30">
      <c r="A29" s="4" t="s">
        <v>48</v>
      </c>
      <c r="B29" s="5" t="s">
        <v>49</v>
      </c>
      <c r="C29" s="9">
        <v>17656964</v>
      </c>
    </row>
    <row r="30" spans="1:3" ht="30">
      <c r="A30" s="4" t="s">
        <v>50</v>
      </c>
      <c r="B30" s="5" t="s">
        <v>51</v>
      </c>
      <c r="C30" s="9">
        <v>15058196</v>
      </c>
    </row>
    <row r="31" spans="1:3" ht="15">
      <c r="A31" s="4" t="s">
        <v>52</v>
      </c>
      <c r="B31" s="5" t="s">
        <v>73</v>
      </c>
      <c r="C31" s="9">
        <v>400000</v>
      </c>
    </row>
    <row r="32" spans="1:3" ht="30">
      <c r="A32" s="4" t="s">
        <v>53</v>
      </c>
      <c r="B32" s="5" t="s">
        <v>55</v>
      </c>
      <c r="C32" s="9">
        <v>700125</v>
      </c>
    </row>
    <row r="33" spans="1:3" ht="30">
      <c r="A33" s="4" t="s">
        <v>54</v>
      </c>
      <c r="B33" s="5" t="s">
        <v>56</v>
      </c>
      <c r="C33" s="9">
        <v>700125</v>
      </c>
    </row>
    <row r="34" spans="1:3" ht="46.5" customHeight="1">
      <c r="A34" s="5" t="s">
        <v>77</v>
      </c>
      <c r="B34" s="5" t="s">
        <v>79</v>
      </c>
      <c r="C34" s="9" t="s">
        <v>78</v>
      </c>
    </row>
    <row r="36" spans="1:3" ht="18.75">
      <c r="A36" s="2" t="s">
        <v>30</v>
      </c>
      <c r="B36" s="3" t="s">
        <v>15</v>
      </c>
      <c r="C36" s="4" t="s">
        <v>11</v>
      </c>
    </row>
    <row r="37" spans="1:3" ht="15">
      <c r="A37" s="4" t="s">
        <v>46</v>
      </c>
      <c r="B37" s="5" t="s">
        <v>45</v>
      </c>
      <c r="C37" s="9">
        <v>401800</v>
      </c>
    </row>
    <row r="38" spans="1:3" ht="30">
      <c r="A38" s="4" t="s">
        <v>57</v>
      </c>
      <c r="B38" s="5" t="s">
        <v>37</v>
      </c>
      <c r="C38" s="9"/>
    </row>
    <row r="40" spans="1:3" ht="30">
      <c r="A40" s="2" t="s">
        <v>31</v>
      </c>
      <c r="B40" s="3" t="s">
        <v>18</v>
      </c>
      <c r="C40" s="5" t="s">
        <v>70</v>
      </c>
    </row>
    <row r="41" spans="1:3" ht="53.25">
      <c r="A41" s="5" t="s">
        <v>59</v>
      </c>
      <c r="B41" s="5" t="s">
        <v>60</v>
      </c>
      <c r="C41" s="10" t="s">
        <v>58</v>
      </c>
    </row>
    <row r="42" spans="1:3" ht="56.25" customHeight="1">
      <c r="A42" s="5" t="s">
        <v>61</v>
      </c>
      <c r="B42" s="5" t="s">
        <v>62</v>
      </c>
      <c r="C42" s="10" t="s">
        <v>63</v>
      </c>
    </row>
    <row r="43" spans="1:3" ht="42" customHeight="1">
      <c r="A43" s="5" t="s">
        <v>74</v>
      </c>
      <c r="B43" s="5" t="s">
        <v>64</v>
      </c>
      <c r="C43" s="10" t="s">
        <v>65</v>
      </c>
    </row>
    <row r="44" spans="1:3" ht="81">
      <c r="A44" s="5" t="s">
        <v>66</v>
      </c>
      <c r="B44" s="5" t="s">
        <v>67</v>
      </c>
      <c r="C44" s="10" t="s">
        <v>68</v>
      </c>
    </row>
    <row r="45" spans="1:3" ht="125.25" customHeight="1">
      <c r="A45" s="5" t="s">
        <v>69</v>
      </c>
      <c r="B45" s="5" t="s">
        <v>75</v>
      </c>
      <c r="C45" s="10" t="s">
        <v>71</v>
      </c>
    </row>
  </sheetData>
  <mergeCells count="4">
    <mergeCell ref="A20:B20"/>
    <mergeCell ref="A8:B8"/>
    <mergeCell ref="A26:B26"/>
    <mergeCell ref="A1:C1"/>
  </mergeCells>
  <printOptions/>
  <pageMargins left="0.7" right="0.7" top="0.75" bottom="0.75" header="0.3" footer="0.3"/>
  <pageSetup fitToHeight="0" fitToWidth="1" horizontalDpi="600" verticalDpi="600" orientation="portrait" scale="88"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Utah Transit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Haskell, Alma (Grants Development Admin)</dc:creator>
  <cp:keywords/>
  <dc:description/>
  <cp:lastModifiedBy>Haskell, Alma (Grants Development Admin)</cp:lastModifiedBy>
  <cp:lastPrinted>2018-12-07T21:25:57Z</cp:lastPrinted>
  <dcterms:created xsi:type="dcterms:W3CDTF">2018-12-06T18:03:24Z</dcterms:created>
  <dcterms:modified xsi:type="dcterms:W3CDTF">2018-12-07T21:26:21Z</dcterms:modified>
  <cp:category/>
  <cp:version/>
  <cp:contentType/>
  <cp:contentStatus/>
</cp:coreProperties>
</file>