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ie Kerby\Desktop\"/>
    </mc:Choice>
  </mc:AlternateContent>
  <bookViews>
    <workbookView xWindow="0" yWindow="0" windowWidth="19050" windowHeight="95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25" i="1"/>
  <c r="F6" i="1"/>
  <c r="H6" i="1" s="1"/>
  <c r="F4" i="1"/>
  <c r="H4" i="1" s="1"/>
  <c r="F8" i="1"/>
  <c r="H8" i="1" s="1"/>
  <c r="F7" i="1"/>
  <c r="H7" i="1" s="1"/>
  <c r="F14" i="1"/>
  <c r="H14" i="1" s="1"/>
  <c r="F13" i="1"/>
  <c r="H13" i="1" s="1"/>
  <c r="F15" i="1"/>
  <c r="H15" i="1" s="1"/>
  <c r="F10" i="1"/>
  <c r="H10" i="1" s="1"/>
  <c r="F12" i="1"/>
  <c r="H12" i="1" s="1"/>
  <c r="F11" i="1"/>
  <c r="H11" i="1" s="1"/>
  <c r="F3" i="1"/>
  <c r="H3" i="1" s="1"/>
  <c r="F5" i="1"/>
  <c r="H5" i="1" s="1"/>
  <c r="F2" i="1"/>
  <c r="H2" i="1" s="1"/>
  <c r="F9" i="1"/>
  <c r="H9" i="1"/>
</calcChain>
</file>

<file path=xl/sharedStrings.xml><?xml version="1.0" encoding="utf-8"?>
<sst xmlns="http://schemas.openxmlformats.org/spreadsheetml/2006/main" count="67" uniqueCount="47">
  <si>
    <t>DATE</t>
  </si>
  <si>
    <t>SALE PRICE</t>
  </si>
  <si>
    <t>IMP VALUE</t>
  </si>
  <si>
    <t>RES SP</t>
  </si>
  <si>
    <t>SIZE</t>
  </si>
  <si>
    <t>PER</t>
  </si>
  <si>
    <t>COMMENTS</t>
  </si>
  <si>
    <t xml:space="preserve"> </t>
  </si>
  <si>
    <t>CONCLUSION</t>
  </si>
  <si>
    <t>PARCEL NUMBER</t>
  </si>
  <si>
    <t>14-34-199-001</t>
  </si>
  <si>
    <t>14-28-496-064</t>
  </si>
  <si>
    <t>BACK LOT</t>
  </si>
  <si>
    <t>14-28-496-063</t>
  </si>
  <si>
    <t>LAKE FRONT</t>
  </si>
  <si>
    <t>CHANNEL LOTS</t>
  </si>
  <si>
    <t>CREEK LOTS</t>
  </si>
  <si>
    <t>BACK LOTS</t>
  </si>
  <si>
    <t>14-28-496-013</t>
  </si>
  <si>
    <t>14-28-498-002</t>
  </si>
  <si>
    <t>14-28-400-005</t>
  </si>
  <si>
    <t>14-34-160-008</t>
  </si>
  <si>
    <t>14-34-330-003</t>
  </si>
  <si>
    <t>14-33-240-012</t>
  </si>
  <si>
    <t>14-28-499-005</t>
  </si>
  <si>
    <t>14-34-198-022</t>
  </si>
  <si>
    <t>CHANNEL LOT</t>
  </si>
  <si>
    <t>14-34-121-006</t>
  </si>
  <si>
    <t>14-34-160-023</t>
  </si>
  <si>
    <t>14-34-121-007</t>
  </si>
  <si>
    <t>LOT TYPE/SIZE</t>
  </si>
  <si>
    <t>2022 RATE</t>
  </si>
  <si>
    <t>2022 RATE/PER</t>
  </si>
  <si>
    <t>SALE/PER</t>
  </si>
  <si>
    <t>2023 RATE PER</t>
  </si>
  <si>
    <t>2023 RATE</t>
  </si>
  <si>
    <t>5.95%ADJ</t>
  </si>
  <si>
    <t>14.45%ADJ</t>
  </si>
  <si>
    <t>KEY</t>
  </si>
  <si>
    <t>1-</t>
  </si>
  <si>
    <t>VACANT SALE</t>
  </si>
  <si>
    <t>2-</t>
  </si>
  <si>
    <t>BORROWED SALE</t>
  </si>
  <si>
    <t>3-</t>
  </si>
  <si>
    <t>TIME ADJUSTED SALE</t>
  </si>
  <si>
    <t>4-</t>
  </si>
  <si>
    <t>EXTRACTED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</si>
</sst>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1" fillId="2" borderId="1" xfId="0" applyFont="1" applyFill="1" applyBorder="1"/>
    <xf numFmtId="0" fontId="0" fillId="2" borderId="0" xfId="0" applyFill="1"/>
    <xf numFmtId="0" fontId="0" fillId="2" borderId="1" xfId="0" applyFill="1" applyBorder="1"/>
    <xf numFmtId="14" fontId="0" fillId="2" borderId="1" xfId="0" applyNumberFormat="1" applyFill="1" applyBorder="1"/>
    <xf numFmtId="1" fontId="0" fillId="2" borderId="1" xfId="0" applyNumberFormat="1" applyFill="1" applyBorder="1"/>
    <xf numFmtId="0" fontId="0" fillId="2" borderId="2" xfId="0" applyFill="1" applyBorder="1"/>
    <xf numFmtId="1" fontId="0" fillId="2" borderId="2" xfId="0" applyNumberFormat="1" applyFill="1" applyBorder="1"/>
    <xf numFmtId="0" fontId="0" fillId="2" borderId="0" xfId="0" applyFill="1" applyBorder="1"/>
    <xf numFmtId="0" fontId="1" fillId="2" borderId="0" xfId="0" applyFont="1" applyFill="1" applyBorder="1"/>
    <xf numFmtId="1" fontId="0" fillId="2" borderId="0" xfId="0" applyNumberFormat="1" applyFill="1" applyBorder="1"/>
    <xf numFmtId="0" fontId="1" fillId="2" borderId="4" xfId="0" applyFont="1" applyFill="1" applyBorder="1"/>
    <xf numFmtId="0" fontId="0" fillId="2" borderId="1" xfId="0" applyFont="1" applyFill="1" applyBorder="1"/>
    <xf numFmtId="0" fontId="1" fillId="2" borderId="3" xfId="0" applyFont="1" applyFill="1" applyBorder="1"/>
    <xf numFmtId="14" fontId="0" fillId="2" borderId="2" xfId="0" applyNumberFormat="1" applyFill="1" applyBorder="1"/>
    <xf numFmtId="0" fontId="0" fillId="2" borderId="5" xfId="0" applyFill="1" applyBorder="1"/>
    <xf numFmtId="1" fontId="0" fillId="2" borderId="5" xfId="0" applyNumberForma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tabSelected="1" view="pageLayout" topLeftCell="A16" zoomScaleNormal="100" workbookViewId="0">
      <selection activeCell="J19" sqref="J19:K24"/>
    </sheetView>
  </sheetViews>
  <sheetFormatPr defaultRowHeight="15" x14ac:dyDescent="0.25"/>
  <cols>
    <col min="1" max="1" width="2" style="3" bestFit="1" customWidth="1"/>
    <col min="2" max="2" width="16.140625" style="3" bestFit="1" customWidth="1"/>
    <col min="3" max="3" width="11.28515625" style="3" customWidth="1"/>
    <col min="4" max="4" width="14.140625" style="3" bestFit="1" customWidth="1"/>
    <col min="5" max="5" width="10.85546875" style="3" bestFit="1" customWidth="1"/>
    <col min="6" max="7" width="9.28515625" style="3" bestFit="1" customWidth="1"/>
    <col min="8" max="8" width="14.28515625" style="3" customWidth="1"/>
    <col min="9" max="9" width="13.28515625" style="3" bestFit="1" customWidth="1"/>
    <col min="10" max="10" width="9.28515625" style="3" bestFit="1" customWidth="1"/>
    <col min="11" max="11" width="13.140625" style="3" customWidth="1"/>
    <col min="12" max="12" width="13.7109375" style="3" bestFit="1" customWidth="1"/>
    <col min="13" max="13" width="9.85546875" style="3" bestFit="1" customWidth="1"/>
    <col min="14" max="16384" width="9.140625" style="3"/>
  </cols>
  <sheetData>
    <row r="1" spans="1:10" s="1" customFormat="1" x14ac:dyDescent="0.25">
      <c r="B1" s="2" t="s">
        <v>9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4</v>
      </c>
      <c r="H1" s="2" t="s">
        <v>5</v>
      </c>
      <c r="I1" s="2" t="s">
        <v>6</v>
      </c>
    </row>
    <row r="2" spans="1:10" x14ac:dyDescent="0.25">
      <c r="A2" s="3">
        <v>3</v>
      </c>
      <c r="B2" s="13" t="s">
        <v>13</v>
      </c>
      <c r="C2" s="5">
        <v>43724</v>
      </c>
      <c r="D2" s="4">
        <v>5482</v>
      </c>
      <c r="E2" s="4">
        <v>0</v>
      </c>
      <c r="F2" s="4">
        <f t="shared" ref="F2:F15" si="0">SUM(D2-E2)</f>
        <v>5482</v>
      </c>
      <c r="G2" s="4">
        <v>50</v>
      </c>
      <c r="H2" s="6">
        <f t="shared" ref="H2:H8" si="1">SUM(F2/G2)</f>
        <v>109.64</v>
      </c>
      <c r="I2" s="4" t="s">
        <v>12</v>
      </c>
      <c r="J2" s="3" t="s">
        <v>36</v>
      </c>
    </row>
    <row r="3" spans="1:10" x14ac:dyDescent="0.25">
      <c r="A3" s="3">
        <v>3</v>
      </c>
      <c r="B3" s="13" t="s">
        <v>18</v>
      </c>
      <c r="C3" s="5">
        <v>43420</v>
      </c>
      <c r="D3" s="4">
        <v>26890</v>
      </c>
      <c r="E3" s="4">
        <v>0</v>
      </c>
      <c r="F3" s="4">
        <f t="shared" si="0"/>
        <v>26890</v>
      </c>
      <c r="G3" s="4">
        <v>50</v>
      </c>
      <c r="H3" s="6">
        <f t="shared" si="1"/>
        <v>537.79999999999995</v>
      </c>
      <c r="I3" s="4" t="s">
        <v>12</v>
      </c>
      <c r="J3" s="3" t="s">
        <v>37</v>
      </c>
    </row>
    <row r="4" spans="1:10" x14ac:dyDescent="0.25">
      <c r="A4" s="3">
        <v>4</v>
      </c>
      <c r="B4" s="13" t="s">
        <v>29</v>
      </c>
      <c r="C4" s="5">
        <v>43979</v>
      </c>
      <c r="D4" s="4">
        <v>95720</v>
      </c>
      <c r="E4" s="4">
        <v>89423</v>
      </c>
      <c r="F4" s="4">
        <f t="shared" si="0"/>
        <v>6297</v>
      </c>
      <c r="G4" s="4">
        <v>53</v>
      </c>
      <c r="H4" s="6">
        <f t="shared" si="1"/>
        <v>118.81132075471699</v>
      </c>
      <c r="I4" s="4" t="s">
        <v>12</v>
      </c>
    </row>
    <row r="5" spans="1:10" x14ac:dyDescent="0.25">
      <c r="A5" s="3">
        <v>3</v>
      </c>
      <c r="B5" s="13" t="s">
        <v>11</v>
      </c>
      <c r="C5" s="5">
        <v>43724</v>
      </c>
      <c r="D5" s="4">
        <v>4541</v>
      </c>
      <c r="E5" s="4">
        <v>0</v>
      </c>
      <c r="F5" s="4">
        <f t="shared" si="0"/>
        <v>4541</v>
      </c>
      <c r="G5" s="4">
        <v>75</v>
      </c>
      <c r="H5" s="6">
        <f t="shared" si="1"/>
        <v>60.546666666666667</v>
      </c>
      <c r="I5" s="4" t="s">
        <v>12</v>
      </c>
      <c r="J5" s="3" t="s">
        <v>36</v>
      </c>
    </row>
    <row r="6" spans="1:10" x14ac:dyDescent="0.25">
      <c r="A6" s="3">
        <v>4</v>
      </c>
      <c r="B6" s="13" t="s">
        <v>27</v>
      </c>
      <c r="C6" s="5">
        <v>44026</v>
      </c>
      <c r="D6" s="4">
        <v>210000</v>
      </c>
      <c r="E6" s="4">
        <v>96233</v>
      </c>
      <c r="F6" s="4">
        <f t="shared" si="0"/>
        <v>113767</v>
      </c>
      <c r="G6" s="4">
        <v>155.19999999999999</v>
      </c>
      <c r="H6" s="6">
        <f t="shared" si="1"/>
        <v>733.03479381443299</v>
      </c>
      <c r="I6" s="4" t="s">
        <v>12</v>
      </c>
    </row>
    <row r="7" spans="1:10" x14ac:dyDescent="0.25">
      <c r="A7" s="3">
        <v>4</v>
      </c>
      <c r="B7" s="13" t="s">
        <v>25</v>
      </c>
      <c r="C7" s="5">
        <v>44040</v>
      </c>
      <c r="D7" s="4">
        <v>238000</v>
      </c>
      <c r="E7" s="4">
        <v>151847</v>
      </c>
      <c r="F7" s="4">
        <f t="shared" si="0"/>
        <v>86153</v>
      </c>
      <c r="G7" s="4">
        <v>44</v>
      </c>
      <c r="H7" s="6">
        <f t="shared" si="1"/>
        <v>1958.0227272727273</v>
      </c>
      <c r="I7" s="4" t="s">
        <v>26</v>
      </c>
    </row>
    <row r="8" spans="1:10" x14ac:dyDescent="0.25">
      <c r="A8" s="3">
        <v>4</v>
      </c>
      <c r="B8" s="13" t="s">
        <v>28</v>
      </c>
      <c r="C8" s="5">
        <v>43994</v>
      </c>
      <c r="D8" s="4">
        <v>200000</v>
      </c>
      <c r="E8" s="4">
        <v>167808</v>
      </c>
      <c r="F8" s="4">
        <f t="shared" si="0"/>
        <v>32192</v>
      </c>
      <c r="G8" s="4">
        <v>55.1</v>
      </c>
      <c r="H8" s="6">
        <f t="shared" si="1"/>
        <v>584.24682395644277</v>
      </c>
      <c r="I8" s="4" t="s">
        <v>14</v>
      </c>
    </row>
    <row r="9" spans="1:10" x14ac:dyDescent="0.25">
      <c r="A9" s="3">
        <v>1</v>
      </c>
      <c r="B9" s="13" t="s">
        <v>10</v>
      </c>
      <c r="C9" s="5">
        <v>44132</v>
      </c>
      <c r="D9" s="4">
        <v>150000</v>
      </c>
      <c r="E9" s="4">
        <v>0</v>
      </c>
      <c r="F9" s="4">
        <f t="shared" si="0"/>
        <v>150000</v>
      </c>
      <c r="G9" s="4">
        <v>197</v>
      </c>
      <c r="H9" s="6">
        <f>SUM(D9/G9)</f>
        <v>761.42131979695432</v>
      </c>
      <c r="I9" s="4" t="s">
        <v>14</v>
      </c>
    </row>
    <row r="10" spans="1:10" x14ac:dyDescent="0.25">
      <c r="A10" s="3">
        <v>4</v>
      </c>
      <c r="B10" s="13" t="s">
        <v>21</v>
      </c>
      <c r="C10" s="5">
        <v>44089</v>
      </c>
      <c r="D10" s="4">
        <v>125000</v>
      </c>
      <c r="E10" s="4">
        <v>77031</v>
      </c>
      <c r="F10" s="4">
        <f t="shared" si="0"/>
        <v>47969</v>
      </c>
      <c r="G10" s="4">
        <v>50</v>
      </c>
      <c r="H10" s="6">
        <f t="shared" ref="H10:H15" si="2">SUM(F10/G10)</f>
        <v>959.38</v>
      </c>
      <c r="I10" s="4" t="s">
        <v>14</v>
      </c>
    </row>
    <row r="11" spans="1:10" x14ac:dyDescent="0.25">
      <c r="A11" s="3">
        <v>4</v>
      </c>
      <c r="B11" s="13" t="s">
        <v>19</v>
      </c>
      <c r="C11" s="5">
        <v>44158</v>
      </c>
      <c r="D11" s="4">
        <v>262500</v>
      </c>
      <c r="E11" s="4">
        <v>70643</v>
      </c>
      <c r="F11" s="4">
        <f t="shared" si="0"/>
        <v>191857</v>
      </c>
      <c r="G11" s="4">
        <v>150</v>
      </c>
      <c r="H11" s="6">
        <f t="shared" si="2"/>
        <v>1279.0466666666666</v>
      </c>
      <c r="I11" s="4" t="s">
        <v>14</v>
      </c>
    </row>
    <row r="12" spans="1:10" x14ac:dyDescent="0.25">
      <c r="A12" s="3">
        <v>4</v>
      </c>
      <c r="B12" s="4" t="s">
        <v>20</v>
      </c>
      <c r="C12" s="5">
        <v>44148</v>
      </c>
      <c r="D12" s="4">
        <v>482500</v>
      </c>
      <c r="E12" s="4">
        <v>224066</v>
      </c>
      <c r="F12" s="4">
        <f t="shared" si="0"/>
        <v>258434</v>
      </c>
      <c r="G12" s="4">
        <v>180</v>
      </c>
      <c r="H12" s="6">
        <f t="shared" si="2"/>
        <v>1435.7444444444445</v>
      </c>
      <c r="I12" s="4" t="s">
        <v>14</v>
      </c>
    </row>
    <row r="13" spans="1:10" x14ac:dyDescent="0.25">
      <c r="A13" s="3">
        <v>4</v>
      </c>
      <c r="B13" s="4" t="s">
        <v>23</v>
      </c>
      <c r="C13" s="5">
        <v>44070</v>
      </c>
      <c r="D13" s="4">
        <v>315000</v>
      </c>
      <c r="E13" s="4">
        <v>138829</v>
      </c>
      <c r="F13" s="4">
        <f t="shared" si="0"/>
        <v>176171</v>
      </c>
      <c r="G13" s="4">
        <v>112.5</v>
      </c>
      <c r="H13" s="6">
        <f t="shared" si="2"/>
        <v>1565.9644444444446</v>
      </c>
      <c r="I13" s="4" t="s">
        <v>14</v>
      </c>
    </row>
    <row r="14" spans="1:10" x14ac:dyDescent="0.25">
      <c r="A14" s="3">
        <v>4</v>
      </c>
      <c r="B14" s="4" t="s">
        <v>24</v>
      </c>
      <c r="C14" s="5">
        <v>44050</v>
      </c>
      <c r="D14" s="4">
        <v>215000</v>
      </c>
      <c r="E14" s="4">
        <v>93223</v>
      </c>
      <c r="F14" s="4">
        <f t="shared" si="0"/>
        <v>121777</v>
      </c>
      <c r="G14" s="4">
        <v>75</v>
      </c>
      <c r="H14" s="6">
        <f t="shared" si="2"/>
        <v>1623.6933333333334</v>
      </c>
      <c r="I14" s="4" t="s">
        <v>14</v>
      </c>
    </row>
    <row r="15" spans="1:10" x14ac:dyDescent="0.25">
      <c r="A15" s="3">
        <v>4</v>
      </c>
      <c r="B15" s="7" t="s">
        <v>22</v>
      </c>
      <c r="C15" s="15">
        <v>44074</v>
      </c>
      <c r="D15" s="7">
        <v>180000</v>
      </c>
      <c r="E15" s="7">
        <v>61142</v>
      </c>
      <c r="F15" s="7">
        <f t="shared" si="0"/>
        <v>118858</v>
      </c>
      <c r="G15" s="7">
        <v>50</v>
      </c>
      <c r="H15" s="8">
        <f t="shared" si="2"/>
        <v>2377.16</v>
      </c>
      <c r="I15" s="7" t="s">
        <v>14</v>
      </c>
    </row>
    <row r="16" spans="1:10" x14ac:dyDescent="0.25">
      <c r="B16" s="16"/>
      <c r="C16" s="16"/>
      <c r="D16" s="16"/>
      <c r="E16" s="16"/>
      <c r="F16" s="16"/>
      <c r="G16" s="16"/>
      <c r="H16" s="17"/>
      <c r="I16" s="16"/>
    </row>
    <row r="17" spans="2:11" s="9" customFormat="1" x14ac:dyDescent="0.25">
      <c r="B17" s="10"/>
      <c r="H17" s="11"/>
    </row>
    <row r="18" spans="2:11" s="9" customFormat="1" x14ac:dyDescent="0.25">
      <c r="B18" s="12" t="s">
        <v>8</v>
      </c>
      <c r="H18" s="11"/>
    </row>
    <row r="19" spans="2:11" s="1" customFormat="1" x14ac:dyDescent="0.25">
      <c r="B19" s="14" t="s">
        <v>30</v>
      </c>
      <c r="C19" s="2" t="s">
        <v>31</v>
      </c>
      <c r="D19" s="2" t="s">
        <v>32</v>
      </c>
      <c r="E19" s="2" t="s">
        <v>33</v>
      </c>
      <c r="F19" s="2" t="s">
        <v>33</v>
      </c>
      <c r="G19" s="2" t="s">
        <v>33</v>
      </c>
      <c r="H19" s="2" t="s">
        <v>34</v>
      </c>
      <c r="I19" s="2" t="s">
        <v>35</v>
      </c>
      <c r="J19" s="18" t="s">
        <v>38</v>
      </c>
      <c r="K19" s="19"/>
    </row>
    <row r="20" spans="2:11" x14ac:dyDescent="0.25">
      <c r="B20" s="4"/>
      <c r="C20" s="4" t="s">
        <v>7</v>
      </c>
      <c r="D20" s="4"/>
      <c r="E20" s="4"/>
      <c r="F20" s="4"/>
      <c r="G20" s="4"/>
      <c r="H20" s="4"/>
      <c r="I20" s="4" t="s">
        <v>7</v>
      </c>
      <c r="J20" s="20" t="s">
        <v>39</v>
      </c>
      <c r="K20" s="21" t="s">
        <v>40</v>
      </c>
    </row>
    <row r="21" spans="2:11" x14ac:dyDescent="0.25">
      <c r="B21" s="4" t="s">
        <v>14</v>
      </c>
      <c r="C21" s="4">
        <v>1000</v>
      </c>
      <c r="D21" s="6" t="s">
        <v>7</v>
      </c>
      <c r="E21" s="6">
        <v>959</v>
      </c>
      <c r="F21" s="6">
        <v>1279</v>
      </c>
      <c r="G21" s="6">
        <v>1436</v>
      </c>
      <c r="H21" s="6" t="s">
        <v>7</v>
      </c>
      <c r="I21" s="4">
        <v>1200</v>
      </c>
      <c r="J21" s="20" t="s">
        <v>41</v>
      </c>
      <c r="K21" s="21" t="s">
        <v>42</v>
      </c>
    </row>
    <row r="22" spans="2:11" x14ac:dyDescent="0.25">
      <c r="B22" s="4" t="s">
        <v>15</v>
      </c>
      <c r="C22" s="4">
        <v>750</v>
      </c>
      <c r="D22" s="6" t="s">
        <v>7</v>
      </c>
      <c r="E22" s="6">
        <v>1958</v>
      </c>
      <c r="F22" s="6"/>
      <c r="G22" s="4"/>
      <c r="H22" s="4"/>
      <c r="I22" s="4">
        <v>825</v>
      </c>
      <c r="J22" s="20" t="s">
        <v>43</v>
      </c>
      <c r="K22" s="21" t="s">
        <v>44</v>
      </c>
    </row>
    <row r="23" spans="2:11" x14ac:dyDescent="0.25">
      <c r="B23" s="4" t="s">
        <v>16</v>
      </c>
      <c r="C23" s="4">
        <v>550</v>
      </c>
      <c r="D23" s="4"/>
      <c r="E23" s="4"/>
      <c r="F23" s="4"/>
      <c r="G23" s="4"/>
      <c r="H23" s="4"/>
      <c r="I23" s="4">
        <v>605</v>
      </c>
      <c r="J23" s="20" t="s">
        <v>45</v>
      </c>
      <c r="K23" s="21" t="s">
        <v>46</v>
      </c>
    </row>
    <row r="24" spans="2:11" x14ac:dyDescent="0.25">
      <c r="B24" s="4" t="s">
        <v>17</v>
      </c>
      <c r="C24" s="4">
        <v>100</v>
      </c>
      <c r="D24" s="6" t="s">
        <v>7</v>
      </c>
      <c r="E24" s="6">
        <v>110</v>
      </c>
      <c r="F24" s="6">
        <v>119</v>
      </c>
      <c r="G24" s="6">
        <v>538</v>
      </c>
      <c r="H24" s="4"/>
      <c r="I24" s="4">
        <v>110</v>
      </c>
      <c r="J24" s="22"/>
      <c r="K24" s="23"/>
    </row>
    <row r="25" spans="2:11" x14ac:dyDescent="0.25">
      <c r="B25" s="4">
        <v>1</v>
      </c>
      <c r="C25" s="4">
        <v>8600</v>
      </c>
      <c r="D25" s="4">
        <f>SUM(C25/B25)</f>
        <v>8600</v>
      </c>
      <c r="E25" s="4"/>
      <c r="F25" s="4"/>
      <c r="G25" s="4"/>
      <c r="H25" s="4">
        <f>SUM(D25*1.1)</f>
        <v>9460</v>
      </c>
      <c r="I25" s="4">
        <f>SUM(H25*B25)</f>
        <v>9460</v>
      </c>
    </row>
    <row r="26" spans="2:11" x14ac:dyDescent="0.25">
      <c r="B26" s="4">
        <v>1.5</v>
      </c>
      <c r="C26" s="4">
        <v>12900</v>
      </c>
      <c r="D26" s="4">
        <f t="shared" ref="D26:D40" si="3">SUM(C26/B26)</f>
        <v>8600</v>
      </c>
      <c r="E26" s="4"/>
      <c r="F26" s="4"/>
      <c r="G26" s="4"/>
      <c r="H26" s="4">
        <f t="shared" ref="H26:H40" si="4">SUM(D26*1.1)</f>
        <v>9460</v>
      </c>
      <c r="I26" s="4">
        <f t="shared" ref="I26:I40" si="5">SUM(H26*B26)</f>
        <v>14190</v>
      </c>
    </row>
    <row r="27" spans="2:11" x14ac:dyDescent="0.25">
      <c r="B27" s="4">
        <v>2</v>
      </c>
      <c r="C27" s="4">
        <v>14200</v>
      </c>
      <c r="D27" s="4">
        <f t="shared" si="3"/>
        <v>7100</v>
      </c>
      <c r="E27" s="4"/>
      <c r="F27" s="4"/>
      <c r="G27" s="4"/>
      <c r="H27" s="4">
        <f t="shared" si="4"/>
        <v>7810.0000000000009</v>
      </c>
      <c r="I27" s="4">
        <f t="shared" si="5"/>
        <v>15620.000000000002</v>
      </c>
    </row>
    <row r="28" spans="2:11" x14ac:dyDescent="0.25">
      <c r="B28" s="4">
        <v>2.5</v>
      </c>
      <c r="C28" s="4">
        <v>14500</v>
      </c>
      <c r="D28" s="4">
        <f t="shared" si="3"/>
        <v>5800</v>
      </c>
      <c r="E28" s="4"/>
      <c r="F28" s="4"/>
      <c r="G28" s="4"/>
      <c r="H28" s="4">
        <f t="shared" si="4"/>
        <v>6380.0000000000009</v>
      </c>
      <c r="I28" s="4">
        <f t="shared" si="5"/>
        <v>15950.000000000002</v>
      </c>
    </row>
    <row r="29" spans="2:11" x14ac:dyDescent="0.25">
      <c r="B29" s="4">
        <v>3</v>
      </c>
      <c r="C29" s="4">
        <v>15000</v>
      </c>
      <c r="D29" s="4">
        <f t="shared" si="3"/>
        <v>5000</v>
      </c>
      <c r="E29" s="4"/>
      <c r="F29" s="4"/>
      <c r="G29" s="4"/>
      <c r="H29" s="4">
        <f t="shared" si="4"/>
        <v>5500</v>
      </c>
      <c r="I29" s="4">
        <f t="shared" si="5"/>
        <v>16500</v>
      </c>
    </row>
    <row r="30" spans="2:11" x14ac:dyDescent="0.25">
      <c r="B30" s="4">
        <v>4</v>
      </c>
      <c r="C30" s="4">
        <v>15600</v>
      </c>
      <c r="D30" s="4">
        <f t="shared" si="3"/>
        <v>3900</v>
      </c>
      <c r="E30" s="4"/>
      <c r="F30" s="4"/>
      <c r="G30" s="4"/>
      <c r="H30" s="4">
        <f t="shared" si="4"/>
        <v>4290</v>
      </c>
      <c r="I30" s="4">
        <f t="shared" si="5"/>
        <v>17160</v>
      </c>
    </row>
    <row r="31" spans="2:11" x14ac:dyDescent="0.25">
      <c r="B31" s="4">
        <v>5</v>
      </c>
      <c r="C31" s="4">
        <v>19000</v>
      </c>
      <c r="D31" s="4">
        <f t="shared" si="3"/>
        <v>3800</v>
      </c>
      <c r="E31" s="4"/>
      <c r="F31" s="4"/>
      <c r="G31" s="4"/>
      <c r="H31" s="4">
        <f t="shared" si="4"/>
        <v>4180</v>
      </c>
      <c r="I31" s="4">
        <f t="shared" si="5"/>
        <v>20900</v>
      </c>
    </row>
    <row r="32" spans="2:11" x14ac:dyDescent="0.25">
      <c r="B32" s="4">
        <v>7</v>
      </c>
      <c r="C32" s="4">
        <v>25200</v>
      </c>
      <c r="D32" s="4">
        <f t="shared" si="3"/>
        <v>3600</v>
      </c>
      <c r="E32" s="4"/>
      <c r="F32" s="4"/>
      <c r="G32" s="4"/>
      <c r="H32" s="4">
        <f t="shared" si="4"/>
        <v>3960.0000000000005</v>
      </c>
      <c r="I32" s="4">
        <f t="shared" si="5"/>
        <v>27720.000000000004</v>
      </c>
    </row>
    <row r="33" spans="2:9" x14ac:dyDescent="0.25">
      <c r="B33" s="4">
        <v>10</v>
      </c>
      <c r="C33" s="4">
        <v>34000</v>
      </c>
      <c r="D33" s="4">
        <f t="shared" si="3"/>
        <v>3400</v>
      </c>
      <c r="E33" s="4"/>
      <c r="F33" s="4"/>
      <c r="G33" s="4"/>
      <c r="H33" s="4">
        <f t="shared" si="4"/>
        <v>3740.0000000000005</v>
      </c>
      <c r="I33" s="4">
        <f t="shared" si="5"/>
        <v>37400.000000000007</v>
      </c>
    </row>
    <row r="34" spans="2:9" x14ac:dyDescent="0.25">
      <c r="B34" s="4">
        <v>15</v>
      </c>
      <c r="C34" s="4">
        <v>49500</v>
      </c>
      <c r="D34" s="4">
        <f t="shared" si="3"/>
        <v>3300</v>
      </c>
      <c r="E34" s="4"/>
      <c r="F34" s="4"/>
      <c r="G34" s="4"/>
      <c r="H34" s="4">
        <f t="shared" si="4"/>
        <v>3630.0000000000005</v>
      </c>
      <c r="I34" s="4">
        <f t="shared" si="5"/>
        <v>54450.000000000007</v>
      </c>
    </row>
    <row r="35" spans="2:9" x14ac:dyDescent="0.25">
      <c r="B35" s="4">
        <v>20</v>
      </c>
      <c r="C35" s="4">
        <v>62000</v>
      </c>
      <c r="D35" s="4">
        <f t="shared" si="3"/>
        <v>3100</v>
      </c>
      <c r="E35" s="4"/>
      <c r="F35" s="4"/>
      <c r="G35" s="4"/>
      <c r="H35" s="4">
        <f t="shared" si="4"/>
        <v>3410.0000000000005</v>
      </c>
      <c r="I35" s="4">
        <f t="shared" si="5"/>
        <v>68200.000000000015</v>
      </c>
    </row>
    <row r="36" spans="2:9" x14ac:dyDescent="0.25">
      <c r="B36" s="4">
        <v>25</v>
      </c>
      <c r="C36" s="4">
        <v>72500</v>
      </c>
      <c r="D36" s="4">
        <f t="shared" si="3"/>
        <v>2900</v>
      </c>
      <c r="E36" s="4"/>
      <c r="F36" s="4"/>
      <c r="G36" s="4"/>
      <c r="H36" s="4">
        <f t="shared" si="4"/>
        <v>3190.0000000000005</v>
      </c>
      <c r="I36" s="4">
        <f t="shared" si="5"/>
        <v>79750.000000000015</v>
      </c>
    </row>
    <row r="37" spans="2:9" x14ac:dyDescent="0.25">
      <c r="B37" s="4">
        <v>30</v>
      </c>
      <c r="C37" s="4">
        <v>87000</v>
      </c>
      <c r="D37" s="4">
        <f t="shared" si="3"/>
        <v>2900</v>
      </c>
      <c r="E37" s="4"/>
      <c r="F37" s="4"/>
      <c r="G37" s="4"/>
      <c r="H37" s="4">
        <f t="shared" si="4"/>
        <v>3190.0000000000005</v>
      </c>
      <c r="I37" s="4">
        <f t="shared" si="5"/>
        <v>95700.000000000015</v>
      </c>
    </row>
    <row r="38" spans="2:9" x14ac:dyDescent="0.25">
      <c r="B38" s="4">
        <v>40</v>
      </c>
      <c r="C38" s="4">
        <v>116000</v>
      </c>
      <c r="D38" s="4">
        <f t="shared" si="3"/>
        <v>2900</v>
      </c>
      <c r="E38" s="4"/>
      <c r="F38" s="4"/>
      <c r="G38" s="4"/>
      <c r="H38" s="4">
        <f t="shared" si="4"/>
        <v>3190.0000000000005</v>
      </c>
      <c r="I38" s="4">
        <f t="shared" si="5"/>
        <v>127600.00000000001</v>
      </c>
    </row>
    <row r="39" spans="2:9" x14ac:dyDescent="0.25">
      <c r="B39" s="4">
        <v>50</v>
      </c>
      <c r="C39" s="4">
        <v>145000</v>
      </c>
      <c r="D39" s="4">
        <f t="shared" si="3"/>
        <v>2900</v>
      </c>
      <c r="E39" s="4"/>
      <c r="F39" s="4"/>
      <c r="G39" s="4"/>
      <c r="H39" s="4">
        <f t="shared" si="4"/>
        <v>3190.0000000000005</v>
      </c>
      <c r="I39" s="4">
        <f t="shared" si="5"/>
        <v>159500.00000000003</v>
      </c>
    </row>
    <row r="40" spans="2:9" x14ac:dyDescent="0.25">
      <c r="B40" s="4">
        <v>100</v>
      </c>
      <c r="C40" s="4">
        <v>290000</v>
      </c>
      <c r="D40" s="4">
        <f t="shared" si="3"/>
        <v>2900</v>
      </c>
      <c r="E40" s="4"/>
      <c r="F40" s="4"/>
      <c r="G40" s="4"/>
      <c r="H40" s="4">
        <f t="shared" si="4"/>
        <v>3190.0000000000005</v>
      </c>
      <c r="I40" s="4">
        <f t="shared" si="5"/>
        <v>319000.00000000006</v>
      </c>
    </row>
  </sheetData>
  <sortState ref="A8:I15">
    <sortCondition ref="H8:H15"/>
  </sortState>
  <pageMargins left="0.7" right="0.7" top="0.75" bottom="0.75" header="0.3" footer="0.3"/>
  <pageSetup scale="86" orientation="landscape" r:id="rId1"/>
  <headerFooter>
    <oddHeader xml:space="preserve">&amp;C2023 LAND LONG LAKE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Story</dc:creator>
  <cp:lastModifiedBy>Angie Kerby</cp:lastModifiedBy>
  <cp:lastPrinted>2023-03-15T12:58:20Z</cp:lastPrinted>
  <dcterms:created xsi:type="dcterms:W3CDTF">2021-01-12T02:38:57Z</dcterms:created>
  <dcterms:modified xsi:type="dcterms:W3CDTF">2023-03-15T12:58:36Z</dcterms:modified>
</cp:coreProperties>
</file>