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08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B73\"/>
    </mc:Choice>
  </mc:AlternateContent>
  <xr:revisionPtr revIDLastSave="0" documentId="8_{45733DE8-E05C-4EAB-969D-A17F153A1D6F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H4" i="1"/>
  <c r="B7" i="1"/>
  <c r="C7" i="1"/>
  <c r="D7" i="1"/>
  <c r="E7" i="1"/>
  <c r="F7" i="1"/>
  <c r="G7" i="1"/>
  <c r="H7" i="1"/>
  <c r="I7" i="1"/>
  <c r="J7" i="1"/>
  <c r="K7" i="1"/>
  <c r="L7" i="1"/>
  <c r="M7" i="1"/>
  <c r="B8" i="1"/>
  <c r="C8" i="1"/>
  <c r="D8" i="1"/>
  <c r="E8" i="1"/>
  <c r="F8" i="1"/>
  <c r="G8" i="1"/>
  <c r="H8" i="1"/>
  <c r="I8" i="1"/>
  <c r="J8" i="1"/>
  <c r="K8" i="1"/>
  <c r="L8" i="1"/>
  <c r="M8" i="1"/>
  <c r="B9" i="1"/>
  <c r="C9" i="1"/>
  <c r="D9" i="1"/>
  <c r="E9" i="1"/>
  <c r="F9" i="1"/>
  <c r="G9" i="1"/>
  <c r="H9" i="1"/>
  <c r="I9" i="1"/>
  <c r="J9" i="1"/>
  <c r="K9" i="1"/>
  <c r="L9" i="1"/>
  <c r="M9" i="1"/>
  <c r="B10" i="1"/>
  <c r="C10" i="1"/>
  <c r="D10" i="1"/>
  <c r="E10" i="1"/>
  <c r="F10" i="1"/>
  <c r="G10" i="1"/>
  <c r="H10" i="1"/>
  <c r="I10" i="1"/>
  <c r="J10" i="1"/>
  <c r="K10" i="1"/>
  <c r="L10" i="1"/>
  <c r="M10" i="1"/>
  <c r="B11" i="1"/>
  <c r="C11" i="1"/>
  <c r="D11" i="1"/>
  <c r="E11" i="1"/>
  <c r="F11" i="1"/>
  <c r="G11" i="1"/>
  <c r="H11" i="1"/>
  <c r="I11" i="1"/>
  <c r="J11" i="1"/>
  <c r="K11" i="1"/>
  <c r="L11" i="1"/>
  <c r="M11" i="1"/>
  <c r="B12" i="1"/>
  <c r="C12" i="1"/>
  <c r="D12" i="1"/>
  <c r="E12" i="1"/>
  <c r="F12" i="1"/>
  <c r="G12" i="1"/>
  <c r="H12" i="1"/>
  <c r="I12" i="1"/>
  <c r="J12" i="1"/>
  <c r="K12" i="1"/>
  <c r="L12" i="1"/>
  <c r="M12" i="1"/>
  <c r="B13" i="1"/>
  <c r="C13" i="1"/>
  <c r="D13" i="1"/>
  <c r="E13" i="1"/>
  <c r="F13" i="1"/>
  <c r="G13" i="1"/>
  <c r="H13" i="1"/>
  <c r="I13" i="1"/>
  <c r="J13" i="1"/>
  <c r="K13" i="1"/>
  <c r="L13" i="1"/>
  <c r="M13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9" i="1"/>
  <c r="C19" i="1"/>
  <c r="D19" i="1"/>
  <c r="E19" i="1"/>
  <c r="F19" i="1"/>
  <c r="G19" i="1"/>
  <c r="H19" i="1"/>
  <c r="I19" i="1"/>
  <c r="J19" i="1"/>
  <c r="K19" i="1"/>
  <c r="L19" i="1"/>
  <c r="M19" i="1"/>
  <c r="B20" i="1"/>
  <c r="C20" i="1"/>
  <c r="D20" i="1"/>
  <c r="E20" i="1"/>
  <c r="F20" i="1"/>
  <c r="G20" i="1"/>
  <c r="H20" i="1"/>
  <c r="I20" i="1"/>
  <c r="J20" i="1"/>
  <c r="K20" i="1"/>
  <c r="L20" i="1"/>
  <c r="M20" i="1"/>
  <c r="B21" i="1"/>
  <c r="C21" i="1"/>
  <c r="D21" i="1"/>
  <c r="E21" i="1"/>
  <c r="F21" i="1"/>
  <c r="G21" i="1"/>
  <c r="B22" i="1"/>
  <c r="C22" i="1"/>
  <c r="D22" i="1"/>
  <c r="E22" i="1"/>
  <c r="F22" i="1"/>
  <c r="G22" i="1"/>
  <c r="H22" i="1"/>
  <c r="I22" i="1"/>
  <c r="J22" i="1"/>
  <c r="K22" i="1"/>
  <c r="L22" i="1"/>
  <c r="M22" i="1"/>
  <c r="B23" i="1"/>
  <c r="C23" i="1"/>
  <c r="D23" i="1"/>
  <c r="E23" i="1"/>
  <c r="F23" i="1"/>
  <c r="G23" i="1"/>
  <c r="H23" i="1"/>
  <c r="I23" i="1"/>
  <c r="J23" i="1"/>
  <c r="K23" i="1"/>
  <c r="L23" i="1"/>
  <c r="M23" i="1"/>
  <c r="B27" i="1"/>
  <c r="C27" i="1"/>
  <c r="D27" i="1"/>
  <c r="E27" i="1"/>
  <c r="F27" i="1"/>
  <c r="G27" i="1"/>
  <c r="H27" i="1"/>
  <c r="I27" i="1"/>
  <c r="J27" i="1"/>
  <c r="K27" i="1"/>
  <c r="L27" i="1"/>
  <c r="M27" i="1"/>
  <c r="B29" i="1"/>
  <c r="C29" i="1"/>
  <c r="D29" i="1"/>
  <c r="E29" i="1"/>
  <c r="F29" i="1"/>
  <c r="G29" i="1"/>
  <c r="H29" i="1"/>
  <c r="I29" i="1"/>
  <c r="J29" i="1"/>
  <c r="K29" i="1"/>
  <c r="L29" i="1"/>
  <c r="M29" i="1"/>
  <c r="B30" i="1"/>
  <c r="C30" i="1"/>
  <c r="D30" i="1"/>
  <c r="E30" i="1"/>
  <c r="F30" i="1"/>
  <c r="G30" i="1"/>
  <c r="H30" i="1"/>
  <c r="I30" i="1"/>
  <c r="J30" i="1"/>
  <c r="K30" i="1"/>
  <c r="L30" i="1"/>
  <c r="M30" i="1"/>
  <c r="B31" i="1"/>
  <c r="C31" i="1"/>
  <c r="D31" i="1"/>
  <c r="E31" i="1"/>
  <c r="F31" i="1"/>
  <c r="G31" i="1"/>
  <c r="H31" i="1"/>
  <c r="I31" i="1"/>
  <c r="J31" i="1"/>
  <c r="K31" i="1"/>
  <c r="L31" i="1"/>
  <c r="M31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</calcChain>
</file>

<file path=xl/sharedStrings.xml><?xml version="1.0" encoding="utf-8"?>
<sst xmlns="http://schemas.openxmlformats.org/spreadsheetml/2006/main" count="41" uniqueCount="41">
  <si>
    <t>Rancho Antigua</t>
  </si>
  <si>
    <t>2020-21 Budget</t>
  </si>
  <si>
    <t>Income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</si>
  <si>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</si>
  <si>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</si>
  <si>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</si>
  <si>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</si>
  <si>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</si>
  <si>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</si>
  <si>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</si>
  <si>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</si>
  <si>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</si>
  <si>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</si>
  <si>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</si>
  <si>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</si>
  <si>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Dues</t>
  </si>
  <si>
    <t>Other Income</t>
  </si>
  <si>
    <t>Interest Income-Checking</t>
  </si>
  <si>
    <t>Interest Income-Res &amp; CD</t>
  </si>
  <si>
    <t>Misc Fee Income/Cert Mail</t>
  </si>
  <si>
    <t>Late Fee and Interest</t>
  </si>
  <si>
    <t>NSF Fee</t>
  </si>
  <si>
    <t>CCR Violation</t>
  </si>
  <si>
    <t>Legal Reimbursement</t>
  </si>
  <si>
    <t>Total Income</t>
  </si>
  <si>
    <t>Expenses</t>
  </si>
  <si>
    <t>Bank Fees</t>
  </si>
  <si>
    <t>Management Fees</t>
  </si>
  <si>
    <t>Meeting Expenses</t>
  </si>
  <si>
    <t>General Maintenance &amp; Repair</t>
  </si>
  <si>
    <t>Landscape Maintenance</t>
  </si>
  <si>
    <t>Weed Pre-Emergent</t>
  </si>
  <si>
    <t>Insurance</t>
  </si>
  <si>
    <t>Accounting-Annual Compilation</t>
  </si>
  <si>
    <t>Legal Collections</t>
  </si>
  <si>
    <t>Legal General</t>
  </si>
  <si>
    <t>Postage &amp; Copies</t>
  </si>
  <si>
    <t>Licenses-Permits</t>
  </si>
  <si>
    <t>Income Tax-Fed/State License</t>
  </si>
  <si>
    <t>Total Expenses</t>
  </si>
  <si>
    <t>Net 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</si>
</sst>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workbookViewId="0">
      <pane xSplit="1" topLeftCell="B1" activePane="topRight" state="frozen"/>
      <selection pane="topRight" activeCell="N13" sqref="N13"/>
    </sheetView>
  </sheetViews>
  <sheetFormatPr defaultRowHeight="15"/>
  <cols>
    <col min="1" max="1" width="35" style="1" customWidth="1"/>
    <col min="2" max="2" width="13.28515625" style="1" bestFit="1" customWidth="1"/>
    <col min="3" max="7" width="12.5703125" style="1" bestFit="1" customWidth="1"/>
    <col min="8" max="8" width="13.28515625" style="1" bestFit="1" customWidth="1"/>
    <col min="9" max="13" width="12.5703125" style="1" bestFit="1" customWidth="1"/>
    <col min="14" max="14" width="14.140625" style="1" bestFit="1" customWidth="1"/>
    <col min="15" max="15" width="9.140625" style="1"/>
    <col min="16" max="16" width="16.5703125" style="1" customWidth="1"/>
    <col min="17" max="17" width="16.140625" style="1" customWidth="1"/>
    <col min="18" max="16384" width="9.140625" style="1"/>
  </cols>
  <sheetData>
    <row r="1" spans="1:18" ht="23.25">
      <c r="A1" s="2" t="s">
        <v>0</v>
      </c>
    </row>
    <row r="2" spans="1:18" ht="23.25">
      <c r="A2" s="2" t="s">
        <v>1</v>
      </c>
      <c r="P2" s="6"/>
      <c r="Q2" s="6"/>
      <c r="R2" s="6"/>
    </row>
    <row r="3" spans="1:18" ht="15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/>
      <c r="O3" s="4"/>
      <c r="P3" s="7"/>
      <c r="Q3" s="6"/>
      <c r="R3" s="6"/>
    </row>
    <row r="4" spans="1:18" ht="15.75">
      <c r="A4" s="1" t="s">
        <v>15</v>
      </c>
      <c r="B4" s="5">
        <f>N4/2</f>
        <v>14385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f>N4/2</f>
        <v>14385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8">
        <v>28770</v>
      </c>
      <c r="P4" s="5"/>
      <c r="Q4" s="5"/>
      <c r="R4" s="6"/>
    </row>
    <row r="5" spans="1:18" ht="15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  <c r="P5" s="5"/>
      <c r="Q5" s="5"/>
      <c r="R5" s="6"/>
    </row>
    <row r="6" spans="1:18" ht="15.75">
      <c r="A6" s="3" t="s">
        <v>16</v>
      </c>
      <c r="N6" s="3"/>
      <c r="P6" s="5"/>
      <c r="Q6" s="5"/>
      <c r="R6" s="6"/>
    </row>
    <row r="7" spans="1:18" ht="15.75">
      <c r="A7" s="1" t="s">
        <v>17</v>
      </c>
      <c r="B7" s="5">
        <f>$N$7/12</f>
        <v>0</v>
      </c>
      <c r="C7" s="5">
        <f>$N$7/12</f>
        <v>0</v>
      </c>
      <c r="D7" s="5">
        <f>$N$7/12</f>
        <v>0</v>
      </c>
      <c r="E7" s="5">
        <f t="shared" ref="E7:M7" si="0">$N$7/12</f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8">
        <v>0</v>
      </c>
      <c r="P7" s="8"/>
      <c r="Q7" s="8"/>
      <c r="R7" s="6"/>
    </row>
    <row r="8" spans="1:18" ht="15.75">
      <c r="A8" s="1" t="s">
        <v>18</v>
      </c>
      <c r="B8" s="5">
        <f t="shared" ref="B8:M8" si="1">$N$8/12</f>
        <v>0</v>
      </c>
      <c r="C8" s="5">
        <f t="shared" si="1"/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8">
        <v>0</v>
      </c>
      <c r="P8" s="8"/>
      <c r="Q8" s="8"/>
      <c r="R8" s="6"/>
    </row>
    <row r="9" spans="1:18" ht="15.75">
      <c r="A9" s="1" t="s">
        <v>19</v>
      </c>
      <c r="B9" s="5">
        <f t="shared" ref="B9:M9" si="2">$N$9/12</f>
        <v>0</v>
      </c>
      <c r="C9" s="5">
        <f t="shared" si="2"/>
        <v>0</v>
      </c>
      <c r="D9" s="5">
        <f t="shared" si="2"/>
        <v>0</v>
      </c>
      <c r="E9" s="5">
        <f t="shared" si="2"/>
        <v>0</v>
      </c>
      <c r="F9" s="5">
        <f t="shared" si="2"/>
        <v>0</v>
      </c>
      <c r="G9" s="5">
        <f t="shared" si="2"/>
        <v>0</v>
      </c>
      <c r="H9" s="5">
        <f t="shared" si="2"/>
        <v>0</v>
      </c>
      <c r="I9" s="5">
        <f t="shared" si="2"/>
        <v>0</v>
      </c>
      <c r="J9" s="5">
        <f t="shared" si="2"/>
        <v>0</v>
      </c>
      <c r="K9" s="5">
        <f t="shared" si="2"/>
        <v>0</v>
      </c>
      <c r="L9" s="5">
        <f t="shared" si="2"/>
        <v>0</v>
      </c>
      <c r="M9" s="5">
        <f t="shared" si="2"/>
        <v>0</v>
      </c>
      <c r="N9" s="8">
        <v>0</v>
      </c>
      <c r="P9" s="8"/>
      <c r="Q9" s="8"/>
      <c r="R9" s="6"/>
    </row>
    <row r="10" spans="1:18" ht="15.75">
      <c r="A10" s="1" t="s">
        <v>20</v>
      </c>
      <c r="B10" s="5">
        <f t="shared" ref="B10:M10" si="3">$N$10/12</f>
        <v>131.91666666666666</v>
      </c>
      <c r="C10" s="5">
        <f t="shared" si="3"/>
        <v>131.91666666666666</v>
      </c>
      <c r="D10" s="5">
        <f t="shared" si="3"/>
        <v>131.91666666666666</v>
      </c>
      <c r="E10" s="5">
        <f t="shared" si="3"/>
        <v>131.91666666666666</v>
      </c>
      <c r="F10" s="5">
        <f t="shared" si="3"/>
        <v>131.91666666666666</v>
      </c>
      <c r="G10" s="5">
        <f t="shared" si="3"/>
        <v>131.91666666666666</v>
      </c>
      <c r="H10" s="5">
        <f t="shared" si="3"/>
        <v>131.91666666666666</v>
      </c>
      <c r="I10" s="5">
        <f t="shared" si="3"/>
        <v>131.91666666666666</v>
      </c>
      <c r="J10" s="5">
        <f t="shared" si="3"/>
        <v>131.91666666666666</v>
      </c>
      <c r="K10" s="5">
        <f t="shared" si="3"/>
        <v>131.91666666666666</v>
      </c>
      <c r="L10" s="5">
        <f t="shared" si="3"/>
        <v>131.91666666666666</v>
      </c>
      <c r="M10" s="5">
        <f t="shared" si="3"/>
        <v>131.91666666666666</v>
      </c>
      <c r="N10" s="8">
        <v>1583</v>
      </c>
      <c r="P10" s="8"/>
      <c r="Q10" s="8"/>
      <c r="R10" s="6"/>
    </row>
    <row r="11" spans="1:18" ht="15.75">
      <c r="A11" s="1" t="s">
        <v>21</v>
      </c>
      <c r="B11" s="5">
        <f t="shared" ref="B11:M11" si="4">$N$11/12</f>
        <v>0</v>
      </c>
      <c r="C11" s="5">
        <f t="shared" si="4"/>
        <v>0</v>
      </c>
      <c r="D11" s="5">
        <f t="shared" si="4"/>
        <v>0</v>
      </c>
      <c r="E11" s="5">
        <f t="shared" si="4"/>
        <v>0</v>
      </c>
      <c r="F11" s="5">
        <f t="shared" si="4"/>
        <v>0</v>
      </c>
      <c r="G11" s="5">
        <f t="shared" si="4"/>
        <v>0</v>
      </c>
      <c r="H11" s="5">
        <f t="shared" si="4"/>
        <v>0</v>
      </c>
      <c r="I11" s="5">
        <f t="shared" si="4"/>
        <v>0</v>
      </c>
      <c r="J11" s="5">
        <f t="shared" si="4"/>
        <v>0</v>
      </c>
      <c r="K11" s="5">
        <f t="shared" si="4"/>
        <v>0</v>
      </c>
      <c r="L11" s="5">
        <f t="shared" si="4"/>
        <v>0</v>
      </c>
      <c r="M11" s="5">
        <f t="shared" si="4"/>
        <v>0</v>
      </c>
      <c r="N11" s="8">
        <v>0</v>
      </c>
      <c r="P11" s="8"/>
      <c r="Q11" s="8"/>
      <c r="R11" s="6"/>
    </row>
    <row r="12" spans="1:18" ht="15.75">
      <c r="A12" s="1" t="s">
        <v>22</v>
      </c>
      <c r="B12" s="5">
        <f t="shared" ref="B12:M12" si="5">$N$12/12</f>
        <v>136.66666666666666</v>
      </c>
      <c r="C12" s="5">
        <f t="shared" si="5"/>
        <v>136.66666666666666</v>
      </c>
      <c r="D12" s="5">
        <f t="shared" si="5"/>
        <v>136.66666666666666</v>
      </c>
      <c r="E12" s="5">
        <f t="shared" si="5"/>
        <v>136.66666666666666</v>
      </c>
      <c r="F12" s="5">
        <f t="shared" si="5"/>
        <v>136.66666666666666</v>
      </c>
      <c r="G12" s="5">
        <f t="shared" si="5"/>
        <v>136.66666666666666</v>
      </c>
      <c r="H12" s="5">
        <f t="shared" si="5"/>
        <v>136.66666666666666</v>
      </c>
      <c r="I12" s="5">
        <f t="shared" si="5"/>
        <v>136.66666666666666</v>
      </c>
      <c r="J12" s="5">
        <f t="shared" si="5"/>
        <v>136.66666666666666</v>
      </c>
      <c r="K12" s="5">
        <f t="shared" si="5"/>
        <v>136.66666666666666</v>
      </c>
      <c r="L12" s="5">
        <f t="shared" si="5"/>
        <v>136.66666666666666</v>
      </c>
      <c r="M12" s="5">
        <f t="shared" si="5"/>
        <v>136.66666666666666</v>
      </c>
      <c r="N12" s="8">
        <v>1640</v>
      </c>
      <c r="P12" s="8"/>
      <c r="Q12" s="8"/>
      <c r="R12" s="6"/>
    </row>
    <row r="13" spans="1:18" ht="15.75">
      <c r="A13" s="1" t="s">
        <v>23</v>
      </c>
      <c r="B13" s="5">
        <f t="shared" ref="B13:M13" si="6">$N$13/12</f>
        <v>0</v>
      </c>
      <c r="C13" s="5">
        <f t="shared" si="6"/>
        <v>0</v>
      </c>
      <c r="D13" s="5">
        <f t="shared" si="6"/>
        <v>0</v>
      </c>
      <c r="E13" s="5">
        <f t="shared" si="6"/>
        <v>0</v>
      </c>
      <c r="F13" s="5">
        <f t="shared" si="6"/>
        <v>0</v>
      </c>
      <c r="G13" s="5">
        <f t="shared" si="6"/>
        <v>0</v>
      </c>
      <c r="H13" s="5">
        <f t="shared" si="6"/>
        <v>0</v>
      </c>
      <c r="I13" s="5">
        <f t="shared" si="6"/>
        <v>0</v>
      </c>
      <c r="J13" s="5">
        <f t="shared" si="6"/>
        <v>0</v>
      </c>
      <c r="K13" s="5">
        <f t="shared" si="6"/>
        <v>0</v>
      </c>
      <c r="L13" s="5">
        <f t="shared" si="6"/>
        <v>0</v>
      </c>
      <c r="M13" s="5">
        <f t="shared" si="6"/>
        <v>0</v>
      </c>
      <c r="N13" s="8">
        <v>0</v>
      </c>
      <c r="P13" s="8"/>
      <c r="Q13" s="8"/>
      <c r="R13" s="6"/>
    </row>
    <row r="14" spans="1:18" ht="15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8"/>
      <c r="P14" s="8"/>
      <c r="Q14" s="8"/>
      <c r="R14" s="6"/>
    </row>
    <row r="15" spans="1:18" ht="15.75">
      <c r="A15" s="3" t="s">
        <v>24</v>
      </c>
      <c r="B15" s="5">
        <f t="shared" ref="B15:N15" si="7">SUM(B4:B13)</f>
        <v>14653.583333333332</v>
      </c>
      <c r="C15" s="5">
        <f t="shared" si="7"/>
        <v>268.58333333333331</v>
      </c>
      <c r="D15" s="5">
        <f t="shared" si="7"/>
        <v>268.58333333333331</v>
      </c>
      <c r="E15" s="5">
        <f t="shared" si="7"/>
        <v>268.58333333333331</v>
      </c>
      <c r="F15" s="5">
        <f t="shared" si="7"/>
        <v>268.58333333333331</v>
      </c>
      <c r="G15" s="5">
        <f t="shared" si="7"/>
        <v>268.58333333333331</v>
      </c>
      <c r="H15" s="5">
        <f t="shared" si="7"/>
        <v>14653.583333333332</v>
      </c>
      <c r="I15" s="5">
        <f t="shared" si="7"/>
        <v>268.58333333333331</v>
      </c>
      <c r="J15" s="5">
        <f t="shared" si="7"/>
        <v>268.58333333333331</v>
      </c>
      <c r="K15" s="5">
        <f t="shared" si="7"/>
        <v>268.58333333333331</v>
      </c>
      <c r="L15" s="5">
        <f t="shared" si="7"/>
        <v>268.58333333333331</v>
      </c>
      <c r="M15" s="5">
        <f t="shared" si="7"/>
        <v>268.58333333333331</v>
      </c>
      <c r="N15" s="8">
        <f t="shared" si="7"/>
        <v>31993</v>
      </c>
      <c r="P15" s="8"/>
      <c r="Q15" s="8"/>
      <c r="R15" s="6"/>
    </row>
    <row r="16" spans="1:18" ht="15.75">
      <c r="N16" s="3"/>
      <c r="P16" s="5"/>
      <c r="Q16" s="5"/>
      <c r="R16" s="6"/>
    </row>
    <row r="17" spans="1:18" ht="15.75">
      <c r="A17" s="3" t="s">
        <v>25</v>
      </c>
      <c r="N17" s="3"/>
      <c r="P17" s="5"/>
      <c r="Q17" s="5"/>
      <c r="R17" s="6"/>
    </row>
    <row r="18" spans="1:18" ht="15.75">
      <c r="A18" s="3"/>
      <c r="N18" s="3"/>
      <c r="P18" s="5"/>
      <c r="Q18" s="5"/>
      <c r="R18" s="6"/>
    </row>
    <row r="19" spans="1:18" ht="15.75">
      <c r="A19" s="1" t="s">
        <v>26</v>
      </c>
      <c r="B19" s="5">
        <f t="shared" ref="B19:M19" si="8">$N$19/12</f>
        <v>0.83333333333333337</v>
      </c>
      <c r="C19" s="5">
        <f t="shared" si="8"/>
        <v>0.83333333333333337</v>
      </c>
      <c r="D19" s="5">
        <f t="shared" si="8"/>
        <v>0.83333333333333337</v>
      </c>
      <c r="E19" s="5">
        <f t="shared" si="8"/>
        <v>0.83333333333333337</v>
      </c>
      <c r="F19" s="5">
        <f t="shared" si="8"/>
        <v>0.83333333333333337</v>
      </c>
      <c r="G19" s="5">
        <f t="shared" si="8"/>
        <v>0.83333333333333337</v>
      </c>
      <c r="H19" s="5">
        <f t="shared" si="8"/>
        <v>0.83333333333333337</v>
      </c>
      <c r="I19" s="5">
        <f t="shared" si="8"/>
        <v>0.83333333333333337</v>
      </c>
      <c r="J19" s="5">
        <f t="shared" si="8"/>
        <v>0.83333333333333337</v>
      </c>
      <c r="K19" s="5">
        <f t="shared" si="8"/>
        <v>0.83333333333333337</v>
      </c>
      <c r="L19" s="5">
        <f t="shared" si="8"/>
        <v>0.83333333333333337</v>
      </c>
      <c r="M19" s="5">
        <f t="shared" si="8"/>
        <v>0.83333333333333337</v>
      </c>
      <c r="N19" s="8">
        <v>10</v>
      </c>
      <c r="P19" s="8"/>
      <c r="Q19" s="8"/>
      <c r="R19" s="6"/>
    </row>
    <row r="20" spans="1:18" ht="15.75">
      <c r="A20" s="1" t="s">
        <v>27</v>
      </c>
      <c r="B20" s="5">
        <f t="shared" ref="B20:M20" si="9">$N$20/12</f>
        <v>1287</v>
      </c>
      <c r="C20" s="5">
        <f t="shared" si="9"/>
        <v>1287</v>
      </c>
      <c r="D20" s="5">
        <f t="shared" si="9"/>
        <v>1287</v>
      </c>
      <c r="E20" s="5">
        <f t="shared" si="9"/>
        <v>1287</v>
      </c>
      <c r="F20" s="5">
        <f t="shared" si="9"/>
        <v>1287</v>
      </c>
      <c r="G20" s="5">
        <f t="shared" si="9"/>
        <v>1287</v>
      </c>
      <c r="H20" s="5">
        <f t="shared" si="9"/>
        <v>1287</v>
      </c>
      <c r="I20" s="5">
        <f t="shared" si="9"/>
        <v>1287</v>
      </c>
      <c r="J20" s="5">
        <f t="shared" si="9"/>
        <v>1287</v>
      </c>
      <c r="K20" s="5">
        <f t="shared" si="9"/>
        <v>1287</v>
      </c>
      <c r="L20" s="5">
        <f t="shared" si="9"/>
        <v>1287</v>
      </c>
      <c r="M20" s="5">
        <f t="shared" si="9"/>
        <v>1287</v>
      </c>
      <c r="N20" s="8">
        <v>15444</v>
      </c>
      <c r="O20" s="5"/>
      <c r="P20" s="8"/>
      <c r="Q20" s="8"/>
      <c r="R20" s="6"/>
    </row>
    <row r="21" spans="1:18" ht="15.75">
      <c r="A21" s="1" t="s">
        <v>28</v>
      </c>
      <c r="B21" s="5">
        <f t="shared" ref="B21:G21" si="10">$N$21/12</f>
        <v>0</v>
      </c>
      <c r="C21" s="5">
        <f t="shared" si="10"/>
        <v>0</v>
      </c>
      <c r="D21" s="5">
        <f t="shared" si="10"/>
        <v>0</v>
      </c>
      <c r="E21" s="5">
        <f t="shared" si="10"/>
        <v>0</v>
      </c>
      <c r="F21" s="5">
        <f t="shared" si="10"/>
        <v>0</v>
      </c>
      <c r="G21" s="5">
        <f t="shared" si="10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8">
        <v>0</v>
      </c>
      <c r="P21" s="8"/>
      <c r="Q21" s="8"/>
      <c r="R21" s="6"/>
    </row>
    <row r="22" spans="1:18" ht="15.75">
      <c r="A22" s="1" t="s">
        <v>29</v>
      </c>
      <c r="B22" s="5">
        <f t="shared" ref="B22:M22" si="11">$N$22/12</f>
        <v>4.166666666666667</v>
      </c>
      <c r="C22" s="5">
        <f t="shared" si="11"/>
        <v>4.166666666666667</v>
      </c>
      <c r="D22" s="5">
        <f t="shared" si="11"/>
        <v>4.166666666666667</v>
      </c>
      <c r="E22" s="5">
        <f t="shared" si="11"/>
        <v>4.166666666666667</v>
      </c>
      <c r="F22" s="5">
        <f t="shared" si="11"/>
        <v>4.166666666666667</v>
      </c>
      <c r="G22" s="5">
        <f t="shared" si="11"/>
        <v>4.166666666666667</v>
      </c>
      <c r="H22" s="5">
        <f t="shared" si="11"/>
        <v>4.166666666666667</v>
      </c>
      <c r="I22" s="5">
        <f t="shared" si="11"/>
        <v>4.166666666666667</v>
      </c>
      <c r="J22" s="5">
        <f t="shared" si="11"/>
        <v>4.166666666666667</v>
      </c>
      <c r="K22" s="5">
        <f t="shared" si="11"/>
        <v>4.166666666666667</v>
      </c>
      <c r="L22" s="5">
        <f t="shared" si="11"/>
        <v>4.166666666666667</v>
      </c>
      <c r="M22" s="5">
        <f t="shared" si="11"/>
        <v>4.166666666666667</v>
      </c>
      <c r="N22" s="8">
        <v>50</v>
      </c>
      <c r="O22" s="5"/>
      <c r="P22" s="8"/>
      <c r="Q22" s="8"/>
      <c r="R22" s="6"/>
    </row>
    <row r="23" spans="1:18" ht="15.75">
      <c r="A23" s="1" t="s">
        <v>30</v>
      </c>
      <c r="B23" s="5">
        <f t="shared" ref="B23:M23" si="12">$N$23/12</f>
        <v>900</v>
      </c>
      <c r="C23" s="5">
        <f t="shared" si="12"/>
        <v>900</v>
      </c>
      <c r="D23" s="5">
        <f t="shared" si="12"/>
        <v>900</v>
      </c>
      <c r="E23" s="5">
        <f t="shared" si="12"/>
        <v>900</v>
      </c>
      <c r="F23" s="5">
        <f t="shared" si="12"/>
        <v>900</v>
      </c>
      <c r="G23" s="5">
        <f t="shared" si="12"/>
        <v>900</v>
      </c>
      <c r="H23" s="5">
        <f t="shared" si="12"/>
        <v>900</v>
      </c>
      <c r="I23" s="5">
        <f t="shared" si="12"/>
        <v>900</v>
      </c>
      <c r="J23" s="5">
        <f t="shared" si="12"/>
        <v>900</v>
      </c>
      <c r="K23" s="5">
        <f t="shared" si="12"/>
        <v>900</v>
      </c>
      <c r="L23" s="5">
        <f t="shared" si="12"/>
        <v>900</v>
      </c>
      <c r="M23" s="5">
        <f t="shared" si="12"/>
        <v>900</v>
      </c>
      <c r="N23" s="8">
        <v>10800</v>
      </c>
      <c r="O23" s="5"/>
      <c r="P23" s="8"/>
      <c r="Q23" s="8"/>
      <c r="R23" s="6"/>
    </row>
    <row r="24" spans="1:18" ht="15.75">
      <c r="A24" s="1" t="s">
        <v>31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1300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8">
        <v>1300</v>
      </c>
      <c r="O24" s="5"/>
      <c r="P24" s="8"/>
      <c r="Q24" s="8"/>
      <c r="R24" s="6"/>
    </row>
    <row r="25" spans="1:18" ht="15.75">
      <c r="A25" s="1" t="s">
        <v>32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856</v>
      </c>
      <c r="J25" s="5">
        <v>0</v>
      </c>
      <c r="K25" s="5">
        <v>0</v>
      </c>
      <c r="L25" s="5">
        <v>0</v>
      </c>
      <c r="M25" s="5">
        <v>0</v>
      </c>
      <c r="N25" s="8">
        <v>883</v>
      </c>
      <c r="O25" s="5"/>
      <c r="P25" s="8"/>
      <c r="Q25" s="8"/>
      <c r="R25" s="6"/>
    </row>
    <row r="26" spans="1:18" ht="15.75">
      <c r="A26" s="1" t="s">
        <v>33</v>
      </c>
      <c r="B26" s="5">
        <v>0</v>
      </c>
      <c r="C26" s="5">
        <v>0</v>
      </c>
      <c r="D26" s="5">
        <v>300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8">
        <v>300</v>
      </c>
      <c r="O26" s="5"/>
      <c r="P26" s="8"/>
      <c r="Q26" s="8"/>
      <c r="R26" s="6"/>
    </row>
    <row r="27" spans="1:18" ht="15.75">
      <c r="A27" s="1" t="s">
        <v>34</v>
      </c>
      <c r="B27" s="5">
        <f t="shared" ref="B27:M27" si="13">$N$27/12</f>
        <v>0</v>
      </c>
      <c r="C27" s="5">
        <f t="shared" si="13"/>
        <v>0</v>
      </c>
      <c r="D27" s="5">
        <f t="shared" si="13"/>
        <v>0</v>
      </c>
      <c r="E27" s="5">
        <f t="shared" si="13"/>
        <v>0</v>
      </c>
      <c r="F27" s="5">
        <f t="shared" si="13"/>
        <v>0</v>
      </c>
      <c r="G27" s="5">
        <f t="shared" si="13"/>
        <v>0</v>
      </c>
      <c r="H27" s="5">
        <f t="shared" si="13"/>
        <v>0</v>
      </c>
      <c r="I27" s="5">
        <f t="shared" si="13"/>
        <v>0</v>
      </c>
      <c r="J27" s="5">
        <f t="shared" si="13"/>
        <v>0</v>
      </c>
      <c r="K27" s="5">
        <f t="shared" si="13"/>
        <v>0</v>
      </c>
      <c r="L27" s="5">
        <f t="shared" si="13"/>
        <v>0</v>
      </c>
      <c r="M27" s="5">
        <f t="shared" si="13"/>
        <v>0</v>
      </c>
      <c r="N27" s="8">
        <v>0</v>
      </c>
      <c r="O27" s="5"/>
      <c r="P27" s="8"/>
      <c r="Q27" s="8"/>
      <c r="R27" s="6"/>
    </row>
    <row r="28" spans="1:18" ht="15.75">
      <c r="A28" s="1" t="s">
        <v>35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8">
        <v>0</v>
      </c>
      <c r="O28" s="5"/>
      <c r="P28" s="8"/>
      <c r="Q28" s="8"/>
      <c r="R28" s="6"/>
    </row>
    <row r="29" spans="1:18" ht="15.75">
      <c r="A29" s="1" t="s">
        <v>36</v>
      </c>
      <c r="B29" s="5">
        <f t="shared" ref="B29:M29" si="14">$N$29/12</f>
        <v>262.16666666666669</v>
      </c>
      <c r="C29" s="5">
        <f t="shared" si="14"/>
        <v>262.16666666666669</v>
      </c>
      <c r="D29" s="5">
        <f t="shared" si="14"/>
        <v>262.16666666666669</v>
      </c>
      <c r="E29" s="5">
        <f t="shared" si="14"/>
        <v>262.16666666666669</v>
      </c>
      <c r="F29" s="5">
        <f t="shared" si="14"/>
        <v>262.16666666666669</v>
      </c>
      <c r="G29" s="5">
        <f t="shared" si="14"/>
        <v>262.16666666666669</v>
      </c>
      <c r="H29" s="5">
        <f t="shared" si="14"/>
        <v>262.16666666666669</v>
      </c>
      <c r="I29" s="5">
        <f t="shared" si="14"/>
        <v>262.16666666666669</v>
      </c>
      <c r="J29" s="5">
        <f t="shared" si="14"/>
        <v>262.16666666666669</v>
      </c>
      <c r="K29" s="5">
        <f t="shared" si="14"/>
        <v>262.16666666666669</v>
      </c>
      <c r="L29" s="5">
        <f t="shared" si="14"/>
        <v>262.16666666666669</v>
      </c>
      <c r="M29" s="5">
        <f t="shared" si="14"/>
        <v>262.16666666666669</v>
      </c>
      <c r="N29" s="8">
        <v>3146</v>
      </c>
      <c r="O29" s="5"/>
      <c r="P29" s="8"/>
      <c r="Q29" s="8"/>
      <c r="R29" s="6"/>
    </row>
    <row r="30" spans="1:18" ht="15.75">
      <c r="A30" s="1" t="s">
        <v>37</v>
      </c>
      <c r="B30" s="5">
        <f t="shared" ref="B30:M30" si="15">$N$30/12</f>
        <v>0.83333333333333337</v>
      </c>
      <c r="C30" s="5">
        <f t="shared" si="15"/>
        <v>0.83333333333333337</v>
      </c>
      <c r="D30" s="5">
        <f t="shared" si="15"/>
        <v>0.83333333333333337</v>
      </c>
      <c r="E30" s="5">
        <f t="shared" si="15"/>
        <v>0.83333333333333337</v>
      </c>
      <c r="F30" s="5">
        <f t="shared" si="15"/>
        <v>0.83333333333333337</v>
      </c>
      <c r="G30" s="5">
        <f t="shared" si="15"/>
        <v>0.83333333333333337</v>
      </c>
      <c r="H30" s="5">
        <f t="shared" si="15"/>
        <v>0.83333333333333337</v>
      </c>
      <c r="I30" s="5">
        <f t="shared" si="15"/>
        <v>0.83333333333333337</v>
      </c>
      <c r="J30" s="5">
        <f t="shared" si="15"/>
        <v>0.83333333333333337</v>
      </c>
      <c r="K30" s="5">
        <f t="shared" si="15"/>
        <v>0.83333333333333337</v>
      </c>
      <c r="L30" s="5">
        <f t="shared" si="15"/>
        <v>0.83333333333333337</v>
      </c>
      <c r="M30" s="5">
        <f t="shared" si="15"/>
        <v>0.83333333333333337</v>
      </c>
      <c r="N30" s="8">
        <v>10</v>
      </c>
      <c r="O30" s="5"/>
      <c r="P30" s="8"/>
      <c r="Q30" s="8"/>
      <c r="R30" s="6"/>
    </row>
    <row r="31" spans="1:18" ht="15.75">
      <c r="A31" s="1" t="s">
        <v>38</v>
      </c>
      <c r="B31" s="5">
        <f t="shared" ref="B31:M31" si="16">$N$31/12</f>
        <v>4.166666666666667</v>
      </c>
      <c r="C31" s="5">
        <f t="shared" si="16"/>
        <v>4.166666666666667</v>
      </c>
      <c r="D31" s="5">
        <f t="shared" si="16"/>
        <v>4.166666666666667</v>
      </c>
      <c r="E31" s="5">
        <f t="shared" si="16"/>
        <v>4.166666666666667</v>
      </c>
      <c r="F31" s="5">
        <f t="shared" si="16"/>
        <v>4.166666666666667</v>
      </c>
      <c r="G31" s="5">
        <f t="shared" si="16"/>
        <v>4.166666666666667</v>
      </c>
      <c r="H31" s="5">
        <f t="shared" si="16"/>
        <v>4.166666666666667</v>
      </c>
      <c r="I31" s="5">
        <f t="shared" si="16"/>
        <v>4.166666666666667</v>
      </c>
      <c r="J31" s="5">
        <f t="shared" si="16"/>
        <v>4.166666666666667</v>
      </c>
      <c r="K31" s="5">
        <f t="shared" si="16"/>
        <v>4.166666666666667</v>
      </c>
      <c r="L31" s="5">
        <f t="shared" si="16"/>
        <v>4.166666666666667</v>
      </c>
      <c r="M31" s="5">
        <f t="shared" si="16"/>
        <v>4.166666666666667</v>
      </c>
      <c r="N31" s="8">
        <v>50</v>
      </c>
      <c r="O31" s="5"/>
      <c r="P31" s="8"/>
      <c r="Q31" s="8"/>
      <c r="R31" s="6"/>
    </row>
    <row r="32" spans="1:18" ht="15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9"/>
      <c r="O32" s="6"/>
      <c r="P32" s="9"/>
      <c r="Q32" s="9"/>
      <c r="R32" s="6"/>
    </row>
    <row r="33" spans="1:18" ht="15.75">
      <c r="A33" s="3" t="s">
        <v>39</v>
      </c>
      <c r="B33" s="5">
        <f t="shared" ref="B33:M33" si="17">SUM(B21:B31)</f>
        <v>1171.3333333333333</v>
      </c>
      <c r="C33" s="5">
        <f t="shared" si="17"/>
        <v>1171.3333333333333</v>
      </c>
      <c r="D33" s="5">
        <f t="shared" si="17"/>
        <v>1471.3333333333333</v>
      </c>
      <c r="E33" s="5">
        <f t="shared" si="17"/>
        <v>1171.3333333333333</v>
      </c>
      <c r="F33" s="5">
        <f t="shared" si="17"/>
        <v>1171.3333333333333</v>
      </c>
      <c r="G33" s="5">
        <f t="shared" si="17"/>
        <v>1171.3333333333333</v>
      </c>
      <c r="H33" s="5">
        <f t="shared" si="17"/>
        <v>2471.333333333333</v>
      </c>
      <c r="I33" s="5">
        <f t="shared" si="17"/>
        <v>2027.3333333333333</v>
      </c>
      <c r="J33" s="5">
        <f t="shared" si="17"/>
        <v>1171.3333333333333</v>
      </c>
      <c r="K33" s="5">
        <f t="shared" si="17"/>
        <v>1171.3333333333333</v>
      </c>
      <c r="L33" s="5">
        <f t="shared" si="17"/>
        <v>1171.3333333333333</v>
      </c>
      <c r="M33" s="5">
        <f t="shared" si="17"/>
        <v>1171.3333333333333</v>
      </c>
      <c r="N33" s="8">
        <f>SUM(N19:N31)</f>
        <v>31993</v>
      </c>
      <c r="O33" s="5"/>
      <c r="P33" s="8"/>
      <c r="Q33" s="8"/>
      <c r="R33" s="6"/>
    </row>
    <row r="34" spans="1:18" ht="15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8"/>
      <c r="O34" s="5"/>
      <c r="P34" s="8"/>
      <c r="Q34" s="8"/>
      <c r="R34" s="6"/>
    </row>
    <row r="35" spans="1:18" ht="15.75">
      <c r="A35" s="3" t="s">
        <v>40</v>
      </c>
      <c r="B35" s="5">
        <f t="shared" ref="B35:N35" si="18">B15-B33</f>
        <v>13482.249999999998</v>
      </c>
      <c r="C35" s="5">
        <f t="shared" si="18"/>
        <v>-902.75</v>
      </c>
      <c r="D35" s="5">
        <f t="shared" si="18"/>
        <v>-1202.75</v>
      </c>
      <c r="E35" s="5">
        <f t="shared" si="18"/>
        <v>-902.75</v>
      </c>
      <c r="F35" s="5">
        <f t="shared" si="18"/>
        <v>-902.75</v>
      </c>
      <c r="G35" s="5">
        <f t="shared" si="18"/>
        <v>-902.75</v>
      </c>
      <c r="H35" s="5">
        <f t="shared" si="18"/>
        <v>12182.25</v>
      </c>
      <c r="I35" s="5">
        <f t="shared" si="18"/>
        <v>-1758.75</v>
      </c>
      <c r="J35" s="5">
        <f t="shared" si="18"/>
        <v>-902.75</v>
      </c>
      <c r="K35" s="5">
        <f t="shared" si="18"/>
        <v>-902.75</v>
      </c>
      <c r="L35" s="5">
        <f t="shared" si="18"/>
        <v>-902.75</v>
      </c>
      <c r="M35" s="5">
        <f t="shared" si="18"/>
        <v>-902.75</v>
      </c>
      <c r="N35" s="8">
        <f t="shared" si="18"/>
        <v>0</v>
      </c>
      <c r="O35" s="5"/>
      <c r="P35" s="8"/>
      <c r="Q35" s="8"/>
      <c r="R35" s="6"/>
    </row>
    <row r="36" spans="1:18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8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</sheetData>
  <pageMargins left="0.25" right="0.25" top="1" bottom="1" header="0.5" footer="0.5"/>
  <pageSetup scale="65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afni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kentkirchner</dc:creator>
  <cp:keywords/>
  <dc:description/>
  <cp:lastModifiedBy/>
  <cp:revision/>
  <dcterms:created xsi:type="dcterms:W3CDTF">2006-09-23T14:58:42Z</dcterms:created>
  <dcterms:modified xsi:type="dcterms:W3CDTF">2020-09-12T17:19:50Z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1033-10.2.0.7456</vt:lpwstr>
  </property>
</Properties>
</file>