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2do trim 2022\DISCIPLINA FINANCIERA\"/>
    </mc:Choice>
  </mc:AlternateContent>
  <xr:revisionPtr revIDLastSave="0" documentId="8_{576BD498-56CD-4429-9BAF-ACF543D44ADD}" xr6:coauthVersionLast="47" xr6:coauthVersionMax="47" xr10:uidLastSave="{00000000-0000-0000-0000-000000000000}"/>
  <bookViews>
    <workbookView xWindow="-120" yWindow="-120" windowWidth="29040" windowHeight="15840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I98" i="1"/>
  <c r="F99" i="1"/>
  <c r="F100" i="1"/>
  <c r="I100" i="1"/>
  <c r="F101" i="1"/>
  <c r="I101" i="1"/>
  <c r="F102" i="1"/>
  <c r="F103" i="1"/>
  <c r="I103" i="1"/>
  <c r="F95" i="1"/>
  <c r="I95" i="1"/>
  <c r="F88" i="1"/>
  <c r="I88" i="1"/>
  <c r="F89" i="1"/>
  <c r="F90" i="1"/>
  <c r="I90" i="1"/>
  <c r="F86" i="1"/>
  <c r="I86" i="1"/>
  <c r="F91" i="1"/>
  <c r="F92" i="1"/>
  <c r="F93" i="1"/>
  <c r="I93" i="1"/>
  <c r="F87" i="1"/>
  <c r="I87" i="1"/>
  <c r="F78" i="1"/>
  <c r="I78" i="1"/>
  <c r="F79" i="1"/>
  <c r="I79" i="1"/>
  <c r="F80" i="1"/>
  <c r="F81" i="1"/>
  <c r="I81" i="1"/>
  <c r="F82" i="1"/>
  <c r="I82" i="1"/>
  <c r="F83" i="1"/>
  <c r="I83" i="1"/>
  <c r="F77" i="1"/>
  <c r="I77" i="1"/>
  <c r="F74" i="1"/>
  <c r="I74" i="1"/>
  <c r="F75" i="1"/>
  <c r="I75" i="1"/>
  <c r="F73" i="1"/>
  <c r="F65" i="1"/>
  <c r="F63" i="1"/>
  <c r="I63" i="1"/>
  <c r="F66" i="1"/>
  <c r="F67" i="1"/>
  <c r="F68" i="1"/>
  <c r="I68" i="1"/>
  <c r="F70" i="1"/>
  <c r="I70" i="1"/>
  <c r="F71" i="1"/>
  <c r="F64" i="1"/>
  <c r="F61" i="1"/>
  <c r="F59" i="1"/>
  <c r="I59" i="1"/>
  <c r="I61" i="1"/>
  <c r="F62" i="1"/>
  <c r="F60" i="1"/>
  <c r="F51" i="1"/>
  <c r="F52" i="1"/>
  <c r="F49" i="1"/>
  <c r="I52" i="1"/>
  <c r="F53" i="1"/>
  <c r="I53" i="1"/>
  <c r="I49" i="1"/>
  <c r="F54" i="1"/>
  <c r="F55" i="1"/>
  <c r="F56" i="1"/>
  <c r="I56" i="1"/>
  <c r="F57" i="1"/>
  <c r="I57" i="1"/>
  <c r="F58" i="1"/>
  <c r="F50" i="1"/>
  <c r="F41" i="1"/>
  <c r="I41" i="1"/>
  <c r="F42" i="1"/>
  <c r="I42" i="1"/>
  <c r="F43" i="1"/>
  <c r="F39" i="1"/>
  <c r="F44" i="1"/>
  <c r="I44" i="1"/>
  <c r="F45" i="1"/>
  <c r="I45" i="1"/>
  <c r="F46" i="1"/>
  <c r="I46" i="1"/>
  <c r="F47" i="1"/>
  <c r="F48" i="1"/>
  <c r="I48" i="1"/>
  <c r="F40" i="1"/>
  <c r="I40" i="1"/>
  <c r="F31" i="1"/>
  <c r="I31" i="1"/>
  <c r="F32" i="1"/>
  <c r="F33" i="1"/>
  <c r="I33" i="1"/>
  <c r="F34" i="1"/>
  <c r="I34" i="1"/>
  <c r="F35" i="1"/>
  <c r="I35" i="1"/>
  <c r="F36" i="1"/>
  <c r="F37" i="1"/>
  <c r="I37" i="1"/>
  <c r="F38" i="1"/>
  <c r="I38" i="1"/>
  <c r="F30" i="1"/>
  <c r="F29" i="1"/>
  <c r="F21" i="1"/>
  <c r="I21" i="1"/>
  <c r="F22" i="1"/>
  <c r="F23" i="1"/>
  <c r="I23" i="1"/>
  <c r="F24" i="1"/>
  <c r="I24" i="1"/>
  <c r="F25" i="1"/>
  <c r="I25" i="1"/>
  <c r="F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F17" i="1"/>
  <c r="I17" i="1"/>
  <c r="F18" i="1"/>
  <c r="I18" i="1"/>
  <c r="F12" i="1"/>
  <c r="F153" i="1"/>
  <c r="I153" i="1"/>
  <c r="F154" i="1"/>
  <c r="F155" i="1"/>
  <c r="F156" i="1"/>
  <c r="F157" i="1"/>
  <c r="I157" i="1"/>
  <c r="F158" i="1"/>
  <c r="I158" i="1"/>
  <c r="F152" i="1"/>
  <c r="I152" i="1"/>
  <c r="F149" i="1"/>
  <c r="I149" i="1"/>
  <c r="F150" i="1"/>
  <c r="I150" i="1"/>
  <c r="F148" i="1"/>
  <c r="I148" i="1"/>
  <c r="F147" i="1"/>
  <c r="I147" i="1"/>
  <c r="F140" i="1"/>
  <c r="F141" i="1"/>
  <c r="F142" i="1"/>
  <c r="I142" i="1"/>
  <c r="F143" i="1"/>
  <c r="I143" i="1"/>
  <c r="F144" i="1"/>
  <c r="F145" i="1"/>
  <c r="I145" i="1"/>
  <c r="F146" i="1"/>
  <c r="I146" i="1"/>
  <c r="F139" i="1"/>
  <c r="F138" i="1"/>
  <c r="I138" i="1"/>
  <c r="F136" i="1"/>
  <c r="I136" i="1"/>
  <c r="F137" i="1"/>
  <c r="I137" i="1"/>
  <c r="F135" i="1"/>
  <c r="F134" i="1"/>
  <c r="I134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F114" i="1"/>
  <c r="I114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F104" i="1"/>
  <c r="I104" i="1"/>
  <c r="I106" i="1"/>
  <c r="F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H85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/>
  <c r="G86" i="1"/>
  <c r="G85" i="1"/>
  <c r="H86" i="1"/>
  <c r="D86" i="1"/>
  <c r="I91" i="1"/>
  <c r="I92" i="1"/>
  <c r="I96" i="1"/>
  <c r="I97" i="1"/>
  <c r="I99" i="1"/>
  <c r="I102" i="1"/>
  <c r="I128" i="1"/>
  <c r="I135" i="1"/>
  <c r="I140" i="1"/>
  <c r="I141" i="1"/>
  <c r="I144" i="1"/>
  <c r="I154" i="1"/>
  <c r="I155" i="1"/>
  <c r="I156" i="1"/>
  <c r="I73" i="1"/>
  <c r="I80" i="1"/>
  <c r="I16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E10" i="1"/>
  <c r="G19" i="1"/>
  <c r="H19" i="1"/>
  <c r="H10" i="1"/>
  <c r="H160" i="1"/>
  <c r="D19" i="1"/>
  <c r="E11" i="1"/>
  <c r="G11" i="1"/>
  <c r="H11" i="1"/>
  <c r="D11" i="1"/>
  <c r="D10" i="1"/>
  <c r="D160" i="1"/>
  <c r="D85" i="1"/>
  <c r="I71" i="1"/>
  <c r="I107" i="1"/>
  <c r="I67" i="1"/>
  <c r="I66" i="1"/>
  <c r="I64" i="1"/>
  <c r="I62" i="1"/>
  <c r="I58" i="1"/>
  <c r="I55" i="1"/>
  <c r="I54" i="1"/>
  <c r="I51" i="1"/>
  <c r="I50" i="1"/>
  <c r="I47" i="1"/>
  <c r="I32" i="1"/>
  <c r="I26" i="1"/>
  <c r="I105" i="1"/>
  <c r="I127" i="1"/>
  <c r="I89" i="1"/>
  <c r="I12" i="1"/>
  <c r="I65" i="1"/>
  <c r="G10" i="1"/>
  <c r="G160" i="1"/>
  <c r="I22" i="1"/>
  <c r="I36" i="1"/>
  <c r="I60" i="1"/>
  <c r="I19" i="1"/>
  <c r="E160" i="1"/>
  <c r="I11" i="1"/>
  <c r="F151" i="1"/>
  <c r="I151" i="1"/>
  <c r="F124" i="1"/>
  <c r="I124" i="1"/>
  <c r="F19" i="1"/>
  <c r="F72" i="1"/>
  <c r="I72" i="1"/>
  <c r="I139" i="1"/>
  <c r="I43" i="1"/>
  <c r="I39" i="1"/>
  <c r="F85" i="1"/>
  <c r="F11" i="1"/>
  <c r="F94" i="1"/>
  <c r="I94" i="1"/>
  <c r="I85" i="1"/>
  <c r="I30" i="1"/>
  <c r="I29" i="1"/>
  <c r="F76" i="1"/>
  <c r="I76" i="1"/>
  <c r="I10" i="1"/>
  <c r="I160" i="1"/>
  <c r="F10" i="1"/>
  <c r="F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<sst xmlns="http://schemas.openxmlformats.org/spreadsheetml/2006/main" count="162" uniqueCount="89">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</sst>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2" fillId="0" borderId="12" xfId="1" applyFont="1" applyBorder="1" applyAlignment="1">
      <alignment horizontal="right" vertical="center"/>
    </xf>
    <xf numFmtId="43" fontId="3" fillId="0" borderId="12" xfId="1" applyFont="1" applyBorder="1" applyAlignment="1">
      <alignment horizontal="right" vertical="center"/>
    </xf>
    <xf numFmtId="43" fontId="3" fillId="0" borderId="6" xfId="1" applyFont="1" applyBorder="1" applyAlignment="1">
      <alignment horizontal="right" vertical="center"/>
    </xf>
    <xf numFmtId="43" fontId="3" fillId="0" borderId="16" xfId="1" applyFont="1" applyBorder="1" applyAlignment="1">
      <alignment horizontal="right" vertical="center"/>
    </xf>
    <xf numFmtId="43" fontId="3" fillId="0" borderId="10" xfId="1" applyFont="1" applyBorder="1" applyAlignment="1">
      <alignment horizontal="right" vertical="center"/>
    </xf>
    <xf numFmtId="43" fontId="2" fillId="0" borderId="17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45" activePane="bottomLeft" state="frozen"/>
      <selection pane="bottomLeft" activeCell="D154" sqref="D154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x14ac:dyDescent="0.2">
      <c r="B10" s="7" t="s">
        <v>11</v>
      </c>
      <c r="C10" s="8"/>
      <c r="D10" s="18">
        <f t="shared" ref="D10:I10" si="0">D11+D19+D29+D39+D49+D59+D72+D76+D63</f>
        <v>68912691.390000001</v>
      </c>
      <c r="E10" s="18">
        <f t="shared" si="0"/>
        <v>4.6566128730773926E-10</v>
      </c>
      <c r="F10" s="18">
        <f t="shared" si="0"/>
        <v>68912691.390000015</v>
      </c>
      <c r="G10" s="18">
        <f t="shared" si="0"/>
        <v>28037483.5</v>
      </c>
      <c r="H10" s="18">
        <f t="shared" si="0"/>
        <v>27951555.5</v>
      </c>
      <c r="I10" s="18">
        <f t="shared" si="0"/>
        <v>40875207.890000001</v>
      </c>
    </row>
    <row r="11" spans="2:9" x14ac:dyDescent="0.2">
      <c r="B11" s="3" t="s">
        <v>12</v>
      </c>
      <c r="C11" s="9"/>
      <c r="D11" s="19">
        <f t="shared" ref="D11:I11" si="1">SUM(D12:D18)</f>
        <v>39210237.200000003</v>
      </c>
      <c r="E11" s="19">
        <f t="shared" si="1"/>
        <v>0</v>
      </c>
      <c r="F11" s="19">
        <f t="shared" si="1"/>
        <v>39210237.200000003</v>
      </c>
      <c r="G11" s="19">
        <f t="shared" si="1"/>
        <v>16406108.860000003</v>
      </c>
      <c r="H11" s="19">
        <f t="shared" si="1"/>
        <v>16396608.860000003</v>
      </c>
      <c r="I11" s="19">
        <f t="shared" si="1"/>
        <v>22804128.339999996</v>
      </c>
    </row>
    <row r="12" spans="2:9" x14ac:dyDescent="0.2">
      <c r="B12" s="13" t="s">
        <v>13</v>
      </c>
      <c r="C12" s="11"/>
      <c r="D12" s="19">
        <v>12591199.35</v>
      </c>
      <c r="E12" s="20">
        <v>0</v>
      </c>
      <c r="F12" s="20">
        <f>D12+E12</f>
        <v>12591199.35</v>
      </c>
      <c r="G12" s="20">
        <v>6033219.1900000004</v>
      </c>
      <c r="H12" s="20">
        <v>6033219.1900000004</v>
      </c>
      <c r="I12" s="20">
        <f>F12-G12</f>
        <v>6557980.1599999992</v>
      </c>
    </row>
    <row r="13" spans="2:9" x14ac:dyDescent="0.2">
      <c r="B13" s="13" t="s">
        <v>14</v>
      </c>
      <c r="C13" s="11"/>
      <c r="D13" s="19">
        <v>10397555.76</v>
      </c>
      <c r="E13" s="20">
        <v>0</v>
      </c>
      <c r="F13" s="20">
        <f t="shared" ref="F13:F18" si="2">D13+E13</f>
        <v>10397555.76</v>
      </c>
      <c r="G13" s="20">
        <v>5325693.7300000004</v>
      </c>
      <c r="H13" s="20">
        <v>5318193.7300000004</v>
      </c>
      <c r="I13" s="20">
        <f t="shared" ref="I13:I18" si="3">F13-G13</f>
        <v>5071862.0299999993</v>
      </c>
    </row>
    <row r="14" spans="2:9" x14ac:dyDescent="0.2">
      <c r="B14" s="13" t="s">
        <v>15</v>
      </c>
      <c r="C14" s="11"/>
      <c r="D14" s="19">
        <v>11193262.09</v>
      </c>
      <c r="E14" s="20">
        <v>0</v>
      </c>
      <c r="F14" s="20">
        <f t="shared" si="2"/>
        <v>11193262.09</v>
      </c>
      <c r="G14" s="20">
        <v>3161123.39</v>
      </c>
      <c r="H14" s="20">
        <v>3159123.39</v>
      </c>
      <c r="I14" s="20">
        <f t="shared" si="3"/>
        <v>8032138.6999999993</v>
      </c>
    </row>
    <row r="15" spans="2:9" x14ac:dyDescent="0.2">
      <c r="B15" s="13" t="s">
        <v>16</v>
      </c>
      <c r="C15" s="11"/>
      <c r="D15" s="19">
        <v>651200</v>
      </c>
      <c r="E15" s="20">
        <v>0</v>
      </c>
      <c r="F15" s="20">
        <f t="shared" si="2"/>
        <v>651200</v>
      </c>
      <c r="G15" s="20">
        <v>0</v>
      </c>
      <c r="H15" s="20">
        <v>0</v>
      </c>
      <c r="I15" s="20">
        <f t="shared" si="3"/>
        <v>651200</v>
      </c>
    </row>
    <row r="16" spans="2:9" x14ac:dyDescent="0.2">
      <c r="B16" s="13" t="s">
        <v>17</v>
      </c>
      <c r="C16" s="11"/>
      <c r="D16" s="19">
        <v>3837120</v>
      </c>
      <c r="E16" s="20">
        <v>8774.67</v>
      </c>
      <c r="F16" s="20">
        <f t="shared" si="2"/>
        <v>3845894.67</v>
      </c>
      <c r="G16" s="20">
        <v>1886072.55</v>
      </c>
      <c r="H16" s="20">
        <v>1886072.55</v>
      </c>
      <c r="I16" s="20">
        <f t="shared" si="3"/>
        <v>1959822.1199999999</v>
      </c>
    </row>
    <row r="17" spans="2:9" x14ac:dyDescent="0.2">
      <c r="B17" s="13" t="s">
        <v>18</v>
      </c>
      <c r="C17" s="11"/>
      <c r="D17" s="19">
        <v>500000</v>
      </c>
      <c r="E17" s="20">
        <v>-8774.67</v>
      </c>
      <c r="F17" s="20">
        <f t="shared" si="2"/>
        <v>491225.33</v>
      </c>
      <c r="G17" s="20">
        <v>0</v>
      </c>
      <c r="H17" s="20">
        <v>0</v>
      </c>
      <c r="I17" s="20">
        <f t="shared" si="3"/>
        <v>491225.33</v>
      </c>
    </row>
    <row r="18" spans="2:9" x14ac:dyDescent="0.2">
      <c r="B18" s="13" t="s">
        <v>19</v>
      </c>
      <c r="C18" s="11"/>
      <c r="D18" s="19">
        <v>39900</v>
      </c>
      <c r="E18" s="20">
        <v>0</v>
      </c>
      <c r="F18" s="20">
        <f t="shared" si="2"/>
        <v>39900</v>
      </c>
      <c r="G18" s="20">
        <v>0</v>
      </c>
      <c r="H18" s="20">
        <v>0</v>
      </c>
      <c r="I18" s="20">
        <f t="shared" si="3"/>
        <v>39900</v>
      </c>
    </row>
    <row r="19" spans="2:9" x14ac:dyDescent="0.2">
      <c r="B19" s="3" t="s">
        <v>20</v>
      </c>
      <c r="C19" s="9"/>
      <c r="D19" s="19">
        <f t="shared" ref="D19:I19" si="4">SUM(D20:D28)</f>
        <v>6631265.0999999996</v>
      </c>
      <c r="E19" s="19">
        <f t="shared" si="4"/>
        <v>-4709203.03</v>
      </c>
      <c r="F19" s="19">
        <f t="shared" si="4"/>
        <v>1922062.0699999996</v>
      </c>
      <c r="G19" s="19">
        <f t="shared" si="4"/>
        <v>1921462.07</v>
      </c>
      <c r="H19" s="19">
        <f t="shared" si="4"/>
        <v>1921462.07</v>
      </c>
      <c r="I19" s="19">
        <f t="shared" si="4"/>
        <v>600.00000000001455</v>
      </c>
    </row>
    <row r="20" spans="2:9" x14ac:dyDescent="0.2">
      <c r="B20" s="13" t="s">
        <v>21</v>
      </c>
      <c r="C20" s="11"/>
      <c r="D20" s="19">
        <v>295200</v>
      </c>
      <c r="E20" s="20">
        <v>-182932.02</v>
      </c>
      <c r="F20" s="19">
        <f t="shared" ref="F20:F28" si="5">D20+E20</f>
        <v>112267.98000000001</v>
      </c>
      <c r="G20" s="20">
        <v>111667.98</v>
      </c>
      <c r="H20" s="20">
        <v>111667.98</v>
      </c>
      <c r="I20" s="20">
        <f>F20-G20</f>
        <v>600.00000000001455</v>
      </c>
    </row>
    <row r="21" spans="2:9" x14ac:dyDescent="0.2">
      <c r="B21" s="13" t="s">
        <v>22</v>
      </c>
      <c r="C21" s="11"/>
      <c r="D21" s="19">
        <v>48000</v>
      </c>
      <c r="E21" s="20">
        <v>-39317.120000000003</v>
      </c>
      <c r="F21" s="19">
        <f t="shared" si="5"/>
        <v>8682.8799999999974</v>
      </c>
      <c r="G21" s="20">
        <v>8682.8799999999992</v>
      </c>
      <c r="H21" s="20">
        <v>8682.8799999999992</v>
      </c>
      <c r="I21" s="20">
        <f t="shared" ref="I21:I83" si="6">F21-G21</f>
        <v>0</v>
      </c>
    </row>
    <row r="22" spans="2:9" x14ac:dyDescent="0.2">
      <c r="B22" s="13" t="s">
        <v>23</v>
      </c>
      <c r="C22" s="11"/>
      <c r="D22" s="19"/>
      <c r="E22" s="20"/>
      <c r="F22" s="19">
        <f t="shared" si="5"/>
        <v>0</v>
      </c>
      <c r="G22" s="20"/>
      <c r="H22" s="20"/>
      <c r="I22" s="20">
        <f t="shared" si="6"/>
        <v>0</v>
      </c>
    </row>
    <row r="23" spans="2:9" x14ac:dyDescent="0.2">
      <c r="B23" s="13" t="s">
        <v>24</v>
      </c>
      <c r="C23" s="11"/>
      <c r="D23" s="19"/>
      <c r="E23" s="20"/>
      <c r="F23" s="19">
        <f t="shared" si="5"/>
        <v>0</v>
      </c>
      <c r="G23" s="20"/>
      <c r="H23" s="20"/>
      <c r="I23" s="20">
        <f t="shared" si="6"/>
        <v>0</v>
      </c>
    </row>
    <row r="24" spans="2:9" x14ac:dyDescent="0.2">
      <c r="B24" s="13" t="s">
        <v>25</v>
      </c>
      <c r="C24" s="11"/>
      <c r="D24" s="19">
        <v>4630665.0999999996</v>
      </c>
      <c r="E24" s="20">
        <v>-3485057.68</v>
      </c>
      <c r="F24" s="19">
        <f t="shared" si="5"/>
        <v>1145607.4199999995</v>
      </c>
      <c r="G24" s="20">
        <v>1145607.42</v>
      </c>
      <c r="H24" s="20">
        <v>1145607.42</v>
      </c>
      <c r="I24" s="20">
        <f t="shared" si="6"/>
        <v>0</v>
      </c>
    </row>
    <row r="25" spans="2:9" x14ac:dyDescent="0.2">
      <c r="B25" s="13" t="s">
        <v>26</v>
      </c>
      <c r="C25" s="11"/>
      <c r="D25" s="19">
        <v>1470000</v>
      </c>
      <c r="E25" s="20">
        <v>-881643.47</v>
      </c>
      <c r="F25" s="19">
        <f t="shared" si="5"/>
        <v>588356.53</v>
      </c>
      <c r="G25" s="20">
        <v>588356.53</v>
      </c>
      <c r="H25" s="20">
        <v>588356.53</v>
      </c>
      <c r="I25" s="20">
        <f t="shared" si="6"/>
        <v>0</v>
      </c>
    </row>
    <row r="26" spans="2:9" x14ac:dyDescent="0.2">
      <c r="B26" s="13" t="s">
        <v>27</v>
      </c>
      <c r="C26" s="11"/>
      <c r="D26" s="19">
        <v>36000</v>
      </c>
      <c r="E26" s="20">
        <v>-28947.08</v>
      </c>
      <c r="F26" s="19">
        <f t="shared" si="5"/>
        <v>7052.9199999999983</v>
      </c>
      <c r="G26" s="20">
        <v>7052.92</v>
      </c>
      <c r="H26" s="20">
        <v>7052.92</v>
      </c>
      <c r="I26" s="20">
        <f t="shared" si="6"/>
        <v>0</v>
      </c>
    </row>
    <row r="27" spans="2:9" x14ac:dyDescent="0.2">
      <c r="B27" s="13" t="s">
        <v>28</v>
      </c>
      <c r="C27" s="11"/>
      <c r="D27" s="19"/>
      <c r="E27" s="20"/>
      <c r="F27" s="19">
        <f t="shared" si="5"/>
        <v>0</v>
      </c>
      <c r="G27" s="20"/>
      <c r="H27" s="20"/>
      <c r="I27" s="20">
        <f t="shared" si="6"/>
        <v>0</v>
      </c>
    </row>
    <row r="28" spans="2:9" x14ac:dyDescent="0.2">
      <c r="B28" s="13" t="s">
        <v>29</v>
      </c>
      <c r="C28" s="11"/>
      <c r="D28" s="19">
        <v>151400</v>
      </c>
      <c r="E28" s="20">
        <v>-91305.66</v>
      </c>
      <c r="F28" s="19">
        <f t="shared" si="5"/>
        <v>60094.34</v>
      </c>
      <c r="G28" s="20">
        <v>60094.34</v>
      </c>
      <c r="H28" s="20">
        <v>60094.34</v>
      </c>
      <c r="I28" s="20">
        <f t="shared" si="6"/>
        <v>0</v>
      </c>
    </row>
    <row r="29" spans="2:9" x14ac:dyDescent="0.2">
      <c r="B29" s="3" t="s">
        <v>30</v>
      </c>
      <c r="C29" s="9"/>
      <c r="D29" s="19">
        <f t="shared" ref="D29:I29" si="7">SUM(D30:D38)</f>
        <v>19914797.93</v>
      </c>
      <c r="E29" s="19">
        <f t="shared" si="7"/>
        <v>7296583.290000001</v>
      </c>
      <c r="F29" s="19">
        <f t="shared" si="7"/>
        <v>27211381.220000003</v>
      </c>
      <c r="G29" s="19">
        <f t="shared" si="7"/>
        <v>9390901.6699999999</v>
      </c>
      <c r="H29" s="19">
        <f t="shared" si="7"/>
        <v>9314473.6699999999</v>
      </c>
      <c r="I29" s="19">
        <f t="shared" si="7"/>
        <v>17820479.550000004</v>
      </c>
    </row>
    <row r="30" spans="2:9" x14ac:dyDescent="0.2">
      <c r="B30" s="13" t="s">
        <v>31</v>
      </c>
      <c r="C30" s="11"/>
      <c r="D30" s="19">
        <v>9872997.9299999997</v>
      </c>
      <c r="E30" s="20">
        <v>-4628733.72</v>
      </c>
      <c r="F30" s="19">
        <f t="shared" ref="F30:F38" si="8">D30+E30</f>
        <v>5244264.21</v>
      </c>
      <c r="G30" s="20">
        <v>5244264.21</v>
      </c>
      <c r="H30" s="20">
        <v>5244264.21</v>
      </c>
      <c r="I30" s="20">
        <f t="shared" si="6"/>
        <v>0</v>
      </c>
    </row>
    <row r="31" spans="2:9" x14ac:dyDescent="0.2">
      <c r="B31" s="13" t="s">
        <v>32</v>
      </c>
      <c r="C31" s="11"/>
      <c r="D31" s="19"/>
      <c r="E31" s="20"/>
      <c r="F31" s="19">
        <f t="shared" si="8"/>
        <v>0</v>
      </c>
      <c r="G31" s="20"/>
      <c r="H31" s="20"/>
      <c r="I31" s="20">
        <f t="shared" si="6"/>
        <v>0</v>
      </c>
    </row>
    <row r="32" spans="2:9" x14ac:dyDescent="0.2">
      <c r="B32" s="13" t="s">
        <v>33</v>
      </c>
      <c r="C32" s="11"/>
      <c r="D32" s="19"/>
      <c r="E32" s="20"/>
      <c r="F32" s="19">
        <f t="shared" si="8"/>
        <v>0</v>
      </c>
      <c r="G32" s="20"/>
      <c r="H32" s="20"/>
      <c r="I32" s="20">
        <f t="shared" si="6"/>
        <v>0</v>
      </c>
    </row>
    <row r="33" spans="2:9" x14ac:dyDescent="0.2">
      <c r="B33" s="13" t="s">
        <v>34</v>
      </c>
      <c r="C33" s="11"/>
      <c r="D33" s="19">
        <v>208000</v>
      </c>
      <c r="E33" s="20">
        <v>14826.42</v>
      </c>
      <c r="F33" s="19">
        <f t="shared" si="8"/>
        <v>222826.42</v>
      </c>
      <c r="G33" s="20">
        <v>222826.42</v>
      </c>
      <c r="H33" s="20">
        <v>222826.42</v>
      </c>
      <c r="I33" s="20">
        <f t="shared" si="6"/>
        <v>0</v>
      </c>
    </row>
    <row r="34" spans="2:9" x14ac:dyDescent="0.2">
      <c r="B34" s="13" t="s">
        <v>35</v>
      </c>
      <c r="C34" s="11"/>
      <c r="D34" s="19">
        <v>7983800</v>
      </c>
      <c r="E34" s="20">
        <v>12209334.310000001</v>
      </c>
      <c r="F34" s="19">
        <f t="shared" si="8"/>
        <v>20193134.310000002</v>
      </c>
      <c r="G34" s="20">
        <v>2372654.7599999998</v>
      </c>
      <c r="H34" s="20">
        <v>2372654.7599999998</v>
      </c>
      <c r="I34" s="20">
        <f t="shared" si="6"/>
        <v>17820479.550000004</v>
      </c>
    </row>
    <row r="35" spans="2:9" x14ac:dyDescent="0.2">
      <c r="B35" s="13" t="s">
        <v>36</v>
      </c>
      <c r="C35" s="11"/>
      <c r="D35" s="19"/>
      <c r="E35" s="20"/>
      <c r="F35" s="19">
        <f t="shared" si="8"/>
        <v>0</v>
      </c>
      <c r="G35" s="20"/>
      <c r="H35" s="20"/>
      <c r="I35" s="20">
        <f t="shared" si="6"/>
        <v>0</v>
      </c>
    </row>
    <row r="36" spans="2:9" x14ac:dyDescent="0.2">
      <c r="B36" s="13" t="s">
        <v>37</v>
      </c>
      <c r="C36" s="11"/>
      <c r="D36" s="19">
        <v>132000</v>
      </c>
      <c r="E36" s="20">
        <v>-119922.13</v>
      </c>
      <c r="F36" s="19">
        <f t="shared" si="8"/>
        <v>12077.869999999995</v>
      </c>
      <c r="G36" s="20">
        <v>12077.87</v>
      </c>
      <c r="H36" s="20">
        <v>12077.87</v>
      </c>
      <c r="I36" s="20">
        <f t="shared" si="6"/>
        <v>0</v>
      </c>
    </row>
    <row r="37" spans="2:9" x14ac:dyDescent="0.2">
      <c r="B37" s="13" t="s">
        <v>38</v>
      </c>
      <c r="C37" s="11"/>
      <c r="D37" s="19"/>
      <c r="E37" s="20"/>
      <c r="F37" s="19">
        <f t="shared" si="8"/>
        <v>0</v>
      </c>
      <c r="G37" s="20"/>
      <c r="H37" s="20"/>
      <c r="I37" s="20">
        <f t="shared" si="6"/>
        <v>0</v>
      </c>
    </row>
    <row r="38" spans="2:9" x14ac:dyDescent="0.2">
      <c r="B38" s="13" t="s">
        <v>39</v>
      </c>
      <c r="C38" s="11"/>
      <c r="D38" s="19">
        <v>1718000</v>
      </c>
      <c r="E38" s="20">
        <v>-178921.59</v>
      </c>
      <c r="F38" s="19">
        <f t="shared" si="8"/>
        <v>1539078.41</v>
      </c>
      <c r="G38" s="20">
        <v>1539078.41</v>
      </c>
      <c r="H38" s="20">
        <v>1462650.41</v>
      </c>
      <c r="I38" s="20">
        <f t="shared" si="6"/>
        <v>0</v>
      </c>
    </row>
    <row r="39" spans="2:9" ht="25.5" customHeight="1" x14ac:dyDescent="0.2">
      <c r="B39" s="37" t="s">
        <v>40</v>
      </c>
      <c r="C39" s="38"/>
      <c r="D39" s="19">
        <f t="shared" ref="D39:I39" si="9">SUM(D40:D48)</f>
        <v>0</v>
      </c>
      <c r="E39" s="19">
        <f t="shared" si="9"/>
        <v>0</v>
      </c>
      <c r="F39" s="19">
        <f>SUM(F40:F48)</f>
        <v>0</v>
      </c>
      <c r="G39" s="19">
        <f t="shared" si="9"/>
        <v>0</v>
      </c>
      <c r="H39" s="19">
        <f t="shared" si="9"/>
        <v>0</v>
      </c>
      <c r="I39" s="19">
        <f t="shared" si="9"/>
        <v>0</v>
      </c>
    </row>
    <row r="40" spans="2:9" x14ac:dyDescent="0.2">
      <c r="B40" s="13" t="s">
        <v>41</v>
      </c>
      <c r="C40" s="11"/>
      <c r="D40" s="19"/>
      <c r="E40" s="20"/>
      <c r="F40" s="19">
        <f>D40+E40</f>
        <v>0</v>
      </c>
      <c r="G40" s="20"/>
      <c r="H40" s="20"/>
      <c r="I40" s="20">
        <f t="shared" si="6"/>
        <v>0</v>
      </c>
    </row>
    <row r="41" spans="2:9" x14ac:dyDescent="0.2">
      <c r="B41" s="13" t="s">
        <v>42</v>
      </c>
      <c r="C41" s="11"/>
      <c r="D41" s="19"/>
      <c r="E41" s="20"/>
      <c r="F41" s="19">
        <f t="shared" ref="F41:F83" si="10">D41+E41</f>
        <v>0</v>
      </c>
      <c r="G41" s="20"/>
      <c r="H41" s="20"/>
      <c r="I41" s="20">
        <f t="shared" si="6"/>
        <v>0</v>
      </c>
    </row>
    <row r="42" spans="2:9" x14ac:dyDescent="0.2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x14ac:dyDescent="0.2">
      <c r="B43" s="13" t="s">
        <v>44</v>
      </c>
      <c r="C43" s="11"/>
      <c r="D43" s="19"/>
      <c r="E43" s="20"/>
      <c r="F43" s="19">
        <f t="shared" si="10"/>
        <v>0</v>
      </c>
      <c r="G43" s="20"/>
      <c r="H43" s="20"/>
      <c r="I43" s="20">
        <f t="shared" si="6"/>
        <v>0</v>
      </c>
    </row>
    <row r="44" spans="2:9" x14ac:dyDescent="0.2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x14ac:dyDescent="0.2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x14ac:dyDescent="0.2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x14ac:dyDescent="0.2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x14ac:dyDescent="0.2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x14ac:dyDescent="0.2">
      <c r="B49" s="37" t="s">
        <v>50</v>
      </c>
      <c r="C49" s="38"/>
      <c r="D49" s="19">
        <f t="shared" ref="D49:I49" si="11">SUM(D50:D58)</f>
        <v>498735.6</v>
      </c>
      <c r="E49" s="19">
        <f t="shared" si="11"/>
        <v>-179724.7</v>
      </c>
      <c r="F49" s="19">
        <f t="shared" si="11"/>
        <v>319010.89999999997</v>
      </c>
      <c r="G49" s="19">
        <f t="shared" si="11"/>
        <v>319010.89999999997</v>
      </c>
      <c r="H49" s="19">
        <f t="shared" si="11"/>
        <v>319010.89999999997</v>
      </c>
      <c r="I49" s="19">
        <f t="shared" si="11"/>
        <v>0</v>
      </c>
    </row>
    <row r="50" spans="2:9" x14ac:dyDescent="0.2">
      <c r="B50" s="13" t="s">
        <v>51</v>
      </c>
      <c r="C50" s="11"/>
      <c r="D50" s="19">
        <v>72000</v>
      </c>
      <c r="E50" s="20">
        <v>-48811.82</v>
      </c>
      <c r="F50" s="19">
        <f t="shared" si="10"/>
        <v>23188.18</v>
      </c>
      <c r="G50" s="20">
        <v>23188.18</v>
      </c>
      <c r="H50" s="20">
        <v>23188.18</v>
      </c>
      <c r="I50" s="20">
        <f t="shared" si="6"/>
        <v>0</v>
      </c>
    </row>
    <row r="51" spans="2:9" x14ac:dyDescent="0.2">
      <c r="B51" s="13" t="s">
        <v>52</v>
      </c>
      <c r="C51" s="11"/>
      <c r="D51" s="19"/>
      <c r="E51" s="20"/>
      <c r="F51" s="19">
        <f t="shared" si="10"/>
        <v>0</v>
      </c>
      <c r="G51" s="20"/>
      <c r="H51" s="20"/>
      <c r="I51" s="20">
        <f t="shared" si="6"/>
        <v>0</v>
      </c>
    </row>
    <row r="52" spans="2:9" x14ac:dyDescent="0.2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x14ac:dyDescent="0.2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x14ac:dyDescent="0.2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x14ac:dyDescent="0.2">
      <c r="B55" s="13" t="s">
        <v>56</v>
      </c>
      <c r="C55" s="11"/>
      <c r="D55" s="19">
        <v>426735.6</v>
      </c>
      <c r="E55" s="20">
        <v>-130912.88</v>
      </c>
      <c r="F55" s="19">
        <f t="shared" si="10"/>
        <v>295822.71999999997</v>
      </c>
      <c r="G55" s="20">
        <v>295822.71999999997</v>
      </c>
      <c r="H55" s="20">
        <v>295822.71999999997</v>
      </c>
      <c r="I55" s="20">
        <f t="shared" si="6"/>
        <v>0</v>
      </c>
    </row>
    <row r="56" spans="2:9" x14ac:dyDescent="0.2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x14ac:dyDescent="0.2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x14ac:dyDescent="0.2">
      <c r="B58" s="13" t="s">
        <v>59</v>
      </c>
      <c r="C58" s="11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x14ac:dyDescent="0.2">
      <c r="B59" s="3" t="s">
        <v>60</v>
      </c>
      <c r="C59" s="9"/>
      <c r="D59" s="19">
        <f>SUM(D60:D62)</f>
        <v>2407655.56</v>
      </c>
      <c r="E59" s="19">
        <f>SUM(E60:E62)</f>
        <v>-2407655.56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x14ac:dyDescent="0.2">
      <c r="B60" s="13" t="s">
        <v>61</v>
      </c>
      <c r="C60" s="11"/>
      <c r="D60" s="19"/>
      <c r="E60" s="20"/>
      <c r="F60" s="19">
        <f t="shared" si="10"/>
        <v>0</v>
      </c>
      <c r="G60" s="20"/>
      <c r="H60" s="20"/>
      <c r="I60" s="20">
        <f t="shared" si="6"/>
        <v>0</v>
      </c>
    </row>
    <row r="61" spans="2:9" x14ac:dyDescent="0.2">
      <c r="B61" s="13" t="s">
        <v>62</v>
      </c>
      <c r="C61" s="11"/>
      <c r="D61" s="19">
        <v>2407655.56</v>
      </c>
      <c r="E61" s="20">
        <v>-2407655.56</v>
      </c>
      <c r="F61" s="19">
        <f t="shared" si="10"/>
        <v>0</v>
      </c>
      <c r="G61" s="20">
        <v>0</v>
      </c>
      <c r="H61" s="20">
        <v>0</v>
      </c>
      <c r="I61" s="20">
        <f t="shared" si="6"/>
        <v>0</v>
      </c>
    </row>
    <row r="62" spans="2:9" x14ac:dyDescent="0.2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x14ac:dyDescent="0.2">
      <c r="B63" s="37" t="s">
        <v>64</v>
      </c>
      <c r="C63" s="38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x14ac:dyDescent="0.2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x14ac:dyDescent="0.2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x14ac:dyDescent="0.2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x14ac:dyDescent="0.2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x14ac:dyDescent="0.2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x14ac:dyDescent="0.2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x14ac:dyDescent="0.2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x14ac:dyDescent="0.2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x14ac:dyDescent="0.2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x14ac:dyDescent="0.2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x14ac:dyDescent="0.2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x14ac:dyDescent="0.2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x14ac:dyDescent="0.2">
      <c r="B76" s="3" t="s">
        <v>77</v>
      </c>
      <c r="C76" s="9"/>
      <c r="D76" s="19">
        <f>SUM(D77:D83)</f>
        <v>250000</v>
      </c>
      <c r="E76" s="19">
        <f>SUM(E77:E83)</f>
        <v>0</v>
      </c>
      <c r="F76" s="19">
        <f>SUM(F77:F83)</f>
        <v>250000</v>
      </c>
      <c r="G76" s="19">
        <f>SUM(G77:G83)</f>
        <v>0</v>
      </c>
      <c r="H76" s="19">
        <f>SUM(H77:H83)</f>
        <v>0</v>
      </c>
      <c r="I76" s="20">
        <f t="shared" si="6"/>
        <v>250000</v>
      </c>
    </row>
    <row r="77" spans="2:9" x14ac:dyDescent="0.2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x14ac:dyDescent="0.2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x14ac:dyDescent="0.2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x14ac:dyDescent="0.2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x14ac:dyDescent="0.2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x14ac:dyDescent="0.2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x14ac:dyDescent="0.2">
      <c r="B83" s="13" t="s">
        <v>84</v>
      </c>
      <c r="C83" s="11"/>
      <c r="D83" s="19">
        <v>250000</v>
      </c>
      <c r="E83" s="20">
        <v>0</v>
      </c>
      <c r="F83" s="19">
        <f t="shared" si="10"/>
        <v>250000</v>
      </c>
      <c r="G83" s="20">
        <v>0</v>
      </c>
      <c r="H83" s="20">
        <v>0</v>
      </c>
      <c r="I83" s="20">
        <f t="shared" si="6"/>
        <v>250000</v>
      </c>
    </row>
    <row r="84" spans="2:9" x14ac:dyDescent="0.2">
      <c r="B84" s="16"/>
      <c r="C84" s="17"/>
      <c r="D84" s="21"/>
      <c r="E84" s="22"/>
      <c r="F84" s="22"/>
      <c r="G84" s="22"/>
      <c r="H84" s="22"/>
      <c r="I84" s="22"/>
    </row>
    <row r="85" spans="2:9" x14ac:dyDescent="0.2">
      <c r="B85" s="14" t="s">
        <v>85</v>
      </c>
      <c r="C85" s="15"/>
      <c r="D85" s="23">
        <f t="shared" ref="D85:I85" si="12">D86+D104+D94+D114+D124+D134+D138+D147+D151</f>
        <v>0</v>
      </c>
      <c r="E85" s="23">
        <f>E86+E104+E94+E114+E124+E134+E138+E147+E151</f>
        <v>0</v>
      </c>
      <c r="F85" s="23">
        <f t="shared" si="12"/>
        <v>0</v>
      </c>
      <c r="G85" s="23">
        <f>G86+G104+G94+G114+G124+G134+G138+G147+G151</f>
        <v>0</v>
      </c>
      <c r="H85" s="23">
        <f>H86+H104+H94+H114+H124+H134+H138+H147+H151</f>
        <v>0</v>
      </c>
      <c r="I85" s="23">
        <f t="shared" si="12"/>
        <v>0</v>
      </c>
    </row>
    <row r="86" spans="2:9" x14ac:dyDescent="0.2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t="shared" ref="I86:I149" si="13">F86-G86</f>
        <v>0</v>
      </c>
    </row>
    <row r="87" spans="2:9" x14ac:dyDescent="0.2">
      <c r="B87" s="13" t="s">
        <v>13</v>
      </c>
      <c r="C87" s="11"/>
      <c r="D87" s="19"/>
      <c r="E87" s="20"/>
      <c r="F87" s="19">
        <f t="shared" ref="F87:F103" si="14">D87+E87</f>
        <v>0</v>
      </c>
      <c r="G87" s="20"/>
      <c r="H87" s="20"/>
      <c r="I87" s="20">
        <f t="shared" si="13"/>
        <v>0</v>
      </c>
    </row>
    <row r="88" spans="2:9" x14ac:dyDescent="0.2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x14ac:dyDescent="0.2">
      <c r="B89" s="13" t="s">
        <v>15</v>
      </c>
      <c r="C89" s="11"/>
      <c r="D89" s="19"/>
      <c r="E89" s="20"/>
      <c r="F89" s="19">
        <f t="shared" si="14"/>
        <v>0</v>
      </c>
      <c r="G89" s="20"/>
      <c r="H89" s="20"/>
      <c r="I89" s="20">
        <f t="shared" si="13"/>
        <v>0</v>
      </c>
    </row>
    <row r="90" spans="2:9" x14ac:dyDescent="0.2">
      <c r="B90" s="13" t="s">
        <v>16</v>
      </c>
      <c r="C90" s="11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x14ac:dyDescent="0.2">
      <c r="B91" s="13" t="s">
        <v>17</v>
      </c>
      <c r="C91" s="11"/>
      <c r="D91" s="19"/>
      <c r="E91" s="20"/>
      <c r="F91" s="19">
        <f t="shared" si="14"/>
        <v>0</v>
      </c>
      <c r="G91" s="20"/>
      <c r="H91" s="20"/>
      <c r="I91" s="20">
        <f t="shared" si="13"/>
        <v>0</v>
      </c>
    </row>
    <row r="92" spans="2:9" x14ac:dyDescent="0.2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x14ac:dyDescent="0.2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x14ac:dyDescent="0.2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x14ac:dyDescent="0.2">
      <c r="B95" s="13" t="s">
        <v>21</v>
      </c>
      <c r="C95" s="11"/>
      <c r="D95" s="19"/>
      <c r="E95" s="20"/>
      <c r="F95" s="19">
        <f t="shared" si="14"/>
        <v>0</v>
      </c>
      <c r="G95" s="20"/>
      <c r="H95" s="20"/>
      <c r="I95" s="20">
        <f t="shared" si="13"/>
        <v>0</v>
      </c>
    </row>
    <row r="96" spans="2:9" x14ac:dyDescent="0.2">
      <c r="B96" s="13" t="s">
        <v>22</v>
      </c>
      <c r="C96" s="11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x14ac:dyDescent="0.2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x14ac:dyDescent="0.2">
      <c r="B98" s="13" t="s">
        <v>24</v>
      </c>
      <c r="C98" s="11"/>
      <c r="D98" s="19"/>
      <c r="E98" s="20"/>
      <c r="F98" s="19">
        <f t="shared" si="14"/>
        <v>0</v>
      </c>
      <c r="G98" s="20"/>
      <c r="H98" s="20"/>
      <c r="I98" s="20">
        <f t="shared" si="13"/>
        <v>0</v>
      </c>
    </row>
    <row r="99" spans="2:9" x14ac:dyDescent="0.2">
      <c r="B99" s="13" t="s">
        <v>25</v>
      </c>
      <c r="C99" s="11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x14ac:dyDescent="0.2">
      <c r="B100" s="13" t="s">
        <v>26</v>
      </c>
      <c r="C100" s="11"/>
      <c r="D100" s="19"/>
      <c r="E100" s="20"/>
      <c r="F100" s="19">
        <f t="shared" si="14"/>
        <v>0</v>
      </c>
      <c r="G100" s="20"/>
      <c r="H100" s="20"/>
      <c r="I100" s="20">
        <f t="shared" si="13"/>
        <v>0</v>
      </c>
    </row>
    <row r="101" spans="2:9" x14ac:dyDescent="0.2">
      <c r="B101" s="13" t="s">
        <v>27</v>
      </c>
      <c r="C101" s="11"/>
      <c r="D101" s="19"/>
      <c r="E101" s="20"/>
      <c r="F101" s="19">
        <f t="shared" si="14"/>
        <v>0</v>
      </c>
      <c r="G101" s="20"/>
      <c r="H101" s="20"/>
      <c r="I101" s="20">
        <f t="shared" si="13"/>
        <v>0</v>
      </c>
    </row>
    <row r="102" spans="2:9" x14ac:dyDescent="0.2">
      <c r="B102" s="13" t="s">
        <v>28</v>
      </c>
      <c r="C102" s="11"/>
      <c r="D102" s="19"/>
      <c r="E102" s="20"/>
      <c r="F102" s="19">
        <f t="shared" si="14"/>
        <v>0</v>
      </c>
      <c r="G102" s="20"/>
      <c r="H102" s="20"/>
      <c r="I102" s="20">
        <f t="shared" si="13"/>
        <v>0</v>
      </c>
    </row>
    <row r="103" spans="2:9" x14ac:dyDescent="0.2">
      <c r="B103" s="13" t="s">
        <v>29</v>
      </c>
      <c r="C103" s="11"/>
      <c r="D103" s="19"/>
      <c r="E103" s="20"/>
      <c r="F103" s="19">
        <f t="shared" si="14"/>
        <v>0</v>
      </c>
      <c r="G103" s="20"/>
      <c r="H103" s="20"/>
      <c r="I103" s="20">
        <f t="shared" si="13"/>
        <v>0</v>
      </c>
    </row>
    <row r="104" spans="2:9" x14ac:dyDescent="0.2">
      <c r="B104" s="3" t="s">
        <v>30</v>
      </c>
      <c r="C104" s="9"/>
      <c r="D104" s="19">
        <f>SUM(D105:D113)</f>
        <v>0</v>
      </c>
      <c r="E104" s="19">
        <f>SUM(E105:E113)</f>
        <v>0</v>
      </c>
      <c r="F104" s="19">
        <f>SUM(F105:F113)</f>
        <v>0</v>
      </c>
      <c r="G104" s="19">
        <f>SUM(G105:G113)</f>
        <v>0</v>
      </c>
      <c r="H104" s="19">
        <f>SUM(H105:H113)</f>
        <v>0</v>
      </c>
      <c r="I104" s="20">
        <f t="shared" si="13"/>
        <v>0</v>
      </c>
    </row>
    <row r="105" spans="2:9" x14ac:dyDescent="0.2">
      <c r="B105" s="13" t="s">
        <v>31</v>
      </c>
      <c r="C105" s="11"/>
      <c r="D105" s="19"/>
      <c r="E105" s="20"/>
      <c r="F105" s="20">
        <f>D105+E105</f>
        <v>0</v>
      </c>
      <c r="G105" s="20"/>
      <c r="H105" s="20"/>
      <c r="I105" s="20">
        <f t="shared" si="13"/>
        <v>0</v>
      </c>
    </row>
    <row r="106" spans="2:9" x14ac:dyDescent="0.2">
      <c r="B106" s="13" t="s">
        <v>32</v>
      </c>
      <c r="C106" s="11"/>
      <c r="D106" s="19"/>
      <c r="E106" s="20"/>
      <c r="F106" s="20">
        <f t="shared" ref="F106:F113" si="15">D106+E106</f>
        <v>0</v>
      </c>
      <c r="G106" s="20"/>
      <c r="H106" s="20"/>
      <c r="I106" s="20">
        <f t="shared" si="13"/>
        <v>0</v>
      </c>
    </row>
    <row r="107" spans="2:9" x14ac:dyDescent="0.2">
      <c r="B107" s="13" t="s">
        <v>33</v>
      </c>
      <c r="C107" s="11"/>
      <c r="D107" s="19"/>
      <c r="E107" s="20"/>
      <c r="F107" s="20">
        <f t="shared" si="15"/>
        <v>0</v>
      </c>
      <c r="G107" s="20"/>
      <c r="H107" s="20"/>
      <c r="I107" s="20">
        <f t="shared" si="13"/>
        <v>0</v>
      </c>
    </row>
    <row r="108" spans="2:9" x14ac:dyDescent="0.2">
      <c r="B108" s="13" t="s">
        <v>34</v>
      </c>
      <c r="C108" s="11"/>
      <c r="D108" s="19"/>
      <c r="E108" s="20"/>
      <c r="F108" s="20">
        <f t="shared" si="15"/>
        <v>0</v>
      </c>
      <c r="G108" s="20"/>
      <c r="H108" s="20"/>
      <c r="I108" s="20">
        <f t="shared" si="13"/>
        <v>0</v>
      </c>
    </row>
    <row r="109" spans="2:9" x14ac:dyDescent="0.2">
      <c r="B109" s="13" t="s">
        <v>35</v>
      </c>
      <c r="C109" s="11"/>
      <c r="D109" s="19"/>
      <c r="E109" s="20"/>
      <c r="F109" s="20">
        <f t="shared" si="15"/>
        <v>0</v>
      </c>
      <c r="G109" s="20"/>
      <c r="H109" s="20"/>
      <c r="I109" s="20">
        <f t="shared" si="13"/>
        <v>0</v>
      </c>
    </row>
    <row r="110" spans="2:9" x14ac:dyDescent="0.2">
      <c r="B110" s="13" t="s">
        <v>36</v>
      </c>
      <c r="C110" s="11"/>
      <c r="D110" s="19"/>
      <c r="E110" s="20"/>
      <c r="F110" s="20">
        <f t="shared" si="15"/>
        <v>0</v>
      </c>
      <c r="G110" s="20"/>
      <c r="H110" s="20"/>
      <c r="I110" s="20">
        <f t="shared" si="13"/>
        <v>0</v>
      </c>
    </row>
    <row r="111" spans="2:9" x14ac:dyDescent="0.2">
      <c r="B111" s="13" t="s">
        <v>37</v>
      </c>
      <c r="C111" s="11"/>
      <c r="D111" s="19"/>
      <c r="E111" s="20"/>
      <c r="F111" s="20">
        <f t="shared" si="15"/>
        <v>0</v>
      </c>
      <c r="G111" s="20"/>
      <c r="H111" s="20"/>
      <c r="I111" s="20">
        <f t="shared" si="13"/>
        <v>0</v>
      </c>
    </row>
    <row r="112" spans="2:9" x14ac:dyDescent="0.2">
      <c r="B112" s="13" t="s">
        <v>38</v>
      </c>
      <c r="C112" s="11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x14ac:dyDescent="0.2">
      <c r="B113" s="13" t="s">
        <v>39</v>
      </c>
      <c r="C113" s="11"/>
      <c r="D113" s="19"/>
      <c r="E113" s="20"/>
      <c r="F113" s="20">
        <f t="shared" si="15"/>
        <v>0</v>
      </c>
      <c r="G113" s="20"/>
      <c r="H113" s="20"/>
      <c r="I113" s="20">
        <f t="shared" si="13"/>
        <v>0</v>
      </c>
    </row>
    <row r="114" spans="2:9" ht="25.5" customHeight="1" x14ac:dyDescent="0.2">
      <c r="B114" s="37" t="s">
        <v>40</v>
      </c>
      <c r="C114" s="38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x14ac:dyDescent="0.2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x14ac:dyDescent="0.2">
      <c r="B116" s="13" t="s">
        <v>42</v>
      </c>
      <c r="C116" s="11"/>
      <c r="D116" s="19"/>
      <c r="E116" s="20"/>
      <c r="F116" s="20">
        <f t="shared" ref="F116:F123" si="16">D116+E116</f>
        <v>0</v>
      </c>
      <c r="G116" s="20"/>
      <c r="H116" s="20"/>
      <c r="I116" s="20">
        <f t="shared" si="13"/>
        <v>0</v>
      </c>
    </row>
    <row r="117" spans="2:9" x14ac:dyDescent="0.2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x14ac:dyDescent="0.2">
      <c r="B118" s="13" t="s">
        <v>44</v>
      </c>
      <c r="C118" s="11"/>
      <c r="D118" s="19"/>
      <c r="E118" s="20"/>
      <c r="F118" s="20">
        <f t="shared" si="16"/>
        <v>0</v>
      </c>
      <c r="G118" s="20"/>
      <c r="H118" s="20"/>
      <c r="I118" s="20">
        <f t="shared" si="13"/>
        <v>0</v>
      </c>
    </row>
    <row r="119" spans="2:9" x14ac:dyDescent="0.2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x14ac:dyDescent="0.2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x14ac:dyDescent="0.2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x14ac:dyDescent="0.2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x14ac:dyDescent="0.2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x14ac:dyDescent="0.2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x14ac:dyDescent="0.2">
      <c r="B125" s="13" t="s">
        <v>51</v>
      </c>
      <c r="C125" s="11"/>
      <c r="D125" s="19"/>
      <c r="E125" s="20"/>
      <c r="F125" s="20">
        <f>D125+E125</f>
        <v>0</v>
      </c>
      <c r="G125" s="20"/>
      <c r="H125" s="20"/>
      <c r="I125" s="20">
        <f t="shared" si="13"/>
        <v>0</v>
      </c>
    </row>
    <row r="126" spans="2:9" x14ac:dyDescent="0.2">
      <c r="B126" s="13" t="s">
        <v>52</v>
      </c>
      <c r="C126" s="11"/>
      <c r="D126" s="19"/>
      <c r="E126" s="20"/>
      <c r="F126" s="20">
        <f t="shared" ref="F126:F133" si="17">D126+E126</f>
        <v>0</v>
      </c>
      <c r="G126" s="20"/>
      <c r="H126" s="20"/>
      <c r="I126" s="20">
        <f t="shared" si="13"/>
        <v>0</v>
      </c>
    </row>
    <row r="127" spans="2:9" x14ac:dyDescent="0.2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x14ac:dyDescent="0.2">
      <c r="B128" s="13" t="s">
        <v>54</v>
      </c>
      <c r="C128" s="11"/>
      <c r="D128" s="19"/>
      <c r="E128" s="20"/>
      <c r="F128" s="20">
        <f t="shared" si="17"/>
        <v>0</v>
      </c>
      <c r="G128" s="20"/>
      <c r="H128" s="20"/>
      <c r="I128" s="20">
        <f t="shared" si="13"/>
        <v>0</v>
      </c>
    </row>
    <row r="129" spans="2:9" x14ac:dyDescent="0.2">
      <c r="B129" s="13" t="s">
        <v>55</v>
      </c>
      <c r="C129" s="11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x14ac:dyDescent="0.2">
      <c r="B130" s="13" t="s">
        <v>56</v>
      </c>
      <c r="C130" s="11"/>
      <c r="D130" s="19"/>
      <c r="E130" s="20"/>
      <c r="F130" s="20">
        <f t="shared" si="17"/>
        <v>0</v>
      </c>
      <c r="G130" s="20"/>
      <c r="H130" s="20"/>
      <c r="I130" s="20">
        <f t="shared" si="13"/>
        <v>0</v>
      </c>
    </row>
    <row r="131" spans="2:9" x14ac:dyDescent="0.2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x14ac:dyDescent="0.2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x14ac:dyDescent="0.2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x14ac:dyDescent="0.2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x14ac:dyDescent="0.2">
      <c r="B135" s="13" t="s">
        <v>61</v>
      </c>
      <c r="C135" s="11"/>
      <c r="D135" s="19"/>
      <c r="E135" s="20"/>
      <c r="F135" s="20">
        <f>D135+E135</f>
        <v>0</v>
      </c>
      <c r="G135" s="20"/>
      <c r="H135" s="20"/>
      <c r="I135" s="20">
        <f t="shared" si="13"/>
        <v>0</v>
      </c>
    </row>
    <row r="136" spans="2:9" x14ac:dyDescent="0.2">
      <c r="B136" s="13" t="s">
        <v>62</v>
      </c>
      <c r="C136" s="11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x14ac:dyDescent="0.2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x14ac:dyDescent="0.2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x14ac:dyDescent="0.2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x14ac:dyDescent="0.2">
      <c r="B140" s="13" t="s">
        <v>66</v>
      </c>
      <c r="C140" s="11"/>
      <c r="D140" s="19"/>
      <c r="E140" s="20"/>
      <c r="F140" s="20">
        <f t="shared" ref="F140:F146" si="18">D140+E140</f>
        <v>0</v>
      </c>
      <c r="G140" s="20"/>
      <c r="H140" s="20"/>
      <c r="I140" s="20">
        <f t="shared" si="13"/>
        <v>0</v>
      </c>
    </row>
    <row r="141" spans="2:9" x14ac:dyDescent="0.2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x14ac:dyDescent="0.2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x14ac:dyDescent="0.2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x14ac:dyDescent="0.2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x14ac:dyDescent="0.2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x14ac:dyDescent="0.2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x14ac:dyDescent="0.2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x14ac:dyDescent="0.2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x14ac:dyDescent="0.2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x14ac:dyDescent="0.2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t="shared" ref="I150:I158" si="19">F150-G150</f>
        <v>0</v>
      </c>
    </row>
    <row r="151" spans="2:9" x14ac:dyDescent="0.2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x14ac:dyDescent="0.2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x14ac:dyDescent="0.2">
      <c r="B153" s="13" t="s">
        <v>79</v>
      </c>
      <c r="C153" s="11"/>
      <c r="D153" s="19"/>
      <c r="E153" s="20"/>
      <c r="F153" s="20">
        <f t="shared" ref="F153:F158" si="20">D153+E153</f>
        <v>0</v>
      </c>
      <c r="G153" s="20"/>
      <c r="H153" s="20"/>
      <c r="I153" s="20">
        <f t="shared" si="19"/>
        <v>0</v>
      </c>
    </row>
    <row r="154" spans="2:9" x14ac:dyDescent="0.2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x14ac:dyDescent="0.2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x14ac:dyDescent="0.2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x14ac:dyDescent="0.2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x14ac:dyDescent="0.2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x14ac:dyDescent="0.2">
      <c r="B159" s="3"/>
      <c r="C159" s="9"/>
      <c r="D159" s="19"/>
      <c r="E159" s="20"/>
      <c r="F159" s="20"/>
      <c r="G159" s="20"/>
      <c r="H159" s="20"/>
      <c r="I159" s="20"/>
    </row>
    <row r="160" spans="2:9" x14ac:dyDescent="0.2">
      <c r="B160" s="4" t="s">
        <v>86</v>
      </c>
      <c r="C160" s="10"/>
      <c r="D160" s="18">
        <f t="shared" ref="D160:I160" si="21">D10+D85</f>
        <v>68912691.390000001</v>
      </c>
      <c r="E160" s="18">
        <f t="shared" si="21"/>
        <v>4.6566128730773926E-10</v>
      </c>
      <c r="F160" s="18">
        <f t="shared" si="21"/>
        <v>68912691.390000015</v>
      </c>
      <c r="G160" s="18">
        <f t="shared" si="21"/>
        <v>28037483.5</v>
      </c>
      <c r="H160" s="18">
        <f t="shared" si="21"/>
        <v>27951555.5</v>
      </c>
      <c r="I160" s="18">
        <f t="shared" si="21"/>
        <v>40875207.890000001</v>
      </c>
    </row>
    <row r="161" spans="2:9" ht="13.5" thickBot="1" x14ac:dyDescent="0.25">
      <c r="B161" s="5"/>
      <c r="C161" s="12"/>
      <c r="D161" s="24"/>
      <c r="E161" s="25"/>
      <c r="F161" s="25"/>
      <c r="G161" s="25"/>
      <c r="H161" s="25"/>
      <c r="I161" s="25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2016-12-20T19:53:14Z</cp:lastPrinted>
  <dcterms:created xsi:type="dcterms:W3CDTF">2016-10-11T20:25:15Z</dcterms:created>
  <dcterms:modified xsi:type="dcterms:W3CDTF">2022-07-25T14:32:43Z</dcterms:modified>
</cp:coreProperties>
</file>