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d2310b9beabbb5/MCCPTA/"/>
    </mc:Choice>
  </mc:AlternateContent>
  <xr:revisionPtr revIDLastSave="0" documentId="8_{D9D216FF-3E8E-43C9-BF4D-A873A1A3F35C}" xr6:coauthVersionLast="43" xr6:coauthVersionMax="43" xr10:uidLastSave="{00000000-0000-0000-0000-000000000000}"/>
  <bookViews>
    <workbookView xWindow="2304" yWindow="1548" windowWidth="18936" windowHeight="11412" xr2:uid="{1F608C82-9C29-4A49-9C51-3AB3A1A04925}"/>
  </bookViews>
  <sheets>
    <sheet name="2018-2019" sheetId="1" r:id="rId1"/>
  </sheets>
  <definedNames>
    <definedName name="_xlnm._FilterDatabase" localSheetId="0" hidden="1">'2018-2019'!$S$1:$U$195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6" i="1" l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2" i="1"/>
  <c r="Q214" i="1" l="1"/>
  <c r="E214" i="1"/>
  <c r="U197" i="1"/>
  <c r="T197" i="1"/>
  <c r="N197" i="1"/>
  <c r="M197" i="1"/>
  <c r="L197" i="1"/>
  <c r="K197" i="1"/>
  <c r="J197" i="1"/>
  <c r="I197" i="1"/>
  <c r="H197" i="1"/>
  <c r="G197" i="1"/>
  <c r="F197" i="1"/>
  <c r="E197" i="1"/>
  <c r="C98" i="1"/>
  <c r="C197" i="1" s="1"/>
  <c r="P197" i="1" l="1"/>
  <c r="J199" i="1"/>
  <c r="E217" i="1"/>
  <c r="J200" i="1" l="1"/>
  <c r="J201" i="1" s="1"/>
  <c r="E218" i="1"/>
  <c r="E225" i="1" s="1"/>
  <c r="E227" i="1" s="1"/>
  <c r="Q225" i="1" l="1"/>
  <c r="Q227" i="1" s="1"/>
  <c r="Q229" i="1" s="1"/>
</calcChain>
</file>

<file path=xl/sharedStrings.xml><?xml version="1.0" encoding="utf-8"?>
<sst xmlns="http://schemas.openxmlformats.org/spreadsheetml/2006/main" count="417" uniqueCount="255">
  <si>
    <t>School</t>
  </si>
  <si>
    <t>Cluster</t>
  </si>
  <si>
    <t>Prior Year Dues</t>
  </si>
  <si>
    <t>August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</si>
  <si>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</si>
  <si>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</si>
  <si>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</si>
  <si>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</si>
  <si>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</si>
  <si>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</si>
  <si>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</si>
  <si>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</si>
  <si>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</si>
  <si>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</si>
  <si>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Total</t>
  </si>
  <si>
    <t>Enrollment</t>
  </si>
  <si>
    <t>Previous Year MCCPTA</t>
  </si>
  <si>
    <t>Paid to MD</t>
  </si>
  <si>
    <t>A. Mario Loiederman MS</t>
  </si>
  <si>
    <t>DCC</t>
  </si>
  <si>
    <t>Argyle MS</t>
  </si>
  <si>
    <t>Ashburton ES</t>
  </si>
  <si>
    <t>Walter Johnson</t>
  </si>
  <si>
    <t>Bannockburn ES</t>
  </si>
  <si>
    <t>Whitman</t>
  </si>
  <si>
    <t>Beall ES</t>
  </si>
  <si>
    <t>Richard Montgomery</t>
  </si>
  <si>
    <t>Bel Pre/Strathmore ES</t>
  </si>
  <si>
    <t>Bells Mill ES</t>
  </si>
  <si>
    <t>Churchill</t>
  </si>
  <si>
    <t>Belmont ES</t>
  </si>
  <si>
    <t>Sherwood</t>
  </si>
  <si>
    <t>Benjamin Banneker MS</t>
  </si>
  <si>
    <t>NEC-Paint Branch</t>
  </si>
  <si>
    <t>Bethesda ES</t>
  </si>
  <si>
    <t>BCC</t>
  </si>
  <si>
    <t>Bethesda-Chevy Chase HS</t>
  </si>
  <si>
    <t>Beverly Farms ES</t>
  </si>
  <si>
    <t>Bradley Hills ES</t>
  </si>
  <si>
    <t>Briggs Chaney MS</t>
  </si>
  <si>
    <t>Broad Acres ES</t>
  </si>
  <si>
    <t>NEC-Springbrook</t>
  </si>
  <si>
    <t>Brooke Grove ES</t>
  </si>
  <si>
    <t>Brookhaven ES</t>
  </si>
  <si>
    <t>Brown Station ES</t>
  </si>
  <si>
    <t>QO</t>
  </si>
  <si>
    <t>Burning Tree ES</t>
  </si>
  <si>
    <t>Burnt Mills ES</t>
  </si>
  <si>
    <t>NEC-Springbrook/Blake</t>
  </si>
  <si>
    <t>Burtonsville ES</t>
  </si>
  <si>
    <t>Cabin John MS</t>
  </si>
  <si>
    <t>Churchill/Wooten</t>
  </si>
  <si>
    <t>Candlewood ES</t>
  </si>
  <si>
    <t>Magruder</t>
  </si>
  <si>
    <t>Cannon Road ES</t>
  </si>
  <si>
    <t>Captain James E. Daly ES</t>
  </si>
  <si>
    <t>Clarksburg/Watkins Mill</t>
  </si>
  <si>
    <t>Carderock Springs ES</t>
  </si>
  <si>
    <t>Cashell ES</t>
  </si>
  <si>
    <t>Cedar Grove ES</t>
  </si>
  <si>
    <t>Clarksburg/Damascus</t>
  </si>
  <si>
    <t>Chevy Chase ES</t>
  </si>
  <si>
    <t>Clarksburg ES</t>
  </si>
  <si>
    <t>Clarksburg HS</t>
  </si>
  <si>
    <t>Clarksburg</t>
  </si>
  <si>
    <t>Clearspring ES</t>
  </si>
  <si>
    <t>Damascus</t>
  </si>
  <si>
    <t>Clopper Mill ES</t>
  </si>
  <si>
    <t>Northwest</t>
  </si>
  <si>
    <t>Cloverly ES</t>
  </si>
  <si>
    <t>NEC-Paint Branch/Blake</t>
  </si>
  <si>
    <t>Cold Spring ES</t>
  </si>
  <si>
    <t>College Gardens ES</t>
  </si>
  <si>
    <t>Colonel Zadok Magruder HS</t>
  </si>
  <si>
    <t>Cresthaven/Roscoe Nix ES</t>
  </si>
  <si>
    <t>Damascus ES</t>
  </si>
  <si>
    <t>Damascus HS</t>
  </si>
  <si>
    <t>refunded $48 in June</t>
  </si>
  <si>
    <t>Darnestown ES</t>
  </si>
  <si>
    <t>Diamond ES</t>
  </si>
  <si>
    <t>Northwest/QO</t>
  </si>
  <si>
    <t>Dr. Charles R. Drew ES</t>
  </si>
  <si>
    <t>Dr. Sally K. Ride ES</t>
  </si>
  <si>
    <t>SV</t>
  </si>
  <si>
    <t>DuFief ES</t>
  </si>
  <si>
    <t>Earle B. Wood MS</t>
  </si>
  <si>
    <t>Rockville</t>
  </si>
  <si>
    <t>East Silver Spring ES</t>
  </si>
  <si>
    <t>Eastern MS</t>
  </si>
  <si>
    <t>Einstein HS</t>
  </si>
  <si>
    <t>Fairland ES</t>
  </si>
  <si>
    <t>Fallsmead ES</t>
  </si>
  <si>
    <t>Farmland ES</t>
  </si>
  <si>
    <t>Fields Road ES</t>
  </si>
  <si>
    <t>Flora Singer ES</t>
  </si>
  <si>
    <t>Flower Hill ES</t>
  </si>
  <si>
    <t>Flower Valley ES</t>
  </si>
  <si>
    <t>Forest Knolls ES</t>
  </si>
  <si>
    <t>Forest Oak MS</t>
  </si>
  <si>
    <t>Gaithersburg</t>
  </si>
  <si>
    <t>Fox Chapel ES</t>
  </si>
  <si>
    <t>Francis Scott Key MS</t>
  </si>
  <si>
    <t>Gaithersburg ES</t>
  </si>
  <si>
    <t>Gaithersburg HS</t>
  </si>
  <si>
    <t>Gaithersburg MS</t>
  </si>
  <si>
    <t>Galway ES</t>
  </si>
  <si>
    <t>Garrett Park ES</t>
  </si>
  <si>
    <t>Georgian Forest ES</t>
  </si>
  <si>
    <t>Germantown ES</t>
  </si>
  <si>
    <t>Glen Haven ES</t>
  </si>
  <si>
    <t>Glenallan ES</t>
  </si>
  <si>
    <t>Goshen ES</t>
  </si>
  <si>
    <t>Great Seneca Creek ES</t>
  </si>
  <si>
    <t>Greencastle ES</t>
  </si>
  <si>
    <t>Greenwood ES</t>
  </si>
  <si>
    <t>Hallie Wells MS</t>
  </si>
  <si>
    <t>Harmony Hills ES</t>
  </si>
  <si>
    <t>Herbert Hoover MS</t>
  </si>
  <si>
    <t>Highland ES</t>
  </si>
  <si>
    <t>Highland View ES</t>
  </si>
  <si>
    <t>Jackson Road ES</t>
  </si>
  <si>
    <t>James Hubert Blake HS</t>
  </si>
  <si>
    <t>NEC-Blake</t>
  </si>
  <si>
    <t>John F. Kennedy HS</t>
  </si>
  <si>
    <t>John Poole MS</t>
  </si>
  <si>
    <t>Poolesville</t>
  </si>
  <si>
    <t>John T. Baker MS</t>
  </si>
  <si>
    <t>Jones Lane ES</t>
  </si>
  <si>
    <t>Judith A. Resnik ES</t>
  </si>
  <si>
    <t>Julius West MS</t>
  </si>
  <si>
    <t>Kemp Mill ES</t>
  </si>
  <si>
    <t>Kensington Parkwood ES</t>
  </si>
  <si>
    <t>Kingsview MS</t>
  </si>
  <si>
    <t>Lake Seneca ES</t>
  </si>
  <si>
    <t>Lakelands Park MS</t>
  </si>
  <si>
    <t>Lakewood ES</t>
  </si>
  <si>
    <t>Laytonsville ES</t>
  </si>
  <si>
    <t>Damascus/Gaithersburg</t>
  </si>
  <si>
    <t>Lee MS</t>
  </si>
  <si>
    <t>Little Bennett ES</t>
  </si>
  <si>
    <t>Lois P. Rockwell ES</t>
  </si>
  <si>
    <t>Lucy V. Barnsley ES</t>
  </si>
  <si>
    <t>Luxmanor ES</t>
  </si>
  <si>
    <t>Martin Luther King MS</t>
  </si>
  <si>
    <t>Maryvale ES</t>
  </si>
  <si>
    <t>Meadow Hall ES</t>
  </si>
  <si>
    <t>Mill Creek Towne ES</t>
  </si>
  <si>
    <t>Monocacy ES</t>
  </si>
  <si>
    <t>Montgomery Blair HS</t>
  </si>
  <si>
    <t>Montgomery Knolls/Pinecrest ES</t>
  </si>
  <si>
    <t>Montgomery Village MS</t>
  </si>
  <si>
    <t>Watkins Mill</t>
  </si>
  <si>
    <t>Neelsville MS</t>
  </si>
  <si>
    <t>New Hampshire Estates/Oak View ES</t>
  </si>
  <si>
    <t>Newport Mill MS</t>
  </si>
  <si>
    <t>North Bethesda MS</t>
  </si>
  <si>
    <t>North Chevy Chase ES</t>
  </si>
  <si>
    <t>Northwest HS</t>
  </si>
  <si>
    <t>Northwood HS</t>
  </si>
  <si>
    <t>Oakland Terrace ES</t>
  </si>
  <si>
    <t>Olney ES</t>
  </si>
  <si>
    <t>Paint Branch HS</t>
  </si>
  <si>
    <t>Parkland MS</t>
  </si>
  <si>
    <t>Piney Branch ES</t>
  </si>
  <si>
    <t>Poolesville ES</t>
  </si>
  <si>
    <t>Poolesville HS</t>
  </si>
  <si>
    <t>Potomac ES</t>
  </si>
  <si>
    <t>PTA at Arcola ES</t>
  </si>
  <si>
    <t>Quince Orchard HS</t>
  </si>
  <si>
    <t>Rachel Carson ES</t>
  </si>
  <si>
    <t>Redland MS</t>
  </si>
  <si>
    <t>Richard Montgomery HS</t>
  </si>
  <si>
    <t>Ridgeview MS</t>
  </si>
  <si>
    <t>Ritchie Park ES</t>
  </si>
  <si>
    <t>Robert Frost MS</t>
  </si>
  <si>
    <t>Roberto Clemente MS</t>
  </si>
  <si>
    <t>Northwest/SV</t>
  </si>
  <si>
    <t>Rock Creek Forest ES</t>
  </si>
  <si>
    <t>Rock Creek Valley ES</t>
  </si>
  <si>
    <t>Rock View ES</t>
  </si>
  <si>
    <t>Rockville HS</t>
  </si>
  <si>
    <t>Rocky Hill MS</t>
  </si>
  <si>
    <t>Rolling Terrace ES</t>
  </si>
  <si>
    <t>Ronald McNair ES</t>
  </si>
  <si>
    <t>Rosa M. Parks MS</t>
  </si>
  <si>
    <t>Rosemary Hills Primary School</t>
  </si>
  <si>
    <t>Rosemont ES</t>
  </si>
  <si>
    <t>S. Christa McAuliffe ES</t>
  </si>
  <si>
    <t>Sargent Shriver ES</t>
  </si>
  <si>
    <t>Seneca Valley HS</t>
  </si>
  <si>
    <t>Sequoyah ES</t>
  </si>
  <si>
    <t>Seven Locks ES</t>
  </si>
  <si>
    <t>Shady Grove MS</t>
  </si>
  <si>
    <t>Sherwood ES</t>
  </si>
  <si>
    <t>NEC-Blake/Sherwood</t>
  </si>
  <si>
    <t>Sherwood HS</t>
  </si>
  <si>
    <t>Silver Creek MS</t>
  </si>
  <si>
    <t>Silver Spring International MS</t>
  </si>
  <si>
    <t>Sligo Creek ES</t>
  </si>
  <si>
    <t>Sligo MS</t>
  </si>
  <si>
    <t>Somerset ES</t>
  </si>
  <si>
    <t>South Lake ES</t>
  </si>
  <si>
    <t>Spark Matsunaga ES</t>
  </si>
  <si>
    <t>Springbrook HS</t>
  </si>
  <si>
    <t>Stedwick ES</t>
  </si>
  <si>
    <t>Stone Mill ES</t>
  </si>
  <si>
    <t>Stonegate ES</t>
  </si>
  <si>
    <t>Strawberry Knoll ES</t>
  </si>
  <si>
    <t>Summit Hall ES</t>
  </si>
  <si>
    <t>Takoma Park ES</t>
  </si>
  <si>
    <t>Takoma Park MS</t>
  </si>
  <si>
    <t>Thomas S. Wootton HS</t>
  </si>
  <si>
    <t>Thomas W. Pyle MS</t>
  </si>
  <si>
    <t>Thurgood Marshall ES</t>
  </si>
  <si>
    <t>Tilden MS</t>
  </si>
  <si>
    <t>Travilah ES</t>
  </si>
  <si>
    <t>Twinbrook ES</t>
  </si>
  <si>
    <t>Viers Mill ES</t>
  </si>
  <si>
    <t>Walt Whitman HS</t>
  </si>
  <si>
    <t>Walter Johnson HS</t>
  </si>
  <si>
    <t>Washington Grove ES</t>
  </si>
  <si>
    <t>Waters Landing ES</t>
  </si>
  <si>
    <t>Watkins Mill ES</t>
  </si>
  <si>
    <t>Watkins Mill HS</t>
  </si>
  <si>
    <t>Wayside ES</t>
  </si>
  <si>
    <t>Weller Road ES</t>
  </si>
  <si>
    <t>Westbrook ES</t>
  </si>
  <si>
    <t>Westland MS</t>
  </si>
  <si>
    <t>Wheaton HS</t>
  </si>
  <si>
    <t>Wheaton Woods ES</t>
  </si>
  <si>
    <t>Whetstone ES</t>
  </si>
  <si>
    <t>White Oak MS</t>
  </si>
  <si>
    <t>William B. Gibbs ES</t>
  </si>
  <si>
    <t>William H. Farquhar MS</t>
  </si>
  <si>
    <t>William Tyler Page ES</t>
  </si>
  <si>
    <t>Wilson Wims ES</t>
  </si>
  <si>
    <t>NEC-Blake/Springbrook</t>
  </si>
  <si>
    <t>Winston Churchill HS</t>
  </si>
  <si>
    <t>Wood Acres ES</t>
  </si>
  <si>
    <t>Woodfield ES</t>
  </si>
  <si>
    <t>Woodlin ES</t>
  </si>
  <si>
    <t>Wyngate ES</t>
  </si>
  <si>
    <t>Corrections</t>
  </si>
  <si>
    <t>Adjusted Income Statement Total</t>
  </si>
  <si>
    <t>Membership Spreadsheet  - Current Year</t>
  </si>
  <si>
    <t>Membership Spreadsheet  - Prior Year</t>
  </si>
  <si>
    <t>Membership Spreadsheet  Total</t>
  </si>
  <si>
    <t>Membership Spreadsheet Adjustments</t>
  </si>
  <si>
    <t>Adjusted Membership Spreadsheet Total</t>
  </si>
  <si>
    <t>Difference in Deposits Over (Under) Memberships</t>
  </si>
  <si>
    <t>Membership - Income Statement Total</t>
  </si>
  <si>
    <t>Wootton</t>
  </si>
  <si>
    <t>Bayard Rustin ES</t>
  </si>
  <si>
    <t>Sept Teachers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</si>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</sst>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2" fillId="0" borderId="0" xfId="0" applyFont="1"/>
    <xf numFmtId="43" fontId="0" fillId="0" borderId="0" xfId="1" applyFont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43" fontId="0" fillId="0" borderId="1" xfId="1" applyFont="1" applyBorder="1"/>
    <xf numFmtId="43" fontId="0" fillId="0" borderId="0" xfId="0" applyNumberFormat="1"/>
    <xf numFmtId="0" fontId="2" fillId="0" borderId="0" xfId="0" applyFont="1" applyAlignment="1">
      <alignment horizontal="left"/>
    </xf>
    <xf numFmtId="43" fontId="2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164" fontId="2" fillId="0" borderId="0" xfId="1" applyNumberFormat="1" applyFont="1"/>
    <xf numFmtId="164" fontId="0" fillId="0" borderId="2" xfId="1" applyNumberFormat="1" applyFont="1" applyBorder="1"/>
    <xf numFmtId="0" fontId="0" fillId="0" borderId="2" xfId="0" applyBorder="1"/>
    <xf numFmtId="43" fontId="0" fillId="0" borderId="3" xfId="1" applyFont="1" applyBorder="1"/>
    <xf numFmtId="164" fontId="2" fillId="0" borderId="1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FAF4-C32B-433C-84BE-883E5512DF25}">
  <dimension ref="A1:X231"/>
  <sheetViews>
    <sheetView tabSelected="1" topLeftCell="A167" workbookViewId="0">
      <pane xSplit="1" topLeftCell="B1" activePane="topRight" state="frozen"/>
      <selection pane="topRight" activeCell="P191" sqref="A2:Q231"/>
    </sheetView>
  </sheetViews>
  <sheetFormatPr defaultRowHeight="14.4" x14ac:dyDescent="0.3"/>
  <cols>
    <col min="1" max="1" width="24.21875" customWidth="1"/>
    <col min="2" max="2" width="21.21875" bestFit="1" customWidth="1"/>
    <col min="3" max="3" width="5.21875" bestFit="1" customWidth="1"/>
    <col min="4" max="4" width="8.21875" style="5" bestFit="1" customWidth="1"/>
    <col min="5" max="5" width="10.5546875" style="5" bestFit="1" customWidth="1"/>
    <col min="6" max="6" width="7" style="5" bestFit="1" customWidth="1"/>
    <col min="7" max="7" width="8" style="5" bestFit="1" customWidth="1"/>
    <col min="8" max="9" width="7" style="5" bestFit="1" customWidth="1"/>
    <col min="10" max="10" width="8.77734375" style="5" bestFit="1" customWidth="1"/>
    <col min="11" max="11" width="7" style="5" bestFit="1" customWidth="1"/>
    <col min="12" max="12" width="8" style="5" bestFit="1" customWidth="1"/>
    <col min="13" max="13" width="7" style="5" bestFit="1" customWidth="1"/>
    <col min="14" max="14" width="10.5546875" style="5" bestFit="1" customWidth="1"/>
    <col min="15" max="15" width="10.5546875" style="5" customWidth="1"/>
    <col min="16" max="16" width="10.5546875" style="5" bestFit="1" customWidth="1"/>
    <col min="17" max="17" width="0" hidden="1" customWidth="1"/>
    <col min="18" max="18" width="3.21875" customWidth="1"/>
  </cols>
  <sheetData>
    <row r="1" spans="1:21" s="4" customFormat="1" ht="43.2" x14ac:dyDescent="0.3">
      <c r="A1" s="1" t="s">
        <v>0</v>
      </c>
      <c r="B1" s="1" t="s">
        <v>1</v>
      </c>
      <c r="C1" s="2" t="s">
        <v>2</v>
      </c>
      <c r="D1" s="21" t="s">
        <v>253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1"/>
      <c r="R1" s="1"/>
      <c r="S1" s="1" t="s">
        <v>15</v>
      </c>
      <c r="T1" s="2" t="s">
        <v>16</v>
      </c>
      <c r="U1" s="2" t="s">
        <v>17</v>
      </c>
    </row>
    <row r="2" spans="1:21" x14ac:dyDescent="0.3">
      <c r="A2" t="s">
        <v>18</v>
      </c>
      <c r="B2" t="s">
        <v>19</v>
      </c>
      <c r="C2" s="5"/>
      <c r="P2" s="5">
        <f>SUM(E2:O2)</f>
        <v>0</v>
      </c>
      <c r="T2">
        <v>37</v>
      </c>
      <c r="U2">
        <v>0</v>
      </c>
    </row>
    <row r="3" spans="1:21" x14ac:dyDescent="0.3">
      <c r="A3" t="s">
        <v>20</v>
      </c>
      <c r="B3" t="s">
        <v>19</v>
      </c>
      <c r="C3" s="5"/>
      <c r="H3" s="5">
        <v>197</v>
      </c>
      <c r="K3" s="5">
        <v>1</v>
      </c>
      <c r="P3" s="5">
        <f>SUM(E3:O3)</f>
        <v>198</v>
      </c>
      <c r="T3">
        <v>218</v>
      </c>
      <c r="U3">
        <v>198</v>
      </c>
    </row>
    <row r="4" spans="1:21" x14ac:dyDescent="0.3">
      <c r="A4" t="s">
        <v>21</v>
      </c>
      <c r="B4" t="s">
        <v>22</v>
      </c>
      <c r="C4" s="5"/>
      <c r="G4" s="5">
        <v>439</v>
      </c>
      <c r="H4" s="5">
        <v>63</v>
      </c>
      <c r="I4" s="5">
        <v>14</v>
      </c>
      <c r="J4" s="5">
        <v>7</v>
      </c>
      <c r="K4" s="5">
        <v>3</v>
      </c>
      <c r="L4" s="5">
        <v>3</v>
      </c>
      <c r="M4" s="5">
        <v>4</v>
      </c>
      <c r="P4" s="5">
        <f>SUM(E4:O4)</f>
        <v>533</v>
      </c>
      <c r="T4">
        <v>573</v>
      </c>
      <c r="U4">
        <v>529</v>
      </c>
    </row>
    <row r="5" spans="1:21" x14ac:dyDescent="0.3">
      <c r="A5" t="s">
        <v>23</v>
      </c>
      <c r="B5" t="s">
        <v>24</v>
      </c>
      <c r="C5" s="5"/>
      <c r="G5" s="5">
        <v>234</v>
      </c>
      <c r="I5" s="5">
        <v>40</v>
      </c>
      <c r="K5" s="5">
        <v>51</v>
      </c>
      <c r="P5" s="5">
        <f>SUM(E5:O5)</f>
        <v>325</v>
      </c>
      <c r="T5">
        <v>229</v>
      </c>
      <c r="U5">
        <v>274</v>
      </c>
    </row>
    <row r="6" spans="1:21" x14ac:dyDescent="0.3">
      <c r="A6" t="s">
        <v>252</v>
      </c>
      <c r="B6" t="s">
        <v>26</v>
      </c>
      <c r="C6" s="5"/>
      <c r="D6" s="5">
        <v>38</v>
      </c>
      <c r="E6" s="5">
        <v>179</v>
      </c>
      <c r="F6" s="5">
        <v>80</v>
      </c>
      <c r="G6" s="5">
        <v>8</v>
      </c>
      <c r="I6" s="5">
        <v>15</v>
      </c>
      <c r="J6" s="5">
        <v>10</v>
      </c>
      <c r="K6" s="5">
        <v>3</v>
      </c>
      <c r="P6" s="5">
        <f>SUM(E6:O6)</f>
        <v>295</v>
      </c>
      <c r="U6">
        <v>295</v>
      </c>
    </row>
    <row r="7" spans="1:21" x14ac:dyDescent="0.3">
      <c r="A7" t="s">
        <v>25</v>
      </c>
      <c r="B7" t="s">
        <v>26</v>
      </c>
      <c r="C7" s="5"/>
      <c r="H7" s="5">
        <v>214</v>
      </c>
      <c r="P7" s="5">
        <f>SUM(E7:O7)</f>
        <v>214</v>
      </c>
      <c r="T7">
        <v>307</v>
      </c>
      <c r="U7">
        <v>214</v>
      </c>
    </row>
    <row r="8" spans="1:21" x14ac:dyDescent="0.3">
      <c r="A8" t="s">
        <v>27</v>
      </c>
      <c r="B8" t="s">
        <v>19</v>
      </c>
      <c r="C8" s="5"/>
      <c r="H8" s="5">
        <v>90</v>
      </c>
      <c r="P8" s="5">
        <f>SUM(E8:O8)</f>
        <v>90</v>
      </c>
      <c r="T8">
        <v>153</v>
      </c>
      <c r="U8">
        <v>90</v>
      </c>
    </row>
    <row r="9" spans="1:21" x14ac:dyDescent="0.3">
      <c r="A9" t="s">
        <v>28</v>
      </c>
      <c r="B9" t="s">
        <v>29</v>
      </c>
      <c r="C9" s="5"/>
      <c r="D9" s="5">
        <v>15</v>
      </c>
      <c r="F9" s="5">
        <v>443</v>
      </c>
      <c r="H9" s="5">
        <v>163</v>
      </c>
      <c r="P9" s="5">
        <f>SUM(E9:O9)</f>
        <v>606</v>
      </c>
      <c r="T9">
        <v>527</v>
      </c>
      <c r="U9">
        <v>606</v>
      </c>
    </row>
    <row r="10" spans="1:21" x14ac:dyDescent="0.3">
      <c r="A10" t="s">
        <v>30</v>
      </c>
      <c r="B10" t="s">
        <v>31</v>
      </c>
      <c r="C10" s="5"/>
      <c r="G10" s="5">
        <v>255</v>
      </c>
      <c r="H10" s="5">
        <v>85</v>
      </c>
      <c r="P10" s="5">
        <f>SUM(E10:O10)</f>
        <v>340</v>
      </c>
      <c r="T10">
        <v>570</v>
      </c>
      <c r="U10">
        <v>340</v>
      </c>
    </row>
    <row r="11" spans="1:21" x14ac:dyDescent="0.3">
      <c r="A11" t="s">
        <v>32</v>
      </c>
      <c r="B11" t="s">
        <v>33</v>
      </c>
      <c r="C11" s="5"/>
      <c r="L11" s="5">
        <v>87</v>
      </c>
      <c r="P11" s="5">
        <f>SUM(E11:O11)</f>
        <v>87</v>
      </c>
      <c r="T11">
        <v>74</v>
      </c>
      <c r="U11">
        <v>87</v>
      </c>
    </row>
    <row r="12" spans="1:21" x14ac:dyDescent="0.3">
      <c r="A12" t="s">
        <v>34</v>
      </c>
      <c r="B12" t="s">
        <v>35</v>
      </c>
      <c r="C12" s="5"/>
      <c r="P12" s="5">
        <f>SUM(E12:O12)</f>
        <v>0</v>
      </c>
      <c r="U12">
        <v>0</v>
      </c>
    </row>
    <row r="13" spans="1:21" x14ac:dyDescent="0.3">
      <c r="A13" t="s">
        <v>36</v>
      </c>
      <c r="B13" t="s">
        <v>35</v>
      </c>
      <c r="C13" s="5"/>
      <c r="H13" s="5">
        <v>560</v>
      </c>
      <c r="K13" s="5">
        <v>121</v>
      </c>
      <c r="P13" s="5">
        <f>SUM(E13:O13)</f>
        <v>681</v>
      </c>
      <c r="T13">
        <v>537</v>
      </c>
      <c r="U13">
        <v>681</v>
      </c>
    </row>
    <row r="14" spans="1:21" x14ac:dyDescent="0.3">
      <c r="A14" t="s">
        <v>37</v>
      </c>
      <c r="B14" t="s">
        <v>29</v>
      </c>
      <c r="C14" s="5"/>
      <c r="H14" s="5">
        <v>232</v>
      </c>
      <c r="P14" s="5">
        <f>SUM(E14:O14)</f>
        <v>232</v>
      </c>
      <c r="T14">
        <v>516</v>
      </c>
      <c r="U14">
        <v>232</v>
      </c>
    </row>
    <row r="15" spans="1:21" x14ac:dyDescent="0.3">
      <c r="A15" t="s">
        <v>38</v>
      </c>
      <c r="B15" t="s">
        <v>24</v>
      </c>
      <c r="C15" s="5"/>
      <c r="G15" s="5">
        <v>267</v>
      </c>
      <c r="I15" s="5">
        <v>57</v>
      </c>
      <c r="P15" s="5">
        <f>SUM(E15:O15)</f>
        <v>324</v>
      </c>
      <c r="T15">
        <v>312</v>
      </c>
      <c r="U15">
        <v>324</v>
      </c>
    </row>
    <row r="16" spans="1:21" x14ac:dyDescent="0.3">
      <c r="A16" t="s">
        <v>39</v>
      </c>
      <c r="B16" t="s">
        <v>33</v>
      </c>
      <c r="C16" s="5"/>
      <c r="P16" s="5">
        <f>SUM(E16:O16)</f>
        <v>0</v>
      </c>
      <c r="T16">
        <v>85</v>
      </c>
      <c r="U16">
        <v>90</v>
      </c>
    </row>
    <row r="17" spans="1:21" x14ac:dyDescent="0.3">
      <c r="A17" t="s">
        <v>40</v>
      </c>
      <c r="B17" t="s">
        <v>41</v>
      </c>
      <c r="C17" s="5"/>
      <c r="P17" s="5">
        <f>SUM(E17:O17)</f>
        <v>0</v>
      </c>
      <c r="T17">
        <v>78</v>
      </c>
      <c r="U17">
        <v>0</v>
      </c>
    </row>
    <row r="18" spans="1:21" x14ac:dyDescent="0.3">
      <c r="A18" t="s">
        <v>42</v>
      </c>
      <c r="B18" t="s">
        <v>31</v>
      </c>
      <c r="C18" s="5"/>
      <c r="P18" s="5">
        <f>SUM(E18:O18)</f>
        <v>0</v>
      </c>
      <c r="T18">
        <v>150</v>
      </c>
      <c r="U18">
        <v>150</v>
      </c>
    </row>
    <row r="19" spans="1:21" x14ac:dyDescent="0.3">
      <c r="A19" t="s">
        <v>43</v>
      </c>
      <c r="B19" t="s">
        <v>19</v>
      </c>
      <c r="C19" s="5"/>
      <c r="K19" s="5">
        <v>79</v>
      </c>
      <c r="P19" s="5">
        <f>SUM(E19:O19)</f>
        <v>79</v>
      </c>
      <c r="U19">
        <v>79</v>
      </c>
    </row>
    <row r="20" spans="1:21" x14ac:dyDescent="0.3">
      <c r="A20" t="s">
        <v>44</v>
      </c>
      <c r="B20" t="s">
        <v>45</v>
      </c>
      <c r="C20" s="5"/>
      <c r="G20" s="5">
        <v>109</v>
      </c>
      <c r="P20" s="5">
        <f>SUM(E20:O20)</f>
        <v>109</v>
      </c>
      <c r="T20">
        <v>105</v>
      </c>
      <c r="U20">
        <v>124</v>
      </c>
    </row>
    <row r="21" spans="1:21" x14ac:dyDescent="0.3">
      <c r="A21" t="s">
        <v>46</v>
      </c>
      <c r="B21" t="s">
        <v>24</v>
      </c>
      <c r="C21" s="5"/>
      <c r="I21" s="5">
        <v>280</v>
      </c>
      <c r="P21" s="5">
        <f>SUM(E21:O21)</f>
        <v>280</v>
      </c>
      <c r="T21">
        <v>300</v>
      </c>
      <c r="U21">
        <v>280</v>
      </c>
    </row>
    <row r="22" spans="1:21" x14ac:dyDescent="0.3">
      <c r="A22" t="s">
        <v>47</v>
      </c>
      <c r="B22" t="s">
        <v>48</v>
      </c>
      <c r="C22" s="5"/>
      <c r="G22" s="5">
        <v>127</v>
      </c>
      <c r="K22" s="5">
        <v>2</v>
      </c>
      <c r="P22" s="5">
        <f>SUM(E22:O22)</f>
        <v>129</v>
      </c>
      <c r="T22">
        <v>92</v>
      </c>
      <c r="U22">
        <v>107</v>
      </c>
    </row>
    <row r="23" spans="1:21" x14ac:dyDescent="0.3">
      <c r="A23" t="s">
        <v>49</v>
      </c>
      <c r="B23" t="s">
        <v>33</v>
      </c>
      <c r="C23" s="5"/>
      <c r="K23" s="5">
        <v>78</v>
      </c>
      <c r="P23" s="5">
        <f>SUM(E23:O23)</f>
        <v>78</v>
      </c>
      <c r="T23">
        <v>74</v>
      </c>
      <c r="U23">
        <v>178</v>
      </c>
    </row>
    <row r="24" spans="1:21" x14ac:dyDescent="0.3">
      <c r="A24" t="s">
        <v>50</v>
      </c>
      <c r="B24" t="s">
        <v>51</v>
      </c>
      <c r="C24" s="5"/>
      <c r="D24" s="5">
        <v>9</v>
      </c>
      <c r="E24" s="5">
        <v>615</v>
      </c>
      <c r="G24" s="5">
        <v>564</v>
      </c>
      <c r="H24" s="5">
        <v>71</v>
      </c>
      <c r="I24" s="5">
        <v>4</v>
      </c>
      <c r="J24" s="5">
        <v>3</v>
      </c>
      <c r="L24" s="5">
        <v>7</v>
      </c>
      <c r="P24" s="5">
        <f>SUM(E24:O24)</f>
        <v>1264</v>
      </c>
      <c r="T24">
        <v>1145</v>
      </c>
      <c r="U24">
        <v>1264</v>
      </c>
    </row>
    <row r="25" spans="1:21" x14ac:dyDescent="0.3">
      <c r="A25" t="s">
        <v>52</v>
      </c>
      <c r="B25" t="s">
        <v>53</v>
      </c>
      <c r="C25" s="5"/>
      <c r="H25" s="5">
        <v>42</v>
      </c>
      <c r="P25" s="5">
        <f>SUM(E25:O25)</f>
        <v>42</v>
      </c>
      <c r="T25">
        <v>57</v>
      </c>
      <c r="U25">
        <v>30</v>
      </c>
    </row>
    <row r="26" spans="1:21" x14ac:dyDescent="0.3">
      <c r="A26" t="s">
        <v>54</v>
      </c>
      <c r="B26" t="s">
        <v>41</v>
      </c>
      <c r="C26" s="5"/>
      <c r="P26" s="5">
        <f>SUM(E26:O26)</f>
        <v>0</v>
      </c>
      <c r="T26">
        <v>80</v>
      </c>
      <c r="U26">
        <v>121</v>
      </c>
    </row>
    <row r="27" spans="1:21" x14ac:dyDescent="0.3">
      <c r="A27" t="s">
        <v>55</v>
      </c>
      <c r="B27" t="s">
        <v>56</v>
      </c>
      <c r="C27" s="5"/>
      <c r="M27" s="5">
        <v>50</v>
      </c>
      <c r="P27" s="5">
        <f>SUM(E27:O27)</f>
        <v>50</v>
      </c>
      <c r="T27">
        <v>50</v>
      </c>
      <c r="U27">
        <v>50</v>
      </c>
    </row>
    <row r="28" spans="1:21" x14ac:dyDescent="0.3">
      <c r="A28" t="s">
        <v>57</v>
      </c>
      <c r="B28" t="s">
        <v>24</v>
      </c>
      <c r="C28" s="5"/>
      <c r="G28" s="5">
        <v>165</v>
      </c>
      <c r="H28" s="5">
        <v>69</v>
      </c>
      <c r="I28" s="5">
        <v>6</v>
      </c>
      <c r="J28" s="5">
        <v>4</v>
      </c>
      <c r="K28" s="5">
        <v>2</v>
      </c>
      <c r="L28" s="5">
        <v>2</v>
      </c>
      <c r="P28" s="5">
        <f>SUM(E28:O28)</f>
        <v>248</v>
      </c>
      <c r="T28">
        <v>263</v>
      </c>
      <c r="U28">
        <v>248</v>
      </c>
    </row>
    <row r="29" spans="1:21" x14ac:dyDescent="0.3">
      <c r="A29" t="s">
        <v>58</v>
      </c>
      <c r="B29" t="s">
        <v>53</v>
      </c>
      <c r="C29" s="5">
        <v>117</v>
      </c>
      <c r="P29" s="5">
        <f>SUM(E29:O29)</f>
        <v>0</v>
      </c>
      <c r="U29">
        <v>45</v>
      </c>
    </row>
    <row r="30" spans="1:21" x14ac:dyDescent="0.3">
      <c r="A30" t="s">
        <v>59</v>
      </c>
      <c r="B30" t="s">
        <v>60</v>
      </c>
      <c r="C30" s="5"/>
      <c r="G30" s="5">
        <v>161</v>
      </c>
      <c r="H30" s="5">
        <v>26</v>
      </c>
      <c r="I30" s="5">
        <v>5</v>
      </c>
      <c r="P30" s="5">
        <f>SUM(E30:O30)</f>
        <v>192</v>
      </c>
      <c r="T30">
        <v>188</v>
      </c>
      <c r="U30">
        <v>192</v>
      </c>
    </row>
    <row r="31" spans="1:21" x14ac:dyDescent="0.3">
      <c r="A31" t="s">
        <v>61</v>
      </c>
      <c r="B31" t="s">
        <v>35</v>
      </c>
      <c r="C31" s="5"/>
      <c r="G31" s="5">
        <v>170</v>
      </c>
      <c r="K31" s="5">
        <v>20</v>
      </c>
      <c r="P31" s="5">
        <f>SUM(E31:O31)</f>
        <v>190</v>
      </c>
      <c r="U31">
        <v>190</v>
      </c>
    </row>
    <row r="32" spans="1:21" x14ac:dyDescent="0.3">
      <c r="A32" t="s">
        <v>62</v>
      </c>
      <c r="B32" t="s">
        <v>60</v>
      </c>
      <c r="C32" s="5"/>
      <c r="M32" s="5">
        <v>156</v>
      </c>
      <c r="P32" s="5">
        <f>SUM(E32:O32)</f>
        <v>156</v>
      </c>
      <c r="T32">
        <v>93</v>
      </c>
      <c r="U32">
        <v>100</v>
      </c>
    </row>
    <row r="33" spans="1:21" x14ac:dyDescent="0.3">
      <c r="A33" t="s">
        <v>63</v>
      </c>
      <c r="B33" t="s">
        <v>64</v>
      </c>
      <c r="C33" s="5"/>
      <c r="G33" s="5">
        <v>289</v>
      </c>
      <c r="P33" s="5">
        <f>SUM(E33:O33)</f>
        <v>289</v>
      </c>
      <c r="T33">
        <v>314</v>
      </c>
      <c r="U33">
        <v>289</v>
      </c>
    </row>
    <row r="34" spans="1:21" x14ac:dyDescent="0.3">
      <c r="A34" t="s">
        <v>65</v>
      </c>
      <c r="B34" t="s">
        <v>66</v>
      </c>
      <c r="C34" s="5"/>
      <c r="H34" s="5">
        <v>177</v>
      </c>
      <c r="P34" s="5">
        <f>SUM(E34:O34)</f>
        <v>177</v>
      </c>
      <c r="T34">
        <v>219</v>
      </c>
      <c r="U34">
        <v>0</v>
      </c>
    </row>
    <row r="35" spans="1:21" x14ac:dyDescent="0.3">
      <c r="A35" t="s">
        <v>67</v>
      </c>
      <c r="B35" t="s">
        <v>68</v>
      </c>
      <c r="C35" s="5"/>
      <c r="K35" s="5">
        <v>52</v>
      </c>
      <c r="P35" s="5">
        <f>SUM(E35:O35)</f>
        <v>52</v>
      </c>
      <c r="T35">
        <v>32</v>
      </c>
      <c r="U35">
        <v>52</v>
      </c>
    </row>
    <row r="36" spans="1:21" x14ac:dyDescent="0.3">
      <c r="A36" t="s">
        <v>69</v>
      </c>
      <c r="B36" t="s">
        <v>70</v>
      </c>
      <c r="C36" s="5"/>
      <c r="D36" s="5">
        <v>31</v>
      </c>
      <c r="F36" s="5">
        <v>161</v>
      </c>
      <c r="G36" s="5">
        <v>23</v>
      </c>
      <c r="P36" s="5">
        <f>SUM(E36:O36)</f>
        <v>184</v>
      </c>
      <c r="T36">
        <v>240</v>
      </c>
      <c r="U36">
        <v>184</v>
      </c>
    </row>
    <row r="37" spans="1:21" x14ac:dyDescent="0.3">
      <c r="A37" t="s">
        <v>71</v>
      </c>
      <c r="B37" t="s">
        <v>251</v>
      </c>
      <c r="C37" s="5"/>
      <c r="H37" s="5">
        <v>187</v>
      </c>
      <c r="P37" s="5">
        <f>SUM(E37:O37)</f>
        <v>187</v>
      </c>
      <c r="T37">
        <v>195</v>
      </c>
      <c r="U37">
        <v>187</v>
      </c>
    </row>
    <row r="38" spans="1:21" x14ac:dyDescent="0.3">
      <c r="A38" t="s">
        <v>72</v>
      </c>
      <c r="B38" t="s">
        <v>26</v>
      </c>
      <c r="C38" s="5"/>
      <c r="D38" s="5">
        <v>37</v>
      </c>
      <c r="F38" s="5">
        <v>190</v>
      </c>
      <c r="I38" s="5">
        <v>60</v>
      </c>
      <c r="P38" s="5">
        <f>SUM(E38:O38)</f>
        <v>250</v>
      </c>
      <c r="T38">
        <v>318</v>
      </c>
      <c r="U38">
        <v>250</v>
      </c>
    </row>
    <row r="39" spans="1:21" x14ac:dyDescent="0.3">
      <c r="A39" t="s">
        <v>73</v>
      </c>
      <c r="B39" t="s">
        <v>53</v>
      </c>
      <c r="C39" s="5">
        <v>10</v>
      </c>
      <c r="P39" s="5">
        <f>SUM(E39:O39)</f>
        <v>0</v>
      </c>
      <c r="T39">
        <v>272</v>
      </c>
      <c r="U39">
        <v>0</v>
      </c>
    </row>
    <row r="40" spans="1:21" x14ac:dyDescent="0.3">
      <c r="A40" t="s">
        <v>74</v>
      </c>
      <c r="B40" t="s">
        <v>41</v>
      </c>
      <c r="C40" s="5"/>
      <c r="P40" s="5">
        <f>SUM(E40:O40)</f>
        <v>0</v>
      </c>
      <c r="U40">
        <v>0</v>
      </c>
    </row>
    <row r="41" spans="1:21" x14ac:dyDescent="0.3">
      <c r="A41" t="s">
        <v>75</v>
      </c>
      <c r="B41" t="s">
        <v>66</v>
      </c>
      <c r="C41" s="5"/>
      <c r="G41" s="5">
        <v>85</v>
      </c>
      <c r="H41" s="5" t="s">
        <v>254</v>
      </c>
      <c r="I41" s="5">
        <v>10</v>
      </c>
      <c r="J41" s="5">
        <v>9</v>
      </c>
      <c r="P41" s="5">
        <f>SUM(E41:O41)</f>
        <v>104</v>
      </c>
      <c r="T41">
        <v>113</v>
      </c>
      <c r="U41">
        <v>104</v>
      </c>
    </row>
    <row r="42" spans="1:21" x14ac:dyDescent="0.3">
      <c r="A42" t="s">
        <v>76</v>
      </c>
      <c r="B42" t="s">
        <v>66</v>
      </c>
      <c r="C42" s="5"/>
      <c r="D42" s="5">
        <v>11</v>
      </c>
      <c r="F42" s="5">
        <v>220</v>
      </c>
      <c r="G42" s="5">
        <v>124</v>
      </c>
      <c r="H42" s="5">
        <v>26</v>
      </c>
      <c r="P42" s="5">
        <f>SUM(E42:O42)</f>
        <v>370</v>
      </c>
      <c r="Q42" t="s">
        <v>77</v>
      </c>
      <c r="T42">
        <v>321</v>
      </c>
      <c r="U42">
        <v>370</v>
      </c>
    </row>
    <row r="43" spans="1:21" x14ac:dyDescent="0.3">
      <c r="A43" t="s">
        <v>78</v>
      </c>
      <c r="B43" t="s">
        <v>68</v>
      </c>
      <c r="C43" s="5"/>
      <c r="F43" s="5">
        <v>25</v>
      </c>
      <c r="H43" s="5">
        <v>321</v>
      </c>
      <c r="P43" s="5">
        <f>SUM(E43:O43)</f>
        <v>346</v>
      </c>
      <c r="T43">
        <v>275</v>
      </c>
      <c r="U43">
        <v>346</v>
      </c>
    </row>
    <row r="44" spans="1:21" x14ac:dyDescent="0.3">
      <c r="A44" t="s">
        <v>79</v>
      </c>
      <c r="B44" t="s">
        <v>80</v>
      </c>
      <c r="C44" s="5"/>
      <c r="G44" s="5">
        <v>223</v>
      </c>
      <c r="H44" s="5">
        <v>40</v>
      </c>
      <c r="P44" s="5">
        <f>SUM(E44:O44)</f>
        <v>263</v>
      </c>
      <c r="T44">
        <v>288</v>
      </c>
      <c r="U44">
        <v>263</v>
      </c>
    </row>
    <row r="45" spans="1:21" x14ac:dyDescent="0.3">
      <c r="A45" t="s">
        <v>81</v>
      </c>
      <c r="B45" t="s">
        <v>41</v>
      </c>
      <c r="C45" s="5"/>
      <c r="D45" s="5">
        <v>24</v>
      </c>
      <c r="F45" s="5">
        <v>107</v>
      </c>
      <c r="P45" s="5">
        <f>SUM(E45:O45)</f>
        <v>107</v>
      </c>
      <c r="T45">
        <v>207</v>
      </c>
      <c r="U45">
        <v>163</v>
      </c>
    </row>
    <row r="46" spans="1:21" x14ac:dyDescent="0.3">
      <c r="A46" t="s">
        <v>82</v>
      </c>
      <c r="B46" t="s">
        <v>83</v>
      </c>
      <c r="C46" s="5"/>
      <c r="H46" s="5">
        <v>120</v>
      </c>
      <c r="P46" s="5">
        <f>SUM(E46:O46)</f>
        <v>120</v>
      </c>
      <c r="T46">
        <v>148</v>
      </c>
      <c r="U46">
        <v>120</v>
      </c>
    </row>
    <row r="47" spans="1:21" x14ac:dyDescent="0.3">
      <c r="A47" t="s">
        <v>84</v>
      </c>
      <c r="B47" t="s">
        <v>251</v>
      </c>
      <c r="C47" s="5"/>
      <c r="I47" s="5">
        <v>161</v>
      </c>
      <c r="P47" s="5">
        <f>SUM(E47:O47)</f>
        <v>161</v>
      </c>
      <c r="T47">
        <v>167</v>
      </c>
      <c r="U47">
        <v>161</v>
      </c>
    </row>
    <row r="48" spans="1:21" x14ac:dyDescent="0.3">
      <c r="A48" t="s">
        <v>85</v>
      </c>
      <c r="B48" t="s">
        <v>86</v>
      </c>
      <c r="C48" s="5"/>
      <c r="I48" s="5">
        <v>73</v>
      </c>
      <c r="K48" s="5">
        <v>12</v>
      </c>
      <c r="P48" s="5">
        <f>SUM(E48:O48)</f>
        <v>85</v>
      </c>
      <c r="T48">
        <v>181</v>
      </c>
      <c r="U48">
        <v>85</v>
      </c>
    </row>
    <row r="49" spans="1:21" x14ac:dyDescent="0.3">
      <c r="A49" t="s">
        <v>87</v>
      </c>
      <c r="B49" t="s">
        <v>19</v>
      </c>
      <c r="C49" s="5"/>
      <c r="H49" s="5">
        <v>73</v>
      </c>
      <c r="P49" s="5">
        <f>SUM(E49:O49)</f>
        <v>73</v>
      </c>
      <c r="T49">
        <v>88</v>
      </c>
      <c r="U49">
        <v>86</v>
      </c>
    </row>
    <row r="50" spans="1:21" x14ac:dyDescent="0.3">
      <c r="A50" t="s">
        <v>88</v>
      </c>
      <c r="B50" t="s">
        <v>19</v>
      </c>
      <c r="C50" s="5"/>
      <c r="H50" s="5">
        <v>169</v>
      </c>
      <c r="P50" s="5">
        <f>SUM(E50:O50)</f>
        <v>169</v>
      </c>
      <c r="T50">
        <v>110</v>
      </c>
      <c r="U50">
        <v>169</v>
      </c>
    </row>
    <row r="51" spans="1:21" x14ac:dyDescent="0.3">
      <c r="A51" t="s">
        <v>89</v>
      </c>
      <c r="B51" t="s">
        <v>19</v>
      </c>
      <c r="C51" s="5"/>
      <c r="G51" s="5">
        <v>48</v>
      </c>
      <c r="P51" s="5">
        <f>SUM(E51:O51)</f>
        <v>48</v>
      </c>
      <c r="T51">
        <v>95</v>
      </c>
      <c r="U51">
        <v>0</v>
      </c>
    </row>
    <row r="52" spans="1:21" x14ac:dyDescent="0.3">
      <c r="A52" t="s">
        <v>90</v>
      </c>
      <c r="B52" t="s">
        <v>70</v>
      </c>
      <c r="C52" s="5"/>
      <c r="K52" s="5">
        <v>35</v>
      </c>
      <c r="P52" s="5">
        <f>SUM(E52:O52)</f>
        <v>35</v>
      </c>
      <c r="T52">
        <v>56</v>
      </c>
      <c r="U52">
        <v>35</v>
      </c>
    </row>
    <row r="53" spans="1:21" x14ac:dyDescent="0.3">
      <c r="A53" t="s">
        <v>91</v>
      </c>
      <c r="B53" t="s">
        <v>251</v>
      </c>
      <c r="C53" s="5"/>
      <c r="I53" s="5">
        <v>428</v>
      </c>
      <c r="P53" s="5">
        <f>SUM(E53:O53)</f>
        <v>428</v>
      </c>
      <c r="T53">
        <v>457</v>
      </c>
      <c r="U53">
        <v>428</v>
      </c>
    </row>
    <row r="54" spans="1:21" x14ac:dyDescent="0.3">
      <c r="A54" t="s">
        <v>92</v>
      </c>
      <c r="B54" t="s">
        <v>22</v>
      </c>
      <c r="C54" s="5"/>
      <c r="H54" s="5">
        <v>211</v>
      </c>
      <c r="P54" s="5">
        <f>SUM(E54:O54)</f>
        <v>211</v>
      </c>
      <c r="T54">
        <v>265</v>
      </c>
      <c r="U54">
        <v>266</v>
      </c>
    </row>
    <row r="55" spans="1:21" x14ac:dyDescent="0.3">
      <c r="A55" t="s">
        <v>93</v>
      </c>
      <c r="B55" t="s">
        <v>45</v>
      </c>
      <c r="C55" s="5"/>
      <c r="I55" s="5">
        <v>220</v>
      </c>
      <c r="P55" s="5">
        <f>SUM(E55:O55)</f>
        <v>220</v>
      </c>
      <c r="T55">
        <v>32</v>
      </c>
      <c r="U55">
        <v>220</v>
      </c>
    </row>
    <row r="56" spans="1:21" x14ac:dyDescent="0.3">
      <c r="A56" t="s">
        <v>94</v>
      </c>
      <c r="B56" t="s">
        <v>19</v>
      </c>
      <c r="C56" s="5"/>
      <c r="F56" s="5">
        <v>88</v>
      </c>
      <c r="G56" s="5">
        <v>275</v>
      </c>
      <c r="I56" s="5">
        <v>88</v>
      </c>
      <c r="P56" s="5">
        <f>SUM(E56:O56)</f>
        <v>451</v>
      </c>
      <c r="T56">
        <v>380</v>
      </c>
      <c r="U56">
        <v>451</v>
      </c>
    </row>
    <row r="57" spans="1:21" x14ac:dyDescent="0.3">
      <c r="A57" t="s">
        <v>95</v>
      </c>
      <c r="B57" t="s">
        <v>53</v>
      </c>
      <c r="C57" s="5">
        <v>7</v>
      </c>
      <c r="D57" s="5">
        <v>32</v>
      </c>
      <c r="F57" s="5">
        <v>92</v>
      </c>
      <c r="G57" s="5">
        <v>19</v>
      </c>
      <c r="H57" s="5">
        <v>17</v>
      </c>
      <c r="L57" s="5">
        <v>10</v>
      </c>
      <c r="P57" s="5">
        <f>SUM(E57:O57)</f>
        <v>138</v>
      </c>
      <c r="T57">
        <v>116</v>
      </c>
      <c r="U57">
        <v>128</v>
      </c>
    </row>
    <row r="58" spans="1:21" x14ac:dyDescent="0.3">
      <c r="A58" t="s">
        <v>96</v>
      </c>
      <c r="B58" t="s">
        <v>86</v>
      </c>
      <c r="C58" s="5"/>
      <c r="D58" s="5">
        <v>35</v>
      </c>
      <c r="F58" s="5">
        <v>187</v>
      </c>
      <c r="I58" s="5">
        <v>79</v>
      </c>
      <c r="P58" s="5">
        <f>SUM(E58:O58)</f>
        <v>266</v>
      </c>
      <c r="T58">
        <v>265</v>
      </c>
      <c r="U58">
        <v>266</v>
      </c>
    </row>
    <row r="59" spans="1:21" x14ac:dyDescent="0.3">
      <c r="A59" t="s">
        <v>97</v>
      </c>
      <c r="B59" t="s">
        <v>19</v>
      </c>
      <c r="C59" s="5"/>
      <c r="I59" s="5">
        <v>318</v>
      </c>
      <c r="J59" s="5">
        <v>53</v>
      </c>
      <c r="P59" s="5">
        <f>SUM(E59:O59)</f>
        <v>371</v>
      </c>
      <c r="T59">
        <v>344</v>
      </c>
      <c r="U59">
        <v>371</v>
      </c>
    </row>
    <row r="60" spans="1:21" x14ac:dyDescent="0.3">
      <c r="A60" t="s">
        <v>98</v>
      </c>
      <c r="B60" t="s">
        <v>99</v>
      </c>
      <c r="C60" s="5"/>
      <c r="H60" s="5">
        <v>24</v>
      </c>
      <c r="P60" s="5">
        <f>SUM(E60:O60)</f>
        <v>24</v>
      </c>
      <c r="T60">
        <v>45</v>
      </c>
      <c r="U60">
        <v>48</v>
      </c>
    </row>
    <row r="61" spans="1:21" x14ac:dyDescent="0.3">
      <c r="A61" t="s">
        <v>100</v>
      </c>
      <c r="B61" t="s">
        <v>64</v>
      </c>
      <c r="C61" s="5"/>
      <c r="G61" s="5">
        <v>111</v>
      </c>
      <c r="P61" s="5">
        <f>SUM(E61:O61)</f>
        <v>111</v>
      </c>
      <c r="T61">
        <v>147</v>
      </c>
      <c r="U61">
        <v>111</v>
      </c>
    </row>
    <row r="62" spans="1:21" x14ac:dyDescent="0.3">
      <c r="A62" t="s">
        <v>101</v>
      </c>
      <c r="B62" t="s">
        <v>41</v>
      </c>
      <c r="C62" s="5"/>
      <c r="P62" s="5">
        <f>SUM(E62:O62)</f>
        <v>0</v>
      </c>
      <c r="U62">
        <v>0</v>
      </c>
    </row>
    <row r="63" spans="1:21" x14ac:dyDescent="0.3">
      <c r="A63" t="s">
        <v>102</v>
      </c>
      <c r="B63" t="s">
        <v>99</v>
      </c>
      <c r="C63" s="5"/>
      <c r="F63" s="5">
        <v>24</v>
      </c>
      <c r="H63" s="5">
        <v>82</v>
      </c>
      <c r="P63" s="5">
        <f>SUM(E63:O63)</f>
        <v>106</v>
      </c>
      <c r="T63">
        <v>45</v>
      </c>
      <c r="U63">
        <v>106</v>
      </c>
    </row>
    <row r="64" spans="1:21" x14ac:dyDescent="0.3">
      <c r="A64" t="s">
        <v>103</v>
      </c>
      <c r="B64" t="s">
        <v>99</v>
      </c>
      <c r="C64" s="5"/>
      <c r="G64" s="5">
        <v>142</v>
      </c>
      <c r="P64" s="5">
        <f>SUM(E64:O64)</f>
        <v>142</v>
      </c>
      <c r="T64">
        <v>90</v>
      </c>
      <c r="U64">
        <v>141</v>
      </c>
    </row>
    <row r="65" spans="1:21" x14ac:dyDescent="0.3">
      <c r="A65" t="s">
        <v>104</v>
      </c>
      <c r="B65" t="s">
        <v>99</v>
      </c>
      <c r="C65" s="5"/>
      <c r="P65" s="5">
        <f>SUM(E65:O65)</f>
        <v>0</v>
      </c>
      <c r="T65">
        <v>148</v>
      </c>
      <c r="U65">
        <v>22</v>
      </c>
    </row>
    <row r="66" spans="1:21" x14ac:dyDescent="0.3">
      <c r="A66" t="s">
        <v>105</v>
      </c>
      <c r="B66" t="s">
        <v>33</v>
      </c>
      <c r="C66" s="5"/>
      <c r="P66" s="5">
        <f>SUM(E66:O66)</f>
        <v>0</v>
      </c>
      <c r="T66">
        <v>86</v>
      </c>
      <c r="U66">
        <v>100</v>
      </c>
    </row>
    <row r="67" spans="1:21" x14ac:dyDescent="0.3">
      <c r="A67" t="s">
        <v>106</v>
      </c>
      <c r="B67" t="s">
        <v>22</v>
      </c>
      <c r="C67" s="5"/>
      <c r="D67" s="5">
        <v>11</v>
      </c>
      <c r="F67" s="5">
        <v>231</v>
      </c>
      <c r="I67" s="5">
        <v>142</v>
      </c>
      <c r="P67" s="5">
        <f>SUM(E67:O67)</f>
        <v>373</v>
      </c>
      <c r="T67">
        <v>504</v>
      </c>
      <c r="U67">
        <v>373</v>
      </c>
    </row>
    <row r="68" spans="1:21" x14ac:dyDescent="0.3">
      <c r="A68" t="s">
        <v>107</v>
      </c>
      <c r="B68" t="s">
        <v>19</v>
      </c>
      <c r="C68" s="5"/>
      <c r="H68" s="5">
        <v>60</v>
      </c>
      <c r="P68" s="5">
        <f>SUM(E68:O68)</f>
        <v>60</v>
      </c>
      <c r="T68">
        <v>57</v>
      </c>
      <c r="U68">
        <v>60</v>
      </c>
    </row>
    <row r="69" spans="1:21" x14ac:dyDescent="0.3">
      <c r="A69" t="s">
        <v>108</v>
      </c>
      <c r="B69" t="s">
        <v>68</v>
      </c>
      <c r="C69" s="5"/>
      <c r="K69" s="5">
        <v>127</v>
      </c>
      <c r="P69" s="5">
        <f>SUM(E69:O69)</f>
        <v>127</v>
      </c>
      <c r="T69">
        <v>81</v>
      </c>
      <c r="U69">
        <v>127</v>
      </c>
    </row>
    <row r="70" spans="1:21" x14ac:dyDescent="0.3">
      <c r="A70" t="s">
        <v>109</v>
      </c>
      <c r="B70" t="s">
        <v>19</v>
      </c>
      <c r="C70" s="5">
        <v>26</v>
      </c>
      <c r="I70" s="5">
        <v>219</v>
      </c>
      <c r="P70" s="5">
        <f>SUM(E70:O70)</f>
        <v>219</v>
      </c>
      <c r="T70">
        <v>154</v>
      </c>
      <c r="U70">
        <v>180</v>
      </c>
    </row>
    <row r="71" spans="1:21" x14ac:dyDescent="0.3">
      <c r="A71" t="s">
        <v>110</v>
      </c>
      <c r="B71" t="s">
        <v>19</v>
      </c>
      <c r="C71" s="5">
        <v>21</v>
      </c>
      <c r="G71" s="5">
        <v>106</v>
      </c>
      <c r="I71" s="5">
        <v>6</v>
      </c>
      <c r="L71" s="5">
        <v>2</v>
      </c>
      <c r="P71" s="5">
        <f>SUM(E71:O71)</f>
        <v>114</v>
      </c>
      <c r="T71">
        <v>33</v>
      </c>
      <c r="U71">
        <v>120</v>
      </c>
    </row>
    <row r="72" spans="1:21" x14ac:dyDescent="0.3">
      <c r="A72" t="s">
        <v>111</v>
      </c>
      <c r="B72" t="s">
        <v>99</v>
      </c>
      <c r="C72" s="5"/>
      <c r="D72" s="5">
        <v>14</v>
      </c>
      <c r="F72" s="5">
        <v>99</v>
      </c>
      <c r="L72" s="5">
        <v>22</v>
      </c>
      <c r="P72" s="5">
        <f>SUM(E72:O72)</f>
        <v>121</v>
      </c>
      <c r="T72">
        <v>169</v>
      </c>
      <c r="U72">
        <v>121</v>
      </c>
    </row>
    <row r="73" spans="1:21" x14ac:dyDescent="0.3">
      <c r="A73" t="s">
        <v>112</v>
      </c>
      <c r="B73" t="s">
        <v>68</v>
      </c>
      <c r="C73" s="5"/>
      <c r="D73" s="5">
        <v>51</v>
      </c>
      <c r="F73" s="5">
        <v>92</v>
      </c>
      <c r="P73" s="5">
        <f>SUM(E73:O73)</f>
        <v>92</v>
      </c>
      <c r="T73">
        <v>152</v>
      </c>
      <c r="U73">
        <v>130</v>
      </c>
    </row>
    <row r="74" spans="1:21" x14ac:dyDescent="0.3">
      <c r="A74" t="s">
        <v>113</v>
      </c>
      <c r="B74" t="s">
        <v>33</v>
      </c>
      <c r="C74" s="5">
        <v>5</v>
      </c>
      <c r="P74" s="5">
        <f>SUM(E74:O74)</f>
        <v>0</v>
      </c>
      <c r="T74">
        <v>99</v>
      </c>
      <c r="U74">
        <v>0</v>
      </c>
    </row>
    <row r="75" spans="1:21" x14ac:dyDescent="0.3">
      <c r="A75" t="s">
        <v>114</v>
      </c>
      <c r="B75" t="s">
        <v>31</v>
      </c>
      <c r="C75" s="5"/>
      <c r="L75" s="5">
        <v>184</v>
      </c>
      <c r="P75" s="5">
        <f>SUM(E75:O75)</f>
        <v>184</v>
      </c>
      <c r="T75">
        <v>203</v>
      </c>
      <c r="U75">
        <v>206</v>
      </c>
    </row>
    <row r="76" spans="1:21" x14ac:dyDescent="0.3">
      <c r="A76" t="s">
        <v>115</v>
      </c>
      <c r="B76" t="s">
        <v>60</v>
      </c>
      <c r="C76" s="5"/>
      <c r="L76" s="5">
        <v>246</v>
      </c>
      <c r="P76" s="5">
        <f>SUM(E76:O76)</f>
        <v>246</v>
      </c>
      <c r="T76">
        <v>240</v>
      </c>
      <c r="U76">
        <v>246</v>
      </c>
    </row>
    <row r="77" spans="1:21" x14ac:dyDescent="0.3">
      <c r="A77" t="s">
        <v>116</v>
      </c>
      <c r="B77" t="s">
        <v>19</v>
      </c>
      <c r="C77" s="5">
        <v>25</v>
      </c>
      <c r="P77" s="5">
        <f>SUM(E77:O77)</f>
        <v>0</v>
      </c>
      <c r="U77">
        <v>25</v>
      </c>
    </row>
    <row r="78" spans="1:21" x14ac:dyDescent="0.3">
      <c r="A78" t="s">
        <v>117</v>
      </c>
      <c r="B78" t="s">
        <v>29</v>
      </c>
      <c r="C78" s="5"/>
      <c r="P78" s="5">
        <f>SUM(E78:O78)</f>
        <v>0</v>
      </c>
      <c r="T78">
        <v>964</v>
      </c>
      <c r="U78">
        <v>1093</v>
      </c>
    </row>
    <row r="79" spans="1:21" x14ac:dyDescent="0.3">
      <c r="A79" t="s">
        <v>118</v>
      </c>
      <c r="B79" t="s">
        <v>19</v>
      </c>
      <c r="C79" s="5"/>
      <c r="D79" s="5">
        <v>31</v>
      </c>
      <c r="F79" s="5">
        <v>90</v>
      </c>
      <c r="G79" s="5">
        <v>10</v>
      </c>
      <c r="I79" s="5">
        <v>9</v>
      </c>
      <c r="P79" s="5">
        <f>SUM(E79:O79)</f>
        <v>109</v>
      </c>
      <c r="T79">
        <v>83</v>
      </c>
      <c r="U79">
        <v>109</v>
      </c>
    </row>
    <row r="80" spans="1:21" x14ac:dyDescent="0.3">
      <c r="A80" t="s">
        <v>119</v>
      </c>
      <c r="B80" t="s">
        <v>19</v>
      </c>
      <c r="C80" s="5"/>
      <c r="G80" s="5">
        <v>156</v>
      </c>
      <c r="J80" s="5">
        <v>15</v>
      </c>
      <c r="P80" s="5">
        <f>SUM(E80:O80)</f>
        <v>171</v>
      </c>
      <c r="T80">
        <v>250</v>
      </c>
      <c r="U80">
        <v>171</v>
      </c>
    </row>
    <row r="81" spans="1:21" x14ac:dyDescent="0.3">
      <c r="A81" t="s">
        <v>120</v>
      </c>
      <c r="B81" t="s">
        <v>41</v>
      </c>
      <c r="C81" s="5"/>
      <c r="M81" s="5">
        <v>30</v>
      </c>
      <c r="P81" s="5">
        <f>SUM(E81:O81)</f>
        <v>30</v>
      </c>
      <c r="T81">
        <v>86</v>
      </c>
      <c r="U81">
        <v>28</v>
      </c>
    </row>
    <row r="82" spans="1:21" x14ac:dyDescent="0.3">
      <c r="A82" t="s">
        <v>121</v>
      </c>
      <c r="B82" t="s">
        <v>122</v>
      </c>
      <c r="C82" s="5"/>
      <c r="J82" s="5">
        <v>138</v>
      </c>
      <c r="P82" s="5">
        <f>SUM(E82:O82)</f>
        <v>138</v>
      </c>
      <c r="T82">
        <v>191</v>
      </c>
      <c r="U82">
        <v>138</v>
      </c>
    </row>
    <row r="83" spans="1:21" x14ac:dyDescent="0.3">
      <c r="A83" t="s">
        <v>123</v>
      </c>
      <c r="B83" t="s">
        <v>19</v>
      </c>
      <c r="C83" s="5"/>
      <c r="K83" s="5">
        <v>60</v>
      </c>
      <c r="P83" s="5">
        <f>SUM(E83:O83)</f>
        <v>60</v>
      </c>
      <c r="T83">
        <v>51</v>
      </c>
      <c r="U83">
        <v>60</v>
      </c>
    </row>
    <row r="84" spans="1:21" x14ac:dyDescent="0.3">
      <c r="A84" t="s">
        <v>124</v>
      </c>
      <c r="B84" t="s">
        <v>125</v>
      </c>
      <c r="C84" s="5"/>
      <c r="F84" s="5">
        <v>27</v>
      </c>
      <c r="G84" s="5">
        <v>85</v>
      </c>
      <c r="I84" s="5">
        <v>41</v>
      </c>
      <c r="P84" s="5">
        <f>SUM(E84:O84)</f>
        <v>153</v>
      </c>
      <c r="T84">
        <v>123</v>
      </c>
      <c r="U84">
        <v>153</v>
      </c>
    </row>
    <row r="85" spans="1:21" x14ac:dyDescent="0.3">
      <c r="A85" t="s">
        <v>126</v>
      </c>
      <c r="B85" t="s">
        <v>66</v>
      </c>
      <c r="C85" s="5"/>
      <c r="I85" s="5">
        <v>122</v>
      </c>
      <c r="P85" s="5">
        <f>SUM(E85:O85)</f>
        <v>122</v>
      </c>
      <c r="T85">
        <v>112</v>
      </c>
      <c r="U85">
        <v>245</v>
      </c>
    </row>
    <row r="86" spans="1:21" x14ac:dyDescent="0.3">
      <c r="A86" t="s">
        <v>127</v>
      </c>
      <c r="B86" t="s">
        <v>45</v>
      </c>
      <c r="C86" s="5"/>
      <c r="G86" s="5">
        <v>237</v>
      </c>
      <c r="P86" s="5">
        <f>SUM(E86:O86)</f>
        <v>237</v>
      </c>
      <c r="T86">
        <v>259</v>
      </c>
      <c r="U86">
        <v>237</v>
      </c>
    </row>
    <row r="87" spans="1:21" x14ac:dyDescent="0.3">
      <c r="A87" t="s">
        <v>128</v>
      </c>
      <c r="B87" t="s">
        <v>53</v>
      </c>
      <c r="C87" s="5"/>
      <c r="H87" s="5">
        <v>131</v>
      </c>
      <c r="J87" s="5">
        <v>2</v>
      </c>
      <c r="P87" s="5">
        <f>SUM(E87:O87)</f>
        <v>133</v>
      </c>
      <c r="T87">
        <v>140</v>
      </c>
      <c r="U87">
        <v>133</v>
      </c>
    </row>
    <row r="88" spans="1:21" x14ac:dyDescent="0.3">
      <c r="A88" t="s">
        <v>129</v>
      </c>
      <c r="B88" t="s">
        <v>26</v>
      </c>
      <c r="C88" s="5"/>
      <c r="D88" s="5">
        <v>56</v>
      </c>
      <c r="F88" s="5">
        <v>339</v>
      </c>
      <c r="G88" s="5">
        <v>236</v>
      </c>
      <c r="L88" s="5">
        <v>1</v>
      </c>
      <c r="P88" s="5">
        <f>SUM(E88:O88)</f>
        <v>576</v>
      </c>
      <c r="T88">
        <v>528</v>
      </c>
      <c r="U88">
        <v>575</v>
      </c>
    </row>
    <row r="89" spans="1:21" x14ac:dyDescent="0.3">
      <c r="A89" t="s">
        <v>130</v>
      </c>
      <c r="B89" t="s">
        <v>19</v>
      </c>
      <c r="C89" s="5"/>
      <c r="D89" s="5">
        <v>34</v>
      </c>
      <c r="F89" s="5">
        <v>76</v>
      </c>
      <c r="H89" s="5">
        <v>39</v>
      </c>
      <c r="K89" s="5">
        <v>6</v>
      </c>
      <c r="P89" s="5">
        <f>SUM(E89:O89)</f>
        <v>121</v>
      </c>
      <c r="T89">
        <v>59</v>
      </c>
      <c r="U89">
        <v>121</v>
      </c>
    </row>
    <row r="90" spans="1:21" x14ac:dyDescent="0.3">
      <c r="A90" t="s">
        <v>131</v>
      </c>
      <c r="B90" t="s">
        <v>22</v>
      </c>
      <c r="C90" s="5"/>
      <c r="P90" s="5">
        <f>SUM(E90:O90)</f>
        <v>0</v>
      </c>
      <c r="T90">
        <v>533</v>
      </c>
      <c r="U90">
        <v>505</v>
      </c>
    </row>
    <row r="91" spans="1:21" x14ac:dyDescent="0.3">
      <c r="A91" t="s">
        <v>132</v>
      </c>
      <c r="B91" t="s">
        <v>68</v>
      </c>
      <c r="C91" s="5"/>
      <c r="G91" s="5">
        <v>187</v>
      </c>
      <c r="H91" s="5">
        <v>21</v>
      </c>
      <c r="K91" s="5">
        <v>4</v>
      </c>
      <c r="P91" s="5">
        <f>SUM(E91:O91)</f>
        <v>212</v>
      </c>
      <c r="T91">
        <v>278</v>
      </c>
      <c r="U91">
        <v>212</v>
      </c>
    </row>
    <row r="92" spans="1:21" x14ac:dyDescent="0.3">
      <c r="A92" t="s">
        <v>133</v>
      </c>
      <c r="B92" t="s">
        <v>83</v>
      </c>
      <c r="C92" s="5"/>
      <c r="I92" s="5">
        <v>3</v>
      </c>
      <c r="K92" s="5">
        <v>41</v>
      </c>
      <c r="P92" s="5">
        <f>SUM(E92:O92)</f>
        <v>44</v>
      </c>
      <c r="T92">
        <v>22</v>
      </c>
      <c r="U92">
        <v>44</v>
      </c>
    </row>
    <row r="93" spans="1:21" x14ac:dyDescent="0.3">
      <c r="A93" t="s">
        <v>134</v>
      </c>
      <c r="B93" t="s">
        <v>80</v>
      </c>
      <c r="C93" s="5"/>
      <c r="G93" s="5">
        <v>180</v>
      </c>
      <c r="H93" s="5">
        <v>20</v>
      </c>
      <c r="P93" s="5">
        <f>SUM(E93:O93)</f>
        <v>200</v>
      </c>
      <c r="T93">
        <v>234</v>
      </c>
      <c r="U93">
        <v>216</v>
      </c>
    </row>
    <row r="94" spans="1:21" x14ac:dyDescent="0.3">
      <c r="A94" t="s">
        <v>135</v>
      </c>
      <c r="B94" t="s">
        <v>251</v>
      </c>
      <c r="C94" s="5">
        <v>2</v>
      </c>
      <c r="D94" s="5">
        <v>32</v>
      </c>
      <c r="F94" s="5">
        <v>209</v>
      </c>
      <c r="H94" s="5">
        <v>81</v>
      </c>
      <c r="P94" s="5">
        <f>SUM(E94:O94)</f>
        <v>290</v>
      </c>
      <c r="T94">
        <v>285</v>
      </c>
      <c r="U94">
        <v>290</v>
      </c>
    </row>
    <row r="95" spans="1:21" x14ac:dyDescent="0.3">
      <c r="A95" t="s">
        <v>136</v>
      </c>
      <c r="B95" t="s">
        <v>137</v>
      </c>
      <c r="C95" s="5">
        <v>2</v>
      </c>
      <c r="L95" s="5">
        <v>112</v>
      </c>
      <c r="P95" s="5">
        <f>SUM(E95:O95)</f>
        <v>112</v>
      </c>
      <c r="T95">
        <v>141</v>
      </c>
      <c r="U95">
        <v>112</v>
      </c>
    </row>
    <row r="96" spans="1:21" x14ac:dyDescent="0.3">
      <c r="A96" t="s">
        <v>138</v>
      </c>
      <c r="B96" t="s">
        <v>19</v>
      </c>
      <c r="C96" s="5"/>
      <c r="I96" s="5">
        <v>52</v>
      </c>
      <c r="P96" s="5">
        <f>SUM(E96:O96)</f>
        <v>52</v>
      </c>
      <c r="U96">
        <v>52</v>
      </c>
    </row>
    <row r="97" spans="1:21" x14ac:dyDescent="0.3">
      <c r="A97" t="s">
        <v>139</v>
      </c>
      <c r="B97" t="s">
        <v>64</v>
      </c>
      <c r="C97" s="5"/>
      <c r="H97" s="5">
        <v>328</v>
      </c>
      <c r="K97" s="5">
        <v>38</v>
      </c>
      <c r="L97" s="5">
        <v>61</v>
      </c>
      <c r="P97" s="5">
        <f>SUM(E97:O97)</f>
        <v>427</v>
      </c>
      <c r="T97">
        <v>188</v>
      </c>
      <c r="U97">
        <v>427</v>
      </c>
    </row>
    <row r="98" spans="1:21" x14ac:dyDescent="0.3">
      <c r="A98" t="s">
        <v>140</v>
      </c>
      <c r="B98" t="s">
        <v>66</v>
      </c>
      <c r="C98" s="5">
        <f>17+5+8</f>
        <v>30</v>
      </c>
      <c r="H98" s="5">
        <v>122</v>
      </c>
      <c r="P98" s="5">
        <f>SUM(E98:O98)</f>
        <v>122</v>
      </c>
      <c r="T98">
        <v>84</v>
      </c>
      <c r="U98">
        <v>135</v>
      </c>
    </row>
    <row r="99" spans="1:21" x14ac:dyDescent="0.3">
      <c r="A99" t="s">
        <v>141</v>
      </c>
      <c r="B99" t="s">
        <v>86</v>
      </c>
      <c r="C99" s="5"/>
      <c r="D99" s="5">
        <v>8</v>
      </c>
      <c r="F99" s="5">
        <v>179</v>
      </c>
      <c r="P99" s="5">
        <f>SUM(E99:O99)</f>
        <v>179</v>
      </c>
      <c r="T99">
        <v>254</v>
      </c>
      <c r="U99">
        <v>179</v>
      </c>
    </row>
    <row r="100" spans="1:21" x14ac:dyDescent="0.3">
      <c r="A100" t="s">
        <v>142</v>
      </c>
      <c r="B100" t="s">
        <v>22</v>
      </c>
      <c r="C100" s="5"/>
      <c r="G100" s="5">
        <v>136</v>
      </c>
      <c r="J100" s="5">
        <v>9</v>
      </c>
      <c r="L100" s="5">
        <v>6</v>
      </c>
      <c r="P100" s="5">
        <f>SUM(E100:O100)</f>
        <v>151</v>
      </c>
      <c r="T100">
        <v>155</v>
      </c>
      <c r="U100">
        <v>151</v>
      </c>
    </row>
    <row r="101" spans="1:21" x14ac:dyDescent="0.3">
      <c r="A101" t="s">
        <v>143</v>
      </c>
      <c r="B101" t="s">
        <v>83</v>
      </c>
      <c r="C101" s="5"/>
      <c r="G101" s="5">
        <v>59</v>
      </c>
      <c r="I101" s="5">
        <v>8</v>
      </c>
      <c r="L101" s="5">
        <v>12</v>
      </c>
      <c r="P101" s="5">
        <f>SUM(E101:O101)</f>
        <v>79</v>
      </c>
      <c r="T101">
        <v>62</v>
      </c>
      <c r="U101">
        <v>79</v>
      </c>
    </row>
    <row r="102" spans="1:21" x14ac:dyDescent="0.3">
      <c r="A102" t="s">
        <v>144</v>
      </c>
      <c r="B102" t="s">
        <v>86</v>
      </c>
      <c r="C102" s="5">
        <v>62</v>
      </c>
      <c r="P102" s="5">
        <f>SUM(E102:O102)</f>
        <v>0</v>
      </c>
      <c r="T102">
        <v>110</v>
      </c>
      <c r="U102">
        <v>62</v>
      </c>
    </row>
    <row r="103" spans="1:21" x14ac:dyDescent="0.3">
      <c r="A103" t="s">
        <v>145</v>
      </c>
      <c r="B103" t="s">
        <v>86</v>
      </c>
      <c r="C103" s="5"/>
      <c r="G103" s="5">
        <v>59</v>
      </c>
      <c r="L103" s="5">
        <v>11</v>
      </c>
      <c r="P103" s="5">
        <f>SUM(E103:O103)</f>
        <v>70</v>
      </c>
      <c r="T103">
        <v>64</v>
      </c>
      <c r="U103">
        <v>70</v>
      </c>
    </row>
    <row r="104" spans="1:21" x14ac:dyDescent="0.3">
      <c r="A104" t="s">
        <v>146</v>
      </c>
      <c r="B104" t="s">
        <v>53</v>
      </c>
      <c r="C104" s="5"/>
      <c r="I104" s="5">
        <v>124</v>
      </c>
      <c r="P104" s="5">
        <f>SUM(E104:O104)</f>
        <v>124</v>
      </c>
      <c r="T104">
        <v>98</v>
      </c>
      <c r="U104">
        <v>124</v>
      </c>
    </row>
    <row r="105" spans="1:21" x14ac:dyDescent="0.3">
      <c r="A105" t="s">
        <v>147</v>
      </c>
      <c r="B105" t="s">
        <v>125</v>
      </c>
      <c r="C105" s="5"/>
      <c r="P105" s="5">
        <f>SUM(E105:O105)</f>
        <v>0</v>
      </c>
      <c r="T105">
        <v>111</v>
      </c>
      <c r="U105">
        <v>106</v>
      </c>
    </row>
    <row r="106" spans="1:21" x14ac:dyDescent="0.3">
      <c r="A106" t="s">
        <v>148</v>
      </c>
      <c r="B106" t="s">
        <v>19</v>
      </c>
      <c r="C106" s="5"/>
      <c r="H106" s="5">
        <v>361</v>
      </c>
      <c r="J106" s="5">
        <v>151</v>
      </c>
      <c r="P106" s="5">
        <f>SUM(E106:O106)</f>
        <v>512</v>
      </c>
      <c r="T106">
        <v>551</v>
      </c>
      <c r="U106">
        <v>512</v>
      </c>
    </row>
    <row r="107" spans="1:21" x14ac:dyDescent="0.3">
      <c r="A107" t="s">
        <v>149</v>
      </c>
      <c r="B107" t="s">
        <v>19</v>
      </c>
      <c r="C107" s="5"/>
      <c r="G107" s="5">
        <v>124</v>
      </c>
      <c r="K107" s="5">
        <v>18</v>
      </c>
      <c r="P107" s="5">
        <f>SUM(E107:O107)</f>
        <v>142</v>
      </c>
      <c r="T107">
        <v>149</v>
      </c>
      <c r="U107">
        <v>142</v>
      </c>
    </row>
    <row r="108" spans="1:21" x14ac:dyDescent="0.3">
      <c r="A108" t="s">
        <v>150</v>
      </c>
      <c r="B108" t="s">
        <v>151</v>
      </c>
      <c r="C108" s="5"/>
      <c r="P108" s="5">
        <f>SUM(E108:O108)</f>
        <v>0</v>
      </c>
      <c r="T108">
        <v>77</v>
      </c>
      <c r="U108">
        <v>0</v>
      </c>
    </row>
    <row r="109" spans="1:21" x14ac:dyDescent="0.3">
      <c r="A109" t="s">
        <v>152</v>
      </c>
      <c r="B109" t="s">
        <v>56</v>
      </c>
      <c r="C109" s="5"/>
      <c r="D109" s="5">
        <v>35</v>
      </c>
      <c r="F109" s="5">
        <v>120</v>
      </c>
      <c r="H109" s="5">
        <v>15</v>
      </c>
      <c r="P109" s="5">
        <f>SUM(E109:O109)</f>
        <v>135</v>
      </c>
      <c r="T109">
        <v>74</v>
      </c>
      <c r="U109">
        <v>135</v>
      </c>
    </row>
    <row r="110" spans="1:21" x14ac:dyDescent="0.3">
      <c r="A110" t="s">
        <v>153</v>
      </c>
      <c r="B110" t="s">
        <v>19</v>
      </c>
      <c r="C110" s="5"/>
      <c r="G110" s="5">
        <v>106</v>
      </c>
      <c r="K110" s="5">
        <v>8</v>
      </c>
      <c r="P110" s="5">
        <f>SUM(E110:O110)</f>
        <v>114</v>
      </c>
      <c r="T110">
        <v>117</v>
      </c>
      <c r="U110">
        <v>114</v>
      </c>
    </row>
    <row r="111" spans="1:21" x14ac:dyDescent="0.3">
      <c r="A111" t="s">
        <v>154</v>
      </c>
      <c r="B111" t="s">
        <v>19</v>
      </c>
      <c r="C111" s="5"/>
      <c r="D111" s="5">
        <v>4</v>
      </c>
      <c r="F111" s="5">
        <v>58</v>
      </c>
      <c r="G111" s="5">
        <v>36</v>
      </c>
      <c r="P111" s="5">
        <f>SUM(E111:O111)</f>
        <v>94</v>
      </c>
      <c r="T111">
        <v>72</v>
      </c>
      <c r="U111">
        <v>142</v>
      </c>
    </row>
    <row r="112" spans="1:21" x14ac:dyDescent="0.3">
      <c r="A112" t="s">
        <v>155</v>
      </c>
      <c r="B112" t="s">
        <v>22</v>
      </c>
      <c r="C112" s="5"/>
      <c r="G112" s="5">
        <v>612</v>
      </c>
      <c r="H112" s="5">
        <v>115</v>
      </c>
      <c r="I112" s="5">
        <v>81</v>
      </c>
      <c r="L112" s="5">
        <v>117</v>
      </c>
      <c r="P112" s="5">
        <f>SUM(E112:O112)</f>
        <v>925</v>
      </c>
      <c r="T112">
        <v>886</v>
      </c>
      <c r="U112">
        <v>925</v>
      </c>
    </row>
    <row r="113" spans="1:21" x14ac:dyDescent="0.3">
      <c r="A113" t="s">
        <v>156</v>
      </c>
      <c r="B113" t="s">
        <v>35</v>
      </c>
      <c r="C113" s="5"/>
      <c r="P113" s="5">
        <f>SUM(E113:O113)</f>
        <v>0</v>
      </c>
      <c r="T113">
        <v>100</v>
      </c>
      <c r="U113">
        <v>0</v>
      </c>
    </row>
    <row r="114" spans="1:21" x14ac:dyDescent="0.3">
      <c r="A114" t="s">
        <v>157</v>
      </c>
      <c r="B114" t="s">
        <v>68</v>
      </c>
      <c r="C114" s="5"/>
      <c r="F114" s="5">
        <v>160</v>
      </c>
      <c r="I114" s="5">
        <v>82</v>
      </c>
      <c r="L114" s="5">
        <v>13</v>
      </c>
      <c r="P114" s="5">
        <f>SUM(E114:O114)</f>
        <v>255</v>
      </c>
      <c r="T114">
        <v>264</v>
      </c>
      <c r="U114">
        <v>255</v>
      </c>
    </row>
    <row r="115" spans="1:21" x14ac:dyDescent="0.3">
      <c r="A115" t="s">
        <v>158</v>
      </c>
      <c r="B115" t="s">
        <v>19</v>
      </c>
      <c r="C115" s="5"/>
      <c r="J115" s="5">
        <v>188</v>
      </c>
      <c r="P115" s="5">
        <f>SUM(E115:O115)</f>
        <v>188</v>
      </c>
      <c r="T115">
        <v>70</v>
      </c>
      <c r="U115">
        <v>188</v>
      </c>
    </row>
    <row r="116" spans="1:21" x14ac:dyDescent="0.3">
      <c r="A116" t="s">
        <v>159</v>
      </c>
      <c r="B116" t="s">
        <v>19</v>
      </c>
      <c r="C116" s="5"/>
      <c r="J116" s="5">
        <v>87</v>
      </c>
      <c r="P116" s="5">
        <f>SUM(E116:O116)</f>
        <v>87</v>
      </c>
      <c r="T116">
        <v>166</v>
      </c>
      <c r="U116">
        <v>87</v>
      </c>
    </row>
    <row r="117" spans="1:21" x14ac:dyDescent="0.3">
      <c r="A117" t="s">
        <v>160</v>
      </c>
      <c r="B117" t="s">
        <v>31</v>
      </c>
      <c r="C117" s="5"/>
      <c r="G117" s="5">
        <v>339</v>
      </c>
      <c r="I117" s="5">
        <v>7</v>
      </c>
      <c r="P117" s="5">
        <f>SUM(E117:O117)</f>
        <v>346</v>
      </c>
      <c r="T117">
        <v>403</v>
      </c>
      <c r="U117">
        <v>345</v>
      </c>
    </row>
    <row r="118" spans="1:21" x14ac:dyDescent="0.3">
      <c r="A118" t="s">
        <v>161</v>
      </c>
      <c r="B118" t="s">
        <v>33</v>
      </c>
      <c r="C118" s="5"/>
      <c r="L118" s="5">
        <v>25</v>
      </c>
      <c r="P118" s="5">
        <f>SUM(E118:O118)</f>
        <v>25</v>
      </c>
      <c r="T118">
        <v>100</v>
      </c>
      <c r="U118">
        <v>25</v>
      </c>
    </row>
    <row r="119" spans="1:21" x14ac:dyDescent="0.3">
      <c r="A119" t="s">
        <v>162</v>
      </c>
      <c r="B119" t="s">
        <v>19</v>
      </c>
      <c r="C119" s="5"/>
      <c r="I119" s="5">
        <v>58</v>
      </c>
      <c r="P119" s="5">
        <f>SUM(E119:O119)</f>
        <v>58</v>
      </c>
      <c r="T119">
        <v>75</v>
      </c>
      <c r="U119">
        <v>0</v>
      </c>
    </row>
    <row r="120" spans="1:21" x14ac:dyDescent="0.3">
      <c r="A120" t="s">
        <v>163</v>
      </c>
      <c r="B120" t="s">
        <v>19</v>
      </c>
      <c r="C120" s="5"/>
      <c r="L120" s="5">
        <v>210</v>
      </c>
      <c r="P120" s="5">
        <f>SUM(E120:O120)</f>
        <v>210</v>
      </c>
      <c r="T120">
        <v>217</v>
      </c>
      <c r="U120">
        <v>210</v>
      </c>
    </row>
    <row r="121" spans="1:21" x14ac:dyDescent="0.3">
      <c r="A121" t="s">
        <v>164</v>
      </c>
      <c r="B121" t="s">
        <v>125</v>
      </c>
      <c r="C121" s="5"/>
      <c r="L121" s="5">
        <v>260</v>
      </c>
      <c r="P121" s="5">
        <f>SUM(E121:O121)</f>
        <v>260</v>
      </c>
      <c r="T121">
        <v>189</v>
      </c>
      <c r="U121">
        <v>0</v>
      </c>
    </row>
    <row r="122" spans="1:21" x14ac:dyDescent="0.3">
      <c r="A122" t="s">
        <v>165</v>
      </c>
      <c r="B122" t="s">
        <v>125</v>
      </c>
      <c r="C122" s="5"/>
      <c r="H122" s="5">
        <v>268</v>
      </c>
      <c r="P122" s="5">
        <f>SUM(E122:O122)</f>
        <v>268</v>
      </c>
      <c r="U122">
        <v>268</v>
      </c>
    </row>
    <row r="123" spans="1:21" x14ac:dyDescent="0.3">
      <c r="A123" t="s">
        <v>166</v>
      </c>
      <c r="B123" t="s">
        <v>29</v>
      </c>
      <c r="C123" s="5"/>
      <c r="H123" s="5">
        <v>125</v>
      </c>
      <c r="P123" s="5">
        <f>SUM(E123:O123)</f>
        <v>125</v>
      </c>
      <c r="T123">
        <v>431</v>
      </c>
      <c r="U123">
        <v>0</v>
      </c>
    </row>
    <row r="124" spans="1:21" x14ac:dyDescent="0.3">
      <c r="A124" t="s">
        <v>167</v>
      </c>
      <c r="B124" t="s">
        <v>19</v>
      </c>
      <c r="C124" s="5"/>
      <c r="H124" s="5">
        <v>24</v>
      </c>
      <c r="P124" s="5">
        <f>SUM(E124:O124)</f>
        <v>24</v>
      </c>
      <c r="T124">
        <v>89</v>
      </c>
      <c r="U124">
        <v>24</v>
      </c>
    </row>
    <row r="125" spans="1:21" x14ac:dyDescent="0.3">
      <c r="A125" t="s">
        <v>168</v>
      </c>
      <c r="B125" t="s">
        <v>45</v>
      </c>
      <c r="C125" s="5"/>
      <c r="I125" s="5">
        <v>370</v>
      </c>
      <c r="P125" s="5">
        <f>SUM(E125:O125)</f>
        <v>370</v>
      </c>
      <c r="T125">
        <v>370</v>
      </c>
      <c r="U125">
        <v>370</v>
      </c>
    </row>
    <row r="126" spans="1:21" x14ac:dyDescent="0.3">
      <c r="A126" t="s">
        <v>169</v>
      </c>
      <c r="B126" t="s">
        <v>45</v>
      </c>
      <c r="C126" s="5"/>
      <c r="P126" s="5">
        <f>SUM(E126:O126)</f>
        <v>0</v>
      </c>
      <c r="T126">
        <v>352</v>
      </c>
      <c r="U126">
        <v>207</v>
      </c>
    </row>
    <row r="127" spans="1:21" x14ac:dyDescent="0.3">
      <c r="A127" t="s">
        <v>170</v>
      </c>
      <c r="B127" t="s">
        <v>53</v>
      </c>
      <c r="C127" s="5"/>
      <c r="G127" s="5">
        <v>152</v>
      </c>
      <c r="P127" s="5">
        <f>SUM(E127:O127)</f>
        <v>152</v>
      </c>
      <c r="U127">
        <v>152</v>
      </c>
    </row>
    <row r="128" spans="1:21" x14ac:dyDescent="0.3">
      <c r="A128" t="s">
        <v>171</v>
      </c>
      <c r="B128" t="s">
        <v>26</v>
      </c>
      <c r="C128" s="5"/>
      <c r="G128" s="5">
        <v>334</v>
      </c>
      <c r="H128" s="5">
        <v>79</v>
      </c>
      <c r="I128" s="5">
        <v>42</v>
      </c>
      <c r="J128" s="5">
        <v>4</v>
      </c>
      <c r="K128" s="5">
        <v>16</v>
      </c>
      <c r="P128" s="5">
        <f>SUM(E128:O128)</f>
        <v>475</v>
      </c>
      <c r="T128">
        <v>298</v>
      </c>
      <c r="U128">
        <v>475</v>
      </c>
    </row>
    <row r="129" spans="1:21" x14ac:dyDescent="0.3">
      <c r="A129" t="s">
        <v>172</v>
      </c>
      <c r="B129" t="s">
        <v>45</v>
      </c>
      <c r="C129" s="5"/>
      <c r="G129" s="5">
        <v>340</v>
      </c>
      <c r="P129" s="5">
        <f>SUM(E129:O129)</f>
        <v>340</v>
      </c>
      <c r="T129">
        <v>334</v>
      </c>
      <c r="U129">
        <v>340</v>
      </c>
    </row>
    <row r="130" spans="1:21" x14ac:dyDescent="0.3">
      <c r="A130" t="s">
        <v>173</v>
      </c>
      <c r="B130" t="s">
        <v>26</v>
      </c>
      <c r="C130" s="5">
        <v>3</v>
      </c>
      <c r="G130" s="5">
        <v>116</v>
      </c>
      <c r="H130" s="5">
        <v>14</v>
      </c>
      <c r="I130" s="5">
        <v>11</v>
      </c>
      <c r="L130" s="5">
        <v>4</v>
      </c>
      <c r="P130" s="5">
        <f>SUM(E130:O130)</f>
        <v>145</v>
      </c>
      <c r="T130">
        <v>203</v>
      </c>
      <c r="U130">
        <v>145</v>
      </c>
    </row>
    <row r="131" spans="1:21" x14ac:dyDescent="0.3">
      <c r="A131" t="s">
        <v>174</v>
      </c>
      <c r="B131" t="s">
        <v>251</v>
      </c>
      <c r="C131" s="5"/>
      <c r="D131" s="5">
        <v>60</v>
      </c>
      <c r="F131" s="5">
        <v>292</v>
      </c>
      <c r="H131" s="5">
        <v>184</v>
      </c>
      <c r="P131" s="5">
        <f>SUM(E131:O131)</f>
        <v>476</v>
      </c>
      <c r="T131">
        <v>399</v>
      </c>
      <c r="U131">
        <v>476</v>
      </c>
    </row>
    <row r="132" spans="1:21" x14ac:dyDescent="0.3">
      <c r="A132" t="s">
        <v>175</v>
      </c>
      <c r="B132" t="s">
        <v>176</v>
      </c>
      <c r="C132" s="5"/>
      <c r="F132" s="5">
        <v>134</v>
      </c>
      <c r="M132" s="5">
        <v>24</v>
      </c>
      <c r="P132" s="5">
        <f>SUM(E132:O132)</f>
        <v>158</v>
      </c>
      <c r="T132">
        <v>328</v>
      </c>
      <c r="U132">
        <v>134</v>
      </c>
    </row>
    <row r="133" spans="1:21" x14ac:dyDescent="0.3">
      <c r="A133" t="s">
        <v>177</v>
      </c>
      <c r="B133" t="s">
        <v>35</v>
      </c>
      <c r="C133" s="5"/>
      <c r="H133" s="5">
        <v>208</v>
      </c>
      <c r="P133" s="5">
        <f>SUM(E133:O133)</f>
        <v>208</v>
      </c>
      <c r="T133">
        <v>202</v>
      </c>
      <c r="U133">
        <v>208</v>
      </c>
    </row>
    <row r="134" spans="1:21" x14ac:dyDescent="0.3">
      <c r="A134" t="s">
        <v>178</v>
      </c>
      <c r="B134" t="s">
        <v>86</v>
      </c>
      <c r="C134" s="5">
        <v>1</v>
      </c>
      <c r="D134" s="5">
        <v>7</v>
      </c>
      <c r="F134" s="5">
        <v>107</v>
      </c>
      <c r="G134" s="5">
        <v>50</v>
      </c>
      <c r="M134" s="5">
        <v>8</v>
      </c>
      <c r="P134" s="5">
        <f>SUM(E134:O134)</f>
        <v>165</v>
      </c>
      <c r="T134">
        <v>138</v>
      </c>
      <c r="U134">
        <v>158</v>
      </c>
    </row>
    <row r="135" spans="1:21" x14ac:dyDescent="0.3">
      <c r="A135" t="s">
        <v>179</v>
      </c>
      <c r="B135" t="s">
        <v>19</v>
      </c>
      <c r="C135" s="5"/>
      <c r="H135" s="5">
        <v>40</v>
      </c>
      <c r="K135" s="5">
        <v>20</v>
      </c>
      <c r="P135" s="5">
        <f>SUM(E135:O135)</f>
        <v>60</v>
      </c>
      <c r="T135">
        <v>40</v>
      </c>
      <c r="U135">
        <v>60</v>
      </c>
    </row>
    <row r="136" spans="1:21" x14ac:dyDescent="0.3">
      <c r="A136" t="s">
        <v>180</v>
      </c>
      <c r="B136" t="s">
        <v>86</v>
      </c>
      <c r="C136" s="5"/>
      <c r="G136" s="5">
        <v>131</v>
      </c>
      <c r="J136" s="5">
        <v>43</v>
      </c>
      <c r="P136" s="5">
        <f>SUM(E136:O136)</f>
        <v>174</v>
      </c>
      <c r="T136">
        <v>211</v>
      </c>
      <c r="U136">
        <v>174</v>
      </c>
    </row>
    <row r="137" spans="1:21" x14ac:dyDescent="0.3">
      <c r="A137" t="s">
        <v>181</v>
      </c>
      <c r="B137" t="s">
        <v>60</v>
      </c>
      <c r="C137" s="5"/>
      <c r="D137" s="5">
        <v>29</v>
      </c>
      <c r="F137" s="5">
        <v>128</v>
      </c>
      <c r="K137" s="5">
        <v>42</v>
      </c>
      <c r="P137" s="5">
        <f>SUM(E137:O137)</f>
        <v>170</v>
      </c>
      <c r="T137">
        <v>143</v>
      </c>
      <c r="U137">
        <v>170</v>
      </c>
    </row>
    <row r="138" spans="1:21" x14ac:dyDescent="0.3">
      <c r="A138" t="s">
        <v>182</v>
      </c>
      <c r="B138" t="s">
        <v>19</v>
      </c>
      <c r="C138" s="5"/>
      <c r="J138" s="5">
        <v>70</v>
      </c>
      <c r="L138" s="5">
        <v>4</v>
      </c>
      <c r="P138" s="5">
        <f>SUM(E138:O138)</f>
        <v>74</v>
      </c>
      <c r="T138">
        <v>112</v>
      </c>
      <c r="U138">
        <v>70</v>
      </c>
    </row>
    <row r="139" spans="1:21" x14ac:dyDescent="0.3">
      <c r="A139" t="s">
        <v>183</v>
      </c>
      <c r="B139" t="s">
        <v>68</v>
      </c>
      <c r="C139" s="5"/>
      <c r="D139" s="5">
        <v>55</v>
      </c>
      <c r="F139" s="5">
        <v>204</v>
      </c>
      <c r="G139" s="5">
        <v>24</v>
      </c>
      <c r="H139" s="5">
        <v>5</v>
      </c>
      <c r="I139" s="5">
        <v>2</v>
      </c>
      <c r="K139" s="5">
        <v>1</v>
      </c>
      <c r="P139" s="5">
        <f>SUM(E139:O139)</f>
        <v>236</v>
      </c>
      <c r="T139">
        <v>236</v>
      </c>
      <c r="U139">
        <v>236</v>
      </c>
    </row>
    <row r="140" spans="1:21" x14ac:dyDescent="0.3">
      <c r="A140" t="s">
        <v>184</v>
      </c>
      <c r="B140" t="s">
        <v>31</v>
      </c>
      <c r="C140" s="5"/>
      <c r="H140" s="5">
        <v>290</v>
      </c>
      <c r="P140" s="5">
        <f>SUM(E140:O140)</f>
        <v>290</v>
      </c>
      <c r="T140">
        <v>409</v>
      </c>
      <c r="U140">
        <v>290</v>
      </c>
    </row>
    <row r="141" spans="1:21" x14ac:dyDescent="0.3">
      <c r="A141" t="s">
        <v>185</v>
      </c>
      <c r="B141" t="s">
        <v>35</v>
      </c>
      <c r="C141" s="5"/>
      <c r="G141" s="5">
        <v>129</v>
      </c>
      <c r="P141" s="5">
        <f>SUM(E141:O141)</f>
        <v>129</v>
      </c>
      <c r="T141">
        <v>92</v>
      </c>
      <c r="U141">
        <v>129</v>
      </c>
    </row>
    <row r="142" spans="1:21" x14ac:dyDescent="0.3">
      <c r="A142" t="s">
        <v>186</v>
      </c>
      <c r="B142" t="s">
        <v>99</v>
      </c>
      <c r="C142" s="5"/>
      <c r="L142" s="5">
        <v>108</v>
      </c>
      <c r="P142" s="5">
        <f>SUM(E142:O142)</f>
        <v>108</v>
      </c>
      <c r="T142">
        <v>160</v>
      </c>
      <c r="U142">
        <v>188</v>
      </c>
    </row>
    <row r="143" spans="1:21" x14ac:dyDescent="0.3">
      <c r="A143" t="s">
        <v>187</v>
      </c>
      <c r="B143" t="s">
        <v>83</v>
      </c>
      <c r="C143" s="5"/>
      <c r="D143" s="5">
        <v>43</v>
      </c>
      <c r="F143" s="5">
        <v>103</v>
      </c>
      <c r="G143" s="5">
        <v>11</v>
      </c>
      <c r="I143" s="5">
        <v>3</v>
      </c>
      <c r="J143" s="5">
        <v>2</v>
      </c>
      <c r="P143" s="5">
        <f>SUM(E143:O143)</f>
        <v>119</v>
      </c>
      <c r="T143">
        <v>93</v>
      </c>
      <c r="U143">
        <v>119</v>
      </c>
    </row>
    <row r="144" spans="1:21" x14ac:dyDescent="0.3">
      <c r="A144" t="s">
        <v>188</v>
      </c>
      <c r="B144" t="s">
        <v>19</v>
      </c>
      <c r="C144" s="5"/>
      <c r="G144" s="5">
        <v>30</v>
      </c>
      <c r="P144" s="5">
        <f>SUM(E144:O144)</f>
        <v>30</v>
      </c>
      <c r="T144">
        <v>50</v>
      </c>
      <c r="U144">
        <v>30</v>
      </c>
    </row>
    <row r="145" spans="1:21" x14ac:dyDescent="0.3">
      <c r="A145" t="s">
        <v>189</v>
      </c>
      <c r="B145" t="s">
        <v>83</v>
      </c>
      <c r="C145" s="5"/>
      <c r="G145" s="5">
        <v>110</v>
      </c>
      <c r="J145" s="5">
        <v>19</v>
      </c>
      <c r="P145" s="5">
        <f>SUM(E145:O145)</f>
        <v>129</v>
      </c>
      <c r="T145">
        <v>141</v>
      </c>
      <c r="U145">
        <v>129</v>
      </c>
    </row>
    <row r="146" spans="1:21" x14ac:dyDescent="0.3">
      <c r="A146" t="s">
        <v>190</v>
      </c>
      <c r="B146" t="s">
        <v>53</v>
      </c>
      <c r="C146" s="5"/>
      <c r="K146" s="5">
        <v>114</v>
      </c>
      <c r="P146" s="5">
        <f>SUM(E146:O146)</f>
        <v>114</v>
      </c>
      <c r="U146">
        <v>114</v>
      </c>
    </row>
    <row r="147" spans="1:21" x14ac:dyDescent="0.3">
      <c r="A147" t="s">
        <v>191</v>
      </c>
      <c r="B147" t="s">
        <v>29</v>
      </c>
      <c r="C147" s="5">
        <v>258</v>
      </c>
      <c r="G147" s="5">
        <v>150</v>
      </c>
      <c r="J147" s="5">
        <v>261</v>
      </c>
      <c r="P147" s="5">
        <f>SUM(E147:O147)</f>
        <v>411</v>
      </c>
      <c r="T147">
        <v>169</v>
      </c>
      <c r="U147">
        <v>411</v>
      </c>
    </row>
    <row r="148" spans="1:21" x14ac:dyDescent="0.3">
      <c r="A148" t="s">
        <v>192</v>
      </c>
      <c r="B148" t="s">
        <v>53</v>
      </c>
      <c r="C148" s="5"/>
      <c r="G148" s="5">
        <v>95</v>
      </c>
      <c r="H148" s="5">
        <v>7</v>
      </c>
      <c r="L148" s="5">
        <v>8</v>
      </c>
      <c r="P148" s="5">
        <f>SUM(E148:O148)</f>
        <v>110</v>
      </c>
      <c r="T148">
        <v>125</v>
      </c>
      <c r="U148">
        <v>110</v>
      </c>
    </row>
    <row r="149" spans="1:21" x14ac:dyDescent="0.3">
      <c r="A149" t="s">
        <v>193</v>
      </c>
      <c r="B149" t="s">
        <v>194</v>
      </c>
      <c r="C149" s="5"/>
      <c r="H149" s="5">
        <v>340</v>
      </c>
      <c r="P149" s="5">
        <f>SUM(E149:O149)</f>
        <v>340</v>
      </c>
      <c r="T149">
        <v>267</v>
      </c>
      <c r="U149">
        <v>390</v>
      </c>
    </row>
    <row r="150" spans="1:21" x14ac:dyDescent="0.3">
      <c r="A150" t="s">
        <v>195</v>
      </c>
      <c r="B150" t="s">
        <v>31</v>
      </c>
      <c r="C150" s="5"/>
      <c r="K150" s="5">
        <v>442</v>
      </c>
      <c r="L150" s="5">
        <v>20</v>
      </c>
      <c r="P150" s="5">
        <f>SUM(E150:O150)</f>
        <v>462</v>
      </c>
      <c r="T150">
        <v>527</v>
      </c>
      <c r="U150">
        <v>442</v>
      </c>
    </row>
    <row r="151" spans="1:21" x14ac:dyDescent="0.3">
      <c r="A151" t="s">
        <v>196</v>
      </c>
      <c r="C151" s="5"/>
      <c r="H151" s="5">
        <v>559</v>
      </c>
      <c r="P151" s="5">
        <f>SUM(E151:O151)</f>
        <v>559</v>
      </c>
      <c r="T151">
        <v>522</v>
      </c>
      <c r="U151">
        <v>633</v>
      </c>
    </row>
    <row r="152" spans="1:21" x14ac:dyDescent="0.3">
      <c r="A152" t="s">
        <v>197</v>
      </c>
      <c r="B152" t="s">
        <v>19</v>
      </c>
      <c r="C152" s="5"/>
      <c r="G152" s="5">
        <v>205</v>
      </c>
      <c r="I152" s="5">
        <v>55</v>
      </c>
      <c r="P152" s="5">
        <f>SUM(E152:O152)</f>
        <v>260</v>
      </c>
      <c r="T152">
        <v>337</v>
      </c>
      <c r="U152">
        <v>260</v>
      </c>
    </row>
    <row r="153" spans="1:21" x14ac:dyDescent="0.3">
      <c r="A153" t="s">
        <v>198</v>
      </c>
      <c r="B153" t="s">
        <v>19</v>
      </c>
      <c r="C153" s="5">
        <v>9</v>
      </c>
      <c r="F153" s="5">
        <v>74</v>
      </c>
      <c r="G153" s="5">
        <v>52</v>
      </c>
      <c r="I153" s="5">
        <v>33</v>
      </c>
      <c r="L153" s="5">
        <v>22</v>
      </c>
      <c r="P153" s="5">
        <f>SUM(E153:O153)</f>
        <v>181</v>
      </c>
      <c r="T153">
        <v>249</v>
      </c>
      <c r="U153">
        <v>116</v>
      </c>
    </row>
    <row r="154" spans="1:21" x14ac:dyDescent="0.3">
      <c r="A154" t="s">
        <v>199</v>
      </c>
      <c r="B154" t="s">
        <v>19</v>
      </c>
      <c r="C154" s="5">
        <v>12</v>
      </c>
      <c r="G154" s="5">
        <v>176</v>
      </c>
      <c r="P154" s="5">
        <f>SUM(E154:O154)</f>
        <v>176</v>
      </c>
      <c r="T154">
        <v>119</v>
      </c>
      <c r="U154">
        <v>176</v>
      </c>
    </row>
    <row r="155" spans="1:21" x14ac:dyDescent="0.3">
      <c r="A155" t="s">
        <v>200</v>
      </c>
      <c r="B155" t="s">
        <v>35</v>
      </c>
      <c r="C155" s="5"/>
      <c r="P155" s="5">
        <f>SUM(E155:O155)</f>
        <v>0</v>
      </c>
      <c r="T155">
        <v>164</v>
      </c>
      <c r="U155">
        <v>180</v>
      </c>
    </row>
    <row r="156" spans="1:21" x14ac:dyDescent="0.3">
      <c r="A156" t="s">
        <v>201</v>
      </c>
      <c r="B156" t="s">
        <v>151</v>
      </c>
      <c r="C156" s="5"/>
      <c r="P156" s="5">
        <f>SUM(E156:O156)</f>
        <v>0</v>
      </c>
    </row>
    <row r="157" spans="1:21" x14ac:dyDescent="0.3">
      <c r="A157" t="s">
        <v>202</v>
      </c>
      <c r="B157" t="s">
        <v>68</v>
      </c>
      <c r="C157" s="5"/>
      <c r="H157" s="5">
        <v>315</v>
      </c>
      <c r="P157" s="5">
        <f>SUM(E157:O157)</f>
        <v>315</v>
      </c>
      <c r="T157">
        <v>370</v>
      </c>
      <c r="U157">
        <v>315</v>
      </c>
    </row>
    <row r="158" spans="1:21" x14ac:dyDescent="0.3">
      <c r="A158" t="s">
        <v>203</v>
      </c>
      <c r="B158" t="s">
        <v>41</v>
      </c>
      <c r="C158" s="5"/>
      <c r="L158" s="5">
        <v>63</v>
      </c>
      <c r="P158" s="5">
        <f>SUM(E158:O158)</f>
        <v>63</v>
      </c>
      <c r="U158">
        <v>111</v>
      </c>
    </row>
    <row r="159" spans="1:21" x14ac:dyDescent="0.3">
      <c r="A159" t="s">
        <v>204</v>
      </c>
      <c r="B159" t="s">
        <v>151</v>
      </c>
      <c r="C159" s="5">
        <v>25</v>
      </c>
      <c r="M159" s="5">
        <v>122</v>
      </c>
      <c r="P159" s="5">
        <f>SUM(E159:O159)</f>
        <v>122</v>
      </c>
      <c r="T159">
        <v>100</v>
      </c>
      <c r="U159">
        <v>114</v>
      </c>
    </row>
    <row r="160" spans="1:21" x14ac:dyDescent="0.3">
      <c r="A160" t="s">
        <v>205</v>
      </c>
      <c r="B160" t="s">
        <v>251</v>
      </c>
      <c r="C160" s="5"/>
      <c r="H160" s="5">
        <v>363</v>
      </c>
      <c r="P160" s="5">
        <f>SUM(E160:O160)</f>
        <v>363</v>
      </c>
      <c r="T160">
        <v>378</v>
      </c>
      <c r="U160">
        <v>363</v>
      </c>
    </row>
    <row r="161" spans="1:21" x14ac:dyDescent="0.3">
      <c r="A161" t="s">
        <v>206</v>
      </c>
      <c r="B161" t="s">
        <v>194</v>
      </c>
      <c r="C161" s="5"/>
      <c r="H161" s="5">
        <v>187</v>
      </c>
      <c r="K161" s="5">
        <v>9</v>
      </c>
      <c r="P161" s="5">
        <f>SUM(E161:O161)</f>
        <v>196</v>
      </c>
      <c r="T161">
        <v>240</v>
      </c>
      <c r="U161">
        <v>196</v>
      </c>
    </row>
    <row r="162" spans="1:21" x14ac:dyDescent="0.3">
      <c r="A162" t="s">
        <v>207</v>
      </c>
      <c r="B162" t="s">
        <v>99</v>
      </c>
      <c r="C162" s="5"/>
      <c r="D162" s="5">
        <v>47</v>
      </c>
      <c r="F162" s="5">
        <v>57</v>
      </c>
      <c r="H162" s="5">
        <v>38</v>
      </c>
      <c r="P162" s="5">
        <f>SUM(E162:O162)</f>
        <v>95</v>
      </c>
      <c r="T162">
        <v>140</v>
      </c>
      <c r="U162">
        <v>95</v>
      </c>
    </row>
    <row r="163" spans="1:21" x14ac:dyDescent="0.3">
      <c r="A163" t="s">
        <v>208</v>
      </c>
      <c r="B163" t="s">
        <v>99</v>
      </c>
      <c r="C163" s="5"/>
      <c r="G163" s="5">
        <v>52</v>
      </c>
      <c r="I163" s="5">
        <v>8</v>
      </c>
      <c r="P163" s="5">
        <f>SUM(E163:O163)</f>
        <v>60</v>
      </c>
      <c r="T163">
        <v>60</v>
      </c>
      <c r="U163">
        <v>60</v>
      </c>
    </row>
    <row r="164" spans="1:21" x14ac:dyDescent="0.3">
      <c r="A164" t="s">
        <v>209</v>
      </c>
      <c r="B164" t="s">
        <v>19</v>
      </c>
      <c r="C164" s="5">
        <v>2</v>
      </c>
      <c r="K164" s="5">
        <v>277</v>
      </c>
      <c r="P164" s="5">
        <f>SUM(E164:O164)</f>
        <v>277</v>
      </c>
      <c r="T164">
        <v>248</v>
      </c>
      <c r="U164">
        <v>279</v>
      </c>
    </row>
    <row r="165" spans="1:21" x14ac:dyDescent="0.3">
      <c r="A165" t="s">
        <v>210</v>
      </c>
      <c r="B165" t="s">
        <v>19</v>
      </c>
      <c r="C165" s="5"/>
      <c r="J165" s="5">
        <v>169</v>
      </c>
      <c r="P165" s="5">
        <f>SUM(E165:O165)</f>
        <v>169</v>
      </c>
      <c r="T165">
        <v>255</v>
      </c>
      <c r="U165">
        <v>169</v>
      </c>
    </row>
    <row r="166" spans="1:21" x14ac:dyDescent="0.3">
      <c r="A166" t="s">
        <v>211</v>
      </c>
      <c r="B166" t="s">
        <v>251</v>
      </c>
      <c r="C166" s="5"/>
      <c r="D166" s="5">
        <v>24</v>
      </c>
      <c r="F166" s="5">
        <v>446</v>
      </c>
      <c r="G166" s="5">
        <v>319</v>
      </c>
      <c r="H166" s="5">
        <v>45</v>
      </c>
      <c r="I166" s="5">
        <v>21</v>
      </c>
      <c r="K166" s="5">
        <v>2</v>
      </c>
      <c r="L166" s="5">
        <v>2</v>
      </c>
      <c r="P166" s="5">
        <f>SUM(E166:O166)</f>
        <v>835</v>
      </c>
      <c r="T166">
        <v>431</v>
      </c>
      <c r="U166">
        <v>835</v>
      </c>
    </row>
    <row r="167" spans="1:21" x14ac:dyDescent="0.3">
      <c r="A167" t="s">
        <v>212</v>
      </c>
      <c r="B167" t="s">
        <v>24</v>
      </c>
      <c r="C167" s="5"/>
      <c r="H167" s="5">
        <v>207</v>
      </c>
      <c r="I167" s="5">
        <v>930</v>
      </c>
      <c r="L167" s="5">
        <v>80</v>
      </c>
      <c r="P167" s="5">
        <f>SUM(E167:O167)</f>
        <v>1217</v>
      </c>
      <c r="T167">
        <v>714</v>
      </c>
      <c r="U167">
        <v>930</v>
      </c>
    </row>
    <row r="168" spans="1:21" x14ac:dyDescent="0.3">
      <c r="A168" t="s">
        <v>213</v>
      </c>
      <c r="B168" t="s">
        <v>45</v>
      </c>
      <c r="C168" s="5"/>
      <c r="I168" s="5">
        <v>150</v>
      </c>
      <c r="P168" s="5">
        <f>SUM(E168:O168)</f>
        <v>150</v>
      </c>
      <c r="T168">
        <v>158</v>
      </c>
      <c r="U168">
        <v>150</v>
      </c>
    </row>
    <row r="169" spans="1:21" x14ac:dyDescent="0.3">
      <c r="A169" t="s">
        <v>214</v>
      </c>
      <c r="B169" t="s">
        <v>22</v>
      </c>
      <c r="C169" s="5"/>
      <c r="D169" s="5">
        <v>62</v>
      </c>
      <c r="F169" s="5">
        <v>446</v>
      </c>
      <c r="G169" s="5">
        <v>22</v>
      </c>
      <c r="H169" s="5">
        <v>21</v>
      </c>
      <c r="J169" s="5">
        <v>9</v>
      </c>
      <c r="P169" s="5">
        <f>SUM(E169:O169)</f>
        <v>498</v>
      </c>
      <c r="T169">
        <v>307</v>
      </c>
      <c r="U169">
        <v>498</v>
      </c>
    </row>
    <row r="170" spans="1:21" x14ac:dyDescent="0.3">
      <c r="A170" t="s">
        <v>215</v>
      </c>
      <c r="C170" s="5"/>
      <c r="H170" s="5">
        <v>174</v>
      </c>
      <c r="P170" s="5">
        <f>SUM(E170:O170)</f>
        <v>174</v>
      </c>
      <c r="T170">
        <v>142</v>
      </c>
      <c r="U170">
        <v>174</v>
      </c>
    </row>
    <row r="171" spans="1:21" x14ac:dyDescent="0.3">
      <c r="A171" t="s">
        <v>216</v>
      </c>
      <c r="B171" t="s">
        <v>251</v>
      </c>
      <c r="C171" s="5"/>
      <c r="G171" s="5">
        <v>51</v>
      </c>
      <c r="P171" s="5">
        <f>SUM(E171:O171)</f>
        <v>51</v>
      </c>
      <c r="T171">
        <v>77</v>
      </c>
      <c r="U171">
        <v>51</v>
      </c>
    </row>
    <row r="172" spans="1:21" x14ac:dyDescent="0.3">
      <c r="A172" t="s">
        <v>217</v>
      </c>
      <c r="B172" t="s">
        <v>26</v>
      </c>
      <c r="C172" s="5">
        <v>105</v>
      </c>
      <c r="P172" s="5">
        <f>SUM(E172:O172)</f>
        <v>0</v>
      </c>
      <c r="U172">
        <v>101</v>
      </c>
    </row>
    <row r="173" spans="1:21" x14ac:dyDescent="0.3">
      <c r="A173" t="s">
        <v>218</v>
      </c>
      <c r="B173" t="s">
        <v>19</v>
      </c>
      <c r="C173" s="5">
        <v>3</v>
      </c>
      <c r="G173" s="5">
        <v>832</v>
      </c>
      <c r="K173" s="5">
        <v>400</v>
      </c>
      <c r="P173" s="5">
        <f>SUM(E173:O173)</f>
        <v>1232</v>
      </c>
      <c r="T173">
        <v>1272</v>
      </c>
      <c r="U173">
        <v>1232</v>
      </c>
    </row>
    <row r="174" spans="1:21" x14ac:dyDescent="0.3">
      <c r="A174" t="s">
        <v>219</v>
      </c>
      <c r="B174" t="s">
        <v>24</v>
      </c>
      <c r="C174" s="5"/>
      <c r="K174" s="5">
        <v>970</v>
      </c>
      <c r="P174" s="5">
        <f>SUM(E174:O174)</f>
        <v>970</v>
      </c>
      <c r="T174">
        <v>962</v>
      </c>
      <c r="U174">
        <v>970</v>
      </c>
    </row>
    <row r="175" spans="1:21" x14ac:dyDescent="0.3">
      <c r="A175" t="s">
        <v>220</v>
      </c>
      <c r="B175" t="s">
        <v>22</v>
      </c>
      <c r="C175" s="5"/>
      <c r="J175" s="5">
        <v>27</v>
      </c>
      <c r="P175" s="5">
        <f>SUM(E175:O175)</f>
        <v>27</v>
      </c>
      <c r="T175">
        <v>39</v>
      </c>
      <c r="U175">
        <v>27</v>
      </c>
    </row>
    <row r="176" spans="1:21" x14ac:dyDescent="0.3">
      <c r="A176" t="s">
        <v>221</v>
      </c>
      <c r="B176" t="s">
        <v>99</v>
      </c>
      <c r="C176" s="5"/>
      <c r="D176" s="5">
        <v>19</v>
      </c>
      <c r="F176" s="5">
        <v>81</v>
      </c>
      <c r="I176" s="5">
        <v>20</v>
      </c>
      <c r="P176" s="5">
        <f>SUM(E176:O176)</f>
        <v>101</v>
      </c>
      <c r="T176">
        <v>153</v>
      </c>
      <c r="U176">
        <v>101</v>
      </c>
    </row>
    <row r="177" spans="1:21" x14ac:dyDescent="0.3">
      <c r="A177" t="s">
        <v>222</v>
      </c>
      <c r="B177" t="s">
        <v>83</v>
      </c>
      <c r="C177" s="5"/>
      <c r="G177" s="5">
        <v>40</v>
      </c>
      <c r="H177" s="5">
        <v>32</v>
      </c>
      <c r="P177" s="5">
        <f>SUM(E177:O177)</f>
        <v>72</v>
      </c>
      <c r="T177">
        <v>78</v>
      </c>
    </row>
    <row r="178" spans="1:21" x14ac:dyDescent="0.3">
      <c r="A178" t="s">
        <v>223</v>
      </c>
      <c r="B178" t="s">
        <v>151</v>
      </c>
      <c r="C178" s="5"/>
      <c r="L178" s="5">
        <v>67</v>
      </c>
      <c r="M178" s="5">
        <v>28</v>
      </c>
      <c r="P178" s="5">
        <f>SUM(E178:O178)</f>
        <v>95</v>
      </c>
      <c r="T178">
        <v>176</v>
      </c>
      <c r="U178">
        <v>67</v>
      </c>
    </row>
    <row r="179" spans="1:21" x14ac:dyDescent="0.3">
      <c r="A179" t="s">
        <v>224</v>
      </c>
      <c r="B179" t="s">
        <v>151</v>
      </c>
      <c r="C179" s="5"/>
      <c r="I179" s="5">
        <v>271</v>
      </c>
      <c r="L179" s="5">
        <v>24</v>
      </c>
      <c r="P179" s="5">
        <f>SUM(E179:O179)</f>
        <v>295</v>
      </c>
      <c r="T179">
        <v>348</v>
      </c>
      <c r="U179">
        <v>271</v>
      </c>
    </row>
    <row r="180" spans="1:21" x14ac:dyDescent="0.3">
      <c r="A180" t="s">
        <v>225</v>
      </c>
      <c r="B180" t="s">
        <v>29</v>
      </c>
      <c r="C180" s="5"/>
      <c r="H180" s="5">
        <v>43</v>
      </c>
      <c r="I180" s="5">
        <v>23</v>
      </c>
      <c r="P180" s="5">
        <f>SUM(E180:O180)</f>
        <v>66</v>
      </c>
      <c r="T180">
        <v>50</v>
      </c>
      <c r="U180">
        <v>66</v>
      </c>
    </row>
    <row r="181" spans="1:21" x14ac:dyDescent="0.3">
      <c r="A181" t="s">
        <v>226</v>
      </c>
      <c r="B181" t="s">
        <v>19</v>
      </c>
      <c r="C181" s="5"/>
      <c r="P181" s="5">
        <f>SUM(E181:O181)</f>
        <v>0</v>
      </c>
      <c r="T181">
        <v>328</v>
      </c>
      <c r="U181">
        <v>330</v>
      </c>
    </row>
    <row r="182" spans="1:21" x14ac:dyDescent="0.3">
      <c r="A182" t="s">
        <v>227</v>
      </c>
      <c r="B182" t="s">
        <v>35</v>
      </c>
      <c r="C182" s="5"/>
      <c r="G182" s="5">
        <v>309</v>
      </c>
      <c r="I182" s="5">
        <v>12</v>
      </c>
      <c r="J182" s="5">
        <v>3</v>
      </c>
      <c r="P182" s="5">
        <f>SUM(E182:O182)</f>
        <v>324</v>
      </c>
      <c r="T182">
        <v>230</v>
      </c>
      <c r="U182">
        <v>324</v>
      </c>
    </row>
    <row r="183" spans="1:21" x14ac:dyDescent="0.3">
      <c r="A183" t="s">
        <v>228</v>
      </c>
      <c r="B183" t="s">
        <v>41</v>
      </c>
      <c r="C183" s="5"/>
      <c r="G183" s="5">
        <v>71</v>
      </c>
      <c r="H183" s="5">
        <v>61</v>
      </c>
      <c r="P183" s="5">
        <f>SUM(E183:O183)</f>
        <v>132</v>
      </c>
      <c r="T183">
        <v>138</v>
      </c>
      <c r="U183">
        <v>132</v>
      </c>
    </row>
    <row r="184" spans="1:21" x14ac:dyDescent="0.3">
      <c r="A184" t="s">
        <v>229</v>
      </c>
      <c r="B184" t="s">
        <v>19</v>
      </c>
      <c r="C184" s="5"/>
      <c r="L184" s="5">
        <v>69</v>
      </c>
      <c r="P184" s="5">
        <f>SUM(E184:O184)</f>
        <v>69</v>
      </c>
      <c r="U184">
        <v>70</v>
      </c>
    </row>
    <row r="185" spans="1:21" x14ac:dyDescent="0.3">
      <c r="A185" t="s">
        <v>230</v>
      </c>
      <c r="B185" t="s">
        <v>19</v>
      </c>
      <c r="C185" s="5"/>
      <c r="G185" s="5">
        <v>156</v>
      </c>
      <c r="M185" s="5">
        <v>2</v>
      </c>
      <c r="P185" s="5">
        <f>SUM(E185:O185)</f>
        <v>158</v>
      </c>
      <c r="T185">
        <v>67</v>
      </c>
      <c r="U185">
        <v>156</v>
      </c>
    </row>
    <row r="186" spans="1:21" x14ac:dyDescent="0.3">
      <c r="A186" t="s">
        <v>231</v>
      </c>
      <c r="B186" t="s">
        <v>151</v>
      </c>
      <c r="C186" s="5"/>
      <c r="I186" s="5">
        <v>42</v>
      </c>
      <c r="P186" s="5">
        <f>SUM(E186:O186)</f>
        <v>42</v>
      </c>
      <c r="T186">
        <v>69</v>
      </c>
      <c r="U186">
        <v>42</v>
      </c>
    </row>
    <row r="187" spans="1:21" x14ac:dyDescent="0.3">
      <c r="A187" t="s">
        <v>232</v>
      </c>
      <c r="B187" t="s">
        <v>41</v>
      </c>
      <c r="C187" s="5"/>
      <c r="P187" s="5">
        <f>SUM(E187:O187)</f>
        <v>0</v>
      </c>
      <c r="T187">
        <v>114</v>
      </c>
      <c r="U187">
        <v>270</v>
      </c>
    </row>
    <row r="188" spans="1:21" x14ac:dyDescent="0.3">
      <c r="A188" t="s">
        <v>233</v>
      </c>
      <c r="B188" t="s">
        <v>64</v>
      </c>
      <c r="C188" s="5"/>
      <c r="D188" s="5">
        <v>32</v>
      </c>
      <c r="F188" s="5">
        <v>128</v>
      </c>
      <c r="G188" s="5">
        <v>74</v>
      </c>
      <c r="J188" s="5">
        <v>13</v>
      </c>
      <c r="P188" s="5">
        <f>SUM(E188:O188)</f>
        <v>215</v>
      </c>
      <c r="T188">
        <v>359</v>
      </c>
      <c r="U188">
        <v>246</v>
      </c>
    </row>
    <row r="189" spans="1:21" x14ac:dyDescent="0.3">
      <c r="A189" t="s">
        <v>234</v>
      </c>
      <c r="B189" t="s">
        <v>194</v>
      </c>
      <c r="C189" s="5"/>
      <c r="P189" s="5">
        <f>SUM(E189:O189)</f>
        <v>0</v>
      </c>
      <c r="T189">
        <v>85</v>
      </c>
      <c r="U189">
        <v>0</v>
      </c>
    </row>
    <row r="190" spans="1:21" x14ac:dyDescent="0.3">
      <c r="A190" t="s">
        <v>235</v>
      </c>
      <c r="B190" t="s">
        <v>236</v>
      </c>
      <c r="C190" s="5"/>
      <c r="J190" s="5">
        <v>350</v>
      </c>
      <c r="L190" s="5">
        <v>198</v>
      </c>
      <c r="P190" s="5">
        <f>SUM(E190:O190)</f>
        <v>548</v>
      </c>
      <c r="T190">
        <v>350</v>
      </c>
      <c r="U190">
        <v>604</v>
      </c>
    </row>
    <row r="191" spans="1:21" x14ac:dyDescent="0.3">
      <c r="A191" t="s">
        <v>237</v>
      </c>
      <c r="B191" t="s">
        <v>60</v>
      </c>
      <c r="C191" s="5"/>
      <c r="G191" s="5">
        <v>1082</v>
      </c>
      <c r="P191" s="5">
        <f>SUM(E191:O191)</f>
        <v>1082</v>
      </c>
      <c r="T191">
        <v>1335</v>
      </c>
      <c r="U191">
        <v>1280</v>
      </c>
    </row>
    <row r="192" spans="1:21" x14ac:dyDescent="0.3">
      <c r="A192" t="s">
        <v>238</v>
      </c>
      <c r="B192" t="s">
        <v>29</v>
      </c>
      <c r="C192" s="5">
        <v>3</v>
      </c>
      <c r="F192" s="5">
        <v>229</v>
      </c>
      <c r="H192" s="5">
        <v>103</v>
      </c>
      <c r="I192" s="5">
        <v>16</v>
      </c>
      <c r="K192" s="5">
        <v>6</v>
      </c>
      <c r="P192" s="5">
        <f>SUM(E192:O192)</f>
        <v>354</v>
      </c>
      <c r="T192">
        <v>333</v>
      </c>
      <c r="U192">
        <v>354</v>
      </c>
    </row>
    <row r="193" spans="1:21" x14ac:dyDescent="0.3">
      <c r="A193" t="s">
        <v>239</v>
      </c>
      <c r="B193" t="s">
        <v>24</v>
      </c>
      <c r="C193" s="5"/>
      <c r="P193" s="5">
        <f>SUM(E193:O193)</f>
        <v>0</v>
      </c>
      <c r="T193">
        <v>119</v>
      </c>
      <c r="U193">
        <v>123</v>
      </c>
    </row>
    <row r="194" spans="1:21" x14ac:dyDescent="0.3">
      <c r="A194" t="s">
        <v>240</v>
      </c>
      <c r="B194" t="s">
        <v>66</v>
      </c>
      <c r="C194" s="5"/>
      <c r="D194" s="5">
        <v>9</v>
      </c>
      <c r="F194" s="5">
        <v>89</v>
      </c>
      <c r="G194" s="5">
        <v>41</v>
      </c>
      <c r="P194" s="5">
        <f>SUM(E194:O194)</f>
        <v>130</v>
      </c>
      <c r="T194">
        <v>196</v>
      </c>
      <c r="U194">
        <v>130</v>
      </c>
    </row>
    <row r="195" spans="1:21" x14ac:dyDescent="0.3">
      <c r="A195" t="s">
        <v>241</v>
      </c>
      <c r="B195" t="s">
        <v>19</v>
      </c>
      <c r="C195" s="5"/>
      <c r="D195" s="5">
        <v>7</v>
      </c>
      <c r="F195" s="5">
        <v>294</v>
      </c>
      <c r="I195" s="5">
        <v>76</v>
      </c>
      <c r="P195" s="5">
        <f>SUM(E195:O195)</f>
        <v>370</v>
      </c>
      <c r="T195">
        <v>559</v>
      </c>
      <c r="U195">
        <v>370</v>
      </c>
    </row>
    <row r="196" spans="1:21" x14ac:dyDescent="0.3">
      <c r="A196" s="6"/>
      <c r="C196" s="5"/>
      <c r="P196" s="5">
        <f>SUM(E196:O196)</f>
        <v>0</v>
      </c>
    </row>
    <row r="197" spans="1:21" ht="15" thickBot="1" x14ac:dyDescent="0.35">
      <c r="A197" t="s">
        <v>14</v>
      </c>
      <c r="C197" s="18">
        <f>SUM(C2:C196)</f>
        <v>728</v>
      </c>
      <c r="D197" s="18"/>
      <c r="E197" s="18">
        <f>SUM(E2:E196)</f>
        <v>794</v>
      </c>
      <c r="F197" s="18">
        <f>SUM(F2:F196)</f>
        <v>6109</v>
      </c>
      <c r="G197" s="18">
        <f>SUM(G2:G196)</f>
        <v>11660</v>
      </c>
      <c r="H197" s="18">
        <f>SUM(H2:H196)</f>
        <v>8284</v>
      </c>
      <c r="I197" s="18">
        <f>SUM(I2:I196)</f>
        <v>4897</v>
      </c>
      <c r="J197" s="18">
        <f>SUM(J2:J196)</f>
        <v>1646</v>
      </c>
      <c r="K197" s="18">
        <f>SUM(K2:K196)</f>
        <v>3060</v>
      </c>
      <c r="L197" s="18">
        <f>SUM(L2:L196)</f>
        <v>2060</v>
      </c>
      <c r="M197" s="18">
        <f>SUM(M2:M196)</f>
        <v>424</v>
      </c>
      <c r="N197" s="18">
        <f>SUM(N2:N196)</f>
        <v>0</v>
      </c>
      <c r="O197" s="18"/>
      <c r="P197" s="18">
        <f>SUM(E197:O197)</f>
        <v>38934</v>
      </c>
      <c r="Q197" s="19"/>
      <c r="R197" s="19"/>
      <c r="S197" s="19"/>
      <c r="T197" s="18">
        <f t="shared" ref="T197:U197" si="0">SUM(T2:T196)</f>
        <v>41829</v>
      </c>
      <c r="U197" s="18">
        <f t="shared" si="0"/>
        <v>42125</v>
      </c>
    </row>
    <row r="198" spans="1:21" ht="15" thickTop="1" x14ac:dyDescent="0.3"/>
    <row r="199" spans="1:21" x14ac:dyDescent="0.3">
      <c r="J199" s="5">
        <f>SUM(C197:N197)</f>
        <v>39662</v>
      </c>
    </row>
    <row r="200" spans="1:21" x14ac:dyDescent="0.3">
      <c r="J200" s="5">
        <f>-P197</f>
        <v>-38934</v>
      </c>
    </row>
    <row r="201" spans="1:21" x14ac:dyDescent="0.3">
      <c r="J201" s="5">
        <f>SUM(J199:J200)</f>
        <v>728</v>
      </c>
    </row>
    <row r="202" spans="1:21" ht="15" thickBot="1" x14ac:dyDescent="0.35"/>
    <row r="203" spans="1:21" ht="15" thickBot="1" x14ac:dyDescent="0.35">
      <c r="A203" s="6" t="s">
        <v>250</v>
      </c>
      <c r="E203" s="20"/>
      <c r="Q203" s="5"/>
    </row>
    <row r="204" spans="1:21" x14ac:dyDescent="0.3">
      <c r="A204" s="8" t="s">
        <v>242</v>
      </c>
      <c r="E204" s="7"/>
      <c r="Q204" s="5"/>
    </row>
    <row r="205" spans="1:21" x14ac:dyDescent="0.3">
      <c r="A205" s="9"/>
      <c r="E205" s="7"/>
      <c r="Q205" s="5"/>
    </row>
    <row r="206" spans="1:21" x14ac:dyDescent="0.3">
      <c r="A206" s="9"/>
      <c r="E206" s="7"/>
      <c r="Q206" s="5"/>
    </row>
    <row r="207" spans="1:21" x14ac:dyDescent="0.3">
      <c r="A207" s="9"/>
      <c r="E207" s="7"/>
      <c r="Q207" s="5"/>
    </row>
    <row r="208" spans="1:21" x14ac:dyDescent="0.3">
      <c r="A208" s="9"/>
      <c r="E208" s="7"/>
      <c r="Q208" s="5"/>
    </row>
    <row r="209" spans="1:24" x14ac:dyDescent="0.3">
      <c r="A209" s="10"/>
      <c r="E209" s="7"/>
      <c r="Q209" s="5"/>
    </row>
    <row r="210" spans="1:24" x14ac:dyDescent="0.3">
      <c r="A210" s="10"/>
      <c r="E210" s="11"/>
      <c r="Q210" s="5"/>
      <c r="W210" s="7"/>
      <c r="X210" s="12"/>
    </row>
    <row r="211" spans="1:24" x14ac:dyDescent="0.3">
      <c r="A211" s="9"/>
      <c r="E211" s="7"/>
      <c r="Q211" s="7"/>
    </row>
    <row r="212" spans="1:24" x14ac:dyDescent="0.3">
      <c r="A212" s="9"/>
      <c r="E212" s="7"/>
      <c r="Q212" s="7"/>
    </row>
    <row r="213" spans="1:24" x14ac:dyDescent="0.3">
      <c r="A213" s="9"/>
      <c r="E213" s="7"/>
      <c r="Q213" s="7"/>
    </row>
    <row r="214" spans="1:24" x14ac:dyDescent="0.3">
      <c r="A214" s="13" t="s">
        <v>243</v>
      </c>
      <c r="E214" s="7">
        <f>SUM(E203:E210)</f>
        <v>0</v>
      </c>
      <c r="Q214" s="14">
        <f>SUM(E203:E210)</f>
        <v>0</v>
      </c>
    </row>
    <row r="215" spans="1:24" x14ac:dyDescent="0.3">
      <c r="A215" s="15"/>
      <c r="E215" s="7"/>
      <c r="Q215" s="14"/>
    </row>
    <row r="216" spans="1:24" x14ac:dyDescent="0.3">
      <c r="A216" t="s">
        <v>244</v>
      </c>
      <c r="E216" s="7">
        <f>C213</f>
        <v>0</v>
      </c>
      <c r="Q216" s="5"/>
    </row>
    <row r="217" spans="1:24" x14ac:dyDescent="0.3">
      <c r="A217" t="s">
        <v>245</v>
      </c>
      <c r="E217" s="11">
        <f>C197</f>
        <v>728</v>
      </c>
      <c r="Q217" s="7"/>
    </row>
    <row r="218" spans="1:24" x14ac:dyDescent="0.3">
      <c r="A218" s="6" t="s">
        <v>246</v>
      </c>
      <c r="E218" s="7">
        <f>SUM(E216:E217)</f>
        <v>728</v>
      </c>
      <c r="Q218" s="7"/>
    </row>
    <row r="219" spans="1:24" x14ac:dyDescent="0.3">
      <c r="E219" s="7"/>
      <c r="Q219" s="7"/>
    </row>
    <row r="220" spans="1:24" x14ac:dyDescent="0.3">
      <c r="A220" t="s">
        <v>247</v>
      </c>
      <c r="E220" s="7"/>
      <c r="Q220" s="7"/>
    </row>
    <row r="221" spans="1:24" x14ac:dyDescent="0.3">
      <c r="A221" s="6"/>
      <c r="E221" s="7"/>
      <c r="Q221" s="7"/>
    </row>
    <row r="222" spans="1:24" x14ac:dyDescent="0.3">
      <c r="A222" s="6"/>
      <c r="E222" s="7"/>
      <c r="Q222" s="7"/>
    </row>
    <row r="223" spans="1:24" x14ac:dyDescent="0.3">
      <c r="A223" s="6"/>
      <c r="E223" s="7"/>
      <c r="Q223" s="7"/>
    </row>
    <row r="224" spans="1:24" x14ac:dyDescent="0.3">
      <c r="A224" s="9"/>
      <c r="E224" s="11"/>
      <c r="Q224" s="7"/>
    </row>
    <row r="225" spans="1:17" x14ac:dyDescent="0.3">
      <c r="A225" s="13" t="s">
        <v>248</v>
      </c>
      <c r="E225" s="7">
        <f>SUM(E218:E224)</f>
        <v>728</v>
      </c>
      <c r="Q225" s="14">
        <f>SUM(E216:E224)</f>
        <v>1456</v>
      </c>
    </row>
    <row r="226" spans="1:17" x14ac:dyDescent="0.3">
      <c r="A226" s="16"/>
      <c r="E226" s="7"/>
      <c r="Q226" s="7"/>
    </row>
    <row r="227" spans="1:17" s="6" customFormat="1" x14ac:dyDescent="0.3">
      <c r="A227" s="6" t="s">
        <v>249</v>
      </c>
      <c r="D227" s="17"/>
      <c r="E227" s="14">
        <f>E214-E225</f>
        <v>-728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>
        <f>Q214-Q225</f>
        <v>-1456</v>
      </c>
    </row>
    <row r="228" spans="1:17" x14ac:dyDescent="0.3">
      <c r="E228" s="7"/>
      <c r="Q228" s="5"/>
    </row>
    <row r="229" spans="1:17" x14ac:dyDescent="0.3">
      <c r="Q229" s="7" t="e">
        <f>Q227/Q214</f>
        <v>#DIV/0!</v>
      </c>
    </row>
    <row r="230" spans="1:17" x14ac:dyDescent="0.3">
      <c r="Q230" s="5"/>
    </row>
    <row r="231" spans="1:17" x14ac:dyDescent="0.3">
      <c r="Q231" s="5"/>
    </row>
  </sheetData>
  <autoFilter ref="S1:U195" xr:uid="{CB4EE79B-7DD1-445F-947D-078E2AD6D2FB}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Mitchell</dc:creator>
  <cp:lastModifiedBy>Palsson Family</cp:lastModifiedBy>
  <dcterms:created xsi:type="dcterms:W3CDTF">2018-09-20T02:02:55Z</dcterms:created>
  <dcterms:modified xsi:type="dcterms:W3CDTF">2019-04-11T16:36:53Z</dcterms:modified>
</cp:coreProperties>
</file>