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 Corp\Kendico\AA Manufacturers\Robeez\Robeez Fall 2021\"/>
    </mc:Choice>
  </mc:AlternateContent>
  <xr:revisionPtr revIDLastSave="0" documentId="8_{0F06B594-1553-4344-9FD1-F3FC918CBB88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Fall 21 Shoes Order Form" sheetId="4" r:id="rId1"/>
    <sheet name="Fall 21 Slipper Order Form" sheetId="7" r:id="rId2"/>
    <sheet name="Fall 21 Hosiery-Gift Set OF" sheetId="5" r:id="rId3"/>
  </sheets>
  <definedNames>
    <definedName name="_xlnm.Print_Area" localSheetId="2">'Fall 21 Hosiery-Gift Set OF'!$B$1:$K$88</definedName>
    <definedName name="_xlnm.Print_Area" localSheetId="0">'Fall 21 Shoes Order Form'!$B$1:$M$114</definedName>
    <definedName name="_xlnm.Print_Area" localSheetId="1">'Fall 21 Slipper Order Form'!$B$1:$M$31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3" i="5"/>
  <c r="J36" i="5" l="1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K28" i="5"/>
  <c r="K27" i="5"/>
  <c r="K26" i="5"/>
  <c r="K25" i="5"/>
  <c r="K24" i="5"/>
  <c r="K23" i="5"/>
  <c r="G75" i="5" l="1"/>
  <c r="H75" i="5" s="1"/>
  <c r="G74" i="5"/>
  <c r="H74" i="5" s="1"/>
  <c r="L22" i="4" l="1"/>
  <c r="M22" i="4" s="1"/>
  <c r="L21" i="4"/>
  <c r="M21" i="4" s="1"/>
  <c r="L20" i="4"/>
  <c r="M20" i="4" s="1"/>
  <c r="L19" i="4"/>
  <c r="M19" i="4" s="1"/>
  <c r="L58" i="4"/>
  <c r="M58" i="4" s="1"/>
  <c r="L57" i="4"/>
  <c r="M57" i="4" s="1"/>
  <c r="L56" i="4"/>
  <c r="M56" i="4" s="1"/>
  <c r="L55" i="4"/>
  <c r="M55" i="4" s="1"/>
  <c r="L28" i="7" l="1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L16" i="7" l="1"/>
  <c r="J6" i="7" s="1"/>
  <c r="M18" i="7"/>
  <c r="M16" i="7" s="1"/>
  <c r="J7" i="7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L32" i="4" l="1"/>
  <c r="M32" i="4" s="1"/>
  <c r="J68" i="5" l="1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L39" i="4" l="1"/>
  <c r="M39" i="4" s="1"/>
  <c r="L38" i="4"/>
  <c r="M38" i="4" s="1"/>
  <c r="L73" i="4"/>
  <c r="M73" i="4" s="1"/>
  <c r="G87" i="5" l="1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3" i="5"/>
  <c r="H73" i="5" s="1"/>
  <c r="G72" i="5"/>
  <c r="H72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22" i="5"/>
  <c r="K22" i="5" s="1"/>
  <c r="J21" i="5"/>
  <c r="K21" i="5" s="1"/>
  <c r="J20" i="5"/>
  <c r="K20" i="5" s="1"/>
  <c r="J19" i="5"/>
  <c r="K19" i="5" s="1"/>
  <c r="J18" i="5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93" i="4"/>
  <c r="K93" i="4" l="1"/>
  <c r="J91" i="4"/>
  <c r="K49" i="5"/>
  <c r="K47" i="5" s="1"/>
  <c r="J47" i="5"/>
  <c r="G70" i="5"/>
  <c r="J16" i="5"/>
  <c r="K18" i="5"/>
  <c r="K16" i="5" s="1"/>
  <c r="H70" i="5"/>
  <c r="J6" i="5" l="1"/>
  <c r="J7" i="5"/>
  <c r="L89" i="4"/>
  <c r="L88" i="4"/>
  <c r="L87" i="4"/>
  <c r="L86" i="4"/>
  <c r="L79" i="4" l="1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31" i="4" l="1"/>
  <c r="M31" i="4" s="1"/>
  <c r="M89" i="4"/>
  <c r="M88" i="4"/>
  <c r="M87" i="4"/>
  <c r="M86" i="4"/>
  <c r="K91" i="4" l="1"/>
  <c r="M84" i="4"/>
  <c r="L84" i="4"/>
  <c r="L59" i="4" l="1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80" i="4"/>
  <c r="M80" i="4" s="1"/>
  <c r="L81" i="4"/>
  <c r="M81" i="4" s="1"/>
  <c r="L82" i="4"/>
  <c r="M82" i="4" s="1"/>
  <c r="L54" i="4"/>
  <c r="M54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3" i="4"/>
  <c r="M33" i="4" s="1"/>
  <c r="L34" i="4"/>
  <c r="M34" i="4" s="1"/>
  <c r="L35" i="4"/>
  <c r="M35" i="4" s="1"/>
  <c r="L36" i="4"/>
  <c r="M36" i="4" s="1"/>
  <c r="L37" i="4"/>
  <c r="M37" i="4" s="1"/>
  <c r="L40" i="4"/>
  <c r="M40" i="4" s="1"/>
  <c r="L18" i="4"/>
  <c r="M52" i="4" l="1"/>
  <c r="L52" i="4"/>
  <c r="L16" i="4"/>
  <c r="M18" i="4"/>
  <c r="M16" i="4" s="1"/>
  <c r="J6" i="4" l="1"/>
  <c r="J7" i="4"/>
</calcChain>
</file>

<file path=xl/sharedStrings.xml><?xml version="1.0" encoding="utf-8"?>
<sst xmlns="http://schemas.openxmlformats.org/spreadsheetml/2006/main" count="814" uniqueCount="356">
  <si>
    <t>Name</t>
  </si>
  <si>
    <t> 0-6 mo </t>
  </si>
  <si>
    <t> 6-12 mo </t>
  </si>
  <si>
    <t> 12-18 mo </t>
  </si>
  <si>
    <t> 18-24 mo </t>
  </si>
  <si>
    <t> 2-3yr </t>
  </si>
  <si>
    <t> 3-4 yr </t>
  </si>
  <si>
    <t/>
  </si>
  <si>
    <t>8024111</t>
  </si>
  <si>
    <t>Liam Grey - Grey - Boys</t>
  </si>
  <si>
    <t>8024150</t>
  </si>
  <si>
    <t>Liam Basic Soft Sole - Navy - Boys</t>
  </si>
  <si>
    <t>9465112</t>
  </si>
  <si>
    <t>Ramsey Grey - Grey - Boys</t>
  </si>
  <si>
    <t>9117150</t>
  </si>
  <si>
    <t>Sebastian Shark - Blue - Boys</t>
  </si>
  <si>
    <t>3083120</t>
  </si>
  <si>
    <t>Special Occasion Soft Sole - White - Boys</t>
  </si>
  <si>
    <t>5059112</t>
  </si>
  <si>
    <t>Dino Dan Soft Sole - Grey - Boys</t>
  </si>
  <si>
    <t>8408181</t>
  </si>
  <si>
    <t>Pretty Pearl - Gold Shimmer - Girls</t>
  </si>
  <si>
    <t>4588170</t>
  </si>
  <si>
    <t>Little Peanut - Pastel Pink - Girls</t>
  </si>
  <si>
    <t>6037133</t>
  </si>
  <si>
    <t>Reach for the Stars Soft Sole - Cream - Girls</t>
  </si>
  <si>
    <t> 0-3 mo </t>
  </si>
  <si>
    <t> 3-6 mo </t>
  </si>
  <si>
    <t> 6-9 mo </t>
  </si>
  <si>
    <t> 9-12 mo </t>
  </si>
  <si>
    <t>Owen Oxford First Kicks - White - Boys</t>
  </si>
  <si>
    <t>Sofia - Black - Girls</t>
  </si>
  <si>
    <t>Sofia Silver - Silver Metallic - Girls</t>
  </si>
  <si>
    <t>Sofia - White - Girls</t>
  </si>
  <si>
    <t>Sofia - Gold - Girls</t>
  </si>
  <si>
    <t>Glamour Grace Mini Shoez - Gold - Girls</t>
  </si>
  <si>
    <t>6485312</t>
  </si>
  <si>
    <t>Daily Dave Socks - Grey - Boys</t>
  </si>
  <si>
    <t>3149312</t>
  </si>
  <si>
    <t>Boys Basics Socks - Grey - Boys</t>
  </si>
  <si>
    <t>4648312</t>
  </si>
  <si>
    <t>Goes With Everything Socks - Grey - Boys</t>
  </si>
  <si>
    <t>8036370</t>
  </si>
  <si>
    <t>Little Peanut Socks - Pink/White - Girls</t>
  </si>
  <si>
    <t>7572352</t>
  </si>
  <si>
    <t>Pretty Cables Socks - Navy - Girls</t>
  </si>
  <si>
    <t>3156371</t>
  </si>
  <si>
    <t>Girly Girl Socks - Pink - Girls</t>
  </si>
  <si>
    <t>4653370</t>
  </si>
  <si>
    <t>Baby Girl Socks - Pastel PInk - Girls</t>
  </si>
  <si>
    <t>9888113</t>
  </si>
  <si>
    <t>{"version":2,"collectionCode":"5d03ee97023d30001e20ce75","customerCode":"","requestedShipDate":"2020-01-20T06:00:00.000Z","skuPositions":{"3064152":{"6530641020735242":[{"x":8,"y":30}],"6530641020735253":[{"x":9,"y":30}],"6530641020735258":[{"x":10,"y":30}],"6530641020735261":[{"x":11,"y":30}]},"3070130":{"6530701020733042":[{"x":8,"y":29}],"6530701020733053":[{"x":9,"y":29}],"6530701020733058":[{"x":10,"y":29}],"6530701020733061":[{"x":11,"y":29}]},"3083120":{"6530831020732042":[{"x":8,"y":31}],"6530831020732053":[{"x":9,"y":31}],"6530831020732058":[{"x":10,"y":31}],"6530831020732061":[{"x":11,"y":31}]},"3149312":{"0031493020731242":[{"x":8,"y":146}],"0031493020731253":[{"x":9,"y":146}],"0031493020731259":[{"x":10,"y":146}],"0031493020731226":[{"x":11,"y":146}]},"3156371":{"0031563020737142":[{"x":8,"y":180}],"0031563020737153":[{"x":9,"y":180}],"0031563020737159":[{"x":10,"y":180}],"0031563020737126":[{"x":11,"y":180}]},"4588170":{"6545881020737042":[{"x":8,"y":64}],"6545881020737053":[{"x":9,"y":64}],"6545881020737058":[{"x":10,"y":64}],"6545881020737061":[{"x":11,"y":64}]},"4648312":{"0046483020731242":[{"x":8,"y":147}],"0046483020731253":[{"x":9,"y":147}],"0046483020731259":[{"x":10,"y":147}],"0046483020731226":[{"x":11,"y":147}]},"4653370":{"0046533020737042":[{"x":8,"y":181}],"0046533020737053":[{"x":9,"y":181}],"0046533020737059":[{"x":10,"y":181}],"0046533020737026":[{"x":11,"y":181}]},"5041113":{"6550411020731352":[{"x":9,"y":126}],"6550411020731356":[{"x":10,"y":126}],"6550411020731358":[{"x":11,"y":126}],"6550411020731361":[{"x":12,"y":126}]},"5042120":{"6550421020732047":[{"x":8,"y":128}],"6550421020732052":[{"x":9,"y":128}],"6550421020732056":[{"x":10,"y":128}],"6550421020732058":[{"x":11,"y":128}],"6550421020732061":[{"x":12,"y":128}]},"5059112":{"6550591020731242":[{"x":8,"y":36}],"6550591020731253":[{"x":9,"y":36}],"6550591020731258":[{"x":10,"y":36}],"6550591020731261":[{"x":11,"y":36}]},"5295181":{"6552951020738147":[{"x":8,"y":129}],"6552951020738152":[{"x":9,"y":129}],"6552951020738156":[{"x":10,"y":129}],"6552951020738158":[{"x":11,"y":129}],"6552951020738161":[{"x":12,"y":129}]},"6029112":{"6560291020731242":[{"x":8,"y":28}],"6560291020731253":[{"x":9,"y":28}],"6560291020731258":[{"x":10,"y":28}],"6560291020731261":[{"x":11,"y":28}]},"6037133":{"6560371020733342":[{"x":8,"y":66}],"6560371020733353":[{"x":9,"y":66}],"6560371020733358":[{"x":10,"y":66}],"6560371020733361":[{"x":11,"y":66}]},"6043112":{"6560431020731252":[{"x":9,"y":115}],"6560431020731256":[{"x":10,"y":115}],"6560431020731258":[{"x":11,"y":115}],"6560431020731261":[{"x":12,"y":115}]},"6043152":{"6560431020735247":[{"x":8,"y":114}],"6560431020735252":[{"x":9,"y":114}],"6560431020735256":[{"x":10,"y":114}],"6560431020735258":[{"x":11,"y":114}],"6560431020735261":[{"x":12,"y":114}]},"6485312":{"0064853020731242":[{"x":8,"y":145}],"0064853020731253":[{"x":9,"y":145}],"0064853020731259":[{"x":10,"y":145}],"0064853020731226":[{"x":11,"y":145}]},"6485340":{"0064853020734042":[{"x":8,"y":135}],"0064853020734053":[{"x":9,"y":135}],"0064853020734059":[{"x":10,"y":135}],"0064853020734026":[{"x":11,"y":135}]},"7070113":{"6570701020731340":[{"x":8,"y":100}],"6570701020731347":[{"x":9,"y":100}],"6570701020731352":[{"x":10,"y":100}],"6570701020731356":[{"x":11,"y":100}],"6570701020731358":[{"x":12,"y":100}],"6570701020731361":[{"x":13,"y":100}]},"7070131":{"6570701020733140":[{"x":8,"y":247}],"6570701020733147":[{"x":9,"y":247}],"6570701020733152":[{"x":10,"y":247}],"6570701020733156":[{"x":11,"y":247}],"6570701020733158":[{"x":12,"y":247}],"6570701020733161":[{"x":13,"y":247}]},"7070171":{"6570701020737140":[{"x":8,"y":101}],"6570701020737147":[{"x":9,"y":101}],"6570701020737152":[{"x":10,"y":101}],"6570701020737156":[{"x":11,"y":101}],"6570701020737158":[{"x":12,"y":101}],"6570701020737161":[{"x":13,"y":101}]},"7070181":{"6570701020738140":[{"x":8,"y":102}],"6570701020738147":[{"x":9,"y":102}],"6570701020738152":[{"x":10,"y":102}],"6570701020738156":[{"x":11,"y":102}],"6570701020738158":[{"x":12,"y":102}],"6570701020738161":[{"x":13,"y":102}]},"7071112":{"6570711020731240":[{"x":8,"y":105}],"6570711020731247":[{"x":9,"y":105}],"6570711020731252":[{"x":10,"y":105}],"6570711020731256":[{"x":11,"y":105}],"6570711020731258":[{"x":12,"y":105}],"6570711020731261":[{"x":13,"y":105}]},"7074110":{"6570741020731040":[{"x":8,"y":78}],"6570741020731047":[{"x":9,"y":78}],"6570741020731052":[{"x":10,"y":78}],"6570741020731056":[{"x":11,"y":78}],"6570741020731058":[{"x":12,"y":78}],"6570741020731061":[{"x":13,"y":78}]},"7074120":{"6570741020732040":[{"x":8,"y":79}],"6570741020732047":[{"x":9,"y":79}],"6570741020732052":[{"x":10,"y":79}],"6570741020732056":[{"x":11,"y":79}],"6570741020732058":[{"x":12,"y":79}],"6570741020732061":[{"x":13,"y":79}]},"7075110":{"6570751020731040":[{"x":8,"y":82}],"6570751020731047":[{"x":9,"y":82}],"6570751020731052":[{"x":10,"y":82}],"6570751020731056":[{"x":11,"y":82}],"6570751020731058":[{"x":12,"y":82}],"6570751020731061":[{"x":13,"y":82}]},"7076130":{"6570761020733040":[{"x":8,"y":83}],"6570761020733047":[{"x":9,"y":83}],"6570761020733052":[{"x":10,"y":83}],"6570761020733056":[{"x":11,"y":83}],"6570761020733058":[{"x":12,"y":83}],"6570761020733061":[{"x":13,"y":83}]},"7081111":{"6570811020731152":[{"x":10,"y":237}],"6570811020731156":[{"x":11,"y":237}],"6570811020731158":[{"x":12,"y":237}],"6570811020731161":[{"x":13,"y":237}]},"7081152":{"6570811020735247":[{"x":8,"y":113}],"6570811020735252":[{"x":9,"y":113}],"6570811020735256":[{"x":10,"y":113}],"6570811020735258":[{"x":11,"y":113}],"6570811020735261":[{"x":12,"y":113}]},"7081161":{"6570811020736152":[{"x":10,"y":252}],"6570811020736156":[{"x":11,"y":252}],"6570811020736158":[{"x":12,"y":252}],"6570811020736161":[{"x":13,"y":252}]},"7081173":{"6570811020737347":[{"x":8,"y":123}],"6570811020737352":[{"x":9,"y":123}],"6570811020737356":[{"x":10,"y":123}],"6570811020737358":[{"x":11,"y":123}],"6570811020737361":[{"x":12,"y":123}]},"7121671":{"0071216020737142":[{"x":8,"y":182}],"0071216020737153":[{"x":9,"y":182}],"0071216020737159":[{"x":10,"y":182}]},"7531152":{"6575311020735242":[{"x":8,"y":39}],"6575311020735253":[{"x":9,"y":39}],"6575311020735258":[{"x":10,"y":39}],"6575311020735261":[{"x":11,"y":39}]},"7564312":{"0075643020731242":[{"x":8,"y":155}],"0075643020731253":[{"x":9,"y":155}],"0075643020731259":[{"x":10,"y":155}]},"7572352":{"0075723020735242":[{"x":8,"y":178}],"0075723020735253":[{"x":9,"y":178}],"0075723020735259":[{"x":10,"y":178}],"0075723020735226":[{"x":11,"y":178}]},"7597112":{"6575971020731242":[{"x":8,"y":48}],"6575971020731253":[{"x":9,"y":48}],"6575971020731258":[{"x":10,"y":48}],"6575971020731261":[{"x":11,"y":48}]},"8024110":{"6580241020731042":[{"x":8,"y":20}],"6580241020731053":[{"x":9,"y":20}],"6580241020731058":[{"x":10,"y":20}],"6580241020731061":[{"x":11,"y":20}]},"8024111":{"6580241020731142":[{"x":8,"y":17}],"6580241020731153":[{"x":9,"y":17}],"6580241020731158":[{"x":10,"y":17}],"6580241020731161":[{"x":11,"y":17}]},"8024112":{"6580241020731242":[{"x":8,"y":18}],"6580241020731253":[{"x":9,"y":18}],"6580241020731258":[{"x":10,"y":18}],"6580241020731261":[{"x":11,"y":18}]},"8024122":{"6580241020732242":[{"x":8,"y":15}],"6580241020732253":[{"x":9,"y":15}],"6580241020732258":[{"x":10,"y":15}],"6580241020732261":[{"x":11,"y":15}]},"8024136":{"6580241020733642":[{"x":8,"y":16}],"6580241020733653":[{"x":9,"y":16}],"6580241020733658":[{"x":10,"y":16}],"6580241020733661":[{"x":11,"y":16}]},"8024150":{"6580241020735042":[{"x":8,"y":19}],"6580241020735053":[{"x":9,"y":19}],"6580241020735058":[{"x":10,"y":19}],"6580241020735061":[{"x":11,"y":19}],"6580241020735087":[{"x":12,"y":19}],"6580241020735081":[{"x":13,"y":19}]},"8035352":{"0080353020735242":[{"x":8,"y":174}],"0080353020735253":[{"x":9,"y":174}],"0080353020735259":[{"x":10,"y":174}],"0080353020735226":[{"x":11,"y":174}]},"8036370":{"0080363020737042":[{"x":8,"y":173}],"0080363020737053":[{"x":9,"y":173}],"0080363020737059":[{"x":10,"y":173}],"0080363020737026":[{"x":11,"y":173}]},"8042312":{"0080423020731242":[{"x":8,"y":153}],"0080423020731253":[{"x":9,"y":153}],"0080423020731259":[{"x":10,"y":153}],"0080423020731226":[{"x":11,"y":153}]},"8044352":{"0080443020735242":[{"x":8,"y":144}],"0080443020735253":[{"x":9,"y":144}],"0080443020735259":[{"x":10,"y":144}],"0080443020735226":[{"x":11,"y":144}]},"8045350":{"0080453020735042":[{"x":8,"y":142}],"0080453020735053":[{"x":9,"y":142}],"0080453020735059":[{"x":10,"y":142}],"0080453020735026":[{"x":11,"y":142}]},"8046312":{"0080463020731242":[{"x":8,"y":140}],"0080463020731253":[{"x":9,"y":140}],"0080463020731259":[{"x":10,"y":140}],"0080463020731226":[{"x":11,"y":140}]},"8089114":{"6580891020731442":[{"x":8,"y":67}],"6580891020731453":[{"x":9,"y":67}],"6580891020731458":[{"x":10,"y":67}],"6580891020731461":[{"x":11,"y":67}]},"8098110":{"6580981020731040":[{"x":8,"y":103}],"6580981020731047":[{"x":9,"y":103}],"6580981020731052":[{"x":10,"y":103}],"6580981020731056":[{"x":11,"y":103}],"6580981020731058":[{"x":12,"y":103}],"6580981020731061":[{"x":13,"y":103}]},"8098120":{"6580981020732040":[{"x":8,"y":104}],"6580981020732047":[{"x":9,"y":104}],"6580981020732052":[{"x":10,"y":104}],"6580981020732056":[{"x":11,"y":104}],"6580981020732058":[{"x":12,"y":104}],"6580981020732061":[{"x":13,"y":104}]},"8098122":{"6580981020732240":[{"x":8,"y":243}],"6580981020732247":[{"x":9,"y":243}],"6580981020732252":[{"x":10,"y":243}],"6580981020732256":[{"x":11,"y":243}],"6580981020732258":[{"x":12,"y":243}],"6580981020732261":[{"x":13,"y":243}]},"8098171":{"6580981020737140":[{"x":8,"y":244}],"6580981020737147":[{"x":9,"y":244}],"6580981020737152":[{"x":10,"y":244}],"6580981020737156":[{"x":11,"y":244}],"6580981020737158":[{"x":12,"y":244}],"6580981020737161":[{"x":13,"y":244}]},"8101110":{"6581011020731047":[{"x":8,"y":111}],"6581011020731052":[{"x":9,"y":111}],"6581011020731056":[{"x":10,"y":111}],"6581011020731058":[{"x":11,"y":111}],"6581011020731061":[{"x":12,"y":111}]},"8101152":{"6581011020735252":[{"x":9,"y":112}],"6581011020735256":[{"x":10,"y":112}],"6581011020735258":[{"x":11,"y":112}],"6581011020735261":[{"x":12,"y":112}]},"8105112":{"6581051020731252":[{"x":9,"y":109}],"6581051020731256":[{"x":10,"y":109}],"6581051020731258":[{"x":11,"y":109}],"6581051020731261":[{"x":12,"y":109}]},"8105130":{"6581051020733047":[{"x":8,"y":110}],"6581051020733052":[{"x":9,"y":110}],"6581051020733056":[{"x":10,"y":110}],"6581051020733058":[{"x":11,"y":110}],"6581051020733061":[{"x":12,"y":110}]},"8113131":{"6581131020733147":[{"x":8,"y":121}],"6581131020733152":[{"x":9,"y":121}],"6581131020733156":[{"x":10,"y":121}],"6581131020733158":[{"x":11,"y":121}],"6581131020733161":[{"x":12,"y":121}]},"8113150":{"6581131020735052":[{"x":9,"y":122}],"6581131020735056":[{"x":10,"y":122}],"6581131020735058":[{"x":11,"y":122}],"6581131020735061":[{"x":12,"y":122}]},"8393110":{"6583931020731047":[{"x":8,"y":124}],"6583931020731052":[{"x":9,"y":124}],"6583931020731056":[{"x":10,"y":124}],"6583931020731058":[{"x":11,"y":124}],"6583931020731061":[{"x":12,"y":124}]},"8393120":{"6583931020732052":[{"x":9,"y":125}],"6583931020732056":[{"x":10,"y":125}],"6583931020732058":[{"x":11,"y":125}],"6583931020732061":[{"x":12,"y":125}]},"8398112":{"6583981020731242":[{"x":8,"y":52}],"6583981020731253":[{"x":9,"y":52}],"6583981020731258":[{"x":10,"y":52}],"6583981020731261":[{"x":11,"y":52}]},"8399112":{"6583991020731242":[{"x":8,"y":51}],"6583991020731253":[{"x":9,"y":51}],"6583991020731258":[{"x":10,"y":51}],"6583991020731261":[{"x":11,"y":51}]},"8400112":{"6584001020731242":[{"x":8,"y":47}],"6584001020731253":[{"x":9,"y":47}],"6584001020731258":[{"x":10,"y":47}],"6584001020731261":[{"x":11,"y":47}]},"8408113":{"6584081020731342":[{"x":8,"y":55}],"6584081020731353":[{"x":9,"y":55}],"6584081020731358":[{"x":10,"y":55}],"6584081020731361":[{"x":11,"y":55}]},"8408171":{"6584081020737142":[{"x":8,"y":222}],"6584081020737153":[{"x":9,"y":222}],"6584081020737158":[{"x":10,"y":222}],"6584081020737161":[{"x":11,"y":222}]},"8408181":{"6584081020738142":[{"x":8,"y":56}],"6584081020738153":[{"x":9,"y":56}],"6584081020738158":[{"x":10,"y":56}],"6584081020738161":[{"x":11,"y":56}]},"8410141":{"6584101020734142":[{"x":8,"y":24}],"6584101020734153":[{"x":9,"y":24}],"6584101020734158":[{"x":10,"y":24}],"6584101020734161":[{"x":11,"y":24}]},"8411112":{"6584111020731242":[{"x":8,"y":25}],"6584111020731253":[{"x":9,"y":25}],"6584111020731258":[{"x":10,"y":25}],"6584111020731261":[{"x":11,"y":25}]},"8419333":{"0084193020733342":[{"x":8,"y":166}],"0084193020733353":[{"x":9,"y":166}],"0084193020733359":[{"x":10,"y":166}],"0084193020733326":[{"x":11,"y":166}]},"8420312":{"0084203020731242":[{"x":8,"y":165}],"0084203020731253":[{"x":9,"y":165}],"0084203020731259":[{"x":10,"y":165}],"0084203020731226":[{"x":11,"y":165}]},"8421313":{"0084213020731342":[{"x":8,"y":176}],"0084213020731353":[{"x":9,"y":176}],"0084213020731359":[{"x":10,"y":176}],"0084213020731326":[{"x":11,"y":176}]},"8423333":{"0084233020733342":[{"x":8,"y":177}],"0084233020733353":[{"x":9,"y":177}],"0084233020733359":[{"x":10,"y":177}],"0084233020733326":[{"x":11,"y":177}]},"8426698":{"0084266020739842":[{"x":8,"y":185}],"0084266020739853":[{"x":9,"y":185}],"0084266020739859":[{"x":10,"y":185}],"0084266020739826":[{"x":11,"y":185}]},"8427620":{"0084276020732042":[{"x":8,"y":183}],"0084276020732053":[{"x":9,"y":183}],"0084276020732059":[{"x":10,"y":183}],"0084276020732026":[{"x":11,"y":183}]},"8428341":{"0084283020734142":[{"x":8,"y":160}],"0084283020734153":[{"x":9,"y":160}],"0084283020734159":[{"x":10,"y":160}],"0084283020734126":[{"x":11,"y":160}]},"8429310":{"0084293020731042":[{"x":8,"y":143}],"0084293020731053":[{"x":9,"y":143}],"0084293020731059":[{"x":10,"y":143}],"0084293020731026":[{"x":11,"y":143}]},"8430365":{"0084303020736542":[{"x":8,"y":148}],"0084303020736553":[{"x":9,"y":148}],"0084303020736559":[{"x":10,"y":148}],"0084303020736526":[{"x":11,"y":148}]},"8431312":{"0084313020731242":[{"x":8,"y":141}],"0084313020731253":[{"x":9,"y":141}],"0084313020731259":[{"x":10,"y":141}],"0084313020731226":[{"x":11,"y":141}]},"8435650":{"0084356020735042":[{"x":8,"y":157}],"0084356020735053":[{"x":9,"y":157}],"0084356020735059":[{"x":10,"y":157}],"0084356020735026":[{"x":11,"y":157}]},"9076320":{"0090763020732042":[{"x":8,"y":179}],"0090763020732053":[{"x":9,"y":179}],"0090763020732059":[{"x":10,"y":179}],"0090763020732026":[{"x":11,"y":179}]},"9077310":{"0090773020731042":[{"x":8,"y":152}],"0090773020731053":[{"x":9,"y":152}],"0090773020731059":[{"x":10,"y":152}],"0090773020731026":[{"x":11,"y":152}]},"9078380":{"0090783020738042":[{"x":8,"y":164}],"0090783020738053":[{"x":9,"y":164}],"0090783020738059":[{"x":10,"y":164}],"0090783020738026":[{"x":11,"y":164}]},"9080371":{"0090803020737142":[{"x":8,"y":168}],"0090803020737153":[{"x":9,"y":168}],"0090803020737159":[{"x":10,"y":168}],"0090803020737126":[{"x":11,"y":168}]},"9081350":{"0090813020735042":[{"x":8,"y":167}],"0090813020735053":[{"x":9,"y":167}],"0090813020735059":[{"x":10,"y":167}],"0090813020735026":[{"x":11,"y":167}]},"9082352":{"0090823020735242":[{"x":8,"y":156}],"0090823020735253":[{"x":9,"y":156}],"0090823020735259":[{"x":10,"y":156}],"0090823020735226":[{"x":11,"y":156}]},"9082371":{"0090823020737142":[{"x":8,"y":175}],"0090823020737153":[{"x":9,"y":175}],"0090823020737159":[{"x":10,"y":175}],"0090823020737126":[{"x":11,"y":175}]},"9084671":{"0090846020737142":[{"x":8,"y":184}],"0090846020737153":[{"x":9,"y":184}],"0090846020737159":[{"x":10,"y":184}],"0090846020737126":[{"x":11,"y":184}]},"9085352":{"0090853020735242":[{"x":8,"y":149}],"0090853020735253":[{"x":9,"y":149}],"0090853020735259":[{"x":10,"y":149}],"0090853020735226":[{"x":11,"y":149}]},"9088343":{"0090883020734342":[{"x":8,"y":151}],"0090883020734353":[{"x":9,"y":151}],"0090883020734359":[{"x":10,"y":151}],"0090883020734326":[{"x":11,"y":151}]},"9090352":{"0090903020735242":[{"x":8,"y":150}],"0090903020735253":[{"x":9,"y":150}],"0090903020735259":[{"x":10,"y":150}],"0090903020735226":[{"x":11,"y":150}]},"9097353":{"0090973020735342":[{"x":8,"y":154}],"0090973020735353":[{"x":9,"y":154}],"0090973020735359":[{"x":10,"y":154}],"0090973020735326":[{"x":11,"y":154}]},"9099652":{"0090996020735242":[{"x":8,"y":158}],"0090996020735253":[{"x":9,"y":158}],"0090996020735259":[{"x":10,"y":158}],"0090996020735226":[{"x":11,"y":158}]},"9100650":{"0091006020735042":[{"x":8,"y":159}],"0091006020735053":[{"x":9,"y":159}],"0091006020735059":[{"x":10,"y":159}],"0091006020735026":[{"x":11,"y":159}]},"9108171":{"6591081020737142":[{"x":8,"y":65}],"6591081020737153":[{"x":9,"y":65}],"6591081020737158":[{"x":10,"y":65}],"6591081020737161":[{"x":11,"y":65}]},"9110133":{"6591101020733342":[{"x":8,"y":63}],"6591101020733353":[{"x":9,"y":63}],"6591101020733358":[{"x":10,"y":63}],"6591101020733361":[{"x":11,"y":63}]},"9111113":{"6591111020731342":[{"x":8,"y":42}],"6591111020731353":[{"x":9,"y":42}],"6591111020731358":[{"x":10,"y":42}],"6591111020731361":[{"x":11,"y":42}]},"9112150":{"6591121020735042":[{"x":8,"y":50}],"6591121020735053":[{"x":9,"y":50}],"6591121020735058":[{"x":10,"y":50}],"6591121020735061":[{"x":11,"y":50}]},"9117150":{"6591171020735042":[{"x":8,"y":23}],"6591171020735053":[{"x":9,"y":23}],"6591171020735058":[{"x":10,"y":23}],"6591171020735061":[{"x":11,"y":23}]},"9123110":{"6591231020731040":[{"x":8,"y":95}],"6591231020731047":[{"x":9,"y":95}],"6591231020731052":[{"x":10,"y":95}],"6591231020731056":[{"x":11,"y":95}],"6591231020731058":[{"x":12,"y":95}],"6591231020731061":[{"x":13,"y":95}]},"9123113":{"6591231020731340":[{"x":8,"y":96}],"6591231020731347":[{"x":9,"y":96}],"6591231020731352":[{"x":10,"y":96}],"6591231020731356":[{"x":11,"y":96}],"6591231020731358":[{"x":12,"y":96}],"6591231020731361":[{"x":13,"y":96}]},"9123120":{"6591231020732040":[{"x":8,"y":97}],"6591231020732047":[{"x":9,"y":97}],"6591231020732052":[{"x":10,"y":97}],"6591231020732056":[{"x":11,"y":97}],"6591231020732058":[{"x":12,"y":97}],"6591231020732061":[{"x":13,"y":97}]},"9123181":{"6591231020738140":[{"x":8,"y":98}],"6591231020738147":[{"x":9,"y":98}],"6591231020738152":[{"x":10,"y":98}],"6591231020738156":[{"x":11,"y":98}],"6591231020738158":[{"x":12,"y":98}],"6591231020738161":[{"x":13,"y":98}]},"9124131":{"6591241020733140":[{"x":8,"y":248}],"6591241020733147":[{"x":9,"y":248}],"6591241020733152":[{"x":10,"y":248}],"6591241020733156":[{"x":11,"y":248}],"6591241020733158":[{"x":12,"y":248}],"6591241020733161":[{"x":13,"y":248}]},"9124132":{"6591241020733240":[{"x":8,"y":249}],"6591241020733247":[{"x":9,"y":249}],"6591241020733252":[{"x":10,"y":249}],"6591241020733256":[{"x":11,"y":249}],"6591241020733258":[{"x":12,"y":249}],"6591241020733261":[{"x":13,"y":249}]},"9124171":{"6591241020737140":[{"x":8,"y":99}],"6591241020737147":[{"x":9,"y":99}],"6591241020737152":[{"x":10,"y":99}],"6591241020737156":[{"x":11,"y":99}],"6591241020737158":[{"x":12,"y":99}],"6591241020737161":[{"x":13,"y":99}]},"9126110":{"6591261020731040":[{"x":8,"y":89}],"6591261020731047":[{"x":9,"y":89}],"6591261020731052":[{"x":10,"y":89}],"6591261020731056":[{"x":11,"y":89}],"6591261020731058":[{"x":12,"y":89}],"6591261020731061":[{"x":13,"y":89}]},"9126171":{"6591261020737140":[{"x":8,"y":90}],"6591261020737147":[{"x":9,"y":90}],"6591261020737152":[{"x":10,"y":90}],"6591261020737156":[{"x":11,"y":90}],"6591261020737158":[{"x":12,"y":90}],"6591261020737161":[{"x":13,"y":90}]},"9126181":{"6591261020738140":[{"x":8,"y":91}],"6591261020738147":[{"x":9,"y":91}],"6591261020738152":[{"x":10,"y":91}],"6591261020738156":[{"x":11,"y":91}],"6591261020738158":[{"x":12,"y":91}],"6591261020738161":[{"x":13,"y":91}]},"9127110":{"6591271020731040":[{"x":8,"y":84}],"6591271020731047":[{"x":9,"y":84}],"6591271020731052":[{"x":10,"y":84}],"6591271020731056":[{"x":11,"y":84}],"6591271020731058":[{"x":12,"y":84}],"6591271020731061":[{"x":13,"y":84}]},"9127114":{"6591271020731440":[{"x":8,"y":85}],"6591271020731447":[{"x":9,"y":85}],"6591271020731452":[{"x":10,"y":85}],"6591271020731456":[{"x":11,"y":85}],"6591271020731458":[{"x":12,"y":85}],"6591271020731461":[{"x":13,"y":85}]},"9127150":{"6591271020735040":[{"x":8,"y":86}],"6591271020735047":[{"x":9,"y":86}],"6591271020735052":[{"x":10,"y":86}],"6591271020735056":[{"x":11,"y":86}],"6591271020735058":[{"x":12,"y":86}],"6591271020735061":[{"x":13,"y":86}]},"9127152":{"6591271020735240":[{"x":8,"y":239}],"6591271020735247":[{"x":9,"y":239}],"6591271020735252":[{"x":10,"y":239}],"6591271020735256":[{"x":11,"y":239}],"6591271020735258":[{"x":12,"y":239}],"6591271020735261":[{"x":13,"y":239}]},"9127154":{"6591271020735440":[{"x":8,"y":238}],"6591271020735447":[{"x":9,"y":238}],"6591271020735452":[{"x":10,"y":238}],"6591271020735456":[{"x":11,"y":238}],"6591271020735458":[{"x":12,"y":238}],"6591271020735461":[{"x":13,"y":238}]},"9129114":{"6591291020731440":[{"x":8,"y":80}],"6591291020731447":[{"x":9,"y":80}],"6591291020731452":[{"x":10,"y":80}],"6591291020731456":[{"x":11,"y":80}],"6591291020731458":[{"x":12,"y":80}],"6591291020731461":[{"x":13,"y":80}]},"9129121":{"6591291020732140":[{"x":8,"y":81}],"6591291020732147":[{"x":9,"y":81}],"6591291020732152":[{"x":10,"y":81}],"6591291020732156":[{"x":11,"y":81}],"6591291020732158":[{"x":12,"y":81}],"6591291020732161":[{"x":13,"y":81}]},"9136131":{"6591361020733152":[{"x":9,"y":127}],"6591361020733156":[{"x":10,"y":127}],"6591361020733158":[{"x":11,"y":127}],"6591361020733161":[{"x":12,"y":127}]},"9140110":{"6591401020731052":[{"x":9,"y":117}],"6591401020731056":[{"x":10,"y":117}],"6591401020731058":[{"x":11,"y":117}],"6591401020731061":[{"x":12,"y":117}]},"9142150":{"6591421020735052":[{"x":9,"y":116}],"6591421020735056":[{"x":10,"y":116}],"6591421020735058":[{"x":11,"y":116}],"6591421020735061":[{"x":12,"y":116}]},"9143120":{"6591431020732052":[{"x":9,"y":118}],"6591431020732056":[{"x":10,"y":118}],"6591431020732058":[{"x":11,"y":118}],"6591431020732061":[{"x":12,"y":118}]},"9214120":{"6592141020732042":[{"x":8,"y":53}],"6592141020732053":[{"x":9,"y":53}],"6592141020732058":[{"x":10,"y":53}],"6592141020732061":[{"x":11,"y":53}]},"9214171":{"6592141020737142":[{"x":8,"y":54}],"6592141020737153":[{"x":9,"y":54}],"6592141020737158":[{"x":10,"y":54}],"6592141020737161":[{"x":11,"y":54}]},"9217171":{"6592171020737142":[{"x":8,"y":68}],"6592171020737153":[{"x":9,"y":68}],"6592171020737158":[{"x":10,"y":68}],"6592171020737161":[{"x":11,"y":68}]},"9221110":{"6592211020731042":[{"x":8,"y":34}],"6592211020731053":[{"x":9,"y":34}],"6592211020731058":[{"x":10,"y":34}],"6592211020731061":[{"x":11,"y":34}]},"9222152":{"6592221020735242":[{"x":8,"y":21}],"6592221020735253":[{"x":9,"y":21}],"6592221020735258":[{"x":10,"y":21}],"6592221020735261":[{"x":11,"y":21}]},"9223152":{"6592231020735242":[{"x":8,"y":27}],"6592231020735253":[{"x":9,"y":27}],"6592231020735258":[{"x":10,"y":27}],"6592231020735261":[{"x":11,"y":27}]},"9224112":{"6592241020731242":[{"x":8,"y":26}],"6592241020731253":[{"x":9,"y":26}],"6592241020731258":[{"x":10,"y":26}],"6592241020731261":[{"x":11,"y":26}]},"9247165":{"6592471020736542":[{"x":8,"y":49}],"6592471020736553":[{"x":9,"y":49}],"6592471020736558":[{"x":10,"y":49}],"6592471020736561":[{"x":11,"y":49}]},"9275154":{"6592751020735442":[{"x":8,"y":38}],"6592751020735453":[{"x":9,"y":38}],"6592751020735458":[{"x":10,"y":38}],"6592751020735461":[{"x":11,"y":38}]},"9276152":{"6592761020735242":[{"x":8,"y":62}],"6592761020735253":[{"x":9,"y":62}],"6592761020735258":[{"x":10,"y":62}],"6592761020735261":[{"x":11,"y":62}]},"9277154":{"6592771020735442":[{"x":8,"y":61}],"6592771020735453":[{"x":9,"y":61}],"6592771020735458":[{"x":10,"y":61}],"6592771020735461":[{"x":11,"y":61}]},"9278120":{"6592781020732042":[{"x":8,"y":41}],"6592781020732053":[{"x":9,"y":41}],"6592781020732058":[{"x":10,"y":41}],"6592781020732061":[{"x":11,"y":41}]},"9279114":{"6592791020731442":[{"x":8,"y":40}],"6592791020731453":[{"x":9,"y":40}],"6592791020731458":[{"x":10,"y":40}],"6592791020731461":[{"x":11,"y":40}]},"9280132":{"6592801020733242":[{"x":8,"y":43}],"6592801020733253":[{"x":9,"y":43}],"6592801020733258":[{"x":10,"y":43}],"6592801020733261":[{"x":11,"y":43}]},"9452136":{"6594521020733642":[{"x":8,"y":46}],"6594521020733653":[{"x":9,"y":46}],"6594521020733658":[{"x":10,"y":46}],"6594521020733661":[{"x":11,"y":46}]},"9454110":{"6594541020731042":[{"x":8,"y":44}],"6594541020731053":[{"x":9,"y":44}],"6594541020731058":[{"x":10,"y":44}],"6594541020731061":[{"x":11,"y":44}]},"9455152":{"6594551020735242":[{"x":8,"y":45}],"6594551020735253":[{"x":9,"y":45}],"6594551020735258":[{"x":10,"y":45}],"6594551020735261":[{"x":11,"y":45}]},"9456165":{"6594561020736542":[{"x":8,"y":60}],"6594561020736553":[{"x":9,"y":60}],"6594561020736558":[{"x":10,"y":60}],"6594561020736561":[{"x":11,"y":60}]},"9457171":{"6594571020737142":[{"x":8,"y":59}],"6594571020737153":[{"x":9,"y":59}],"6594571020737158":[{"x":10,"y":59}],"6594571020737161":[{"x":11,"y":59}]},"9458112":{"6594581020731242":[{"x":8,"y":57}],"6594581020731253":[{"x":9,"y":57}],"6594581020731258":[{"x":10,"y":57}],"6594581020731261":[{"x":11,"y":57}]},"9459110":{"6594591020731042":[{"x":8,"y":58}],"6594591020731053":[{"x":9,"y":58}],"6594591020731058":[{"x":10,"y":58}],"6594591020731061":[{"x":11,"y":58}]},"9461112":{"6594611020731242":[{"x":8,"y":193}],"6594611020731253":[{"x":9,"y":193}],"6594611020731258":[{"x":10,"y":193}],"6594611020731261":[{"x":11,"y":193}]},"9463114":{"6594631020731442":[{"x":8,"y":33}],"6594631020731453":[{"x":9,"y":33}],"6594631020731458":[{"x":10,"y":33}],"6594631020731461":[{"x":11,"y":33}]},"9464140":{"6594641020734042":[{"x":8,"y":35}],"6594641020734053":[{"x":9,"y":35}],"6594641020734058":[{"x":10,"y":35}],"6594641020734061":[{"x":11,"y":35}]},"9465112":{"6594651020731242":[{"x":8,"y":22}],"6594651020731253":[{"x":9,"y":22}],"6594651020731258":[{"x":10,"y":22}],"6594651020731261":[{"x":11,"y":22}]},"9466110":{"6594661020731042":[{"x":8,"y":32}],"6594661020731053":[{"x":9,"y":32}],"6594661020731058":[{"x":10,"y":32}],"6594661020731061":[{"x":11,"y":32}]},"9467112":{"6594671020731242":[{"x":8,"y":37}],"6594671020731253":[{"x":9,"y":37}],"6594671020731258":[{"x":10,"y":37}],"6594671020731261":[{"x":11,"y":37}]},"9469110":{"6594691020731040":[{"x":8,"y":92}],"6594691020731047":[{"x":9,"y":92}],"6594691020731052":[{"x":10,"y":92}],"6594691020731056":[{"x":11,"y":92}],"6594691020731058":[{"x":12,"y":92}],"6594691020731061":[{"x":13,"y":92}]},"9469171":{"6594691020737140":[{"x":8,"y":93}],"6594691020737147":[{"x":9,"y":93}],"6594691020737152":[{"x":10,"y":93}],"6594691020737156":[{"x":11,"y":93}],"6594691020737158":[{"x":12,"y":93}],"6594691020737161":[{"x":13,"y":93}]},"9470131":{"6594701020733140":[{"x":8,"y":94}],"6594701020733147":[{"x":9,"y":94}],"6594701020733152":[{"x":10,"y":94}],"6594701020733156":[{"x":11,"y":94}],"6594701020733158":[{"x":12,"y":94}],"6594701020733161":[{"x":13,"y":94}]},"9471110":{"6594711020731040":[{"x":8,"y":87}],"6594711020731047":[{"x":9,"y":87}],"6594711020731052":[{"x":10,"y":87}],"6594711020731056":[{"x":11,"y":87}],"6594711020731058":[{"x":12,"y":87}],"6594711020731061":[{"x":13,"y":87}]},"9471165":{"6594711020736540":[{"x":8,"y":88}],"6594711020736547":[{"x":9,"y":88}],"6594711020736552":[{"x":10,"y":88}],"6594711020736556":[{"x":11,"y":88}],"6594711020736558":[{"x":12,"y":88}],"6594711020736561":[{"x":13,"y":88}]},"9472136":{"6594721020733640":[{"x":8,"y":72}],"6594721020733647":[{"x":9,"y":72}],"6594721020733652":[{"x":10,"y":72}],"6594721020733656":[{"x":11,"y":72}],"6594721020733658":[{"x":12,"y":72}],"6594721020733661":[{"x":13,"y":72}]},"9473110":{"6594731020731040":[{"x":8,"y":73}],"6594731020731047":[{"x":9,"y":73}],"6594731020731052":[{"x":10,"y":73}],"6594731020731056":[{"x":11,"y":73}],"6594731020731058":[{"x":12,"y":73}],"6594731020731061":[{"x":13,"y":73}]},"9473140":{"6594731020734040":[{"x":8,"y":74}],"6594731020734047":[{"x":9,"y":74}],"6594731020734052":[{"x":10,"y":74}],"6594731020734056":[{"x":11,"y":74}],"6594731020734058":[{"x":12,"y":74}],"6594731020734061":[{"x":13,"y":74}]},"9473150":{"6594731020735040":[{"x":8,"y":231}],"6594731020735047":[{"x":9,"y":231}],"6594731020735052":[{"x":10,"y":231}],"6594731020735056":[{"x":11,"y":231}],"6594731020735058":[{"x":12,"y":231}],"6594731020735061":[{"x":13,"y":231}]},"9474140":{"6594741020734040":[{"x":8,"y":75}],"6594741020734047":[{"x":9,"y":75}],"6594741020734052":[{"x":10,"y":75}],"6594741020734056":[{"x":11,"y":75}],"6594741020734058":[{"x":12,"y":75}],"6594741020734061":[{"x":13,"y":75}]},"9475120":{"6594751020732040":[{"x":8,"y":76}],"6594751020732047":[{"x":9,"y":76}],"6594751020732052":[{"x":10,"y":76}],"6594751020732056":[{"x":11,"y":76}],"6594751020732058":[{"x":12,"y":76}],"6594751020732061":[{"x":13,"y":76}]},"9476152":{"6594761020735240":[{"x":8,"y":77}],"6594761020735247":[{"x":9,"y":77}],"6594761020735252":[{"x":10,"y":77}],"6594761020735256":[{"x":11,"y":77}],"6594761020735258":[{"x":12,"y":77}],"6594761020735261":[{"x":13,"y":77}]},"9479113":{"6594791020731352":[{"x":9,"y":120}],"6594791020731356":[{"x":10,"y":120}],"6594791020731358":[{"x":11,"y":120}],"6594791020731361":[{"x":12,"y":120}]},"9484112":{"6594841020731252":[{"x":9,"y":119}],"6594841020731256":[{"x":10,"y":119}],"6594841020731258":[{"x":11,"y":119}],"6594841020731261":[{"x":12,"y":119}]},"9533371":{"0095333020737142":[{"x":8,"y":171}],"0095333020737153":[{"x":9,"y":171}],"0095333020737159":[{"x":10,"y":171}]},"9535310":{"0095353020731042":[{"x":8,"y":172}],"0095353020731053":[{"x":9,"y":172}],"0095353020731059":[{"x":10,"y":172}]},"9536352":{"0095363020735242":[{"x":8,"y":169}],"0095363020735253":[{"x":9,"y":169}],"0095363020735259":[{"x":10,"y":169}],"0095363020735226":[{"x":11,"y":169}]},"9537371":{"0095373020737142":[{"x":8,"y":170}],"0095373020737153":[{"x":9,"y":170}],"0095373020737159":[{"x":10,"y":170}],"0095373020737126":[{"x":11,"y":170}]},"9539310":{"0095393020731042":[{"x":8,"y":139}],"0095393020731053":[{"x":9,"y":139}],"0095393020731059":[{"x":10,"y":139}]},"9541312":{"0095413020731242":[{"x":8,"y":137}],"0095413020731253":[{"x":9,"y":137}],"0095413020731259":[{"x":10,"y":137}],"0095413020731226":[{"x":11,"y":137}]},"9542310":{"0095423020731042":[{"x":8,"y":138}],"0095423020731053":[{"x":9,"y":138}],"0095423020731059":[{"x":10,"y":138}],"0095423020731026":[{"x":11,"y":138}]},"9543340":{"0095433020734042":[{"x":8,"y":133}],"0095433020734053":[{"x":9,"y":133}],"0095433020734059":[{"x":10,"y":133}]},"9544363":{"0095443020736342":[{"x":8,"y":134}],"0095443020736353":[{"x":9,"y":134}],"0095443020736359":[{"x":10,"y":134}],"0095443020736326":[{"x":11,"y":134}]},"9548340":{"0095483020734042":[{"x":8,"y":136}],"0095483020734053":[{"x":9,"y":136}],"0095483020734059":[{"x":10,"y":136}],"0095483020734026":[{"x":11,"y":136}]},"9549640":{"0095496020734042":[{"x":8,"y":163}],"0095496020734053":[{"x":9,"y":163}],"0095496020734059":[{"x":10,"y":163}],"0095496020734026":[{"x":11,"y":163}]},"9550671":{"0095506020737142":[{"x":8,"y":186}],"0095506020737153":[{"x":9,"y":186}],"0095506020737159":[{"x":10,"y":186}],"0095506020737126":[{"x":11,"y":186}]},"9551612":{"0095516020731242":[{"x":8,"y":162}],"0095516020731253":[{"x":9,"y":162}],"0095516020731259":[{"x":10,"y":162}],"0095516020731226":[{"x":11,"y":162}]},"9552650":{"0095526020735042":[{"x":8,"y":161}],"0095526020735053":[{"x":9,"y":161}],"0095526020735059":[{"x":10,"y":161}],"0095526020735026":[{"x":11,"y":161}]},"9882170":{"6598821020737042":[{"x":8,"y":212}],"6598821020737053":[{"x":9,"y":212}],"6598821020737058":[{"x":10,"y":212}],"6598821020737061":[{"x":11,"y":212}]},"9884132":{"6598841020733242":[{"x":8,"y":218}],"6598841020733253":[{"x":9,"y":218}],"6598841020733258":[</t>
  </si>
  <si>
    <t>{"chunkCount":2,"chunkPositions":[{"y":1,"x":2},{"y":1,"x":3}]}</t>
  </si>
  <si>
    <t>Customer PO</t>
  </si>
  <si>
    <t>Total QTY</t>
  </si>
  <si>
    <t>Total Price  $</t>
  </si>
  <si>
    <t>CUSTOMER NAME</t>
  </si>
  <si>
    <t>SHIP WINDOW</t>
  </si>
  <si>
    <t>BILL TO</t>
  </si>
  <si>
    <t>SHIP TO</t>
  </si>
  <si>
    <t>Item Number</t>
  </si>
  <si>
    <t>WHLS</t>
  </si>
  <si>
    <t>MSRP</t>
  </si>
  <si>
    <t>TTL UNIT</t>
  </si>
  <si>
    <t>TTL COST</t>
  </si>
  <si>
    <t xml:space="preserve">Hope - Silver </t>
  </si>
  <si>
    <t>Adam - Grey</t>
  </si>
  <si>
    <t>WHSL</t>
  </si>
  <si>
    <t>This Page</t>
  </si>
  <si>
    <t>Pretty Pearl Pink</t>
  </si>
  <si>
    <t>8408170</t>
  </si>
  <si>
    <t>Bella's Bow Pink</t>
  </si>
  <si>
    <t>Everyday Eliza</t>
  </si>
  <si>
    <t>Jensen Navy</t>
  </si>
  <si>
    <t>0030152</t>
  </si>
  <si>
    <t>Jensen Grey</t>
  </si>
  <si>
    <t>0030112</t>
  </si>
  <si>
    <t>STYLE NUMBER</t>
  </si>
  <si>
    <t>RTL</t>
  </si>
  <si>
    <t>Snap Bootie</t>
  </si>
  <si>
    <t xml:space="preserve"> FIRST KICKS</t>
  </si>
  <si>
    <t xml:space="preserve"> SOFT SOLES</t>
  </si>
  <si>
    <t>Snap Bootie Grey Stripe</t>
  </si>
  <si>
    <t>Snap Bootie Animal With Bow</t>
  </si>
  <si>
    <t>0208112</t>
  </si>
  <si>
    <t>0208172</t>
  </si>
  <si>
    <t>Heart Bunny</t>
  </si>
  <si>
    <t>Evie</t>
  </si>
  <si>
    <t>Puppy</t>
  </si>
  <si>
    <t>Shark</t>
  </si>
  <si>
    <t>Crocodile</t>
  </si>
  <si>
    <t>Unicorn</t>
  </si>
  <si>
    <t>Sharks NS</t>
  </si>
  <si>
    <t>Cars NS</t>
  </si>
  <si>
    <t>Sports NS</t>
  </si>
  <si>
    <t>Color Block NS</t>
  </si>
  <si>
    <t>Free Run QTR</t>
  </si>
  <si>
    <t>5-6.5</t>
  </si>
  <si>
    <t>6-7.5</t>
  </si>
  <si>
    <t>7.8.5</t>
  </si>
  <si>
    <t>Tie Dye CRW w.Mask</t>
  </si>
  <si>
    <t>Tie Dye NS w.Mask</t>
  </si>
  <si>
    <t>Unicorn NS</t>
  </si>
  <si>
    <t>Tie Dye NS</t>
  </si>
  <si>
    <t>Fruits NS</t>
  </si>
  <si>
    <t>Swerve NS</t>
  </si>
  <si>
    <t>Tie Dye NS w.Mask/Hand Sanitizer</t>
  </si>
  <si>
    <t>KIDS SOCKS</t>
  </si>
  <si>
    <t>2-4T</t>
  </si>
  <si>
    <t>BABY SOCKS</t>
  </si>
  <si>
    <t>GIFT SETS</t>
  </si>
  <si>
    <t>Woodland</t>
  </si>
  <si>
    <t>Baseball</t>
  </si>
  <si>
    <t>Roar</t>
  </si>
  <si>
    <t>Dots</t>
  </si>
  <si>
    <t>Tie Dye</t>
  </si>
  <si>
    <t>Bunny Ears</t>
  </si>
  <si>
    <t>Popsicle</t>
  </si>
  <si>
    <t>Snuggle</t>
  </si>
  <si>
    <t>Stars</t>
  </si>
  <si>
    <t>Stripes</t>
  </si>
  <si>
    <t> 0-12 mo </t>
  </si>
  <si>
    <t>Cars</t>
  </si>
  <si>
    <t>Fish</t>
  </si>
  <si>
    <t>Meghan Pink</t>
  </si>
  <si>
    <t>Meghan White</t>
  </si>
  <si>
    <t>0028112</t>
  </si>
  <si>
    <t>Herringbone Weaves</t>
  </si>
  <si>
    <t>Mini Shoes</t>
  </si>
  <si>
    <t>Liam Basic- Chocolate</t>
  </si>
  <si>
    <t>Liam Plaid</t>
  </si>
  <si>
    <t>Stylish Steve Blk Camo</t>
  </si>
  <si>
    <t>Stylish Steve Multi Color</t>
  </si>
  <si>
    <t>Daytona</t>
  </si>
  <si>
    <t>Leo</t>
  </si>
  <si>
    <t>T-Rex</t>
  </si>
  <si>
    <t>Billy</t>
  </si>
  <si>
    <t>Leah Patch Brown Flower</t>
  </si>
  <si>
    <t>Flowers</t>
  </si>
  <si>
    <t>Olivia</t>
  </si>
  <si>
    <t>Patty</t>
  </si>
  <si>
    <t>Celine</t>
  </si>
  <si>
    <t>Adam- Navy</t>
  </si>
  <si>
    <t>Everyday Ethan</t>
  </si>
  <si>
    <t>Denver</t>
  </si>
  <si>
    <t>Blake</t>
  </si>
  <si>
    <t>Maddox</t>
  </si>
  <si>
    <t>Thiago- Brown</t>
  </si>
  <si>
    <t>Thiago- Grey</t>
  </si>
  <si>
    <t>65-7074</t>
  </si>
  <si>
    <t>Owen Oxford- Black</t>
  </si>
  <si>
    <t>Aria- Pink</t>
  </si>
  <si>
    <t>Aria- White</t>
  </si>
  <si>
    <t>Twinkle Star</t>
  </si>
  <si>
    <t>Millie</t>
  </si>
  <si>
    <t>Velvet Bow- Red</t>
  </si>
  <si>
    <t>Velvet Bow- Black</t>
  </si>
  <si>
    <t>Mistan- Pink</t>
  </si>
  <si>
    <t>Migo- Silver</t>
  </si>
  <si>
    <t>Miro- Navy</t>
  </si>
  <si>
    <t>Mistan- Black</t>
  </si>
  <si>
    <t>Jack</t>
  </si>
  <si>
    <t>Sherpa- Grey</t>
  </si>
  <si>
    <t>Sherpa- Rust/cooper</t>
  </si>
  <si>
    <t>Sherpa- Lavender</t>
  </si>
  <si>
    <t>Sherpa-Bright Pink</t>
  </si>
  <si>
    <t>Sherpa- Ivory</t>
  </si>
  <si>
    <t>Sherpa- Pink</t>
  </si>
  <si>
    <t>Cozy Camo</t>
  </si>
  <si>
    <t>Lionel</t>
  </si>
  <si>
    <t>Miles</t>
  </si>
  <si>
    <t>Darla</t>
  </si>
  <si>
    <t>Cheetah</t>
  </si>
  <si>
    <t>Holiday Bow</t>
  </si>
  <si>
    <t>Magical</t>
  </si>
  <si>
    <t>Mushrooms</t>
  </si>
  <si>
    <t>SLIPPERS</t>
  </si>
  <si>
    <t>Connor</t>
  </si>
  <si>
    <t>Weston</t>
  </si>
  <si>
    <t>Fringe</t>
  </si>
  <si>
    <t>Winona</t>
  </si>
  <si>
    <t>Classic Boot- Grey</t>
  </si>
  <si>
    <t>Classic Boot- New Pink</t>
  </si>
  <si>
    <t>Daphne</t>
  </si>
  <si>
    <t>Race Car</t>
  </si>
  <si>
    <t>Fire Truck</t>
  </si>
  <si>
    <t>Black Tip</t>
  </si>
  <si>
    <t>Dave</t>
  </si>
  <si>
    <t>Emelie</t>
  </si>
  <si>
    <t>Lara</t>
  </si>
  <si>
    <t>Panda</t>
  </si>
  <si>
    <t>Elisa</t>
  </si>
  <si>
    <t>Bellamy</t>
  </si>
  <si>
    <t>Buffalo</t>
  </si>
  <si>
    <t>Polka Dot</t>
  </si>
  <si>
    <t>On the Move</t>
  </si>
  <si>
    <t>Varsity Stripes</t>
  </si>
  <si>
    <t>Roar-Some</t>
  </si>
  <si>
    <t>Magical Unicorn</t>
  </si>
  <si>
    <t>Winter Garden</t>
  </si>
  <si>
    <t>Purr-fect Kitty</t>
  </si>
  <si>
    <t>Solid Terry Cuff</t>
  </si>
  <si>
    <t>Moon &amp; Stars</t>
  </si>
  <si>
    <t>Beary Cute</t>
  </si>
  <si>
    <t>Flower MJs</t>
  </si>
  <si>
    <t>Little Kitty</t>
  </si>
  <si>
    <t>Cozy Fox</t>
  </si>
  <si>
    <t>Cozy Bear</t>
  </si>
  <si>
    <t>SOLID NS- Black</t>
  </si>
  <si>
    <t>SOLID NS- White</t>
  </si>
  <si>
    <t>SOLID QTR- Black</t>
  </si>
  <si>
    <t>SOLID QTR- White</t>
  </si>
  <si>
    <t>SOLID CRW- Black</t>
  </si>
  <si>
    <t>SOLID CRW- White</t>
  </si>
  <si>
    <t>Emb Critter Mix</t>
  </si>
  <si>
    <t>Camo Dinos</t>
  </si>
  <si>
    <t>Floral Unicorn</t>
  </si>
  <si>
    <t>Free Run Stripes</t>
  </si>
  <si>
    <t>Color Blocked</t>
  </si>
  <si>
    <t>Bright Free Run</t>
  </si>
  <si>
    <t>5-6</t>
  </si>
  <si>
    <t>7-8</t>
  </si>
  <si>
    <t>9-10</t>
  </si>
  <si>
    <t>11-12</t>
  </si>
  <si>
    <t>13-1</t>
  </si>
  <si>
    <t>2-3</t>
  </si>
  <si>
    <t>FALL 2021</t>
  </si>
  <si>
    <t>0631130</t>
  </si>
  <si>
    <t>0639181</t>
  </si>
  <si>
    <t>3279111</t>
  </si>
  <si>
    <t>3279170</t>
  </si>
  <si>
    <t>0578133</t>
  </si>
  <si>
    <t>0626165</t>
  </si>
  <si>
    <t>0232120</t>
  </si>
  <si>
    <t>0227112</t>
  </si>
  <si>
    <t>0636153</t>
  </si>
  <si>
    <t>0582165</t>
  </si>
  <si>
    <t>0635131</t>
  </si>
  <si>
    <t>0629131</t>
  </si>
  <si>
    <t>8024130</t>
  </si>
  <si>
    <t>0624110</t>
  </si>
  <si>
    <t>0633112</t>
  </si>
  <si>
    <t>0230161</t>
  </si>
  <si>
    <t>0638115</t>
  </si>
  <si>
    <t>0630141</t>
  </si>
  <si>
    <t>0751110</t>
  </si>
  <si>
    <t>6029197</t>
  </si>
  <si>
    <t>0028152</t>
  </si>
  <si>
    <t>0329171</t>
  </si>
  <si>
    <t>0329120</t>
  </si>
  <si>
    <t>0595131</t>
  </si>
  <si>
    <t>0580131</t>
  </si>
  <si>
    <t>0596111</t>
  </si>
  <si>
    <t>0592152</t>
  </si>
  <si>
    <t>0577131</t>
  </si>
  <si>
    <t>0594152</t>
  </si>
  <si>
    <t>0584133</t>
  </si>
  <si>
    <t>0593131</t>
  </si>
  <si>
    <t>0593111</t>
  </si>
  <si>
    <t>0591132</t>
  </si>
  <si>
    <t>0589110</t>
  </si>
  <si>
    <t>0589165</t>
  </si>
  <si>
    <t>0579131</t>
  </si>
  <si>
    <t>0576170</t>
  </si>
  <si>
    <t>0572110</t>
  </si>
  <si>
    <t>0573152</t>
  </si>
  <si>
    <t>0567174</t>
  </si>
  <si>
    <t>0569113</t>
  </si>
  <si>
    <t>Diamond</t>
  </si>
  <si>
    <t>0615135</t>
  </si>
  <si>
    <t>0602141</t>
  </si>
  <si>
    <t>0614171</t>
  </si>
  <si>
    <t>0610152</t>
  </si>
  <si>
    <t>0618110</t>
  </si>
  <si>
    <t>0618165</t>
  </si>
  <si>
    <t>0600165</t>
  </si>
  <si>
    <t>0604135</t>
  </si>
  <si>
    <t>0621153</t>
  </si>
  <si>
    <t>0611133</t>
  </si>
  <si>
    <t>0611154</t>
  </si>
  <si>
    <t>0601112</t>
  </si>
  <si>
    <t>0612133</t>
  </si>
  <si>
    <t>0612161</t>
  </si>
  <si>
    <t>0612172</t>
  </si>
  <si>
    <t>0601131</t>
  </si>
  <si>
    <t>0612173</t>
  </si>
  <si>
    <t>0296151</t>
  </si>
  <si>
    <t>0297152</t>
  </si>
  <si>
    <t>0641150</t>
  </si>
  <si>
    <t>0642165</t>
  </si>
  <si>
    <t>0646112</t>
  </si>
  <si>
    <t>0647141</t>
  </si>
  <si>
    <t>0651135</t>
  </si>
  <si>
    <t>0653196</t>
  </si>
  <si>
    <t>0654110</t>
  </si>
  <si>
    <t>0656170</t>
  </si>
  <si>
    <t>0694111</t>
  </si>
  <si>
    <t>0695131</t>
  </si>
  <si>
    <t>0696174</t>
  </si>
  <si>
    <t>8-9.5</t>
  </si>
  <si>
    <t>0352652</t>
  </si>
  <si>
    <t>0353650</t>
  </si>
  <si>
    <t>0354612</t>
  </si>
  <si>
    <t>0355652</t>
  </si>
  <si>
    <t>0752610</t>
  </si>
  <si>
    <t>0752620</t>
  </si>
  <si>
    <t>0753610</t>
  </si>
  <si>
    <t>0753620</t>
  </si>
  <si>
    <t>0754610</t>
  </si>
  <si>
    <t>0754620</t>
  </si>
  <si>
    <t>0678052</t>
  </si>
  <si>
    <t>0680071</t>
  </si>
  <si>
    <t>0685091</t>
  </si>
  <si>
    <t>3681297</t>
  </si>
  <si>
    <t>3461297</t>
  </si>
  <si>
    <t>0347671</t>
  </si>
  <si>
    <t>0348697</t>
  </si>
  <si>
    <t>0349671</t>
  </si>
  <si>
    <t>0350612</t>
  </si>
  <si>
    <t>0658694</t>
  </si>
  <si>
    <t>0661694</t>
  </si>
  <si>
    <t>0662641</t>
  </si>
  <si>
    <t>0665696</t>
  </si>
  <si>
    <t>0669674</t>
  </si>
  <si>
    <t>0670674</t>
  </si>
  <si>
    <t>0672853</t>
  </si>
  <si>
    <t>0673852</t>
  </si>
  <si>
    <t>0675898</t>
  </si>
  <si>
    <t>0676874</t>
  </si>
  <si>
    <t>0437230</t>
  </si>
  <si>
    <t>0438220</t>
  </si>
  <si>
    <t>0689231</t>
  </si>
  <si>
    <t>0690220</t>
  </si>
  <si>
    <t>0439212</t>
  </si>
  <si>
    <t>0440270</t>
  </si>
  <si>
    <t>0442212</t>
  </si>
  <si>
    <t>0443452</t>
  </si>
  <si>
    <t>0444453</t>
  </si>
  <si>
    <t>0445454</t>
  </si>
  <si>
    <t>0446471</t>
  </si>
  <si>
    <t>0447412</t>
  </si>
  <si>
    <t>0448420</t>
  </si>
  <si>
    <t>0449496</t>
  </si>
  <si>
    <t>0450454</t>
  </si>
  <si>
    <t>0441296</t>
  </si>
  <si>
    <t>0671895</t>
  </si>
  <si>
    <t>0674898</t>
  </si>
  <si>
    <t>0677091</t>
  </si>
  <si>
    <t>0679091</t>
  </si>
  <si>
    <t>0682097</t>
  </si>
  <si>
    <t>0684097</t>
  </si>
  <si>
    <t>0686098</t>
  </si>
  <si>
    <t>0356650</t>
  </si>
  <si>
    <t>0339097</t>
  </si>
  <si>
    <t>0346097</t>
  </si>
  <si>
    <t>0351697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</si>
</sst>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Helvetica Neue"/>
    </font>
    <font>
      <sz val="11"/>
      <color indexed="8"/>
      <name val="Calibri"/>
    </font>
    <font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8">
    <xf numFmtId="0" fontId="0" fillId="0" borderId="0"/>
    <xf numFmtId="0" fontId="16" fillId="0" borderId="18"/>
    <xf numFmtId="0" fontId="21" fillId="0" borderId="18" applyNumberFormat="0" applyFill="0" applyBorder="0" applyProtection="0">
      <alignment vertical="top" wrapText="1"/>
    </xf>
    <xf numFmtId="0" fontId="21" fillId="0" borderId="18" applyNumberFormat="0" applyFill="0" applyBorder="0" applyProtection="0">
      <alignment vertical="top" wrapText="1"/>
    </xf>
    <xf numFmtId="0" fontId="23" fillId="0" borderId="18"/>
    <xf numFmtId="0" fontId="22" fillId="0" borderId="18" applyNumberFormat="0" applyFill="0" applyBorder="0" applyProtection="0"/>
    <xf numFmtId="44" fontId="20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22" fillId="0" borderId="18" applyNumberFormat="0" applyFill="0" applyBorder="0" applyProtection="0"/>
    <xf numFmtId="44" fontId="22" fillId="0" borderId="18" applyFont="0" applyFill="0" applyBorder="0" applyAlignment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  <xf numFmtId="0" fontId="22" fillId="0" borderId="18" applyNumberFormat="0" applyFill="0" applyBorder="0" applyProtection="0"/>
  </cellStyleXfs>
  <cellXfs count="150">
    <xf numFmtId="0" fontId="13" fillId="0" borderId="0" xfId="0" applyFont="1"/>
    <xf numFmtId="0" fontId="13" fillId="0" borderId="8" xfId="0" applyFont="1" applyBorder="1"/>
    <xf numFmtId="0" fontId="14" fillId="11" borderId="1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14" fillId="12" borderId="14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14" fillId="5" borderId="3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" fontId="7" fillId="7" borderId="7" xfId="0" applyNumberFormat="1" applyFont="1" applyFill="1" applyBorder="1" applyAlignment="1" applyProtection="1">
      <alignment horizontal="center"/>
      <protection locked="0"/>
    </xf>
    <xf numFmtId="0" fontId="8" fillId="8" borderId="8" xfId="0" applyFont="1" applyFill="1" applyBorder="1" applyAlignment="1" applyProtection="1">
      <alignment horizontal="center"/>
    </xf>
    <xf numFmtId="0" fontId="15" fillId="0" borderId="18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1" fontId="8" fillId="8" borderId="8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/>
    <xf numFmtId="0" fontId="14" fillId="0" borderId="18" xfId="0" applyFont="1" applyFill="1" applyBorder="1" applyAlignment="1">
      <alignment horizontal="center"/>
    </xf>
    <xf numFmtId="0" fontId="14" fillId="3" borderId="22" xfId="0" applyFont="1" applyFill="1" applyBorder="1" applyAlignment="1" applyProtection="1">
      <alignment horizontal="center"/>
    </xf>
    <xf numFmtId="0" fontId="14" fillId="4" borderId="26" xfId="0" applyFont="1" applyFill="1" applyBorder="1" applyAlignment="1" applyProtection="1">
      <alignment horizontal="center"/>
    </xf>
    <xf numFmtId="0" fontId="14" fillId="5" borderId="26" xfId="0" applyFont="1" applyFill="1" applyBorder="1" applyAlignment="1" applyProtection="1">
      <alignment horizontal="center"/>
    </xf>
    <xf numFmtId="0" fontId="14" fillId="12" borderId="27" xfId="0" applyFont="1" applyFill="1" applyBorder="1" applyAlignment="1" applyProtection="1">
      <alignment horizontal="center"/>
    </xf>
    <xf numFmtId="1" fontId="7" fillId="7" borderId="8" xfId="0" applyNumberFormat="1" applyFont="1" applyFill="1" applyBorder="1" applyAlignment="1" applyProtection="1">
      <alignment horizontal="center"/>
      <protection locked="0"/>
    </xf>
    <xf numFmtId="0" fontId="14" fillId="6" borderId="23" xfId="0" applyFont="1" applyFill="1" applyBorder="1" applyAlignment="1" applyProtection="1">
      <alignment horizontal="center"/>
    </xf>
    <xf numFmtId="1" fontId="7" fillId="7" borderId="28" xfId="0" applyNumberFormat="1" applyFont="1" applyFill="1" applyBorder="1" applyAlignment="1" applyProtection="1">
      <alignment horizontal="center"/>
      <protection locked="0"/>
    </xf>
    <xf numFmtId="0" fontId="8" fillId="8" borderId="28" xfId="0" applyFont="1" applyFill="1" applyBorder="1" applyAlignment="1" applyProtection="1">
      <alignment horizontal="center"/>
    </xf>
    <xf numFmtId="1" fontId="10" fillId="10" borderId="8" xfId="0" applyNumberFormat="1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</xf>
    <xf numFmtId="0" fontId="14" fillId="0" borderId="8" xfId="0" applyFont="1" applyBorder="1" applyAlignment="1">
      <alignment horizontal="center"/>
    </xf>
    <xf numFmtId="0" fontId="13" fillId="0" borderId="18" xfId="0" applyFont="1" applyBorder="1"/>
    <xf numFmtId="0" fontId="13" fillId="0" borderId="29" xfId="0" applyFont="1" applyBorder="1"/>
    <xf numFmtId="0" fontId="14" fillId="0" borderId="2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9" fillId="9" borderId="28" xfId="0" applyFont="1" applyFill="1" applyBorder="1" applyAlignment="1" applyProtection="1">
      <alignment horizontal="center"/>
    </xf>
    <xf numFmtId="0" fontId="9" fillId="9" borderId="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/>
    <xf numFmtId="0" fontId="15" fillId="0" borderId="18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43" fontId="9" fillId="9" borderId="12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/>
    <xf numFmtId="43" fontId="3" fillId="2" borderId="21" xfId="0" applyNumberFormat="1" applyFont="1" applyFill="1" applyBorder="1" applyAlignment="1" applyProtection="1"/>
    <xf numFmtId="1" fontId="8" fillId="8" borderId="28" xfId="0" applyNumberFormat="1" applyFont="1" applyFill="1" applyBorder="1" applyAlignment="1" applyProtection="1">
      <alignment horizontal="center"/>
    </xf>
    <xf numFmtId="43" fontId="9" fillId="9" borderId="15" xfId="0" applyNumberFormat="1" applyFont="1" applyFill="1" applyBorder="1" applyAlignment="1" applyProtection="1">
      <alignment horizontal="center"/>
    </xf>
    <xf numFmtId="1" fontId="3" fillId="2" borderId="21" xfId="0" applyNumberFormat="1" applyFont="1" applyFill="1" applyBorder="1" applyAlignment="1" applyProtection="1"/>
    <xf numFmtId="43" fontId="9" fillId="9" borderId="9" xfId="0" applyNumberFormat="1" applyFont="1" applyFill="1" applyBorder="1" applyAlignment="1" applyProtection="1">
      <alignment horizontal="center"/>
    </xf>
    <xf numFmtId="43" fontId="4" fillId="0" borderId="28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3" fontId="4" fillId="0" borderId="8" xfId="0" applyNumberFormat="1" applyFont="1" applyBorder="1" applyAlignment="1" applyProtection="1">
      <alignment horizontal="center"/>
    </xf>
    <xf numFmtId="0" fontId="3" fillId="12" borderId="11" xfId="0" applyFont="1" applyFill="1" applyBorder="1" applyAlignment="1">
      <alignment horizontal="center"/>
    </xf>
    <xf numFmtId="43" fontId="6" fillId="0" borderId="30" xfId="0" applyNumberFormat="1" applyFont="1" applyBorder="1" applyAlignment="1" applyProtection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3" fontId="4" fillId="0" borderId="6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12" borderId="11" xfId="0" applyFont="1" applyFill="1" applyBorder="1" applyAlignment="1" applyProtection="1">
      <alignment horizontal="center"/>
    </xf>
    <xf numFmtId="0" fontId="4" fillId="12" borderId="8" xfId="0" applyFont="1" applyFill="1" applyBorder="1" applyAlignment="1" applyProtection="1">
      <alignment horizontal="center"/>
    </xf>
    <xf numFmtId="0" fontId="4" fillId="12" borderId="12" xfId="0" applyFont="1" applyFill="1" applyBorder="1" applyAlignment="1" applyProtection="1">
      <alignment horizontal="center"/>
    </xf>
    <xf numFmtId="1" fontId="4" fillId="11" borderId="8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</xf>
    <xf numFmtId="49" fontId="18" fillId="0" borderId="27" xfId="1" applyNumberFormat="1" applyFont="1" applyFill="1" applyBorder="1" applyAlignment="1">
      <alignment horizontal="center" vertical="center" wrapText="1"/>
    </xf>
    <xf numFmtId="0" fontId="4" fillId="0" borderId="18" xfId="0" applyFont="1" applyBorder="1"/>
    <xf numFmtId="1" fontId="0" fillId="0" borderId="18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1" fontId="7" fillId="13" borderId="8" xfId="0" applyNumberFormat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</xf>
    <xf numFmtId="49" fontId="17" fillId="0" borderId="31" xfId="1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" fontId="7" fillId="7" borderId="32" xfId="0" applyNumberFormat="1" applyFont="1" applyFill="1" applyBorder="1" applyAlignment="1" applyProtection="1">
      <alignment horizontal="center"/>
      <protection locked="0"/>
    </xf>
    <xf numFmtId="1" fontId="10" fillId="10" borderId="32" xfId="0" applyNumberFormat="1" applyFont="1" applyFill="1" applyBorder="1" applyAlignment="1" applyProtection="1">
      <alignment horizontal="center"/>
      <protection locked="0"/>
    </xf>
    <xf numFmtId="49" fontId="0" fillId="14" borderId="33" xfId="0" applyNumberFormat="1" applyFill="1" applyBorder="1" applyAlignment="1">
      <alignment horizontal="center" vertical="center"/>
    </xf>
    <xf numFmtId="43" fontId="6" fillId="0" borderId="34" xfId="0" applyNumberFormat="1" applyFont="1" applyBorder="1" applyAlignment="1" applyProtection="1">
      <alignment horizontal="center"/>
    </xf>
    <xf numFmtId="0" fontId="2" fillId="0" borderId="8" xfId="1" applyNumberFormat="1" applyFont="1" applyFill="1" applyBorder="1" applyAlignment="1">
      <alignment horizontal="center" vertical="center"/>
    </xf>
    <xf numFmtId="0" fontId="4" fillId="0" borderId="34" xfId="0" applyNumberFormat="1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43" fontId="4" fillId="0" borderId="30" xfId="0" applyNumberFormat="1" applyFont="1" applyBorder="1" applyAlignment="1" applyProtection="1">
      <alignment horizontal="center"/>
    </xf>
    <xf numFmtId="43" fontId="4" fillId="0" borderId="34" xfId="0" applyNumberFormat="1" applyFont="1" applyBorder="1" applyAlignment="1" applyProtection="1">
      <alignment horizontal="center"/>
    </xf>
    <xf numFmtId="49" fontId="0" fillId="14" borderId="33" xfId="0" applyNumberFormat="1" applyFill="1" applyBorder="1" applyAlignment="1">
      <alignment horizontal="center" vertical="center" wrapText="1"/>
    </xf>
    <xf numFmtId="49" fontId="0" fillId="14" borderId="36" xfId="0" applyNumberFormat="1" applyFill="1" applyBorder="1" applyAlignment="1">
      <alignment horizontal="center" vertical="center" wrapText="1"/>
    </xf>
    <xf numFmtId="0" fontId="14" fillId="4" borderId="34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1" fontId="7" fillId="7" borderId="34" xfId="0" applyNumberFormat="1" applyFont="1" applyFill="1" applyBorder="1" applyAlignment="1" applyProtection="1">
      <alignment horizontal="center"/>
      <protection locked="0"/>
    </xf>
    <xf numFmtId="1" fontId="10" fillId="10" borderId="34" xfId="0" applyNumberFormat="1" applyFont="1" applyFill="1" applyBorder="1" applyAlignment="1" applyProtection="1">
      <alignment horizontal="center"/>
      <protection locked="0"/>
    </xf>
    <xf numFmtId="49" fontId="0" fillId="14" borderId="37" xfId="0" applyNumberForma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 vertical="center"/>
    </xf>
    <xf numFmtId="49" fontId="20" fillId="14" borderId="37" xfId="0" applyNumberFormat="1" applyFont="1" applyFill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49" fontId="21" fillId="0" borderId="37" xfId="2" applyNumberFormat="1" applyFon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0" fontId="4" fillId="0" borderId="37" xfId="0" applyNumberFormat="1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49" fontId="22" fillId="14" borderId="37" xfId="0" applyNumberFormat="1" applyFont="1" applyFill="1" applyBorder="1" applyAlignment="1">
      <alignment horizontal="center" vertical="center"/>
    </xf>
    <xf numFmtId="49" fontId="22" fillId="14" borderId="33" xfId="0" applyNumberFormat="1" applyFont="1" applyFill="1" applyBorder="1" applyAlignment="1">
      <alignment horizontal="center" vertical="center"/>
    </xf>
    <xf numFmtId="49" fontId="17" fillId="0" borderId="37" xfId="1" applyNumberFormat="1" applyFont="1" applyFill="1" applyBorder="1" applyAlignment="1">
      <alignment horizontal="center" vertical="center"/>
    </xf>
    <xf numFmtId="49" fontId="17" fillId="0" borderId="37" xfId="1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/>
    </xf>
    <xf numFmtId="49" fontId="20" fillId="0" borderId="31" xfId="0" applyNumberFormat="1" applyFont="1" applyBorder="1" applyAlignment="1">
      <alignment horizontal="center" vertical="center"/>
    </xf>
    <xf numFmtId="49" fontId="22" fillId="14" borderId="33" xfId="3" applyNumberFormat="1" applyFont="1" applyFill="1" applyBorder="1" applyAlignment="1">
      <alignment horizontal="center" vertical="center"/>
    </xf>
    <xf numFmtId="43" fontId="6" fillId="0" borderId="38" xfId="0" applyNumberFormat="1" applyFont="1" applyBorder="1" applyAlignment="1" applyProtection="1">
      <alignment horizontal="center"/>
    </xf>
    <xf numFmtId="0" fontId="19" fillId="0" borderId="37" xfId="0" quotePrefix="1" applyFont="1" applyBorder="1" applyAlignment="1">
      <alignment horizontal="center" vertical="top"/>
    </xf>
    <xf numFmtId="0" fontId="2" fillId="0" borderId="18" xfId="1" applyNumberFormat="1" applyFont="1" applyFill="1" applyBorder="1" applyAlignment="1">
      <alignment horizontal="center" vertical="center"/>
    </xf>
    <xf numFmtId="0" fontId="11" fillId="0" borderId="8" xfId="0" applyNumberFormat="1" applyFont="1" applyBorder="1" applyAlignment="1" applyProtection="1">
      <alignment horizontal="center"/>
    </xf>
    <xf numFmtId="0" fontId="1" fillId="0" borderId="11" xfId="1" quotePrefix="1" applyNumberFormat="1" applyFont="1" applyFill="1" applyBorder="1" applyAlignment="1">
      <alignment horizontal="center" vertical="center"/>
    </xf>
    <xf numFmtId="0" fontId="1" fillId="0" borderId="37" xfId="1" quotePrefix="1" applyNumberFormat="1" applyFont="1" applyFill="1" applyBorder="1" applyAlignment="1">
      <alignment horizontal="center" vertical="center"/>
    </xf>
    <xf numFmtId="0" fontId="15" fillId="0" borderId="37" xfId="0" applyFont="1" applyBorder="1" applyAlignment="1" applyProtection="1">
      <alignment horizontal="center"/>
    </xf>
    <xf numFmtId="49" fontId="2" fillId="0" borderId="27" xfId="1" applyNumberFormat="1" applyFon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1" fontId="7" fillId="7" borderId="38" xfId="0" applyNumberFormat="1" applyFont="1" applyFill="1" applyBorder="1" applyAlignment="1" applyProtection="1">
      <alignment horizontal="center"/>
      <protection locked="0"/>
    </xf>
    <xf numFmtId="0" fontId="8" fillId="8" borderId="38" xfId="0" applyFont="1" applyFill="1" applyBorder="1" applyAlignment="1" applyProtection="1">
      <alignment horizontal="center"/>
    </xf>
    <xf numFmtId="0" fontId="9" fillId="9" borderId="38" xfId="0" applyFont="1" applyFill="1" applyBorder="1" applyAlignment="1" applyProtection="1">
      <alignment horizontal="center"/>
    </xf>
    <xf numFmtId="1" fontId="8" fillId="8" borderId="39" xfId="0" applyNumberFormat="1" applyFont="1" applyFill="1" applyBorder="1" applyAlignment="1" applyProtection="1">
      <alignment horizontal="center"/>
    </xf>
    <xf numFmtId="43" fontId="9" fillId="9" borderId="40" xfId="0" applyNumberFormat="1" applyFont="1" applyFill="1" applyBorder="1" applyAlignment="1" applyProtection="1">
      <alignment horizontal="center"/>
    </xf>
    <xf numFmtId="1" fontId="8" fillId="8" borderId="34" xfId="0" applyNumberFormat="1" applyFont="1" applyFill="1" applyBorder="1" applyAlignment="1" applyProtection="1">
      <alignment horizontal="center"/>
    </xf>
    <xf numFmtId="43" fontId="9" fillId="9" borderId="34" xfId="0" applyNumberFormat="1" applyFont="1" applyFill="1" applyBorder="1" applyAlignment="1" applyProtection="1">
      <alignment horizontal="center"/>
    </xf>
    <xf numFmtId="49" fontId="20" fillId="14" borderId="8" xfId="0" applyNumberFormat="1" applyFon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 wrapText="1"/>
    </xf>
    <xf numFmtId="16" fontId="3" fillId="5" borderId="26" xfId="0" quotePrefix="1" applyNumberFormat="1" applyFont="1" applyFill="1" applyBorder="1" applyAlignment="1" applyProtection="1">
      <alignment horizontal="center"/>
    </xf>
    <xf numFmtId="0" fontId="3" fillId="5" borderId="26" xfId="0" quotePrefix="1" applyFont="1" applyFill="1" applyBorder="1" applyAlignment="1" applyProtection="1">
      <alignment horizontal="center"/>
    </xf>
    <xf numFmtId="0" fontId="3" fillId="6" borderId="23" xfId="0" quotePrefix="1" applyFont="1" applyFill="1" applyBorder="1" applyAlignment="1" applyProtection="1">
      <alignment horizontal="center"/>
    </xf>
    <xf numFmtId="49" fontId="20" fillId="14" borderId="37" xfId="3" applyNumberFormat="1" applyFont="1" applyFill="1" applyBorder="1" applyAlignment="1">
      <alignment horizontal="center" vertical="center"/>
    </xf>
    <xf numFmtId="49" fontId="0" fillId="0" borderId="8" xfId="0" applyNumberFormat="1" applyBorder="1"/>
    <xf numFmtId="49" fontId="0" fillId="0" borderId="8" xfId="0" applyNumberFormat="1" applyBorder="1" applyAlignment="1">
      <alignment horizontal="center"/>
    </xf>
    <xf numFmtId="1" fontId="7" fillId="13" borderId="28" xfId="0" applyNumberFormat="1" applyFont="1" applyFill="1" applyBorder="1" applyAlignment="1" applyProtection="1">
      <alignment horizontal="center"/>
      <protection locked="0"/>
    </xf>
    <xf numFmtId="49" fontId="22" fillId="14" borderId="37" xfId="5" applyNumberFormat="1" applyFont="1" applyFill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/>
    </xf>
    <xf numFmtId="49" fontId="22" fillId="14" borderId="37" xfId="16" applyNumberFormat="1" applyFont="1" applyFill="1" applyBorder="1" applyAlignment="1">
      <alignment horizontal="center" vertical="center" wrapText="1"/>
    </xf>
    <xf numFmtId="1" fontId="10" fillId="13" borderId="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21" xfId="0" applyFont="1" applyFill="1" applyBorder="1" applyProtection="1"/>
    <xf numFmtId="0" fontId="14" fillId="12" borderId="13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43" fontId="0" fillId="0" borderId="25" xfId="0" applyNumberFormat="1" applyFill="1" applyBorder="1" applyAlignment="1">
      <alignment horizontal="center"/>
    </xf>
    <xf numFmtId="43" fontId="0" fillId="0" borderId="24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</cellXfs>
  <cellStyles count="18">
    <cellStyle name="Currency 2" xfId="9" xr:uid="{DA77F94D-E868-4C94-A780-F2F4C2203781}"/>
    <cellStyle name="Currency 3" xfId="6" xr:uid="{0DA138E2-1E41-4A30-ABB0-C6EEF55A9798}"/>
    <cellStyle name="Normal" xfId="0" builtinId="0"/>
    <cellStyle name="Normal 10" xfId="16" xr:uid="{3E9AE353-02EB-4EF1-B487-DB751456B4CB}"/>
    <cellStyle name="Normal 11" xfId="17" xr:uid="{43C1A4EF-8F4D-473F-B617-C177A0099214}"/>
    <cellStyle name="Normal 12" xfId="5" xr:uid="{348E6CBE-5535-42C5-8191-9CA491E1CBEC}"/>
    <cellStyle name="Normal 2" xfId="1" xr:uid="{3C35E986-8B33-4824-B49C-F7EAFE883291}"/>
    <cellStyle name="Normal 2 2" xfId="3" xr:uid="{71401DEF-DA36-47CF-9512-91914282F343}"/>
    <cellStyle name="Normal 3" xfId="2" xr:uid="{23F7FECE-7A24-4E8C-9202-533BBF6AFB00}"/>
    <cellStyle name="Normal 3 2" xfId="8" xr:uid="{630CC5F9-CB4F-47DB-BF1F-83870706017F}"/>
    <cellStyle name="Normal 4" xfId="4" xr:uid="{3E4460F8-A249-4FEA-8DCA-2D85F35A485A}"/>
    <cellStyle name="Normal 4 2" xfId="10" xr:uid="{6F934704-0E3D-4870-8EB4-316CC2BE985F}"/>
    <cellStyle name="Normal 5" xfId="11" xr:uid="{BA8DD5E7-4F33-4E1E-A9DF-8FDE5F474A1D}"/>
    <cellStyle name="Normal 6" xfId="12" xr:uid="{AFCCDAAB-195A-4DDA-9443-80A07F942104}"/>
    <cellStyle name="Normal 7" xfId="13" xr:uid="{72FC94EE-8D62-4F79-9E25-83D3012C6DE0}"/>
    <cellStyle name="Normal 8" xfId="14" xr:uid="{EE188B94-B195-43E8-858E-193DE7C401D5}"/>
    <cellStyle name="Normal 9" xfId="15" xr:uid="{3EA8525B-76C8-4719-9AF7-2DB1AB54277B}"/>
    <cellStyle name="Percent 2" xfId="7" xr:uid="{8201456D-DF55-404D-B824-7358F2AAFB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65DC1-1B5F-49B7-A261-C43188F5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5AE4B-718B-49E9-86D5-D1EEAF5D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2</xdr:col>
      <xdr:colOff>4143375</xdr:colOff>
      <xdr:row>3</xdr:row>
      <xdr:rowOff>11906</xdr:rowOff>
    </xdr:from>
    <xdr:to>
      <xdr:col>7</xdr:col>
      <xdr:colOff>0</xdr:colOff>
      <xdr:row>3</xdr:row>
      <xdr:rowOff>988219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E5F7A9-1770-47C8-B664-AA1CE9D13D50}"/>
            </a:ext>
          </a:extLst>
        </xdr:cNvPr>
        <xdr:cNvSpPr txBox="1"/>
      </xdr:nvSpPr>
      <xdr:spPr>
        <a:xfrm>
          <a:off x="5524500" y="392906"/>
          <a:ext cx="3298031" cy="976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Send all orders to:</a:t>
          </a:r>
        </a:p>
        <a:p>
          <a:pPr algn="ctr"/>
          <a:r>
            <a:rPr lang="en-US" sz="1800" b="1"/>
            <a:t>kswee@aol.com</a:t>
          </a:r>
          <a:r>
            <a:rPr lang="en-US" sz="1800" b="1" baseline="0"/>
            <a:t> or call</a:t>
          </a:r>
        </a:p>
        <a:p>
          <a:pPr algn="ctr"/>
          <a:r>
            <a:rPr lang="en-US" sz="1800" b="1" baseline="0"/>
            <a:t>303-295-1027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F582F-3C55-4218-83BA-BB43DB91F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373FD-59B7-444B-8513-9E60CE731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2</xdr:col>
      <xdr:colOff>4152900</xdr:colOff>
      <xdr:row>3</xdr:row>
      <xdr:rowOff>0</xdr:rowOff>
    </xdr:from>
    <xdr:to>
      <xdr:col>6</xdr:col>
      <xdr:colOff>673100</xdr:colOff>
      <xdr:row>3</xdr:row>
      <xdr:rowOff>977900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B090BF-BF73-44D6-992D-9A25813244D9}"/>
            </a:ext>
          </a:extLst>
        </xdr:cNvPr>
        <xdr:cNvSpPr txBox="1"/>
      </xdr:nvSpPr>
      <xdr:spPr>
        <a:xfrm>
          <a:off x="5537200" y="381000"/>
          <a:ext cx="3238500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all orders to: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kswee@aol.com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call</a:t>
          </a:r>
          <a:endParaRPr lang="en-US" sz="1800">
            <a:effectLst/>
          </a:endParaRPr>
        </a:p>
        <a:p>
          <a:pPr algn="ctr"/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303-295-1027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7BF3EA-3E26-4EBB-B0CD-AEDD9877A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8E1456-41BA-41B3-BD96-4FA6D075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6</xdr:row>
      <xdr:rowOff>0</xdr:rowOff>
    </xdr:from>
    <xdr:to>
      <xdr:col>6</xdr:col>
      <xdr:colOff>571500</xdr:colOff>
      <xdr:row>9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4363FC-C5B5-417F-820D-17D79C9BA672}"/>
            </a:ext>
          </a:extLst>
        </xdr:cNvPr>
        <xdr:cNvSpPr txBox="1"/>
      </xdr:nvSpPr>
      <xdr:spPr>
        <a:xfrm>
          <a:off x="5607844" y="1821656"/>
          <a:ext cx="3071812" cy="1107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all orders to:</a:t>
          </a:r>
          <a:endParaRPr lang="en-US" sz="2000">
            <a:effectLst/>
          </a:endParaRPr>
        </a:p>
        <a:p>
          <a:pPr algn="ctr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kswee@aol.com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call</a:t>
          </a:r>
          <a:endParaRPr lang="en-US" sz="2000">
            <a:effectLst/>
          </a:endParaRPr>
        </a:p>
        <a:p>
          <a:pPr algn="ctr"/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303-295-1027</a:t>
          </a:r>
          <a:endParaRPr lang="en-US" sz="20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FAF-2F12-4837-B7F8-03637AA8F644}">
  <sheetPr>
    <pageSetUpPr fitToPage="1"/>
  </sheetPr>
  <dimension ref="B2:AG114"/>
  <sheetViews>
    <sheetView view="pageBreakPreview" topLeftCell="B1" zoomScale="80" zoomScaleNormal="75" zoomScaleSheetLayoutView="80" workbookViewId="0">
      <selection activeCell="B95" sqref="B95"/>
    </sheetView>
  </sheetViews>
  <sheetFormatPr defaultRowHeight="15"/>
  <cols>
    <col min="1" max="1" width="0" hidden="1" customWidth="1"/>
    <col min="2" max="2" width="20.7109375" customWidth="1"/>
    <col min="3" max="3" width="62.7109375" customWidth="1"/>
    <col min="4" max="4" width="16.7109375" customWidth="1"/>
    <col min="5" max="11" width="10.7109375" customWidth="1"/>
  </cols>
  <sheetData>
    <row r="2" spans="2:33" hidden="1">
      <c r="B2" t="s">
        <v>52</v>
      </c>
      <c r="C2" t="s">
        <v>51</v>
      </c>
    </row>
    <row r="4" spans="2:33" ht="80.099999999999994" customHeight="1"/>
    <row r="5" spans="2:33" ht="12.95" customHeight="1" thickBot="1">
      <c r="J5" s="64" t="s">
        <v>68</v>
      </c>
      <c r="K5" s="64"/>
    </row>
    <row r="6" spans="2:33" ht="20.45" customHeight="1" thickBot="1">
      <c r="B6" s="2" t="s">
        <v>56</v>
      </c>
      <c r="C6" s="41"/>
      <c r="D6" s="3"/>
      <c r="E6" s="3"/>
      <c r="F6" s="3"/>
      <c r="G6" s="3"/>
      <c r="H6" s="143" t="s">
        <v>54</v>
      </c>
      <c r="I6" s="143"/>
      <c r="J6" s="67">
        <f>L16+L52+L84+J91</f>
        <v>0</v>
      </c>
      <c r="K6" s="65"/>
    </row>
    <row r="7" spans="2:33" ht="29.45" customHeight="1" thickBot="1">
      <c r="B7" s="4" t="s">
        <v>53</v>
      </c>
      <c r="C7" s="9" t="s">
        <v>7</v>
      </c>
      <c r="D7" s="3"/>
      <c r="E7" s="3"/>
      <c r="F7" s="3"/>
      <c r="G7" s="3"/>
      <c r="H7" s="144" t="s">
        <v>55</v>
      </c>
      <c r="I7" s="144"/>
      <c r="J7" s="68">
        <f>M16+M52+M84+K91</f>
        <v>0</v>
      </c>
      <c r="K7" s="66"/>
    </row>
    <row r="8" spans="2:33" ht="23.45" customHeight="1">
      <c r="B8" s="53" t="s">
        <v>226</v>
      </c>
      <c r="C8" s="6"/>
      <c r="D8" s="3"/>
      <c r="E8" s="18"/>
      <c r="F8" s="22"/>
      <c r="G8" s="145"/>
      <c r="H8" s="146"/>
    </row>
    <row r="9" spans="2:33" ht="27" customHeight="1">
      <c r="B9" s="5" t="s">
        <v>57</v>
      </c>
      <c r="C9" s="6"/>
      <c r="D9" s="3"/>
      <c r="E9" s="19"/>
      <c r="F9" s="22"/>
      <c r="G9" s="147"/>
      <c r="H9" s="148"/>
    </row>
    <row r="10" spans="2:33" ht="23.45" customHeight="1">
      <c r="B10" s="5" t="s">
        <v>58</v>
      </c>
      <c r="C10" s="6"/>
      <c r="D10" s="3"/>
      <c r="E10" s="3"/>
      <c r="F10" s="17"/>
      <c r="G10" s="17"/>
      <c r="H10" s="17"/>
    </row>
    <row r="11" spans="2:33" ht="30.6" customHeight="1" thickBot="1">
      <c r="B11" s="7" t="s">
        <v>59</v>
      </c>
      <c r="C11" s="8"/>
      <c r="D11" s="19"/>
      <c r="E11" s="19"/>
      <c r="F11" s="149"/>
      <c r="G11" s="149"/>
      <c r="H11" s="149"/>
    </row>
    <row r="12" spans="2:33" ht="12.95" customHeight="1">
      <c r="B12" s="22"/>
      <c r="C12" s="42"/>
      <c r="D12" s="3"/>
      <c r="E12" s="3"/>
      <c r="F12" s="3"/>
      <c r="G12" s="3"/>
      <c r="H12" s="3"/>
    </row>
    <row r="13" spans="2:33" ht="12.95" customHeight="1"/>
    <row r="14" spans="2:33" ht="12.95" customHeight="1"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2:33" s="1" customFormat="1" ht="15.75" thickBot="1">
      <c r="B15"/>
      <c r="C15"/>
      <c r="D15"/>
      <c r="E15"/>
      <c r="F15"/>
      <c r="G15"/>
      <c r="H15"/>
      <c r="I15"/>
      <c r="J15"/>
      <c r="K15"/>
      <c r="L15"/>
      <c r="M15"/>
      <c r="N15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</row>
    <row r="16" spans="2:33" s="1" customFormat="1">
      <c r="B16" s="140" t="s">
        <v>81</v>
      </c>
      <c r="C16" s="141"/>
      <c r="D16" s="141"/>
      <c r="E16" s="141"/>
      <c r="F16" s="141"/>
      <c r="G16" s="141"/>
      <c r="H16" s="141"/>
      <c r="I16" s="141"/>
      <c r="J16" s="141"/>
      <c r="K16" s="142"/>
      <c r="L16" s="44">
        <f>SUM(L18:L50)</f>
        <v>0</v>
      </c>
      <c r="M16" s="45">
        <f>SUM(M18:M50)</f>
        <v>0</v>
      </c>
      <c r="N16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2:33" s="33" customFormat="1" ht="15.75" thickBot="1">
      <c r="B17" s="23" t="s">
        <v>60</v>
      </c>
      <c r="C17" s="24" t="s">
        <v>0</v>
      </c>
      <c r="D17" s="87" t="s">
        <v>61</v>
      </c>
      <c r="E17" s="87" t="s">
        <v>62</v>
      </c>
      <c r="F17" s="25" t="s">
        <v>1</v>
      </c>
      <c r="G17" s="25" t="s">
        <v>2</v>
      </c>
      <c r="H17" s="25" t="s">
        <v>3</v>
      </c>
      <c r="I17" s="25" t="s">
        <v>4</v>
      </c>
      <c r="J17" s="25" t="s">
        <v>5</v>
      </c>
      <c r="K17" s="28" t="s">
        <v>6</v>
      </c>
      <c r="L17" s="26" t="s">
        <v>63</v>
      </c>
      <c r="M17" s="26" t="s">
        <v>64</v>
      </c>
      <c r="N17" s="1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6"/>
    </row>
    <row r="18" spans="2:33" s="1" customFormat="1">
      <c r="B18" s="132" t="s">
        <v>227</v>
      </c>
      <c r="C18" s="95" t="s">
        <v>136</v>
      </c>
      <c r="D18" s="83">
        <v>14</v>
      </c>
      <c r="E18" s="83">
        <v>28</v>
      </c>
      <c r="F18" s="29"/>
      <c r="G18" s="29"/>
      <c r="H18" s="29"/>
      <c r="I18" s="29"/>
      <c r="J18" s="30" t="s">
        <v>7</v>
      </c>
      <c r="K18" s="38" t="s">
        <v>7</v>
      </c>
      <c r="L18" s="123">
        <f>SUM(F18:I18)</f>
        <v>0</v>
      </c>
      <c r="M18" s="124">
        <f>L18*D18</f>
        <v>0</v>
      </c>
      <c r="N18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2:33" s="1" customFormat="1">
      <c r="B19" s="95" t="s">
        <v>228</v>
      </c>
      <c r="C19" s="96" t="s">
        <v>141</v>
      </c>
      <c r="D19" s="83">
        <v>14</v>
      </c>
      <c r="E19" s="83">
        <v>28</v>
      </c>
      <c r="F19" s="120"/>
      <c r="G19" s="120"/>
      <c r="H19" s="120"/>
      <c r="I19" s="120"/>
      <c r="J19" s="121"/>
      <c r="K19" s="122"/>
      <c r="L19" s="125">
        <f>SUM(F19:I19)</f>
        <v>0</v>
      </c>
      <c r="M19" s="126">
        <f>L19*D19</f>
        <v>0</v>
      </c>
      <c r="N1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</row>
    <row r="20" spans="2:33" s="1" customFormat="1">
      <c r="B20" s="134" t="s">
        <v>229</v>
      </c>
      <c r="C20" s="100" t="s">
        <v>181</v>
      </c>
      <c r="D20" s="83">
        <v>20</v>
      </c>
      <c r="E20" s="83">
        <v>40</v>
      </c>
      <c r="F20" s="120"/>
      <c r="G20" s="120"/>
      <c r="H20" s="120"/>
      <c r="I20" s="120"/>
      <c r="J20" s="121"/>
      <c r="K20" s="122"/>
      <c r="L20" s="125">
        <f>SUM(F20:I20)</f>
        <v>0</v>
      </c>
      <c r="M20" s="126">
        <f>L20*D20</f>
        <v>0</v>
      </c>
      <c r="N20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2:33" s="1" customFormat="1">
      <c r="B21" s="134" t="s">
        <v>230</v>
      </c>
      <c r="C21" s="100" t="s">
        <v>182</v>
      </c>
      <c r="D21" s="83">
        <v>20</v>
      </c>
      <c r="E21" s="83">
        <v>40</v>
      </c>
      <c r="F21" s="120"/>
      <c r="G21" s="120"/>
      <c r="H21" s="120"/>
      <c r="I21" s="120"/>
      <c r="J21" s="121"/>
      <c r="K21" s="122"/>
      <c r="L21" s="125">
        <f>SUM(F21:I21)</f>
        <v>0</v>
      </c>
      <c r="M21" s="126">
        <f>L21*D21</f>
        <v>0</v>
      </c>
      <c r="N21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2:33" s="1" customFormat="1">
      <c r="B22" s="134" t="s">
        <v>231</v>
      </c>
      <c r="C22" s="100" t="s">
        <v>183</v>
      </c>
      <c r="D22" s="83">
        <v>20</v>
      </c>
      <c r="E22" s="83">
        <v>40</v>
      </c>
      <c r="F22" s="120"/>
      <c r="G22" s="120"/>
      <c r="H22" s="120"/>
      <c r="I22" s="120"/>
      <c r="J22" s="121"/>
      <c r="K22" s="122"/>
      <c r="L22" s="125">
        <f>SUM(F22:I22)</f>
        <v>0</v>
      </c>
      <c r="M22" s="126">
        <f>L22*D22</f>
        <v>0</v>
      </c>
      <c r="N2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2:33" s="1" customFormat="1">
      <c r="B23" s="134" t="s">
        <v>232</v>
      </c>
      <c r="C23" s="95" t="s">
        <v>133</v>
      </c>
      <c r="D23" s="83">
        <v>14</v>
      </c>
      <c r="E23" s="83">
        <v>28</v>
      </c>
      <c r="F23" s="27" t="s">
        <v>7</v>
      </c>
      <c r="G23" s="27" t="s">
        <v>7</v>
      </c>
      <c r="H23" s="27" t="s">
        <v>7</v>
      </c>
      <c r="I23" s="27" t="s">
        <v>7</v>
      </c>
      <c r="J23" s="16" t="s">
        <v>7</v>
      </c>
      <c r="K23" s="39" t="s">
        <v>7</v>
      </c>
      <c r="L23" s="16">
        <f t="shared" ref="L23:L40" si="0">SUM(F23:I23)</f>
        <v>0</v>
      </c>
      <c r="M23" s="43">
        <f t="shared" ref="M23:M40" si="1">L23*D23</f>
        <v>0</v>
      </c>
      <c r="N2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2:33" s="1" customFormat="1">
      <c r="B24" s="107" t="s">
        <v>18</v>
      </c>
      <c r="C24" s="107" t="s">
        <v>19</v>
      </c>
      <c r="D24" s="83">
        <v>14</v>
      </c>
      <c r="E24" s="83">
        <v>28</v>
      </c>
      <c r="F24" s="27" t="s">
        <v>7</v>
      </c>
      <c r="G24" s="27" t="s">
        <v>7</v>
      </c>
      <c r="H24" s="27" t="s">
        <v>7</v>
      </c>
      <c r="I24" s="27" t="s">
        <v>7</v>
      </c>
      <c r="J24" s="16" t="s">
        <v>7</v>
      </c>
      <c r="K24" s="39" t="s">
        <v>7</v>
      </c>
      <c r="L24" s="16">
        <f t="shared" si="0"/>
        <v>0</v>
      </c>
      <c r="M24" s="43">
        <f t="shared" si="1"/>
        <v>0</v>
      </c>
      <c r="N2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</row>
    <row r="25" spans="2:33">
      <c r="B25" s="134" t="s">
        <v>233</v>
      </c>
      <c r="C25" s="74" t="s">
        <v>87</v>
      </c>
      <c r="D25" s="83">
        <v>15</v>
      </c>
      <c r="E25" s="83">
        <v>30</v>
      </c>
      <c r="F25" s="27" t="s">
        <v>7</v>
      </c>
      <c r="G25" s="27" t="s">
        <v>7</v>
      </c>
      <c r="H25" s="27" t="s">
        <v>7</v>
      </c>
      <c r="I25" s="27" t="s">
        <v>7</v>
      </c>
      <c r="J25" s="16" t="s">
        <v>7</v>
      </c>
      <c r="K25" s="39" t="s">
        <v>7</v>
      </c>
      <c r="L25" s="16">
        <f t="shared" si="0"/>
        <v>0</v>
      </c>
      <c r="M25" s="43">
        <f t="shared" si="1"/>
        <v>0</v>
      </c>
    </row>
    <row r="26" spans="2:33">
      <c r="B26" s="134" t="s">
        <v>235</v>
      </c>
      <c r="C26" s="127" t="s">
        <v>138</v>
      </c>
      <c r="D26" s="83">
        <v>14</v>
      </c>
      <c r="E26" s="83">
        <v>28</v>
      </c>
      <c r="F26" s="27" t="s">
        <v>7</v>
      </c>
      <c r="G26" s="27" t="s">
        <v>7</v>
      </c>
      <c r="H26" s="27" t="s">
        <v>7</v>
      </c>
      <c r="I26" s="27" t="s">
        <v>7</v>
      </c>
      <c r="J26" s="16" t="s">
        <v>7</v>
      </c>
      <c r="K26" s="39" t="s">
        <v>7</v>
      </c>
      <c r="L26" s="16">
        <f t="shared" si="0"/>
        <v>0</v>
      </c>
      <c r="M26" s="43">
        <f t="shared" si="1"/>
        <v>0</v>
      </c>
    </row>
    <row r="27" spans="2:33">
      <c r="B27" s="134" t="s">
        <v>234</v>
      </c>
      <c r="C27" s="100" t="s">
        <v>86</v>
      </c>
      <c r="D27" s="83">
        <v>14</v>
      </c>
      <c r="E27" s="83">
        <v>28</v>
      </c>
      <c r="F27" s="27" t="s">
        <v>7</v>
      </c>
      <c r="G27" s="27" t="s">
        <v>7</v>
      </c>
      <c r="H27" s="27" t="s">
        <v>7</v>
      </c>
      <c r="I27" s="27" t="s">
        <v>7</v>
      </c>
      <c r="J27" s="16" t="s">
        <v>7</v>
      </c>
      <c r="K27" s="39" t="s">
        <v>7</v>
      </c>
      <c r="L27" s="16">
        <f t="shared" si="0"/>
        <v>0</v>
      </c>
      <c r="M27" s="43">
        <f t="shared" si="1"/>
        <v>0</v>
      </c>
    </row>
    <row r="28" spans="2:33">
      <c r="B28" s="51" t="s">
        <v>50</v>
      </c>
      <c r="C28" s="51" t="s">
        <v>65</v>
      </c>
      <c r="D28" s="83">
        <v>14</v>
      </c>
      <c r="E28" s="83">
        <v>28</v>
      </c>
      <c r="F28" s="27" t="s">
        <v>7</v>
      </c>
      <c r="G28" s="27" t="s">
        <v>7</v>
      </c>
      <c r="H28" s="27" t="s">
        <v>7</v>
      </c>
      <c r="I28" s="27" t="s">
        <v>7</v>
      </c>
      <c r="J28" s="16" t="s">
        <v>7</v>
      </c>
      <c r="K28" s="39" t="s">
        <v>7</v>
      </c>
      <c r="L28" s="16">
        <f t="shared" si="0"/>
        <v>0</v>
      </c>
      <c r="M28" s="43">
        <f t="shared" si="1"/>
        <v>0</v>
      </c>
    </row>
    <row r="29" spans="2:33">
      <c r="B29" s="134" t="s">
        <v>236</v>
      </c>
      <c r="C29" s="74" t="s">
        <v>161</v>
      </c>
      <c r="D29" s="83">
        <v>20</v>
      </c>
      <c r="E29" s="83">
        <v>40</v>
      </c>
      <c r="F29" s="27" t="s">
        <v>7</v>
      </c>
      <c r="G29" s="27" t="s">
        <v>7</v>
      </c>
      <c r="H29" s="27" t="s">
        <v>7</v>
      </c>
      <c r="I29" s="27" t="s">
        <v>7</v>
      </c>
      <c r="J29" s="16" t="s">
        <v>7</v>
      </c>
      <c r="K29" s="39" t="s">
        <v>7</v>
      </c>
      <c r="L29" s="16">
        <f t="shared" si="0"/>
        <v>0</v>
      </c>
      <c r="M29" s="43">
        <f t="shared" si="1"/>
        <v>0</v>
      </c>
    </row>
    <row r="30" spans="2:33">
      <c r="B30" s="134" t="s">
        <v>237</v>
      </c>
      <c r="C30" s="94" t="s">
        <v>137</v>
      </c>
      <c r="D30" s="83">
        <v>14</v>
      </c>
      <c r="E30" s="83">
        <v>28</v>
      </c>
      <c r="F30" s="27" t="s">
        <v>7</v>
      </c>
      <c r="G30" s="27" t="s">
        <v>7</v>
      </c>
      <c r="H30" s="27" t="s">
        <v>7</v>
      </c>
      <c r="I30" s="27" t="s">
        <v>7</v>
      </c>
      <c r="J30" s="16" t="s">
        <v>7</v>
      </c>
      <c r="K30" s="39" t="s">
        <v>7</v>
      </c>
      <c r="L30" s="16">
        <f t="shared" si="0"/>
        <v>0</v>
      </c>
      <c r="M30" s="43">
        <f t="shared" si="1"/>
        <v>0</v>
      </c>
    </row>
    <row r="31" spans="2:33">
      <c r="B31" s="134" t="s">
        <v>238</v>
      </c>
      <c r="C31" s="95" t="s">
        <v>134</v>
      </c>
      <c r="D31" s="83">
        <v>14</v>
      </c>
      <c r="E31" s="83">
        <v>28</v>
      </c>
      <c r="F31" s="27"/>
      <c r="G31" s="27"/>
      <c r="H31" s="27"/>
      <c r="I31" s="27"/>
      <c r="J31" s="16"/>
      <c r="K31" s="39"/>
      <c r="L31" s="16">
        <f>SUM(F31:I31)</f>
        <v>0</v>
      </c>
      <c r="M31" s="43">
        <f>L31*D31</f>
        <v>0</v>
      </c>
    </row>
    <row r="32" spans="2:33">
      <c r="B32" s="134" t="s">
        <v>239</v>
      </c>
      <c r="C32" s="93" t="s">
        <v>129</v>
      </c>
      <c r="D32" s="83">
        <v>14</v>
      </c>
      <c r="E32" s="83">
        <v>28</v>
      </c>
      <c r="F32" s="27"/>
      <c r="G32" s="27"/>
      <c r="H32" s="27"/>
      <c r="I32" s="27"/>
      <c r="J32" s="16"/>
      <c r="K32" s="39"/>
      <c r="L32" s="16">
        <f>SUM(F32:I32)</f>
        <v>0</v>
      </c>
      <c r="M32" s="43">
        <f>L32*D32</f>
        <v>0</v>
      </c>
    </row>
    <row r="33" spans="2:13">
      <c r="B33" s="107" t="s">
        <v>10</v>
      </c>
      <c r="C33" s="107" t="s">
        <v>11</v>
      </c>
      <c r="D33" s="83">
        <v>14</v>
      </c>
      <c r="E33" s="83">
        <v>28</v>
      </c>
      <c r="F33" s="27" t="s">
        <v>7</v>
      </c>
      <c r="G33" s="27" t="s">
        <v>7</v>
      </c>
      <c r="H33" s="27" t="s">
        <v>7</v>
      </c>
      <c r="I33" s="27" t="s">
        <v>7</v>
      </c>
      <c r="J33" s="16" t="s">
        <v>7</v>
      </c>
      <c r="K33" s="39" t="s">
        <v>7</v>
      </c>
      <c r="L33" s="16">
        <f t="shared" si="0"/>
        <v>0</v>
      </c>
      <c r="M33" s="43">
        <f t="shared" si="1"/>
        <v>0</v>
      </c>
    </row>
    <row r="34" spans="2:13">
      <c r="B34" s="72" t="s">
        <v>8</v>
      </c>
      <c r="C34" s="72" t="s">
        <v>9</v>
      </c>
      <c r="D34" s="83">
        <v>14</v>
      </c>
      <c r="E34" s="83">
        <v>28</v>
      </c>
      <c r="F34" s="27" t="s">
        <v>7</v>
      </c>
      <c r="G34" s="27" t="s">
        <v>7</v>
      </c>
      <c r="H34" s="27" t="s">
        <v>7</v>
      </c>
      <c r="I34" s="27" t="s">
        <v>7</v>
      </c>
      <c r="J34" s="16" t="s">
        <v>7</v>
      </c>
      <c r="K34" s="39" t="s">
        <v>7</v>
      </c>
      <c r="L34" s="16">
        <f t="shared" si="0"/>
        <v>0</v>
      </c>
      <c r="M34" s="43">
        <f t="shared" si="1"/>
        <v>0</v>
      </c>
    </row>
    <row r="35" spans="2:13">
      <c r="B35" s="134" t="s">
        <v>240</v>
      </c>
      <c r="C35" s="108" t="s">
        <v>130</v>
      </c>
      <c r="D35" s="83">
        <v>14</v>
      </c>
      <c r="E35" s="83">
        <v>28</v>
      </c>
      <c r="F35" s="27" t="s">
        <v>7</v>
      </c>
      <c r="G35" s="27" t="s">
        <v>7</v>
      </c>
      <c r="H35" s="27" t="s">
        <v>7</v>
      </c>
      <c r="I35" s="27" t="s">
        <v>7</v>
      </c>
      <c r="J35" s="16" t="s">
        <v>7</v>
      </c>
      <c r="K35" s="39" t="s">
        <v>7</v>
      </c>
      <c r="L35" s="16">
        <f t="shared" si="0"/>
        <v>0</v>
      </c>
      <c r="M35" s="43">
        <f t="shared" si="1"/>
        <v>0</v>
      </c>
    </row>
    <row r="36" spans="2:13">
      <c r="B36" s="107" t="s">
        <v>22</v>
      </c>
      <c r="C36" s="107" t="s">
        <v>23</v>
      </c>
      <c r="D36" s="83">
        <v>14</v>
      </c>
      <c r="E36" s="83">
        <v>28</v>
      </c>
      <c r="F36" s="27" t="s">
        <v>7</v>
      </c>
      <c r="G36" s="27" t="s">
        <v>7</v>
      </c>
      <c r="H36" s="27" t="s">
        <v>7</v>
      </c>
      <c r="I36" s="27" t="s">
        <v>7</v>
      </c>
      <c r="J36" s="16" t="s">
        <v>7</v>
      </c>
      <c r="K36" s="39" t="s">
        <v>7</v>
      </c>
      <c r="L36" s="16">
        <f t="shared" si="0"/>
        <v>0</v>
      </c>
      <c r="M36" s="43">
        <f t="shared" si="1"/>
        <v>0</v>
      </c>
    </row>
    <row r="37" spans="2:13">
      <c r="B37" s="72">
        <v>9214171</v>
      </c>
      <c r="C37" s="72" t="s">
        <v>124</v>
      </c>
      <c r="D37" s="83">
        <v>14</v>
      </c>
      <c r="E37" s="83">
        <v>28</v>
      </c>
      <c r="F37" s="27" t="s">
        <v>7</v>
      </c>
      <c r="G37" s="27" t="s">
        <v>7</v>
      </c>
      <c r="H37" s="27" t="s">
        <v>7</v>
      </c>
      <c r="I37" s="27" t="s">
        <v>7</v>
      </c>
      <c r="J37" s="16" t="s">
        <v>7</v>
      </c>
      <c r="K37" s="39" t="s">
        <v>7</v>
      </c>
      <c r="L37" s="16">
        <f t="shared" si="0"/>
        <v>0</v>
      </c>
      <c r="M37" s="43">
        <f t="shared" si="1"/>
        <v>0</v>
      </c>
    </row>
    <row r="38" spans="2:13">
      <c r="B38" s="88">
        <v>9214120</v>
      </c>
      <c r="C38" s="88" t="s">
        <v>125</v>
      </c>
      <c r="D38" s="83">
        <v>14</v>
      </c>
      <c r="E38" s="83">
        <v>28</v>
      </c>
      <c r="F38" s="27"/>
      <c r="G38" s="27"/>
      <c r="H38" s="27"/>
      <c r="I38" s="27"/>
      <c r="J38" s="16"/>
      <c r="K38" s="39"/>
      <c r="L38" s="16">
        <f>SUM(F38:I38)</f>
        <v>0</v>
      </c>
      <c r="M38" s="43">
        <f>L38*D38</f>
        <v>0</v>
      </c>
    </row>
    <row r="39" spans="2:13">
      <c r="B39" s="134" t="s">
        <v>241</v>
      </c>
      <c r="C39" s="109" t="s">
        <v>175</v>
      </c>
      <c r="D39" s="83">
        <v>14</v>
      </c>
      <c r="E39" s="83">
        <v>28</v>
      </c>
      <c r="F39" s="27"/>
      <c r="G39" s="27"/>
      <c r="H39" s="27"/>
      <c r="I39" s="27"/>
      <c r="J39" s="16"/>
      <c r="K39" s="39"/>
      <c r="L39" s="16">
        <f>SUM(F39:I39)</f>
        <v>0</v>
      </c>
      <c r="M39" s="43">
        <f>L39*D39</f>
        <v>0</v>
      </c>
    </row>
    <row r="40" spans="2:13">
      <c r="B40" s="134" t="s">
        <v>242</v>
      </c>
      <c r="C40" s="95" t="s">
        <v>139</v>
      </c>
      <c r="D40" s="83">
        <v>14</v>
      </c>
      <c r="E40" s="83">
        <v>28</v>
      </c>
      <c r="F40" s="27" t="s">
        <v>7</v>
      </c>
      <c r="G40" s="27" t="s">
        <v>7</v>
      </c>
      <c r="H40" s="27" t="s">
        <v>7</v>
      </c>
      <c r="I40" s="27" t="s">
        <v>7</v>
      </c>
      <c r="J40" s="16" t="s">
        <v>7</v>
      </c>
      <c r="K40" s="39" t="s">
        <v>7</v>
      </c>
      <c r="L40" s="16">
        <f t="shared" si="0"/>
        <v>0</v>
      </c>
      <c r="M40" s="43">
        <f t="shared" si="1"/>
        <v>0</v>
      </c>
    </row>
    <row r="41" spans="2:13">
      <c r="B41" s="134" t="s">
        <v>243</v>
      </c>
      <c r="C41" s="94" t="s">
        <v>140</v>
      </c>
      <c r="D41" s="83">
        <v>14</v>
      </c>
      <c r="E41" s="83">
        <v>28</v>
      </c>
      <c r="F41" s="27" t="s">
        <v>7</v>
      </c>
      <c r="G41" s="27" t="s">
        <v>7</v>
      </c>
      <c r="H41" s="27" t="s">
        <v>7</v>
      </c>
      <c r="I41" s="27" t="s">
        <v>7</v>
      </c>
      <c r="J41" s="16" t="s">
        <v>7</v>
      </c>
      <c r="K41" s="39" t="s">
        <v>7</v>
      </c>
      <c r="L41" s="20">
        <f t="shared" ref="L41:L50" si="2">SUM(F41:I41)</f>
        <v>0</v>
      </c>
      <c r="M41" s="43">
        <f t="shared" ref="M41:M50" si="3">L41*D41</f>
        <v>0</v>
      </c>
    </row>
    <row r="42" spans="2:13">
      <c r="B42" s="72" t="s">
        <v>20</v>
      </c>
      <c r="C42" s="72" t="s">
        <v>21</v>
      </c>
      <c r="D42" s="83">
        <v>14</v>
      </c>
      <c r="E42" s="83">
        <v>28</v>
      </c>
      <c r="F42" s="27" t="s">
        <v>7</v>
      </c>
      <c r="G42" s="27" t="s">
        <v>7</v>
      </c>
      <c r="H42" s="27" t="s">
        <v>7</v>
      </c>
      <c r="I42" s="27" t="s">
        <v>7</v>
      </c>
      <c r="J42" s="16" t="s">
        <v>7</v>
      </c>
      <c r="K42" s="39" t="s">
        <v>7</v>
      </c>
      <c r="L42" s="20">
        <f t="shared" si="2"/>
        <v>0</v>
      </c>
      <c r="M42" s="43">
        <f t="shared" si="3"/>
        <v>0</v>
      </c>
    </row>
    <row r="43" spans="2:13">
      <c r="B43" s="73" t="s">
        <v>70</v>
      </c>
      <c r="C43" s="73" t="s">
        <v>69</v>
      </c>
      <c r="D43" s="83">
        <v>14</v>
      </c>
      <c r="E43" s="83">
        <v>28</v>
      </c>
      <c r="F43" s="27" t="s">
        <v>7</v>
      </c>
      <c r="G43" s="27" t="s">
        <v>7</v>
      </c>
      <c r="H43" s="27" t="s">
        <v>7</v>
      </c>
      <c r="I43" s="27" t="s">
        <v>7</v>
      </c>
      <c r="J43" s="16" t="s">
        <v>7</v>
      </c>
      <c r="K43" s="39" t="s">
        <v>7</v>
      </c>
      <c r="L43" s="20">
        <f t="shared" si="2"/>
        <v>0</v>
      </c>
      <c r="M43" s="43">
        <f t="shared" si="3"/>
        <v>0</v>
      </c>
    </row>
    <row r="44" spans="2:13">
      <c r="B44" s="72" t="s">
        <v>12</v>
      </c>
      <c r="C44" s="72" t="s">
        <v>13</v>
      </c>
      <c r="D44" s="83">
        <v>15</v>
      </c>
      <c r="E44" s="83">
        <v>30</v>
      </c>
      <c r="F44" s="27" t="s">
        <v>7</v>
      </c>
      <c r="G44" s="27" t="s">
        <v>7</v>
      </c>
      <c r="H44" s="27" t="s">
        <v>7</v>
      </c>
      <c r="I44" s="27" t="s">
        <v>7</v>
      </c>
      <c r="J44" s="16" t="s">
        <v>7</v>
      </c>
      <c r="K44" s="39" t="s">
        <v>7</v>
      </c>
      <c r="L44" s="20">
        <f t="shared" si="2"/>
        <v>0</v>
      </c>
      <c r="M44" s="43">
        <f t="shared" si="3"/>
        <v>0</v>
      </c>
    </row>
    <row r="45" spans="2:13">
      <c r="B45" s="72" t="s">
        <v>24</v>
      </c>
      <c r="C45" s="72" t="s">
        <v>25</v>
      </c>
      <c r="D45" s="83">
        <v>14</v>
      </c>
      <c r="E45" s="83">
        <v>28</v>
      </c>
      <c r="F45" s="27" t="s">
        <v>7</v>
      </c>
      <c r="G45" s="27" t="s">
        <v>7</v>
      </c>
      <c r="H45" s="27" t="s">
        <v>7</v>
      </c>
      <c r="I45" s="27" t="s">
        <v>7</v>
      </c>
      <c r="J45" s="16" t="s">
        <v>7</v>
      </c>
      <c r="K45" s="39" t="s">
        <v>7</v>
      </c>
      <c r="L45" s="20">
        <f t="shared" si="2"/>
        <v>0</v>
      </c>
      <c r="M45" s="43">
        <f t="shared" si="3"/>
        <v>0</v>
      </c>
    </row>
    <row r="46" spans="2:13">
      <c r="B46" s="72" t="s">
        <v>14</v>
      </c>
      <c r="C46" s="72" t="s">
        <v>15</v>
      </c>
      <c r="D46" s="83">
        <v>14</v>
      </c>
      <c r="E46" s="83">
        <v>28</v>
      </c>
      <c r="F46" s="27" t="s">
        <v>7</v>
      </c>
      <c r="G46" s="27" t="s">
        <v>7</v>
      </c>
      <c r="H46" s="27" t="s">
        <v>7</v>
      </c>
      <c r="I46" s="27" t="s">
        <v>7</v>
      </c>
      <c r="J46" s="16" t="s">
        <v>7</v>
      </c>
      <c r="K46" s="39" t="s">
        <v>7</v>
      </c>
      <c r="L46" s="20">
        <f t="shared" si="2"/>
        <v>0</v>
      </c>
      <c r="M46" s="43">
        <f t="shared" si="3"/>
        <v>0</v>
      </c>
    </row>
    <row r="47" spans="2:13">
      <c r="B47" s="72" t="s">
        <v>16</v>
      </c>
      <c r="C47" s="72" t="s">
        <v>17</v>
      </c>
      <c r="D47" s="83">
        <v>14</v>
      </c>
      <c r="E47" s="83">
        <v>28</v>
      </c>
      <c r="F47" s="27" t="s">
        <v>7</v>
      </c>
      <c r="G47" s="27" t="s">
        <v>7</v>
      </c>
      <c r="H47" s="27" t="s">
        <v>7</v>
      </c>
      <c r="I47" s="27" t="s">
        <v>7</v>
      </c>
      <c r="J47" s="16" t="s">
        <v>7</v>
      </c>
      <c r="K47" s="39" t="s">
        <v>7</v>
      </c>
      <c r="L47" s="20">
        <f t="shared" si="2"/>
        <v>0</v>
      </c>
      <c r="M47" s="43">
        <f t="shared" si="3"/>
        <v>0</v>
      </c>
    </row>
    <row r="48" spans="2:13">
      <c r="B48" s="134" t="s">
        <v>245</v>
      </c>
      <c r="C48" s="95" t="s">
        <v>131</v>
      </c>
      <c r="D48" s="83">
        <v>14</v>
      </c>
      <c r="E48" s="83">
        <v>28</v>
      </c>
      <c r="F48" s="27" t="s">
        <v>7</v>
      </c>
      <c r="G48" s="27" t="s">
        <v>7</v>
      </c>
      <c r="H48" s="27" t="s">
        <v>7</v>
      </c>
      <c r="I48" s="27" t="s">
        <v>7</v>
      </c>
      <c r="J48" s="16" t="s">
        <v>7</v>
      </c>
      <c r="K48" s="39" t="s">
        <v>7</v>
      </c>
      <c r="L48" s="20">
        <f t="shared" si="2"/>
        <v>0</v>
      </c>
      <c r="M48" s="43">
        <f t="shared" si="3"/>
        <v>0</v>
      </c>
    </row>
    <row r="49" spans="2:13">
      <c r="B49" s="134" t="s">
        <v>246</v>
      </c>
      <c r="C49" s="95" t="s">
        <v>132</v>
      </c>
      <c r="D49" s="83">
        <v>14</v>
      </c>
      <c r="E49" s="83">
        <v>28</v>
      </c>
      <c r="F49" s="27" t="s">
        <v>7</v>
      </c>
      <c r="G49" s="27" t="s">
        <v>7</v>
      </c>
      <c r="H49" s="27" t="s">
        <v>7</v>
      </c>
      <c r="I49" s="27" t="s">
        <v>7</v>
      </c>
      <c r="J49" s="16" t="s">
        <v>7</v>
      </c>
      <c r="K49" s="39" t="s">
        <v>7</v>
      </c>
      <c r="L49" s="20">
        <f t="shared" si="2"/>
        <v>0</v>
      </c>
      <c r="M49" s="43">
        <f t="shared" si="3"/>
        <v>0</v>
      </c>
    </row>
    <row r="50" spans="2:13">
      <c r="B50" s="134" t="s">
        <v>244</v>
      </c>
      <c r="C50" s="95" t="s">
        <v>135</v>
      </c>
      <c r="D50" s="83">
        <v>14</v>
      </c>
      <c r="E50" s="83">
        <v>28</v>
      </c>
      <c r="F50" s="27" t="s">
        <v>7</v>
      </c>
      <c r="G50" s="27" t="s">
        <v>7</v>
      </c>
      <c r="H50" s="27" t="s">
        <v>7</v>
      </c>
      <c r="I50" s="27" t="s">
        <v>7</v>
      </c>
      <c r="J50" s="16" t="s">
        <v>7</v>
      </c>
      <c r="K50" s="39" t="s">
        <v>7</v>
      </c>
      <c r="L50" s="20">
        <f t="shared" si="2"/>
        <v>0</v>
      </c>
      <c r="M50" s="43">
        <f t="shared" si="3"/>
        <v>0</v>
      </c>
    </row>
    <row r="51" spans="2:13" ht="15.75" thickBot="1"/>
    <row r="52" spans="2:13">
      <c r="B52" s="140" t="s">
        <v>80</v>
      </c>
      <c r="C52" s="141"/>
      <c r="D52" s="141"/>
      <c r="E52" s="141"/>
      <c r="F52" s="141"/>
      <c r="G52" s="141"/>
      <c r="H52" s="141"/>
      <c r="I52" s="141"/>
      <c r="J52" s="141"/>
      <c r="K52" s="142"/>
      <c r="L52" s="44">
        <f>SUM(L54:L82)</f>
        <v>0</v>
      </c>
      <c r="M52" s="45">
        <f>SUM(M54:M82)</f>
        <v>0</v>
      </c>
    </row>
    <row r="53" spans="2:13" s="11" customFormat="1">
      <c r="B53" s="23" t="s">
        <v>60</v>
      </c>
      <c r="C53" s="24" t="s">
        <v>0</v>
      </c>
      <c r="D53" s="24" t="s">
        <v>67</v>
      </c>
      <c r="E53" s="24" t="s">
        <v>62</v>
      </c>
      <c r="F53" s="25" t="s">
        <v>26</v>
      </c>
      <c r="G53" s="25" t="s">
        <v>27</v>
      </c>
      <c r="H53" s="25" t="s">
        <v>28</v>
      </c>
      <c r="I53" s="25" t="s">
        <v>29</v>
      </c>
      <c r="J53" s="25" t="s">
        <v>3</v>
      </c>
      <c r="K53" s="28" t="s">
        <v>4</v>
      </c>
      <c r="L53" s="26" t="s">
        <v>63</v>
      </c>
      <c r="M53" s="26" t="s">
        <v>64</v>
      </c>
    </row>
    <row r="54" spans="2:13">
      <c r="B54" s="111" t="s">
        <v>126</v>
      </c>
      <c r="C54" s="116" t="s">
        <v>66</v>
      </c>
      <c r="D54" s="78">
        <v>19</v>
      </c>
      <c r="E54" s="78">
        <v>38</v>
      </c>
      <c r="F54" s="27" t="s">
        <v>7</v>
      </c>
      <c r="G54" s="27" t="s">
        <v>7</v>
      </c>
      <c r="H54" s="27" t="s">
        <v>7</v>
      </c>
      <c r="I54" s="27" t="s">
        <v>7</v>
      </c>
      <c r="J54" s="27" t="s">
        <v>7</v>
      </c>
      <c r="K54" s="31" t="s">
        <v>7</v>
      </c>
      <c r="L54" s="16">
        <f t="shared" ref="L54:L66" si="4">SUM(F54:K54)</f>
        <v>0</v>
      </c>
      <c r="M54" s="43">
        <f t="shared" ref="M54:M66" si="5">L54*D54</f>
        <v>0</v>
      </c>
    </row>
    <row r="55" spans="2:13">
      <c r="B55" s="134" t="s">
        <v>247</v>
      </c>
      <c r="C55" s="99" t="s">
        <v>142</v>
      </c>
      <c r="D55" s="78">
        <v>19</v>
      </c>
      <c r="E55" s="78">
        <v>38</v>
      </c>
      <c r="F55" s="89"/>
      <c r="G55" s="89"/>
      <c r="H55" s="89"/>
      <c r="I55" s="89"/>
      <c r="J55" s="89"/>
      <c r="K55" s="90"/>
      <c r="L55" s="16">
        <f t="shared" si="4"/>
        <v>0</v>
      </c>
      <c r="M55" s="43">
        <f t="shared" si="5"/>
        <v>0</v>
      </c>
    </row>
    <row r="56" spans="2:13">
      <c r="B56" s="134" t="s">
        <v>248</v>
      </c>
      <c r="C56" s="100" t="s">
        <v>151</v>
      </c>
      <c r="D56" s="78">
        <v>19</v>
      </c>
      <c r="E56" s="78">
        <v>38</v>
      </c>
      <c r="F56" s="89"/>
      <c r="G56" s="89"/>
      <c r="H56" s="89"/>
      <c r="I56" s="89"/>
      <c r="J56" s="89"/>
      <c r="K56" s="90"/>
      <c r="L56" s="16">
        <f t="shared" si="4"/>
        <v>0</v>
      </c>
      <c r="M56" s="43">
        <f t="shared" si="5"/>
        <v>0</v>
      </c>
    </row>
    <row r="57" spans="2:13">
      <c r="B57" s="134" t="s">
        <v>249</v>
      </c>
      <c r="C57" s="91" t="s">
        <v>152</v>
      </c>
      <c r="D57" s="78">
        <v>19</v>
      </c>
      <c r="E57" s="78">
        <v>38</v>
      </c>
      <c r="F57" s="89"/>
      <c r="G57" s="89"/>
      <c r="H57" s="89"/>
      <c r="I57" s="89"/>
      <c r="J57" s="89"/>
      <c r="K57" s="90"/>
      <c r="L57" s="16">
        <f t="shared" si="4"/>
        <v>0</v>
      </c>
      <c r="M57" s="43">
        <f t="shared" si="5"/>
        <v>0</v>
      </c>
    </row>
    <row r="58" spans="2:13">
      <c r="B58" s="112">
        <v>8113171</v>
      </c>
      <c r="C58" s="117" t="s">
        <v>71</v>
      </c>
      <c r="D58" s="110">
        <v>19</v>
      </c>
      <c r="E58" s="110">
        <v>38</v>
      </c>
      <c r="F58" s="89"/>
      <c r="G58" s="89"/>
      <c r="H58" s="89"/>
      <c r="I58" s="89"/>
      <c r="J58" s="89"/>
      <c r="K58" s="90"/>
      <c r="L58" s="16">
        <f t="shared" si="4"/>
        <v>0</v>
      </c>
      <c r="M58" s="43">
        <f t="shared" si="5"/>
        <v>0</v>
      </c>
    </row>
    <row r="59" spans="2:13">
      <c r="B59" s="134" t="s">
        <v>250</v>
      </c>
      <c r="C59" s="91" t="s">
        <v>145</v>
      </c>
      <c r="D59" s="54">
        <v>19</v>
      </c>
      <c r="E59" s="54">
        <v>38</v>
      </c>
      <c r="F59" s="27" t="s">
        <v>7</v>
      </c>
      <c r="G59" s="27" t="s">
        <v>7</v>
      </c>
      <c r="H59" s="27" t="s">
        <v>7</v>
      </c>
      <c r="I59" s="27" t="s">
        <v>7</v>
      </c>
      <c r="J59" s="27" t="s">
        <v>7</v>
      </c>
      <c r="K59" s="31" t="s">
        <v>7</v>
      </c>
      <c r="L59" s="16">
        <f t="shared" si="4"/>
        <v>0</v>
      </c>
      <c r="M59" s="43">
        <f t="shared" si="5"/>
        <v>0</v>
      </c>
    </row>
    <row r="60" spans="2:13">
      <c r="B60" s="134" t="s">
        <v>251</v>
      </c>
      <c r="C60" s="100" t="s">
        <v>177</v>
      </c>
      <c r="D60" s="54">
        <v>24</v>
      </c>
      <c r="E60" s="54">
        <v>48</v>
      </c>
      <c r="F60" s="27" t="s">
        <v>7</v>
      </c>
      <c r="G60" s="27" t="s">
        <v>7</v>
      </c>
      <c r="H60" s="27" t="s">
        <v>7</v>
      </c>
      <c r="I60" s="27" t="s">
        <v>7</v>
      </c>
      <c r="J60" s="27" t="s">
        <v>7</v>
      </c>
      <c r="K60" s="31" t="s">
        <v>7</v>
      </c>
      <c r="L60" s="16">
        <f t="shared" si="4"/>
        <v>0</v>
      </c>
      <c r="M60" s="43">
        <f t="shared" si="5"/>
        <v>0</v>
      </c>
    </row>
    <row r="61" spans="2:13">
      <c r="B61" s="134" t="s">
        <v>252</v>
      </c>
      <c r="C61" s="74" t="s">
        <v>144</v>
      </c>
      <c r="D61" s="54">
        <v>19</v>
      </c>
      <c r="E61" s="54">
        <v>38</v>
      </c>
      <c r="F61" s="27" t="s">
        <v>7</v>
      </c>
      <c r="G61" s="27" t="s">
        <v>7</v>
      </c>
      <c r="H61" s="27" t="s">
        <v>7</v>
      </c>
      <c r="I61" s="27" t="s">
        <v>7</v>
      </c>
      <c r="J61" s="27" t="s">
        <v>7</v>
      </c>
      <c r="K61" s="31" t="s">
        <v>7</v>
      </c>
      <c r="L61" s="16">
        <f t="shared" si="4"/>
        <v>0</v>
      </c>
      <c r="M61" s="43">
        <f t="shared" si="5"/>
        <v>0</v>
      </c>
    </row>
    <row r="62" spans="2:13">
      <c r="B62" s="79">
        <v>6043171</v>
      </c>
      <c r="C62" s="55" t="s">
        <v>72</v>
      </c>
      <c r="D62" s="54">
        <v>19</v>
      </c>
      <c r="E62" s="54">
        <v>38</v>
      </c>
      <c r="F62" s="27" t="s">
        <v>7</v>
      </c>
      <c r="G62" s="27" t="s">
        <v>7</v>
      </c>
      <c r="H62" s="27" t="s">
        <v>7</v>
      </c>
      <c r="I62" s="27" t="s">
        <v>7</v>
      </c>
      <c r="J62" s="27" t="s">
        <v>7</v>
      </c>
      <c r="K62" s="31" t="s">
        <v>7</v>
      </c>
      <c r="L62" s="16">
        <f t="shared" si="4"/>
        <v>0</v>
      </c>
      <c r="M62" s="43">
        <f t="shared" si="5"/>
        <v>0</v>
      </c>
    </row>
    <row r="63" spans="2:13">
      <c r="B63" s="134" t="s">
        <v>253</v>
      </c>
      <c r="C63" s="100" t="s">
        <v>143</v>
      </c>
      <c r="D63" s="54">
        <v>19</v>
      </c>
      <c r="E63" s="54">
        <v>38</v>
      </c>
      <c r="F63" s="27" t="s">
        <v>7</v>
      </c>
      <c r="G63" s="27" t="s">
        <v>7</v>
      </c>
      <c r="H63" s="27" t="s">
        <v>7</v>
      </c>
      <c r="I63" s="27" t="s">
        <v>7</v>
      </c>
      <c r="J63" s="27" t="s">
        <v>7</v>
      </c>
      <c r="K63" s="31" t="s">
        <v>7</v>
      </c>
      <c r="L63" s="16">
        <f t="shared" si="4"/>
        <v>0</v>
      </c>
      <c r="M63" s="43">
        <f t="shared" si="5"/>
        <v>0</v>
      </c>
    </row>
    <row r="64" spans="2:13">
      <c r="B64" s="134" t="s">
        <v>254</v>
      </c>
      <c r="C64" s="100" t="s">
        <v>179</v>
      </c>
      <c r="D64" s="54">
        <v>24</v>
      </c>
      <c r="E64" s="54">
        <v>48</v>
      </c>
      <c r="F64" s="27" t="s">
        <v>7</v>
      </c>
      <c r="G64" s="27" t="s">
        <v>7</v>
      </c>
      <c r="H64" s="27" t="s">
        <v>7</v>
      </c>
      <c r="I64" s="27" t="s">
        <v>7</v>
      </c>
      <c r="J64" s="27" t="s">
        <v>7</v>
      </c>
      <c r="K64" s="31" t="s">
        <v>7</v>
      </c>
      <c r="L64" s="16">
        <f t="shared" si="4"/>
        <v>0</v>
      </c>
      <c r="M64" s="43">
        <f t="shared" si="5"/>
        <v>0</v>
      </c>
    </row>
    <row r="65" spans="2:13">
      <c r="B65" s="113">
        <v>5295181</v>
      </c>
      <c r="C65" s="32" t="s">
        <v>35</v>
      </c>
      <c r="D65" s="54">
        <v>19</v>
      </c>
      <c r="E65" s="54">
        <v>38</v>
      </c>
      <c r="F65" s="27" t="s">
        <v>7</v>
      </c>
      <c r="G65" s="27" t="s">
        <v>7</v>
      </c>
      <c r="H65" s="27" t="s">
        <v>7</v>
      </c>
      <c r="I65" s="27" t="s">
        <v>7</v>
      </c>
      <c r="J65" s="27" t="s">
        <v>7</v>
      </c>
      <c r="K65" s="31" t="s">
        <v>7</v>
      </c>
      <c r="L65" s="16">
        <f t="shared" si="4"/>
        <v>0</v>
      </c>
      <c r="M65" s="43">
        <f t="shared" si="5"/>
        <v>0</v>
      </c>
    </row>
    <row r="66" spans="2:13">
      <c r="B66" s="115" t="s">
        <v>76</v>
      </c>
      <c r="C66" s="119" t="s">
        <v>75</v>
      </c>
      <c r="D66" s="54">
        <v>19</v>
      </c>
      <c r="E66" s="54">
        <v>38</v>
      </c>
      <c r="F66" s="27" t="s">
        <v>7</v>
      </c>
      <c r="G66" s="27" t="s">
        <v>7</v>
      </c>
      <c r="H66" s="27" t="s">
        <v>7</v>
      </c>
      <c r="I66" s="27" t="s">
        <v>7</v>
      </c>
      <c r="J66" s="27" t="s">
        <v>7</v>
      </c>
      <c r="K66" s="31" t="s">
        <v>7</v>
      </c>
      <c r="L66" s="16">
        <f t="shared" si="4"/>
        <v>0</v>
      </c>
      <c r="M66" s="43">
        <f t="shared" si="5"/>
        <v>0</v>
      </c>
    </row>
    <row r="67" spans="2:13">
      <c r="B67" s="114" t="s">
        <v>74</v>
      </c>
      <c r="C67" s="55" t="s">
        <v>73</v>
      </c>
      <c r="D67" s="54">
        <v>19</v>
      </c>
      <c r="E67" s="54">
        <v>38</v>
      </c>
      <c r="F67" s="27" t="s">
        <v>7</v>
      </c>
      <c r="G67" s="27" t="s">
        <v>7</v>
      </c>
      <c r="H67" s="27" t="s">
        <v>7</v>
      </c>
      <c r="I67" s="27" t="s">
        <v>7</v>
      </c>
      <c r="J67" s="27" t="s">
        <v>7</v>
      </c>
      <c r="K67" s="31" t="s">
        <v>7</v>
      </c>
      <c r="L67" s="16">
        <f t="shared" ref="L67:L79" si="6">SUM(F67:K67)</f>
        <v>0</v>
      </c>
      <c r="M67" s="43">
        <f t="shared" ref="M67:M79" si="7">L67*D67</f>
        <v>0</v>
      </c>
    </row>
    <row r="68" spans="2:13">
      <c r="B68" s="134" t="s">
        <v>255</v>
      </c>
      <c r="C68" s="77" t="s">
        <v>146</v>
      </c>
      <c r="D68" s="54">
        <v>19</v>
      </c>
      <c r="E68" s="54">
        <v>38</v>
      </c>
      <c r="F68" s="27" t="s">
        <v>7</v>
      </c>
      <c r="G68" s="27" t="s">
        <v>7</v>
      </c>
      <c r="H68" s="27" t="s">
        <v>7</v>
      </c>
      <c r="I68" s="27" t="s">
        <v>7</v>
      </c>
      <c r="J68" s="27" t="s">
        <v>7</v>
      </c>
      <c r="K68" s="31" t="s">
        <v>7</v>
      </c>
      <c r="L68" s="16">
        <f t="shared" si="6"/>
        <v>0</v>
      </c>
      <c r="M68" s="43">
        <f t="shared" si="7"/>
        <v>0</v>
      </c>
    </row>
    <row r="69" spans="2:13">
      <c r="B69" s="134" t="s">
        <v>256</v>
      </c>
      <c r="C69" s="77" t="s">
        <v>154</v>
      </c>
      <c r="D69" s="54">
        <v>19</v>
      </c>
      <c r="E69" s="54">
        <v>38</v>
      </c>
      <c r="F69" s="75"/>
      <c r="G69" s="75"/>
      <c r="H69" s="75"/>
      <c r="I69" s="75"/>
      <c r="J69" s="75"/>
      <c r="K69" s="76"/>
      <c r="L69" s="16">
        <f t="shared" si="6"/>
        <v>0</v>
      </c>
      <c r="M69" s="43">
        <f t="shared" si="7"/>
        <v>0</v>
      </c>
    </row>
    <row r="70" spans="2:13">
      <c r="B70" s="100" t="s">
        <v>149</v>
      </c>
      <c r="C70" s="100" t="s">
        <v>150</v>
      </c>
      <c r="D70" s="54">
        <v>19</v>
      </c>
      <c r="E70" s="54">
        <v>38</v>
      </c>
      <c r="F70" s="75"/>
      <c r="G70" s="75"/>
      <c r="H70" s="75"/>
      <c r="I70" s="75"/>
      <c r="J70" s="75"/>
      <c r="K70" s="76"/>
      <c r="L70" s="16">
        <f t="shared" si="6"/>
        <v>0</v>
      </c>
      <c r="M70" s="43">
        <f t="shared" si="7"/>
        <v>0</v>
      </c>
    </row>
    <row r="71" spans="2:13">
      <c r="B71" s="101">
        <v>7074120</v>
      </c>
      <c r="C71" s="102" t="s">
        <v>30</v>
      </c>
      <c r="D71" s="54">
        <v>19</v>
      </c>
      <c r="E71" s="54">
        <v>38</v>
      </c>
      <c r="F71" s="75"/>
      <c r="G71" s="75"/>
      <c r="H71" s="75"/>
      <c r="I71" s="75"/>
      <c r="J71" s="75"/>
      <c r="K71" s="76"/>
      <c r="L71" s="16">
        <f t="shared" si="6"/>
        <v>0</v>
      </c>
      <c r="M71" s="43">
        <f t="shared" si="7"/>
        <v>0</v>
      </c>
    </row>
    <row r="72" spans="2:13">
      <c r="B72" s="101">
        <v>9123110</v>
      </c>
      <c r="C72" s="102" t="s">
        <v>31</v>
      </c>
      <c r="D72" s="54">
        <v>19</v>
      </c>
      <c r="E72" s="54">
        <v>38</v>
      </c>
      <c r="F72" s="75"/>
      <c r="G72" s="75"/>
      <c r="H72" s="75"/>
      <c r="I72" s="75"/>
      <c r="J72" s="75"/>
      <c r="K72" s="76"/>
      <c r="L72" s="16">
        <f t="shared" si="6"/>
        <v>0</v>
      </c>
      <c r="M72" s="43">
        <f t="shared" si="7"/>
        <v>0</v>
      </c>
    </row>
    <row r="73" spans="2:13">
      <c r="B73" s="101">
        <v>9123181</v>
      </c>
      <c r="C73" s="102" t="s">
        <v>34</v>
      </c>
      <c r="D73" s="54">
        <v>19</v>
      </c>
      <c r="E73" s="54">
        <v>38</v>
      </c>
      <c r="F73" s="89"/>
      <c r="G73" s="89"/>
      <c r="H73" s="89"/>
      <c r="I73" s="89"/>
      <c r="J73" s="89"/>
      <c r="K73" s="90"/>
      <c r="L73" s="16">
        <f>SUM(F73:K73)</f>
        <v>0</v>
      </c>
      <c r="M73" s="43">
        <f>L73*D73</f>
        <v>0</v>
      </c>
    </row>
    <row r="74" spans="2:13">
      <c r="B74" s="101">
        <v>9123120</v>
      </c>
      <c r="C74" s="102" t="s">
        <v>33</v>
      </c>
      <c r="D74" s="54">
        <v>19</v>
      </c>
      <c r="E74" s="54">
        <v>38</v>
      </c>
      <c r="F74" s="75"/>
      <c r="G74" s="75"/>
      <c r="H74" s="75"/>
      <c r="I74" s="75"/>
      <c r="J74" s="75"/>
      <c r="K74" s="76"/>
      <c r="L74" s="16">
        <f t="shared" si="6"/>
        <v>0</v>
      </c>
      <c r="M74" s="43">
        <f t="shared" si="7"/>
        <v>0</v>
      </c>
    </row>
    <row r="75" spans="2:13">
      <c r="B75" s="80">
        <v>9123113</v>
      </c>
      <c r="C75" s="81" t="s">
        <v>32</v>
      </c>
      <c r="D75" s="54">
        <v>19</v>
      </c>
      <c r="E75" s="54">
        <v>38</v>
      </c>
      <c r="F75" s="27"/>
      <c r="G75" s="27"/>
      <c r="H75" s="27"/>
      <c r="I75" s="27"/>
      <c r="J75" s="27"/>
      <c r="K75" s="31"/>
      <c r="L75" s="16">
        <f t="shared" si="6"/>
        <v>0</v>
      </c>
      <c r="M75" s="43">
        <f t="shared" si="7"/>
        <v>0</v>
      </c>
    </row>
    <row r="76" spans="2:13">
      <c r="B76" s="134" t="s">
        <v>257</v>
      </c>
      <c r="C76" s="77" t="s">
        <v>147</v>
      </c>
      <c r="D76" s="54">
        <v>19</v>
      </c>
      <c r="E76" s="54">
        <v>38</v>
      </c>
      <c r="F76" s="75"/>
      <c r="G76" s="75"/>
      <c r="H76" s="75"/>
      <c r="I76" s="75"/>
      <c r="J76" s="75"/>
      <c r="K76" s="76"/>
      <c r="L76" s="16">
        <f t="shared" si="6"/>
        <v>0</v>
      </c>
      <c r="M76" s="43">
        <f t="shared" si="7"/>
        <v>0</v>
      </c>
    </row>
    <row r="77" spans="2:13">
      <c r="B77" s="134" t="s">
        <v>258</v>
      </c>
      <c r="C77" s="77" t="s">
        <v>148</v>
      </c>
      <c r="D77" s="54">
        <v>19</v>
      </c>
      <c r="E77" s="54">
        <v>38</v>
      </c>
      <c r="F77" s="75"/>
      <c r="G77" s="75"/>
      <c r="H77" s="75"/>
      <c r="I77" s="75"/>
      <c r="J77" s="75"/>
      <c r="K77" s="76"/>
      <c r="L77" s="16">
        <f t="shared" si="6"/>
        <v>0</v>
      </c>
      <c r="M77" s="43">
        <f t="shared" si="7"/>
        <v>0</v>
      </c>
    </row>
    <row r="78" spans="2:13">
      <c r="B78" s="134" t="s">
        <v>259</v>
      </c>
      <c r="C78" s="118" t="s">
        <v>153</v>
      </c>
      <c r="D78" s="54">
        <v>19</v>
      </c>
      <c r="E78" s="54">
        <v>38</v>
      </c>
      <c r="F78" s="75"/>
      <c r="G78" s="75"/>
      <c r="H78" s="75"/>
      <c r="I78" s="75"/>
      <c r="J78" s="75"/>
      <c r="K78" s="76"/>
      <c r="L78" s="16">
        <f t="shared" si="6"/>
        <v>0</v>
      </c>
      <c r="M78" s="43">
        <f t="shared" si="7"/>
        <v>0</v>
      </c>
    </row>
    <row r="79" spans="2:13">
      <c r="B79" s="134" t="s">
        <v>260</v>
      </c>
      <c r="C79" s="118" t="s">
        <v>156</v>
      </c>
      <c r="D79" s="54">
        <v>19</v>
      </c>
      <c r="E79" s="54">
        <v>38</v>
      </c>
      <c r="F79" s="27"/>
      <c r="G79" s="27"/>
      <c r="H79" s="27"/>
      <c r="I79" s="27"/>
      <c r="J79" s="27"/>
      <c r="K79" s="31"/>
      <c r="L79" s="16">
        <f t="shared" si="6"/>
        <v>0</v>
      </c>
      <c r="M79" s="43">
        <f t="shared" si="7"/>
        <v>0</v>
      </c>
    </row>
    <row r="80" spans="2:13">
      <c r="B80" s="134" t="s">
        <v>261</v>
      </c>
      <c r="C80" s="100" t="s">
        <v>155</v>
      </c>
      <c r="D80" s="54">
        <v>19</v>
      </c>
      <c r="E80" s="54">
        <v>38</v>
      </c>
      <c r="F80" s="27" t="s">
        <v>7</v>
      </c>
      <c r="G80" s="27" t="s">
        <v>7</v>
      </c>
      <c r="H80" s="27" t="s">
        <v>7</v>
      </c>
      <c r="I80" s="27" t="s">
        <v>7</v>
      </c>
      <c r="J80" s="27" t="s">
        <v>7</v>
      </c>
      <c r="K80" s="31" t="s">
        <v>7</v>
      </c>
      <c r="L80" s="16">
        <f>SUM(F80:K80)</f>
        <v>0</v>
      </c>
      <c r="M80" s="43">
        <f>L80*D80</f>
        <v>0</v>
      </c>
    </row>
    <row r="81" spans="2:13">
      <c r="B81" s="134" t="s">
        <v>262</v>
      </c>
      <c r="C81" s="100" t="s">
        <v>178</v>
      </c>
      <c r="D81" s="54">
        <v>24</v>
      </c>
      <c r="E81" s="54">
        <v>48</v>
      </c>
      <c r="F81" s="27" t="s">
        <v>7</v>
      </c>
      <c r="G81" s="27" t="s">
        <v>7</v>
      </c>
      <c r="H81" s="27" t="s">
        <v>7</v>
      </c>
      <c r="I81" s="27" t="s">
        <v>7</v>
      </c>
      <c r="J81" s="27" t="s">
        <v>7</v>
      </c>
      <c r="K81" s="31" t="s">
        <v>7</v>
      </c>
      <c r="L81" s="16">
        <f>SUM(F81:K81)</f>
        <v>0</v>
      </c>
      <c r="M81" s="43">
        <f>L81*D81</f>
        <v>0</v>
      </c>
    </row>
    <row r="82" spans="2:13">
      <c r="B82" s="134" t="s">
        <v>263</v>
      </c>
      <c r="C82" s="100" t="s">
        <v>180</v>
      </c>
      <c r="D82" s="54">
        <v>24</v>
      </c>
      <c r="E82" s="54">
        <v>48</v>
      </c>
      <c r="F82" s="27" t="s">
        <v>7</v>
      </c>
      <c r="G82" s="27" t="s">
        <v>7</v>
      </c>
      <c r="H82" s="27" t="s">
        <v>7</v>
      </c>
      <c r="I82" s="27" t="s">
        <v>7</v>
      </c>
      <c r="J82" s="27" t="s">
        <v>7</v>
      </c>
      <c r="K82" s="31" t="s">
        <v>7</v>
      </c>
      <c r="L82" s="16">
        <f>SUM(F82:K82)</f>
        <v>0</v>
      </c>
      <c r="M82" s="43">
        <f>L82*D82</f>
        <v>0</v>
      </c>
    </row>
    <row r="83" spans="2:13" ht="15.75" thickBot="1"/>
    <row r="84" spans="2:13">
      <c r="B84" s="40" t="s">
        <v>128</v>
      </c>
      <c r="C84" s="21"/>
      <c r="D84" s="21"/>
      <c r="E84" s="21"/>
      <c r="F84" s="21"/>
      <c r="G84" s="21"/>
      <c r="H84" s="21"/>
      <c r="I84" s="21"/>
      <c r="J84" s="21"/>
      <c r="K84" s="48"/>
      <c r="L84" s="48">
        <f>SUM(L86:L89)</f>
        <v>0</v>
      </c>
      <c r="M84" s="45">
        <f>SUM(M86:M89)</f>
        <v>0</v>
      </c>
    </row>
    <row r="85" spans="2:13" s="11" customFormat="1">
      <c r="B85" s="58" t="s">
        <v>77</v>
      </c>
      <c r="C85" s="59" t="s">
        <v>0</v>
      </c>
      <c r="D85" s="59" t="s">
        <v>61</v>
      </c>
      <c r="E85" s="59" t="s">
        <v>78</v>
      </c>
      <c r="F85" s="59">
        <v>5</v>
      </c>
      <c r="G85" s="59">
        <v>6</v>
      </c>
      <c r="H85" s="59">
        <v>7</v>
      </c>
      <c r="I85" s="59">
        <v>8</v>
      </c>
      <c r="J85" s="59">
        <v>9</v>
      </c>
      <c r="K85" s="60">
        <v>10</v>
      </c>
      <c r="L85" s="16"/>
      <c r="M85" s="43"/>
    </row>
    <row r="86" spans="2:13">
      <c r="B86" s="134" t="s">
        <v>264</v>
      </c>
      <c r="C86" s="91" t="s">
        <v>160</v>
      </c>
      <c r="D86" s="52">
        <v>30</v>
      </c>
      <c r="E86" s="52">
        <v>60</v>
      </c>
      <c r="F86" s="61"/>
      <c r="G86" s="61"/>
      <c r="H86" s="61"/>
      <c r="I86" s="61"/>
      <c r="J86" s="61"/>
      <c r="K86" s="61"/>
      <c r="L86" s="20">
        <f>SUM(F86:K86)</f>
        <v>0</v>
      </c>
      <c r="M86" s="43">
        <f>L86*D86</f>
        <v>0</v>
      </c>
    </row>
    <row r="87" spans="2:13">
      <c r="B87" s="134" t="s">
        <v>265</v>
      </c>
      <c r="C87" s="91" t="s">
        <v>159</v>
      </c>
      <c r="D87" s="52">
        <v>30</v>
      </c>
      <c r="E87" s="52">
        <v>60</v>
      </c>
      <c r="F87" s="61" t="s">
        <v>7</v>
      </c>
      <c r="G87" s="61" t="s">
        <v>7</v>
      </c>
      <c r="H87" s="61" t="s">
        <v>7</v>
      </c>
      <c r="I87" s="61" t="s">
        <v>7</v>
      </c>
      <c r="J87" s="61" t="s">
        <v>7</v>
      </c>
      <c r="K87" s="61" t="s">
        <v>7</v>
      </c>
      <c r="L87" s="20">
        <f>SUM(F87:K87)</f>
        <v>0</v>
      </c>
      <c r="M87" s="43">
        <f>L87*D87</f>
        <v>0</v>
      </c>
    </row>
    <row r="88" spans="2:13">
      <c r="B88" s="134" t="s">
        <v>266</v>
      </c>
      <c r="C88" s="91" t="s">
        <v>157</v>
      </c>
      <c r="D88" s="52">
        <v>30</v>
      </c>
      <c r="E88" s="52">
        <v>60</v>
      </c>
      <c r="F88" s="61" t="s">
        <v>7</v>
      </c>
      <c r="G88" s="61" t="s">
        <v>7</v>
      </c>
      <c r="H88" s="61" t="s">
        <v>7</v>
      </c>
      <c r="I88" s="61" t="s">
        <v>7</v>
      </c>
      <c r="J88" s="61" t="s">
        <v>7</v>
      </c>
      <c r="K88" s="61" t="s">
        <v>7</v>
      </c>
      <c r="L88" s="20">
        <f>SUM(F88:K88)</f>
        <v>0</v>
      </c>
      <c r="M88" s="43">
        <f>L88*D88</f>
        <v>0</v>
      </c>
    </row>
    <row r="89" spans="2:13">
      <c r="B89" s="134" t="s">
        <v>267</v>
      </c>
      <c r="C89" s="91" t="s">
        <v>158</v>
      </c>
      <c r="D89" s="52">
        <v>33</v>
      </c>
      <c r="E89" s="52">
        <v>66</v>
      </c>
      <c r="F89" s="61" t="s">
        <v>7</v>
      </c>
      <c r="G89" s="61" t="s">
        <v>7</v>
      </c>
      <c r="H89" s="61" t="s">
        <v>7</v>
      </c>
      <c r="I89" s="61" t="s">
        <v>7</v>
      </c>
      <c r="J89" s="61" t="s">
        <v>7</v>
      </c>
      <c r="K89" s="61" t="s">
        <v>7</v>
      </c>
      <c r="L89" s="20">
        <f>SUM(F89:K89)</f>
        <v>0</v>
      </c>
      <c r="M89" s="43">
        <f>L89*D89</f>
        <v>0</v>
      </c>
    </row>
    <row r="90" spans="2:13" ht="15.75" thickBot="1"/>
    <row r="91" spans="2:13">
      <c r="B91" s="40" t="s">
        <v>79</v>
      </c>
      <c r="C91" s="21"/>
      <c r="D91" s="21"/>
      <c r="E91" s="21"/>
      <c r="F91" s="21"/>
      <c r="G91" s="21"/>
      <c r="H91" s="21"/>
      <c r="I91" s="21"/>
      <c r="J91" s="44">
        <f>SUM(J93:J113)</f>
        <v>0</v>
      </c>
      <c r="K91" s="45">
        <f>SUM(K93:K113)</f>
        <v>0</v>
      </c>
    </row>
    <row r="92" spans="2:13">
      <c r="B92" s="12" t="s">
        <v>60</v>
      </c>
      <c r="C92" s="13" t="s">
        <v>0</v>
      </c>
      <c r="D92" s="13" t="s">
        <v>67</v>
      </c>
      <c r="E92" s="13" t="s">
        <v>62</v>
      </c>
      <c r="F92" s="62" t="s">
        <v>26</v>
      </c>
      <c r="G92" s="62" t="s">
        <v>27</v>
      </c>
      <c r="H92" s="62" t="s">
        <v>2</v>
      </c>
      <c r="I92" s="10"/>
      <c r="J92" s="26" t="s">
        <v>63</v>
      </c>
      <c r="K92" s="26" t="s">
        <v>64</v>
      </c>
    </row>
    <row r="93" spans="2:13">
      <c r="B93" s="134" t="s">
        <v>269</v>
      </c>
      <c r="C93" s="103" t="s">
        <v>172</v>
      </c>
      <c r="D93" s="56">
        <v>8</v>
      </c>
      <c r="E93" s="56">
        <v>19.5</v>
      </c>
      <c r="F93" s="27"/>
      <c r="G93" s="27"/>
      <c r="H93" s="27"/>
      <c r="I93" s="16"/>
      <c r="J93" s="20">
        <f t="shared" ref="J93:J113" si="8">SUM(F93:I93)</f>
        <v>0</v>
      </c>
      <c r="K93" s="49">
        <f t="shared" ref="K93:K113" si="9">D93*J93</f>
        <v>0</v>
      </c>
    </row>
    <row r="94" spans="2:13">
      <c r="B94" s="134" t="s">
        <v>270</v>
      </c>
      <c r="C94" s="103" t="s">
        <v>168</v>
      </c>
      <c r="D94" s="56">
        <v>8</v>
      </c>
      <c r="E94" s="56">
        <v>19.5</v>
      </c>
      <c r="F94" s="27"/>
      <c r="G94" s="27"/>
      <c r="H94" s="27"/>
      <c r="I94" s="16"/>
      <c r="J94" s="20">
        <f t="shared" ref="J94:J103" si="10">SUM(F94:I94)</f>
        <v>0</v>
      </c>
      <c r="K94" s="49">
        <f t="shared" ref="K94:K103" si="11">D94*J94</f>
        <v>0</v>
      </c>
    </row>
    <row r="95" spans="2:13">
      <c r="B95" s="134" t="s">
        <v>287</v>
      </c>
      <c r="C95" s="91" t="s">
        <v>90</v>
      </c>
      <c r="D95" s="56">
        <v>8</v>
      </c>
      <c r="E95" s="56">
        <v>19.5</v>
      </c>
      <c r="F95" s="27"/>
      <c r="G95" s="27"/>
      <c r="H95" s="27"/>
      <c r="I95" s="16"/>
      <c r="J95" s="20">
        <f t="shared" si="10"/>
        <v>0</v>
      </c>
      <c r="K95" s="49">
        <f t="shared" si="11"/>
        <v>0</v>
      </c>
    </row>
    <row r="96" spans="2:13">
      <c r="B96" s="134" t="s">
        <v>271</v>
      </c>
      <c r="C96" s="103" t="s">
        <v>171</v>
      </c>
      <c r="D96" s="56">
        <v>8</v>
      </c>
      <c r="E96" s="56">
        <v>19.5</v>
      </c>
      <c r="F96" s="27"/>
      <c r="G96" s="27"/>
      <c r="H96" s="27"/>
      <c r="I96" s="16"/>
      <c r="J96" s="20">
        <f t="shared" si="10"/>
        <v>0</v>
      </c>
      <c r="K96" s="49">
        <f t="shared" si="11"/>
        <v>0</v>
      </c>
    </row>
    <row r="97" spans="2:11">
      <c r="B97" s="134" t="s">
        <v>272</v>
      </c>
      <c r="C97" s="103" t="s">
        <v>268</v>
      </c>
      <c r="D97" s="56">
        <v>8</v>
      </c>
      <c r="E97" s="56">
        <v>19.5</v>
      </c>
      <c r="F97" s="27"/>
      <c r="G97" s="27"/>
      <c r="H97" s="27"/>
      <c r="I97" s="16"/>
      <c r="J97" s="20">
        <f t="shared" si="10"/>
        <v>0</v>
      </c>
      <c r="K97" s="49">
        <f t="shared" si="11"/>
        <v>0</v>
      </c>
    </row>
    <row r="98" spans="2:11">
      <c r="B98" s="134" t="s">
        <v>273</v>
      </c>
      <c r="C98" s="103" t="s">
        <v>173</v>
      </c>
      <c r="D98" s="56">
        <v>8</v>
      </c>
      <c r="E98" s="56">
        <v>19.5</v>
      </c>
      <c r="F98" s="27"/>
      <c r="G98" s="27"/>
      <c r="H98" s="27"/>
      <c r="I98" s="16"/>
      <c r="J98" s="20">
        <f t="shared" si="10"/>
        <v>0</v>
      </c>
      <c r="K98" s="49">
        <f t="shared" si="11"/>
        <v>0</v>
      </c>
    </row>
    <row r="99" spans="2:11">
      <c r="B99" s="134" t="s">
        <v>274</v>
      </c>
      <c r="C99" s="103" t="s">
        <v>173</v>
      </c>
      <c r="D99" s="56">
        <v>8</v>
      </c>
      <c r="E99" s="56">
        <v>19.5</v>
      </c>
      <c r="F99" s="27"/>
      <c r="G99" s="27"/>
      <c r="H99" s="27"/>
      <c r="I99" s="16"/>
      <c r="J99" s="20">
        <f t="shared" si="10"/>
        <v>0</v>
      </c>
      <c r="K99" s="49">
        <f t="shared" si="11"/>
        <v>0</v>
      </c>
    </row>
    <row r="100" spans="2:11">
      <c r="B100" s="134" t="s">
        <v>275</v>
      </c>
      <c r="C100" s="103" t="s">
        <v>161</v>
      </c>
      <c r="D100" s="56">
        <v>8</v>
      </c>
      <c r="E100" s="56">
        <v>19.5</v>
      </c>
      <c r="F100" s="27"/>
      <c r="G100" s="27"/>
      <c r="H100" s="27"/>
      <c r="I100" s="16"/>
      <c r="J100" s="20">
        <f t="shared" si="10"/>
        <v>0</v>
      </c>
      <c r="K100" s="49">
        <f t="shared" si="11"/>
        <v>0</v>
      </c>
    </row>
    <row r="101" spans="2:11">
      <c r="B101" s="134" t="s">
        <v>276</v>
      </c>
      <c r="C101" s="103" t="s">
        <v>169</v>
      </c>
      <c r="D101" s="56">
        <v>8</v>
      </c>
      <c r="E101" s="56">
        <v>19.5</v>
      </c>
      <c r="F101" s="27"/>
      <c r="G101" s="27"/>
      <c r="H101" s="27"/>
      <c r="I101" s="16"/>
      <c r="J101" s="20">
        <f t="shared" si="10"/>
        <v>0</v>
      </c>
      <c r="K101" s="49">
        <f t="shared" si="11"/>
        <v>0</v>
      </c>
    </row>
    <row r="102" spans="2:11">
      <c r="B102" s="134" t="s">
        <v>277</v>
      </c>
      <c r="C102" s="103" t="s">
        <v>174</v>
      </c>
      <c r="D102" s="56">
        <v>8</v>
      </c>
      <c r="E102" s="56">
        <v>19.5</v>
      </c>
      <c r="F102" s="27"/>
      <c r="G102" s="27"/>
      <c r="H102" s="27"/>
      <c r="I102" s="16"/>
      <c r="J102" s="20">
        <f t="shared" si="10"/>
        <v>0</v>
      </c>
      <c r="K102" s="49">
        <f t="shared" si="11"/>
        <v>0</v>
      </c>
    </row>
    <row r="103" spans="2:11">
      <c r="B103" s="134" t="s">
        <v>278</v>
      </c>
      <c r="C103" s="103" t="s">
        <v>170</v>
      </c>
      <c r="D103" s="56">
        <v>8</v>
      </c>
      <c r="E103" s="56">
        <v>19.5</v>
      </c>
      <c r="F103" s="27"/>
      <c r="G103" s="27"/>
      <c r="H103" s="27"/>
      <c r="I103" s="16"/>
      <c r="J103" s="20">
        <f t="shared" si="10"/>
        <v>0</v>
      </c>
      <c r="K103" s="49">
        <f t="shared" si="11"/>
        <v>0</v>
      </c>
    </row>
    <row r="104" spans="2:11">
      <c r="B104" s="134" t="s">
        <v>279</v>
      </c>
      <c r="C104" s="103" t="s">
        <v>170</v>
      </c>
      <c r="D104" s="56">
        <v>8</v>
      </c>
      <c r="E104" s="56">
        <v>19.5</v>
      </c>
      <c r="F104" s="27"/>
      <c r="G104" s="27"/>
      <c r="H104" s="27"/>
      <c r="I104" s="16"/>
      <c r="J104" s="20">
        <f t="shared" si="8"/>
        <v>0</v>
      </c>
      <c r="K104" s="49">
        <f t="shared" si="9"/>
        <v>0</v>
      </c>
    </row>
    <row r="105" spans="2:11">
      <c r="B105" s="134" t="s">
        <v>286</v>
      </c>
      <c r="C105" s="91" t="s">
        <v>89</v>
      </c>
      <c r="D105" s="56">
        <v>8</v>
      </c>
      <c r="E105" s="56">
        <v>19.5</v>
      </c>
      <c r="F105" s="27"/>
      <c r="G105" s="27"/>
      <c r="H105" s="27"/>
      <c r="I105" s="16"/>
      <c r="J105" s="20">
        <f t="shared" si="8"/>
        <v>0</v>
      </c>
      <c r="K105" s="49">
        <f t="shared" si="9"/>
        <v>0</v>
      </c>
    </row>
    <row r="106" spans="2:11">
      <c r="B106" s="134" t="s">
        <v>280</v>
      </c>
      <c r="C106" s="104" t="s">
        <v>162</v>
      </c>
      <c r="D106" s="56">
        <v>8</v>
      </c>
      <c r="E106" s="56">
        <v>19.5</v>
      </c>
      <c r="F106" s="27"/>
      <c r="G106" s="27"/>
      <c r="H106" s="27"/>
      <c r="I106" s="16"/>
      <c r="J106" s="20">
        <f t="shared" si="8"/>
        <v>0</v>
      </c>
      <c r="K106" s="49">
        <f t="shared" si="9"/>
        <v>0</v>
      </c>
    </row>
    <row r="107" spans="2:11">
      <c r="B107" s="134" t="s">
        <v>281</v>
      </c>
      <c r="C107" s="104" t="s">
        <v>166</v>
      </c>
      <c r="D107" s="56">
        <v>8</v>
      </c>
      <c r="E107" s="56">
        <v>19.5</v>
      </c>
      <c r="F107" s="27"/>
      <c r="G107" s="27"/>
      <c r="H107" s="27"/>
      <c r="I107" s="16"/>
      <c r="J107" s="20">
        <f t="shared" si="8"/>
        <v>0</v>
      </c>
      <c r="K107" s="49">
        <f t="shared" si="9"/>
        <v>0</v>
      </c>
    </row>
    <row r="108" spans="2:11">
      <c r="B108" s="134" t="s">
        <v>282</v>
      </c>
      <c r="C108" s="103" t="s">
        <v>164</v>
      </c>
      <c r="D108" s="56">
        <v>8</v>
      </c>
      <c r="E108" s="56">
        <v>19.5</v>
      </c>
      <c r="F108" s="27"/>
      <c r="G108" s="27"/>
      <c r="H108" s="27"/>
      <c r="I108" s="16"/>
      <c r="J108" s="20">
        <f t="shared" si="8"/>
        <v>0</v>
      </c>
      <c r="K108" s="49">
        <f t="shared" si="9"/>
        <v>0</v>
      </c>
    </row>
    <row r="109" spans="2:11">
      <c r="B109" s="134" t="s">
        <v>283</v>
      </c>
      <c r="C109" s="103" t="s">
        <v>167</v>
      </c>
      <c r="D109" s="56">
        <v>8</v>
      </c>
      <c r="E109" s="56">
        <v>19.5</v>
      </c>
      <c r="F109" s="27"/>
      <c r="G109" s="27"/>
      <c r="H109" s="27"/>
      <c r="I109" s="16"/>
      <c r="J109" s="20">
        <f t="shared" si="8"/>
        <v>0</v>
      </c>
      <c r="K109" s="49">
        <f t="shared" si="9"/>
        <v>0</v>
      </c>
    </row>
    <row r="110" spans="2:11">
      <c r="B110" s="134" t="s">
        <v>284</v>
      </c>
      <c r="C110" s="103" t="s">
        <v>163</v>
      </c>
      <c r="D110" s="56">
        <v>8</v>
      </c>
      <c r="E110" s="56">
        <v>19.5</v>
      </c>
      <c r="F110" s="27"/>
      <c r="G110" s="27"/>
      <c r="H110" s="27"/>
      <c r="I110" s="16"/>
      <c r="J110" s="20">
        <f t="shared" si="8"/>
        <v>0</v>
      </c>
      <c r="K110" s="49">
        <f t="shared" si="9"/>
        <v>0</v>
      </c>
    </row>
    <row r="111" spans="2:11">
      <c r="B111" s="134" t="s">
        <v>285</v>
      </c>
      <c r="C111" s="103" t="s">
        <v>165</v>
      </c>
      <c r="D111" s="56">
        <v>8</v>
      </c>
      <c r="E111" s="56">
        <v>19.5</v>
      </c>
      <c r="F111" s="27"/>
      <c r="G111" s="27"/>
      <c r="H111" s="27"/>
      <c r="I111" s="16"/>
      <c r="J111" s="20">
        <f t="shared" si="8"/>
        <v>0</v>
      </c>
      <c r="K111" s="49">
        <f t="shared" si="9"/>
        <v>0</v>
      </c>
    </row>
    <row r="112" spans="2:11">
      <c r="B112" s="105" t="s">
        <v>85</v>
      </c>
      <c r="C112" s="106" t="s">
        <v>83</v>
      </c>
      <c r="D112" s="56">
        <v>8</v>
      </c>
      <c r="E112" s="56">
        <v>19.5</v>
      </c>
      <c r="F112" s="27"/>
      <c r="G112" s="27"/>
      <c r="H112" s="27"/>
      <c r="I112" s="16"/>
      <c r="J112" s="20">
        <f t="shared" si="8"/>
        <v>0</v>
      </c>
      <c r="K112" s="49">
        <f t="shared" si="9"/>
        <v>0</v>
      </c>
    </row>
    <row r="113" spans="2:11">
      <c r="B113" s="105" t="s">
        <v>84</v>
      </c>
      <c r="C113" s="106" t="s">
        <v>82</v>
      </c>
      <c r="D113" s="56">
        <v>8</v>
      </c>
      <c r="E113" s="56">
        <v>19.5</v>
      </c>
      <c r="F113" s="27"/>
      <c r="G113" s="27"/>
      <c r="H113" s="27"/>
      <c r="I113" s="16"/>
      <c r="J113" s="20">
        <f t="shared" si="8"/>
        <v>0</v>
      </c>
      <c r="K113" s="49">
        <f t="shared" si="9"/>
        <v>0</v>
      </c>
    </row>
    <row r="114" spans="2:11" ht="15.75">
      <c r="C114" s="63"/>
    </row>
  </sheetData>
  <sortState xmlns:xlrd2="http://schemas.microsoft.com/office/spreadsheetml/2017/richdata2" ref="B93:C113">
    <sortCondition ref="C93:C113"/>
  </sortState>
  <mergeCells count="7">
    <mergeCell ref="B16:K16"/>
    <mergeCell ref="B52:K52"/>
    <mergeCell ref="H6:I6"/>
    <mergeCell ref="H7:I7"/>
    <mergeCell ref="G8:H8"/>
    <mergeCell ref="G9:H9"/>
    <mergeCell ref="F11:H11"/>
  </mergeCells>
  <dataValidations count="1">
    <dataValidation type="textLength" operator="lessThanOrEqual" allowBlank="1" showInputMessage="1" showErrorMessage="1" sqref="C46:C47 C36 C49:C50 C40 C64:C65 C28 C89 C60 C62 C68:C76 C93:C113" xr:uid="{2D46CB93-4C38-4E36-A56F-B9D6C396E77E}">
      <formula1>30</formula1>
    </dataValidation>
  </dataValidations>
  <pageMargins left="0.7" right="0.7" top="0.75" bottom="0.75" header="0.3" footer="0.3"/>
  <pageSetup scale="38" orientation="portrait" r:id="rId1"/>
  <rowBreaks count="1" manualBreakCount="1">
    <brk id="83" min="1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D510-0750-4A55-8C44-9379ABA06A60}">
  <sheetPr>
    <pageSetUpPr fitToPage="1"/>
  </sheetPr>
  <dimension ref="B2:AG31"/>
  <sheetViews>
    <sheetView view="pageBreakPreview" topLeftCell="B1" zoomScale="75" zoomScaleNormal="75" zoomScaleSheetLayoutView="75" workbookViewId="0">
      <selection activeCell="J11" sqref="J11"/>
    </sheetView>
  </sheetViews>
  <sheetFormatPr defaultRowHeight="15"/>
  <cols>
    <col min="1" max="1" width="0" hidden="1" customWidth="1"/>
    <col min="2" max="2" width="20.7109375" customWidth="1"/>
    <col min="3" max="3" width="62.7109375" customWidth="1"/>
    <col min="4" max="4" width="16.7109375" customWidth="1"/>
    <col min="5" max="11" width="10.7109375" customWidth="1"/>
  </cols>
  <sheetData>
    <row r="2" spans="2:33" hidden="1">
      <c r="B2" t="s">
        <v>52</v>
      </c>
      <c r="C2" t="s">
        <v>51</v>
      </c>
    </row>
    <row r="4" spans="2:33" ht="80.099999999999994" customHeight="1"/>
    <row r="5" spans="2:33" ht="12.95" customHeight="1" thickBot="1">
      <c r="J5" s="64" t="s">
        <v>68</v>
      </c>
      <c r="K5" s="64"/>
    </row>
    <row r="6" spans="2:33" ht="20.45" customHeight="1" thickBot="1">
      <c r="B6" s="2" t="s">
        <v>56</v>
      </c>
      <c r="C6" s="41"/>
      <c r="D6" s="3"/>
      <c r="E6" s="3"/>
      <c r="F6" s="3"/>
      <c r="G6" s="3"/>
      <c r="H6" s="143" t="s">
        <v>54</v>
      </c>
      <c r="I6" s="143"/>
      <c r="J6" s="67">
        <f>L16</f>
        <v>0</v>
      </c>
      <c r="K6" s="65"/>
    </row>
    <row r="7" spans="2:33" ht="29.45" customHeight="1" thickBot="1">
      <c r="B7" s="97" t="s">
        <v>53</v>
      </c>
      <c r="C7" s="9" t="s">
        <v>7</v>
      </c>
      <c r="D7" s="3"/>
      <c r="E7" s="3"/>
      <c r="F7" s="3"/>
      <c r="G7" s="3"/>
      <c r="H7" s="144" t="s">
        <v>55</v>
      </c>
      <c r="I7" s="144"/>
      <c r="J7" s="68">
        <f>M16</f>
        <v>0</v>
      </c>
      <c r="K7" s="66"/>
    </row>
    <row r="8" spans="2:33" ht="23.45" customHeight="1">
      <c r="B8" s="53" t="s">
        <v>226</v>
      </c>
      <c r="C8" s="6"/>
      <c r="D8" s="3"/>
      <c r="E8" s="18"/>
      <c r="F8" s="22"/>
      <c r="G8" s="145"/>
      <c r="H8" s="146"/>
    </row>
    <row r="9" spans="2:33" ht="27" customHeight="1">
      <c r="B9" s="5" t="s">
        <v>57</v>
      </c>
      <c r="C9" s="6"/>
      <c r="D9" s="3"/>
      <c r="E9" s="19"/>
      <c r="F9" s="22"/>
      <c r="G9" s="147"/>
      <c r="H9" s="148"/>
    </row>
    <row r="10" spans="2:33" ht="23.45" customHeight="1">
      <c r="B10" s="5" t="s">
        <v>58</v>
      </c>
      <c r="C10" s="6"/>
      <c r="D10" s="3"/>
      <c r="E10" s="3"/>
      <c r="F10" s="17"/>
      <c r="G10" s="17"/>
      <c r="H10" s="17"/>
    </row>
    <row r="11" spans="2:33" ht="30.6" customHeight="1" thickBot="1">
      <c r="B11" s="98" t="s">
        <v>59</v>
      </c>
      <c r="C11" s="8"/>
      <c r="D11" s="19"/>
      <c r="E11" s="19"/>
      <c r="F11" s="149"/>
      <c r="G11" s="149"/>
      <c r="H11" s="149"/>
    </row>
    <row r="12" spans="2:33" ht="12.95" customHeight="1">
      <c r="B12" s="22"/>
      <c r="C12" s="42"/>
      <c r="D12" s="3"/>
      <c r="E12" s="3"/>
      <c r="F12" s="3"/>
      <c r="G12" s="3"/>
      <c r="H12" s="3"/>
    </row>
    <row r="13" spans="2:33" ht="12.95" customHeight="1"/>
    <row r="14" spans="2:33" ht="12.95" customHeight="1"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2:33" s="1" customFormat="1" ht="15.75" thickBot="1">
      <c r="B15"/>
      <c r="C15"/>
      <c r="D15"/>
      <c r="E15"/>
      <c r="F15"/>
      <c r="G15"/>
      <c r="H15"/>
      <c r="I15"/>
      <c r="J15"/>
      <c r="K15"/>
      <c r="L15"/>
      <c r="M15"/>
      <c r="N15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</row>
    <row r="16" spans="2:33">
      <c r="B16" s="140" t="s">
        <v>176</v>
      </c>
      <c r="C16" s="141"/>
      <c r="D16" s="141"/>
      <c r="E16" s="141"/>
      <c r="F16" s="141"/>
      <c r="G16" s="141"/>
      <c r="H16" s="141"/>
      <c r="I16" s="141"/>
      <c r="J16" s="141"/>
      <c r="K16" s="142"/>
      <c r="L16" s="44">
        <f>SUM(L18:L28)</f>
        <v>0</v>
      </c>
      <c r="M16" s="45">
        <f>SUM(M18:M28)</f>
        <v>0</v>
      </c>
    </row>
    <row r="17" spans="2:13" s="11" customFormat="1">
      <c r="B17" s="23" t="s">
        <v>60</v>
      </c>
      <c r="C17" s="24" t="s">
        <v>0</v>
      </c>
      <c r="D17" s="24" t="s">
        <v>67</v>
      </c>
      <c r="E17" s="24" t="s">
        <v>62</v>
      </c>
      <c r="F17" s="129" t="s">
        <v>220</v>
      </c>
      <c r="G17" s="130" t="s">
        <v>221</v>
      </c>
      <c r="H17" s="130" t="s">
        <v>222</v>
      </c>
      <c r="I17" s="130" t="s">
        <v>223</v>
      </c>
      <c r="J17" s="130" t="s">
        <v>224</v>
      </c>
      <c r="K17" s="131" t="s">
        <v>225</v>
      </c>
      <c r="L17" s="26" t="s">
        <v>63</v>
      </c>
      <c r="M17" s="26" t="s">
        <v>64</v>
      </c>
    </row>
    <row r="18" spans="2:13">
      <c r="B18" s="133" t="s">
        <v>288</v>
      </c>
      <c r="C18" s="100" t="s">
        <v>184</v>
      </c>
      <c r="D18" s="78">
        <v>12.5</v>
      </c>
      <c r="E18" s="78">
        <v>25</v>
      </c>
      <c r="F18" s="27" t="s">
        <v>7</v>
      </c>
      <c r="G18" s="27" t="s">
        <v>7</v>
      </c>
      <c r="H18" s="27" t="s">
        <v>7</v>
      </c>
      <c r="I18" s="27" t="s">
        <v>7</v>
      </c>
      <c r="J18" s="27" t="s">
        <v>7</v>
      </c>
      <c r="K18" s="139" t="s">
        <v>7</v>
      </c>
      <c r="L18" s="16">
        <f>SUM(F18:K18)</f>
        <v>0</v>
      </c>
      <c r="M18" s="43">
        <f>L18*D18</f>
        <v>0</v>
      </c>
    </row>
    <row r="19" spans="2:13">
      <c r="B19" s="133" t="s">
        <v>289</v>
      </c>
      <c r="C19" s="100" t="s">
        <v>185</v>
      </c>
      <c r="D19" s="78">
        <v>12.5</v>
      </c>
      <c r="E19" s="78">
        <v>25</v>
      </c>
      <c r="F19" s="27" t="s">
        <v>7</v>
      </c>
      <c r="G19" s="27" t="s">
        <v>7</v>
      </c>
      <c r="H19" s="27" t="s">
        <v>7</v>
      </c>
      <c r="I19" s="27" t="s">
        <v>7</v>
      </c>
      <c r="J19" s="27" t="s">
        <v>7</v>
      </c>
      <c r="K19" s="139" t="s">
        <v>7</v>
      </c>
      <c r="L19" s="16">
        <f t="shared" ref="L19:L28" si="0">SUM(F19:K19)</f>
        <v>0</v>
      </c>
      <c r="M19" s="43">
        <f t="shared" ref="M19:M28" si="1">L19*D19</f>
        <v>0</v>
      </c>
    </row>
    <row r="20" spans="2:13">
      <c r="B20" s="133" t="s">
        <v>290</v>
      </c>
      <c r="C20" s="100" t="s">
        <v>186</v>
      </c>
      <c r="D20" s="78">
        <v>12.5</v>
      </c>
      <c r="E20" s="78">
        <v>25</v>
      </c>
      <c r="F20" s="27" t="s">
        <v>7</v>
      </c>
      <c r="G20" s="27" t="s">
        <v>7</v>
      </c>
      <c r="H20" s="27" t="s">
        <v>7</v>
      </c>
      <c r="I20" s="27" t="s">
        <v>7</v>
      </c>
      <c r="J20" s="27" t="s">
        <v>7</v>
      </c>
      <c r="K20" s="139" t="s">
        <v>7</v>
      </c>
      <c r="L20" s="16">
        <f t="shared" si="0"/>
        <v>0</v>
      </c>
      <c r="M20" s="43">
        <f t="shared" si="1"/>
        <v>0</v>
      </c>
    </row>
    <row r="21" spans="2:13">
      <c r="B21" s="133" t="s">
        <v>291</v>
      </c>
      <c r="C21" s="100" t="s">
        <v>187</v>
      </c>
      <c r="D21" s="78">
        <v>12.5</v>
      </c>
      <c r="E21" s="78">
        <v>25</v>
      </c>
      <c r="F21" s="27" t="s">
        <v>7</v>
      </c>
      <c r="G21" s="27" t="s">
        <v>7</v>
      </c>
      <c r="H21" s="27" t="s">
        <v>7</v>
      </c>
      <c r="I21" s="27" t="s">
        <v>7</v>
      </c>
      <c r="J21" s="27" t="s">
        <v>7</v>
      </c>
      <c r="K21" s="139" t="s">
        <v>7</v>
      </c>
      <c r="L21" s="16">
        <f t="shared" si="0"/>
        <v>0</v>
      </c>
      <c r="M21" s="43">
        <f t="shared" si="1"/>
        <v>0</v>
      </c>
    </row>
    <row r="22" spans="2:13">
      <c r="B22" s="133" t="s">
        <v>292</v>
      </c>
      <c r="C22" s="100" t="s">
        <v>188</v>
      </c>
      <c r="D22" s="78">
        <v>12.5</v>
      </c>
      <c r="E22" s="78">
        <v>25</v>
      </c>
      <c r="F22" s="27" t="s">
        <v>7</v>
      </c>
      <c r="G22" s="27" t="s">
        <v>7</v>
      </c>
      <c r="H22" s="27" t="s">
        <v>7</v>
      </c>
      <c r="I22" s="27" t="s">
        <v>7</v>
      </c>
      <c r="J22" s="27" t="s">
        <v>7</v>
      </c>
      <c r="K22" s="139" t="s">
        <v>7</v>
      </c>
      <c r="L22" s="16">
        <f t="shared" si="0"/>
        <v>0</v>
      </c>
      <c r="M22" s="43">
        <f t="shared" si="1"/>
        <v>0</v>
      </c>
    </row>
    <row r="23" spans="2:13">
      <c r="B23" s="133" t="s">
        <v>293</v>
      </c>
      <c r="C23" s="100" t="s">
        <v>189</v>
      </c>
      <c r="D23" s="78">
        <v>12.5</v>
      </c>
      <c r="E23" s="78">
        <v>25</v>
      </c>
      <c r="F23" s="27" t="s">
        <v>7</v>
      </c>
      <c r="G23" s="27" t="s">
        <v>7</v>
      </c>
      <c r="H23" s="27" t="s">
        <v>7</v>
      </c>
      <c r="I23" s="27" t="s">
        <v>7</v>
      </c>
      <c r="J23" s="27" t="s">
        <v>7</v>
      </c>
      <c r="K23" s="139" t="s">
        <v>7</v>
      </c>
      <c r="L23" s="16">
        <f t="shared" si="0"/>
        <v>0</v>
      </c>
      <c r="M23" s="43">
        <f t="shared" si="1"/>
        <v>0</v>
      </c>
    </row>
    <row r="24" spans="2:13">
      <c r="B24" s="133" t="s">
        <v>294</v>
      </c>
      <c r="C24" s="100" t="s">
        <v>190</v>
      </c>
      <c r="D24" s="78">
        <v>12.5</v>
      </c>
      <c r="E24" s="78">
        <v>25</v>
      </c>
      <c r="F24" s="27" t="s">
        <v>7</v>
      </c>
      <c r="G24" s="27" t="s">
        <v>7</v>
      </c>
      <c r="H24" s="27" t="s">
        <v>7</v>
      </c>
      <c r="I24" s="27" t="s">
        <v>7</v>
      </c>
      <c r="J24" s="27" t="s">
        <v>7</v>
      </c>
      <c r="K24" s="139" t="s">
        <v>7</v>
      </c>
      <c r="L24" s="16">
        <f t="shared" si="0"/>
        <v>0</v>
      </c>
      <c r="M24" s="43">
        <f t="shared" si="1"/>
        <v>0</v>
      </c>
    </row>
    <row r="25" spans="2:13">
      <c r="B25" s="133" t="s">
        <v>295</v>
      </c>
      <c r="C25" s="100" t="s">
        <v>191</v>
      </c>
      <c r="D25" s="78">
        <v>12.5</v>
      </c>
      <c r="E25" s="78">
        <v>25</v>
      </c>
      <c r="F25" s="27" t="s">
        <v>7</v>
      </c>
      <c r="G25" s="27" t="s">
        <v>7</v>
      </c>
      <c r="H25" s="27" t="s">
        <v>7</v>
      </c>
      <c r="I25" s="27" t="s">
        <v>7</v>
      </c>
      <c r="J25" s="27" t="s">
        <v>7</v>
      </c>
      <c r="K25" s="139" t="s">
        <v>7</v>
      </c>
      <c r="L25" s="16">
        <f t="shared" si="0"/>
        <v>0</v>
      </c>
      <c r="M25" s="43">
        <f t="shared" si="1"/>
        <v>0</v>
      </c>
    </row>
    <row r="26" spans="2:13">
      <c r="B26" s="133" t="s">
        <v>296</v>
      </c>
      <c r="C26" s="100" t="s">
        <v>192</v>
      </c>
      <c r="D26" s="78">
        <v>12</v>
      </c>
      <c r="E26" s="78">
        <v>24</v>
      </c>
      <c r="F26" s="27" t="s">
        <v>7</v>
      </c>
      <c r="G26" s="27" t="s">
        <v>7</v>
      </c>
      <c r="H26" s="27" t="s">
        <v>7</v>
      </c>
      <c r="I26" s="27" t="s">
        <v>7</v>
      </c>
      <c r="J26" s="27" t="s">
        <v>7</v>
      </c>
      <c r="K26" s="31" t="s">
        <v>7</v>
      </c>
      <c r="L26" s="16">
        <f t="shared" si="0"/>
        <v>0</v>
      </c>
      <c r="M26" s="43">
        <f t="shared" si="1"/>
        <v>0</v>
      </c>
    </row>
    <row r="27" spans="2:13">
      <c r="B27" s="133" t="s">
        <v>297</v>
      </c>
      <c r="C27" s="100" t="s">
        <v>193</v>
      </c>
      <c r="D27" s="78">
        <v>12</v>
      </c>
      <c r="E27" s="78">
        <v>24</v>
      </c>
      <c r="F27" s="27" t="s">
        <v>7</v>
      </c>
      <c r="G27" s="27" t="s">
        <v>7</v>
      </c>
      <c r="H27" s="27" t="s">
        <v>7</v>
      </c>
      <c r="I27" s="27" t="s">
        <v>7</v>
      </c>
      <c r="J27" s="27" t="s">
        <v>7</v>
      </c>
      <c r="K27" s="31" t="s">
        <v>7</v>
      </c>
      <c r="L27" s="16">
        <f t="shared" si="0"/>
        <v>0</v>
      </c>
      <c r="M27" s="43">
        <f t="shared" si="1"/>
        <v>0</v>
      </c>
    </row>
    <row r="28" spans="2:13">
      <c r="B28" s="133" t="s">
        <v>298</v>
      </c>
      <c r="C28" s="100" t="s">
        <v>194</v>
      </c>
      <c r="D28" s="78">
        <v>12</v>
      </c>
      <c r="E28" s="78">
        <v>24</v>
      </c>
      <c r="F28" s="27" t="s">
        <v>7</v>
      </c>
      <c r="G28" s="27" t="s">
        <v>7</v>
      </c>
      <c r="H28" s="27" t="s">
        <v>7</v>
      </c>
      <c r="I28" s="27" t="s">
        <v>7</v>
      </c>
      <c r="J28" s="27" t="s">
        <v>7</v>
      </c>
      <c r="K28" s="31" t="s">
        <v>7</v>
      </c>
      <c r="L28" s="16">
        <f t="shared" si="0"/>
        <v>0</v>
      </c>
      <c r="M28" s="43">
        <f t="shared" si="1"/>
        <v>0</v>
      </c>
    </row>
    <row r="31" spans="2:13" ht="15.75">
      <c r="C31" s="63"/>
    </row>
  </sheetData>
  <mergeCells count="6">
    <mergeCell ref="B16:K16"/>
    <mergeCell ref="H6:I6"/>
    <mergeCell ref="H7:I7"/>
    <mergeCell ref="G8:H8"/>
    <mergeCell ref="G9:H9"/>
    <mergeCell ref="F11:H11"/>
  </mergeCells>
  <dataValidations count="1">
    <dataValidation type="textLength" operator="lessThanOrEqual" allowBlank="1" showInputMessage="1" showErrorMessage="1" sqref="C24:C25 C20 C22 C28" xr:uid="{2A8F14AB-38FA-4536-A729-D49C1C626F61}">
      <formula1>30</formula1>
    </dataValidation>
  </dataValidations>
  <pageMargins left="0.7" right="0.7" top="0.75" bottom="0.75" header="0.3" footer="0.3"/>
  <pageSetup paperSize="119" scale="17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2048-417F-48BB-86A9-823DC459117D}">
  <sheetPr>
    <pageSetUpPr fitToPage="1"/>
  </sheetPr>
  <dimension ref="B2:AE88"/>
  <sheetViews>
    <sheetView tabSelected="1" view="pageBreakPreview" topLeftCell="B5" zoomScale="80" zoomScaleNormal="75" zoomScaleSheetLayoutView="80" workbookViewId="0">
      <selection activeCell="N26" sqref="N26"/>
    </sheetView>
  </sheetViews>
  <sheetFormatPr defaultRowHeight="15"/>
  <cols>
    <col min="1" max="1" width="0" hidden="1" customWidth="1"/>
    <col min="2" max="2" width="20.7109375" customWidth="1"/>
    <col min="3" max="3" width="62.7109375" customWidth="1"/>
    <col min="4" max="4" width="16.7109375" customWidth="1"/>
    <col min="5" max="11" width="10.7109375" customWidth="1"/>
  </cols>
  <sheetData>
    <row r="2" spans="2:31" hidden="1">
      <c r="B2" t="s">
        <v>52</v>
      </c>
      <c r="C2" t="s">
        <v>51</v>
      </c>
    </row>
    <row r="4" spans="2:31" ht="80.099999999999994" customHeight="1"/>
    <row r="5" spans="2:31" ht="12.95" customHeight="1" thickBot="1">
      <c r="J5" s="64" t="s">
        <v>68</v>
      </c>
      <c r="K5" s="64"/>
    </row>
    <row r="6" spans="2:31" ht="20.45" customHeight="1" thickBot="1">
      <c r="B6" s="2" t="s">
        <v>56</v>
      </c>
      <c r="C6" s="41"/>
      <c r="D6" s="3"/>
      <c r="E6" s="3"/>
      <c r="F6" s="3"/>
      <c r="G6" s="3"/>
      <c r="H6" s="143" t="s">
        <v>54</v>
      </c>
      <c r="I6" s="143"/>
      <c r="J6" s="67">
        <f>J16+J47+G70</f>
        <v>0</v>
      </c>
      <c r="K6" s="65"/>
    </row>
    <row r="7" spans="2:31" ht="29.45" customHeight="1" thickBot="1">
      <c r="B7" s="69" t="s">
        <v>53</v>
      </c>
      <c r="C7" s="9" t="s">
        <v>7</v>
      </c>
      <c r="D7" s="3"/>
      <c r="E7" s="3"/>
      <c r="F7" s="3"/>
      <c r="G7" s="3"/>
      <c r="H7" s="144" t="s">
        <v>55</v>
      </c>
      <c r="I7" s="144"/>
      <c r="J7" s="68">
        <f>K16+K47+H70</f>
        <v>0</v>
      </c>
      <c r="K7" s="66"/>
    </row>
    <row r="8" spans="2:31" ht="23.45" customHeight="1">
      <c r="B8" s="53" t="s">
        <v>226</v>
      </c>
      <c r="C8" s="6"/>
      <c r="D8" s="3"/>
      <c r="E8" s="18"/>
      <c r="F8" s="22"/>
      <c r="G8" s="145"/>
      <c r="H8" s="146"/>
    </row>
    <row r="9" spans="2:31" ht="27" customHeight="1">
      <c r="B9" s="5" t="s">
        <v>57</v>
      </c>
      <c r="C9" s="6"/>
      <c r="D9" s="3"/>
      <c r="E9" s="19"/>
      <c r="F9" s="22"/>
      <c r="G9" s="147"/>
      <c r="H9" s="148"/>
    </row>
    <row r="10" spans="2:31" ht="23.45" customHeight="1">
      <c r="B10" s="5" t="s">
        <v>58</v>
      </c>
      <c r="C10" s="6"/>
      <c r="D10" s="3"/>
      <c r="E10" s="3"/>
      <c r="F10" s="17"/>
      <c r="G10" s="17"/>
      <c r="H10" s="17"/>
    </row>
    <row r="11" spans="2:31" ht="30.6" customHeight="1" thickBot="1">
      <c r="B11" s="70" t="s">
        <v>59</v>
      </c>
      <c r="C11" s="8"/>
      <c r="D11" s="19"/>
      <c r="E11" s="19"/>
      <c r="F11" s="149"/>
      <c r="G11" s="149"/>
      <c r="H11" s="149"/>
    </row>
    <row r="12" spans="2:31" ht="12.95" customHeight="1">
      <c r="B12" s="22"/>
      <c r="C12" s="42"/>
      <c r="D12" s="3"/>
      <c r="E12" s="3"/>
      <c r="F12" s="3"/>
      <c r="G12" s="3"/>
      <c r="H12" s="3"/>
    </row>
    <row r="13" spans="2:31" ht="12.95" customHeight="1"/>
    <row r="14" spans="2:31" ht="12.95" customHeight="1"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2:31" s="1" customFormat="1" ht="15.75" thickBot="1">
      <c r="B15"/>
      <c r="C15"/>
      <c r="D15"/>
      <c r="E15"/>
      <c r="F15"/>
      <c r="G15"/>
      <c r="H15"/>
      <c r="I15"/>
      <c r="J15"/>
      <c r="K15"/>
      <c r="L15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</row>
    <row r="16" spans="2:31" s="1" customFormat="1">
      <c r="B16" s="40" t="s">
        <v>107</v>
      </c>
      <c r="C16" s="21"/>
      <c r="D16" s="21"/>
      <c r="E16" s="21"/>
      <c r="F16" s="21"/>
      <c r="G16" s="21"/>
      <c r="H16" s="21"/>
      <c r="I16" s="21"/>
      <c r="J16" s="44">
        <f>SUM(J18:J45)</f>
        <v>0</v>
      </c>
      <c r="K16" s="45">
        <f>SUM(K18:K45)</f>
        <v>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5"/>
    </row>
    <row r="17" spans="2:29" s="33" customFormat="1" ht="15.75" thickBot="1">
      <c r="B17" s="23" t="s">
        <v>60</v>
      </c>
      <c r="C17" s="24" t="s">
        <v>0</v>
      </c>
      <c r="D17" s="24" t="s">
        <v>61</v>
      </c>
      <c r="E17" s="24" t="s">
        <v>62</v>
      </c>
      <c r="F17" s="82" t="s">
        <v>97</v>
      </c>
      <c r="G17" s="82" t="s">
        <v>98</v>
      </c>
      <c r="H17" s="82" t="s">
        <v>99</v>
      </c>
      <c r="I17" s="82" t="s">
        <v>299</v>
      </c>
      <c r="J17" s="26" t="s">
        <v>63</v>
      </c>
      <c r="K17" s="26" t="s">
        <v>64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6"/>
    </row>
    <row r="18" spans="2:29" s="1" customFormat="1">
      <c r="B18" s="134" t="s">
        <v>300</v>
      </c>
      <c r="C18" s="85" t="s">
        <v>92</v>
      </c>
      <c r="D18" s="50">
        <v>6</v>
      </c>
      <c r="E18" s="50">
        <v>14</v>
      </c>
      <c r="F18" s="29"/>
      <c r="G18" s="29"/>
      <c r="H18" s="29"/>
      <c r="I18" s="135"/>
      <c r="J18" s="46">
        <f>SUM(F18:H18)</f>
        <v>0</v>
      </c>
      <c r="K18" s="47">
        <f t="shared" ref="K18:K45" si="0">J18*D18</f>
        <v>0</v>
      </c>
      <c r="L18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2:29" s="1" customFormat="1">
      <c r="B19" s="134" t="s">
        <v>301</v>
      </c>
      <c r="C19" s="85" t="s">
        <v>93</v>
      </c>
      <c r="D19" s="52">
        <v>6</v>
      </c>
      <c r="E19" s="52">
        <v>14</v>
      </c>
      <c r="F19" s="27" t="s">
        <v>7</v>
      </c>
      <c r="G19" s="27" t="s">
        <v>7</v>
      </c>
      <c r="H19" s="27" t="s">
        <v>7</v>
      </c>
      <c r="I19" s="71"/>
      <c r="J19" s="16">
        <f>SUM(F19:H19)</f>
        <v>0</v>
      </c>
      <c r="K19" s="43">
        <f t="shared" si="0"/>
        <v>0</v>
      </c>
      <c r="L19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2:29" s="1" customFormat="1">
      <c r="B20" s="134" t="s">
        <v>302</v>
      </c>
      <c r="C20" s="85" t="s">
        <v>94</v>
      </c>
      <c r="D20" s="52">
        <v>6</v>
      </c>
      <c r="E20" s="52">
        <v>14</v>
      </c>
      <c r="F20" s="27" t="s">
        <v>7</v>
      </c>
      <c r="G20" s="27" t="s">
        <v>7</v>
      </c>
      <c r="H20" s="27" t="s">
        <v>7</v>
      </c>
      <c r="I20" s="71"/>
      <c r="J20" s="16">
        <f>SUM(F20:H20)</f>
        <v>0</v>
      </c>
      <c r="K20" s="43">
        <f t="shared" si="0"/>
        <v>0</v>
      </c>
      <c r="L20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/>
    </row>
    <row r="21" spans="2:29">
      <c r="B21" s="136" t="s">
        <v>303</v>
      </c>
      <c r="C21" s="85" t="s">
        <v>95</v>
      </c>
      <c r="D21" s="52">
        <v>9</v>
      </c>
      <c r="E21" s="52">
        <v>18</v>
      </c>
      <c r="F21" s="27" t="s">
        <v>7</v>
      </c>
      <c r="G21" s="27" t="s">
        <v>7</v>
      </c>
      <c r="H21" s="27" t="s">
        <v>7</v>
      </c>
      <c r="I21" s="71"/>
      <c r="J21" s="16">
        <f>SUM(F21:H21)</f>
        <v>0</v>
      </c>
      <c r="K21" s="43">
        <f t="shared" si="0"/>
        <v>0</v>
      </c>
    </row>
    <row r="22" spans="2:29">
      <c r="B22" s="138" t="s">
        <v>352</v>
      </c>
      <c r="C22" s="85" t="s">
        <v>96</v>
      </c>
      <c r="D22" s="52">
        <v>9</v>
      </c>
      <c r="E22" s="52">
        <v>18</v>
      </c>
      <c r="F22" s="27" t="s">
        <v>7</v>
      </c>
      <c r="G22" s="27" t="s">
        <v>7</v>
      </c>
      <c r="H22" s="27" t="s">
        <v>7</v>
      </c>
      <c r="I22" s="71"/>
      <c r="J22" s="16">
        <f>SUM(F22:H22)</f>
        <v>0</v>
      </c>
      <c r="K22" s="43">
        <f t="shared" si="0"/>
        <v>0</v>
      </c>
    </row>
    <row r="23" spans="2:29">
      <c r="B23" s="134" t="s">
        <v>304</v>
      </c>
      <c r="C23" s="128" t="s">
        <v>208</v>
      </c>
      <c r="D23" s="52">
        <v>6</v>
      </c>
      <c r="E23" s="52">
        <v>14</v>
      </c>
      <c r="F23" s="27"/>
      <c r="G23" s="27"/>
      <c r="H23" s="27"/>
      <c r="I23" s="27"/>
      <c r="J23" s="20">
        <f>SUM(F23:I23)</f>
        <v>0</v>
      </c>
      <c r="K23" s="43">
        <f t="shared" si="0"/>
        <v>0</v>
      </c>
    </row>
    <row r="24" spans="2:29">
      <c r="B24" s="134" t="s">
        <v>305</v>
      </c>
      <c r="C24" s="128" t="s">
        <v>209</v>
      </c>
      <c r="D24" s="52">
        <v>6</v>
      </c>
      <c r="E24" s="52">
        <v>14</v>
      </c>
      <c r="F24" s="27"/>
      <c r="G24" s="27"/>
      <c r="H24" s="27"/>
      <c r="I24" s="27"/>
      <c r="J24" s="20">
        <f t="shared" ref="J24:J28" si="1">SUM(F24:I24)</f>
        <v>0</v>
      </c>
      <c r="K24" s="43">
        <f t="shared" si="0"/>
        <v>0</v>
      </c>
    </row>
    <row r="25" spans="2:29">
      <c r="B25" s="134" t="s">
        <v>306</v>
      </c>
      <c r="C25" s="100" t="s">
        <v>210</v>
      </c>
      <c r="D25" s="52">
        <v>6</v>
      </c>
      <c r="E25" s="52">
        <v>14</v>
      </c>
      <c r="F25" s="27"/>
      <c r="G25" s="27"/>
      <c r="H25" s="27"/>
      <c r="I25" s="27"/>
      <c r="J25" s="20">
        <f t="shared" si="1"/>
        <v>0</v>
      </c>
      <c r="K25" s="43">
        <f t="shared" si="0"/>
        <v>0</v>
      </c>
    </row>
    <row r="26" spans="2:29">
      <c r="B26" s="134" t="s">
        <v>307</v>
      </c>
      <c r="C26" s="100" t="s">
        <v>211</v>
      </c>
      <c r="D26" s="52">
        <v>6</v>
      </c>
      <c r="E26" s="52">
        <v>14</v>
      </c>
      <c r="F26" s="27"/>
      <c r="G26" s="27"/>
      <c r="H26" s="27"/>
      <c r="I26" s="27"/>
      <c r="J26" s="20">
        <f t="shared" si="1"/>
        <v>0</v>
      </c>
      <c r="K26" s="43">
        <f t="shared" si="0"/>
        <v>0</v>
      </c>
    </row>
    <row r="27" spans="2:29">
      <c r="B27" s="134" t="s">
        <v>308</v>
      </c>
      <c r="C27" s="100" t="s">
        <v>212</v>
      </c>
      <c r="D27" s="52">
        <v>6</v>
      </c>
      <c r="E27" s="52">
        <v>14</v>
      </c>
      <c r="F27" s="27"/>
      <c r="G27" s="27"/>
      <c r="H27" s="27"/>
      <c r="I27" s="27"/>
      <c r="J27" s="20">
        <f t="shared" si="1"/>
        <v>0</v>
      </c>
      <c r="K27" s="43">
        <f t="shared" si="0"/>
        <v>0</v>
      </c>
    </row>
    <row r="28" spans="2:29">
      <c r="B28" s="134" t="s">
        <v>309</v>
      </c>
      <c r="C28" s="100" t="s">
        <v>213</v>
      </c>
      <c r="D28" s="52">
        <v>6</v>
      </c>
      <c r="E28" s="52">
        <v>14</v>
      </c>
      <c r="F28" s="27"/>
      <c r="G28" s="27"/>
      <c r="H28" s="27"/>
      <c r="I28" s="27"/>
      <c r="J28" s="20">
        <f t="shared" si="1"/>
        <v>0</v>
      </c>
      <c r="K28" s="43">
        <f t="shared" si="0"/>
        <v>0</v>
      </c>
    </row>
    <row r="29" spans="2:29">
      <c r="B29" s="128" t="s">
        <v>347</v>
      </c>
      <c r="C29" s="128" t="s">
        <v>214</v>
      </c>
      <c r="D29" s="52">
        <v>14</v>
      </c>
      <c r="E29" s="52">
        <v>28</v>
      </c>
      <c r="F29" s="27"/>
      <c r="G29" s="27"/>
      <c r="H29" s="27"/>
      <c r="I29" s="71"/>
      <c r="J29" s="16">
        <f t="shared" ref="J29:J45" si="2">SUM(F29:H29)</f>
        <v>0</v>
      </c>
      <c r="K29" s="43">
        <f t="shared" si="0"/>
        <v>0</v>
      </c>
    </row>
    <row r="30" spans="2:29">
      <c r="B30" s="134" t="s">
        <v>310</v>
      </c>
      <c r="C30" s="100" t="s">
        <v>215</v>
      </c>
      <c r="D30" s="52">
        <v>14</v>
      </c>
      <c r="E30" s="52">
        <v>28</v>
      </c>
      <c r="F30" s="27"/>
      <c r="G30" s="27"/>
      <c r="H30" s="27"/>
      <c r="I30" s="71"/>
      <c r="J30" s="16">
        <f t="shared" si="2"/>
        <v>0</v>
      </c>
      <c r="K30" s="43">
        <f t="shared" si="0"/>
        <v>0</v>
      </c>
    </row>
    <row r="31" spans="2:29">
      <c r="B31" s="128" t="s">
        <v>348</v>
      </c>
      <c r="C31" s="128" t="s">
        <v>214</v>
      </c>
      <c r="D31" s="52">
        <v>14</v>
      </c>
      <c r="E31" s="52">
        <v>28</v>
      </c>
      <c r="F31" s="27"/>
      <c r="G31" s="27"/>
      <c r="H31" s="27"/>
      <c r="I31" s="71"/>
      <c r="J31" s="16">
        <f t="shared" si="2"/>
        <v>0</v>
      </c>
      <c r="K31" s="43">
        <f t="shared" si="0"/>
        <v>0</v>
      </c>
    </row>
    <row r="32" spans="2:29">
      <c r="B32" s="134" t="s">
        <v>311</v>
      </c>
      <c r="C32" s="100" t="s">
        <v>216</v>
      </c>
      <c r="D32" s="52">
        <v>14</v>
      </c>
      <c r="E32" s="52">
        <v>28</v>
      </c>
      <c r="F32" s="27"/>
      <c r="G32" s="27"/>
      <c r="H32" s="27"/>
      <c r="I32" s="71"/>
      <c r="J32" s="16">
        <f t="shared" si="2"/>
        <v>0</v>
      </c>
      <c r="K32" s="43">
        <f t="shared" si="0"/>
        <v>0</v>
      </c>
    </row>
    <row r="33" spans="2:11">
      <c r="B33" s="128" t="s">
        <v>349</v>
      </c>
      <c r="C33" s="100" t="s">
        <v>217</v>
      </c>
      <c r="D33" s="52">
        <v>15.5</v>
      </c>
      <c r="E33" s="52">
        <v>31</v>
      </c>
      <c r="F33" s="27"/>
      <c r="G33" s="27"/>
      <c r="H33" s="27"/>
      <c r="I33" s="71"/>
      <c r="J33" s="16">
        <f t="shared" si="2"/>
        <v>0</v>
      </c>
      <c r="K33" s="43">
        <f t="shared" si="0"/>
        <v>0</v>
      </c>
    </row>
    <row r="34" spans="2:11">
      <c r="B34" s="128" t="s">
        <v>350</v>
      </c>
      <c r="C34" s="100" t="s">
        <v>218</v>
      </c>
      <c r="D34" s="52">
        <v>15.5</v>
      </c>
      <c r="E34" s="52">
        <v>31</v>
      </c>
      <c r="F34" s="27"/>
      <c r="G34" s="27"/>
      <c r="H34" s="27"/>
      <c r="I34" s="71"/>
      <c r="J34" s="16">
        <f t="shared" si="2"/>
        <v>0</v>
      </c>
      <c r="K34" s="43">
        <f t="shared" si="0"/>
        <v>0</v>
      </c>
    </row>
    <row r="35" spans="2:11">
      <c r="B35" s="128" t="s">
        <v>312</v>
      </c>
      <c r="C35" s="128" t="s">
        <v>219</v>
      </c>
      <c r="D35" s="52">
        <v>15.5</v>
      </c>
      <c r="E35" s="52">
        <v>31</v>
      </c>
      <c r="F35" s="27"/>
      <c r="G35" s="27"/>
      <c r="H35" s="27"/>
      <c r="I35" s="71"/>
      <c r="J35" s="16">
        <f t="shared" si="2"/>
        <v>0</v>
      </c>
      <c r="K35" s="43">
        <f t="shared" si="0"/>
        <v>0</v>
      </c>
    </row>
    <row r="36" spans="2:11">
      <c r="B36" s="128" t="s">
        <v>351</v>
      </c>
      <c r="C36" s="100" t="s">
        <v>217</v>
      </c>
      <c r="D36" s="52">
        <v>15.5</v>
      </c>
      <c r="E36" s="52">
        <v>31</v>
      </c>
      <c r="F36" s="27"/>
      <c r="G36" s="27"/>
      <c r="H36" s="27"/>
      <c r="I36" s="71"/>
      <c r="J36" s="16">
        <f t="shared" si="2"/>
        <v>0</v>
      </c>
      <c r="K36" s="43">
        <f t="shared" si="0"/>
        <v>0</v>
      </c>
    </row>
    <row r="37" spans="2:11">
      <c r="B37" s="134" t="s">
        <v>313</v>
      </c>
      <c r="C37" s="85" t="s">
        <v>100</v>
      </c>
      <c r="D37" s="52">
        <v>16</v>
      </c>
      <c r="E37" s="52">
        <v>32</v>
      </c>
      <c r="F37" s="27" t="s">
        <v>7</v>
      </c>
      <c r="G37" s="27" t="s">
        <v>7</v>
      </c>
      <c r="H37" s="27" t="s">
        <v>7</v>
      </c>
      <c r="I37" s="71"/>
      <c r="J37" s="16">
        <f t="shared" si="2"/>
        <v>0</v>
      </c>
      <c r="K37" s="43">
        <f t="shared" si="0"/>
        <v>0</v>
      </c>
    </row>
    <row r="38" spans="2:11">
      <c r="B38" s="134" t="s">
        <v>314</v>
      </c>
      <c r="C38" s="86" t="s">
        <v>101</v>
      </c>
      <c r="D38" s="84">
        <v>16</v>
      </c>
      <c r="E38" s="84">
        <v>32</v>
      </c>
      <c r="F38" s="27" t="s">
        <v>7</v>
      </c>
      <c r="G38" s="27" t="s">
        <v>7</v>
      </c>
      <c r="H38" s="27" t="s">
        <v>7</v>
      </c>
      <c r="I38" s="71"/>
      <c r="J38" s="16">
        <f t="shared" si="2"/>
        <v>0</v>
      </c>
      <c r="K38" s="43">
        <f t="shared" si="0"/>
        <v>0</v>
      </c>
    </row>
    <row r="39" spans="2:11">
      <c r="B39" s="134" t="s">
        <v>315</v>
      </c>
      <c r="C39" s="85" t="s">
        <v>102</v>
      </c>
      <c r="D39" s="83">
        <v>6</v>
      </c>
      <c r="E39" s="83">
        <v>14</v>
      </c>
      <c r="F39" s="27" t="s">
        <v>7</v>
      </c>
      <c r="G39" s="27" t="s">
        <v>7</v>
      </c>
      <c r="H39" s="27" t="s">
        <v>7</v>
      </c>
      <c r="I39" s="71"/>
      <c r="J39" s="16">
        <f t="shared" si="2"/>
        <v>0</v>
      </c>
      <c r="K39" s="43">
        <f t="shared" si="0"/>
        <v>0</v>
      </c>
    </row>
    <row r="40" spans="2:11">
      <c r="B40" s="134" t="s">
        <v>316</v>
      </c>
      <c r="C40" s="85" t="s">
        <v>103</v>
      </c>
      <c r="D40" s="52">
        <v>6</v>
      </c>
      <c r="E40" s="52">
        <v>14</v>
      </c>
      <c r="F40" s="27" t="s">
        <v>7</v>
      </c>
      <c r="G40" s="27" t="s">
        <v>7</v>
      </c>
      <c r="H40" s="27" t="s">
        <v>7</v>
      </c>
      <c r="I40" s="71"/>
      <c r="J40" s="16">
        <f t="shared" si="2"/>
        <v>0</v>
      </c>
      <c r="K40" s="43">
        <f t="shared" si="0"/>
        <v>0</v>
      </c>
    </row>
    <row r="41" spans="2:11">
      <c r="B41" s="134" t="s">
        <v>317</v>
      </c>
      <c r="C41" s="85" t="s">
        <v>104</v>
      </c>
      <c r="D41" s="52">
        <v>6</v>
      </c>
      <c r="E41" s="52">
        <v>14</v>
      </c>
      <c r="F41" s="27" t="s">
        <v>7</v>
      </c>
      <c r="G41" s="27" t="s">
        <v>7</v>
      </c>
      <c r="H41" s="27" t="s">
        <v>7</v>
      </c>
      <c r="I41" s="71"/>
      <c r="J41" s="16">
        <f t="shared" si="2"/>
        <v>0</v>
      </c>
      <c r="K41" s="43">
        <f t="shared" si="0"/>
        <v>0</v>
      </c>
    </row>
    <row r="42" spans="2:11">
      <c r="B42" s="134" t="s">
        <v>318</v>
      </c>
      <c r="C42" s="85" t="s">
        <v>105</v>
      </c>
      <c r="D42" s="52">
        <v>9</v>
      </c>
      <c r="E42" s="52">
        <v>18</v>
      </c>
      <c r="F42" s="27"/>
      <c r="G42" s="27"/>
      <c r="H42" s="27"/>
      <c r="I42" s="71"/>
      <c r="J42" s="16">
        <f t="shared" si="2"/>
        <v>0</v>
      </c>
      <c r="K42" s="43">
        <f t="shared" si="0"/>
        <v>0</v>
      </c>
    </row>
    <row r="43" spans="2:11">
      <c r="B43" s="137" t="s">
        <v>355</v>
      </c>
      <c r="C43" s="85" t="s">
        <v>96</v>
      </c>
      <c r="D43" s="52">
        <v>9</v>
      </c>
      <c r="E43" s="52">
        <v>18</v>
      </c>
      <c r="F43" s="27" t="s">
        <v>7</v>
      </c>
      <c r="G43" s="27" t="s">
        <v>7</v>
      </c>
      <c r="H43" s="27" t="s">
        <v>7</v>
      </c>
      <c r="I43" s="71"/>
      <c r="J43" s="16">
        <f t="shared" si="2"/>
        <v>0</v>
      </c>
      <c r="K43" s="43">
        <f t="shared" si="0"/>
        <v>0</v>
      </c>
    </row>
    <row r="44" spans="2:11">
      <c r="B44" s="138" t="s">
        <v>353</v>
      </c>
      <c r="C44" s="85" t="s">
        <v>100</v>
      </c>
      <c r="D44" s="52">
        <v>16</v>
      </c>
      <c r="E44" s="52">
        <v>32</v>
      </c>
      <c r="F44" s="27" t="s">
        <v>7</v>
      </c>
      <c r="G44" s="27" t="s">
        <v>7</v>
      </c>
      <c r="H44" s="27" t="s">
        <v>7</v>
      </c>
      <c r="I44" s="71"/>
      <c r="J44" s="16">
        <f t="shared" si="2"/>
        <v>0</v>
      </c>
      <c r="K44" s="43">
        <f t="shared" si="0"/>
        <v>0</v>
      </c>
    </row>
    <row r="45" spans="2:11">
      <c r="B45" s="138" t="s">
        <v>354</v>
      </c>
      <c r="C45" s="85" t="s">
        <v>106</v>
      </c>
      <c r="D45" s="52">
        <v>16</v>
      </c>
      <c r="E45" s="52">
        <v>32</v>
      </c>
      <c r="F45" s="27" t="s">
        <v>7</v>
      </c>
      <c r="G45" s="27" t="s">
        <v>7</v>
      </c>
      <c r="H45" s="27" t="s">
        <v>7</v>
      </c>
      <c r="I45" s="71"/>
      <c r="J45" s="16">
        <f t="shared" si="2"/>
        <v>0</v>
      </c>
      <c r="K45" s="43">
        <f t="shared" si="0"/>
        <v>0</v>
      </c>
    </row>
    <row r="46" spans="2:11" ht="15.75" thickBot="1"/>
    <row r="47" spans="2:11">
      <c r="B47" s="40" t="s">
        <v>109</v>
      </c>
      <c r="C47" s="21"/>
      <c r="D47" s="21"/>
      <c r="E47" s="21"/>
      <c r="F47" s="21"/>
      <c r="G47" s="21"/>
      <c r="H47" s="21"/>
      <c r="I47" s="21"/>
      <c r="J47" s="44">
        <f>SUM(J49:J68)</f>
        <v>0</v>
      </c>
      <c r="K47" s="45">
        <f>SUM(K49:K68)</f>
        <v>0</v>
      </c>
    </row>
    <row r="48" spans="2:11" s="11" customFormat="1">
      <c r="B48" s="23" t="s">
        <v>60</v>
      </c>
      <c r="C48" s="24" t="s">
        <v>0</v>
      </c>
      <c r="D48" s="24" t="s">
        <v>67</v>
      </c>
      <c r="E48" s="24" t="s">
        <v>62</v>
      </c>
      <c r="F48" s="82" t="s">
        <v>1</v>
      </c>
      <c r="G48" s="82" t="s">
        <v>2</v>
      </c>
      <c r="H48" s="82" t="s">
        <v>3</v>
      </c>
      <c r="I48" s="82" t="s">
        <v>108</v>
      </c>
      <c r="J48" s="26" t="s">
        <v>63</v>
      </c>
      <c r="K48" s="26" t="s">
        <v>64</v>
      </c>
    </row>
    <row r="49" spans="2:11">
      <c r="B49" s="14" t="s">
        <v>38</v>
      </c>
      <c r="C49" s="57" t="s">
        <v>39</v>
      </c>
      <c r="D49" s="78">
        <v>5</v>
      </c>
      <c r="E49" s="78">
        <v>10.5</v>
      </c>
      <c r="F49" s="27" t="s">
        <v>7</v>
      </c>
      <c r="G49" s="27" t="s">
        <v>7</v>
      </c>
      <c r="H49" s="27" t="s">
        <v>7</v>
      </c>
      <c r="I49" s="27" t="s">
        <v>7</v>
      </c>
      <c r="J49" s="16">
        <f t="shared" ref="J49:J55" si="3">SUM(F49:I49)</f>
        <v>0</v>
      </c>
      <c r="K49" s="43">
        <f t="shared" ref="K49:K55" si="4">J49*D49</f>
        <v>0</v>
      </c>
    </row>
    <row r="50" spans="2:11">
      <c r="B50" s="14" t="s">
        <v>36</v>
      </c>
      <c r="C50" s="57" t="s">
        <v>37</v>
      </c>
      <c r="D50" s="54">
        <v>5</v>
      </c>
      <c r="E50" s="78">
        <v>10.5</v>
      </c>
      <c r="F50" s="27" t="s">
        <v>7</v>
      </c>
      <c r="G50" s="27" t="s">
        <v>7</v>
      </c>
      <c r="H50" s="27" t="s">
        <v>7</v>
      </c>
      <c r="I50" s="27" t="s">
        <v>7</v>
      </c>
      <c r="J50" s="16">
        <f t="shared" si="3"/>
        <v>0</v>
      </c>
      <c r="K50" s="43">
        <f t="shared" si="4"/>
        <v>0</v>
      </c>
    </row>
    <row r="51" spans="2:11">
      <c r="B51" s="14" t="s">
        <v>40</v>
      </c>
      <c r="C51" s="57" t="s">
        <v>41</v>
      </c>
      <c r="D51" s="54">
        <v>5</v>
      </c>
      <c r="E51" s="78">
        <v>10.5</v>
      </c>
      <c r="F51" s="27" t="s">
        <v>7</v>
      </c>
      <c r="G51" s="27" t="s">
        <v>7</v>
      </c>
      <c r="H51" s="27" t="s">
        <v>7</v>
      </c>
      <c r="I51" s="27" t="s">
        <v>7</v>
      </c>
      <c r="J51" s="16">
        <f t="shared" si="3"/>
        <v>0</v>
      </c>
      <c r="K51" s="43">
        <f t="shared" si="4"/>
        <v>0</v>
      </c>
    </row>
    <row r="52" spans="2:11">
      <c r="B52" s="14" t="s">
        <v>48</v>
      </c>
      <c r="C52" s="57" t="s">
        <v>49</v>
      </c>
      <c r="D52" s="54">
        <v>5</v>
      </c>
      <c r="E52" s="78">
        <v>10.5</v>
      </c>
      <c r="F52" s="27" t="s">
        <v>7</v>
      </c>
      <c r="G52" s="27" t="s">
        <v>7</v>
      </c>
      <c r="H52" s="27" t="s">
        <v>7</v>
      </c>
      <c r="I52" s="27" t="s">
        <v>7</v>
      </c>
      <c r="J52" s="16">
        <f t="shared" si="3"/>
        <v>0</v>
      </c>
      <c r="K52" s="43">
        <f t="shared" si="4"/>
        <v>0</v>
      </c>
    </row>
    <row r="53" spans="2:11">
      <c r="B53" s="14" t="s">
        <v>46</v>
      </c>
      <c r="C53" s="57" t="s">
        <v>47</v>
      </c>
      <c r="D53" s="54">
        <v>5</v>
      </c>
      <c r="E53" s="78">
        <v>10.5</v>
      </c>
      <c r="F53" s="27" t="s">
        <v>7</v>
      </c>
      <c r="G53" s="27" t="s">
        <v>7</v>
      </c>
      <c r="H53" s="27" t="s">
        <v>7</v>
      </c>
      <c r="I53" s="27" t="s">
        <v>7</v>
      </c>
      <c r="J53" s="16">
        <f t="shared" si="3"/>
        <v>0</v>
      </c>
      <c r="K53" s="43">
        <f t="shared" si="4"/>
        <v>0</v>
      </c>
    </row>
    <row r="54" spans="2:11">
      <c r="B54" s="14" t="s">
        <v>42</v>
      </c>
      <c r="C54" s="57" t="s">
        <v>43</v>
      </c>
      <c r="D54" s="54">
        <v>5</v>
      </c>
      <c r="E54" s="78">
        <v>10.5</v>
      </c>
      <c r="F54" s="27" t="s">
        <v>7</v>
      </c>
      <c r="G54" s="27" t="s">
        <v>7</v>
      </c>
      <c r="H54" s="27" t="s">
        <v>7</v>
      </c>
      <c r="I54" s="27" t="s">
        <v>7</v>
      </c>
      <c r="J54" s="16">
        <f t="shared" si="3"/>
        <v>0</v>
      </c>
      <c r="K54" s="43">
        <f t="shared" si="4"/>
        <v>0</v>
      </c>
    </row>
    <row r="55" spans="2:11">
      <c r="B55" s="14" t="s">
        <v>44</v>
      </c>
      <c r="C55" s="57" t="s">
        <v>45</v>
      </c>
      <c r="D55" s="54">
        <v>5</v>
      </c>
      <c r="E55" s="78">
        <v>10.5</v>
      </c>
      <c r="F55" s="27" t="s">
        <v>7</v>
      </c>
      <c r="G55" s="27" t="s">
        <v>7</v>
      </c>
      <c r="H55" s="27" t="s">
        <v>7</v>
      </c>
      <c r="I55" s="27" t="s">
        <v>7</v>
      </c>
      <c r="J55" s="16">
        <f t="shared" si="3"/>
        <v>0</v>
      </c>
      <c r="K55" s="43">
        <f t="shared" si="4"/>
        <v>0</v>
      </c>
    </row>
    <row r="56" spans="2:11">
      <c r="B56" s="51">
        <v>9076320</v>
      </c>
      <c r="C56" s="51" t="s">
        <v>127</v>
      </c>
      <c r="D56" s="54">
        <v>5</v>
      </c>
      <c r="E56" s="54">
        <v>10.5</v>
      </c>
      <c r="F56" s="27"/>
      <c r="G56" s="27"/>
      <c r="H56" s="27"/>
      <c r="I56" s="27"/>
      <c r="J56" s="16">
        <f t="shared" ref="J56:J68" si="5">SUM(F56:I56)</f>
        <v>0</v>
      </c>
      <c r="K56" s="43">
        <f t="shared" ref="K56:K68" si="6">J56*D56</f>
        <v>0</v>
      </c>
    </row>
    <row r="57" spans="2:11">
      <c r="B57" s="134" t="s">
        <v>319</v>
      </c>
      <c r="C57" s="100" t="s">
        <v>195</v>
      </c>
      <c r="D57" s="92">
        <v>10</v>
      </c>
      <c r="E57" s="92">
        <v>20</v>
      </c>
      <c r="F57" s="27"/>
      <c r="G57" s="27"/>
      <c r="H57" s="27"/>
      <c r="I57" s="71"/>
      <c r="J57" s="16">
        <f t="shared" si="5"/>
        <v>0</v>
      </c>
      <c r="K57" s="43">
        <f t="shared" si="6"/>
        <v>0</v>
      </c>
    </row>
    <row r="58" spans="2:11">
      <c r="B58" s="134" t="s">
        <v>320</v>
      </c>
      <c r="C58" s="128" t="s">
        <v>196</v>
      </c>
      <c r="D58" s="92">
        <v>10</v>
      </c>
      <c r="E58" s="92">
        <v>20</v>
      </c>
      <c r="F58" s="27"/>
      <c r="G58" s="27"/>
      <c r="H58" s="27"/>
      <c r="I58" s="71"/>
      <c r="J58" s="16">
        <f t="shared" si="5"/>
        <v>0</v>
      </c>
      <c r="K58" s="43">
        <f t="shared" si="6"/>
        <v>0</v>
      </c>
    </row>
    <row r="59" spans="2:11">
      <c r="B59" s="134" t="s">
        <v>321</v>
      </c>
      <c r="C59" s="128" t="s">
        <v>197</v>
      </c>
      <c r="D59" s="92">
        <v>10</v>
      </c>
      <c r="E59" s="92">
        <v>20</v>
      </c>
      <c r="F59" s="27"/>
      <c r="G59" s="27"/>
      <c r="H59" s="27"/>
      <c r="I59" s="71"/>
      <c r="J59" s="16">
        <f t="shared" si="5"/>
        <v>0</v>
      </c>
      <c r="K59" s="43">
        <f t="shared" si="6"/>
        <v>0</v>
      </c>
    </row>
    <row r="60" spans="2:11">
      <c r="B60" s="134" t="s">
        <v>322</v>
      </c>
      <c r="C60" s="100" t="s">
        <v>198</v>
      </c>
      <c r="D60" s="92">
        <v>10</v>
      </c>
      <c r="E60" s="92">
        <v>20</v>
      </c>
      <c r="F60" s="27"/>
      <c r="G60" s="27"/>
      <c r="H60" s="27"/>
      <c r="I60" s="71"/>
      <c r="J60" s="16">
        <f t="shared" si="5"/>
        <v>0</v>
      </c>
      <c r="K60" s="43">
        <f t="shared" si="6"/>
        <v>0</v>
      </c>
    </row>
    <row r="61" spans="2:11">
      <c r="B61" s="134" t="s">
        <v>323</v>
      </c>
      <c r="C61" s="128" t="s">
        <v>199</v>
      </c>
      <c r="D61" s="92">
        <v>10</v>
      </c>
      <c r="E61" s="92">
        <v>20</v>
      </c>
      <c r="F61" s="27"/>
      <c r="G61" s="27"/>
      <c r="H61" s="27"/>
      <c r="I61" s="71"/>
      <c r="J61" s="16">
        <f t="shared" si="5"/>
        <v>0</v>
      </c>
      <c r="K61" s="43">
        <f t="shared" si="6"/>
        <v>0</v>
      </c>
    </row>
    <row r="62" spans="2:11">
      <c r="B62" s="134" t="s">
        <v>324</v>
      </c>
      <c r="C62" s="128" t="s">
        <v>200</v>
      </c>
      <c r="D62" s="92">
        <v>10</v>
      </c>
      <c r="E62" s="92">
        <v>20</v>
      </c>
      <c r="F62" s="27"/>
      <c r="G62" s="27"/>
      <c r="H62" s="27"/>
      <c r="I62" s="71"/>
      <c r="J62" s="16">
        <f t="shared" si="5"/>
        <v>0</v>
      </c>
      <c r="K62" s="43">
        <f t="shared" si="6"/>
        <v>0</v>
      </c>
    </row>
    <row r="63" spans="2:11">
      <c r="B63" s="134" t="s">
        <v>345</v>
      </c>
      <c r="C63" s="128" t="s">
        <v>201</v>
      </c>
      <c r="D63" s="92">
        <v>10.5</v>
      </c>
      <c r="E63" s="92">
        <v>21</v>
      </c>
      <c r="F63" s="27"/>
      <c r="G63" s="27"/>
      <c r="H63" s="71"/>
      <c r="I63" s="71"/>
      <c r="J63" s="16">
        <f t="shared" si="5"/>
        <v>0</v>
      </c>
      <c r="K63" s="43">
        <f t="shared" si="6"/>
        <v>0</v>
      </c>
    </row>
    <row r="64" spans="2:11">
      <c r="B64" s="134" t="s">
        <v>325</v>
      </c>
      <c r="C64" s="100" t="s">
        <v>202</v>
      </c>
      <c r="D64" s="92">
        <v>10.5</v>
      </c>
      <c r="E64" s="92">
        <v>21</v>
      </c>
      <c r="F64" s="27"/>
      <c r="G64" s="27"/>
      <c r="H64" s="71"/>
      <c r="I64" s="71"/>
      <c r="J64" s="16">
        <f t="shared" si="5"/>
        <v>0</v>
      </c>
      <c r="K64" s="43">
        <f t="shared" si="6"/>
        <v>0</v>
      </c>
    </row>
    <row r="65" spans="2:11">
      <c r="B65" s="134" t="s">
        <v>326</v>
      </c>
      <c r="C65" s="128" t="s">
        <v>203</v>
      </c>
      <c r="D65" s="92">
        <v>10.5</v>
      </c>
      <c r="E65" s="92">
        <v>21</v>
      </c>
      <c r="F65" s="27"/>
      <c r="G65" s="27"/>
      <c r="H65" s="71"/>
      <c r="I65" s="71"/>
      <c r="J65" s="16">
        <f t="shared" si="5"/>
        <v>0</v>
      </c>
      <c r="K65" s="43">
        <f t="shared" si="6"/>
        <v>0</v>
      </c>
    </row>
    <row r="66" spans="2:11">
      <c r="B66" s="134" t="s">
        <v>346</v>
      </c>
      <c r="C66" s="128" t="s">
        <v>201</v>
      </c>
      <c r="D66" s="92">
        <v>10.5</v>
      </c>
      <c r="E66" s="92">
        <v>21</v>
      </c>
      <c r="F66" s="27"/>
      <c r="G66" s="27"/>
      <c r="H66" s="71"/>
      <c r="I66" s="71"/>
      <c r="J66" s="16">
        <f t="shared" si="5"/>
        <v>0</v>
      </c>
      <c r="K66" s="43">
        <f t="shared" si="6"/>
        <v>0</v>
      </c>
    </row>
    <row r="67" spans="2:11">
      <c r="B67" s="134" t="s">
        <v>327</v>
      </c>
      <c r="C67" s="100" t="s">
        <v>204</v>
      </c>
      <c r="D67" s="92">
        <v>10.5</v>
      </c>
      <c r="E67" s="92">
        <v>21</v>
      </c>
      <c r="F67" s="27"/>
      <c r="G67" s="27"/>
      <c r="H67" s="71"/>
      <c r="I67" s="71"/>
      <c r="J67" s="16">
        <f t="shared" si="5"/>
        <v>0</v>
      </c>
      <c r="K67" s="43">
        <f t="shared" si="6"/>
        <v>0</v>
      </c>
    </row>
    <row r="68" spans="2:11">
      <c r="B68" s="134" t="s">
        <v>328</v>
      </c>
      <c r="C68" s="128" t="s">
        <v>205</v>
      </c>
      <c r="D68" s="92">
        <v>10.5</v>
      </c>
      <c r="E68" s="92">
        <v>21</v>
      </c>
      <c r="F68" s="27"/>
      <c r="G68" s="27"/>
      <c r="H68" s="71"/>
      <c r="I68" s="71"/>
      <c r="J68" s="16">
        <f t="shared" si="5"/>
        <v>0</v>
      </c>
      <c r="K68" s="43">
        <f t="shared" si="6"/>
        <v>0</v>
      </c>
    </row>
    <row r="69" spans="2:11" ht="15.75" thickBot="1"/>
    <row r="70" spans="2:11">
      <c r="B70" s="40" t="s">
        <v>110</v>
      </c>
      <c r="C70" s="21"/>
      <c r="D70" s="21"/>
      <c r="E70" s="21"/>
      <c r="F70" s="21"/>
      <c r="G70" s="44">
        <f>SUM(G72:G87)</f>
        <v>0</v>
      </c>
      <c r="H70" s="45">
        <f>SUM(H72:H87)</f>
        <v>0</v>
      </c>
    </row>
    <row r="71" spans="2:11">
      <c r="B71" s="12" t="s">
        <v>60</v>
      </c>
      <c r="C71" s="13" t="s">
        <v>0</v>
      </c>
      <c r="D71" s="13" t="s">
        <v>67</v>
      </c>
      <c r="E71" s="13" t="s">
        <v>62</v>
      </c>
      <c r="F71" s="62" t="s">
        <v>121</v>
      </c>
      <c r="G71" s="26" t="s">
        <v>63</v>
      </c>
      <c r="H71" s="26" t="s">
        <v>64</v>
      </c>
    </row>
    <row r="72" spans="2:11">
      <c r="B72" s="134" t="s">
        <v>329</v>
      </c>
      <c r="C72" s="85" t="s">
        <v>111</v>
      </c>
      <c r="D72" s="56">
        <v>7.5</v>
      </c>
      <c r="E72" s="56">
        <v>16</v>
      </c>
      <c r="F72" s="15"/>
      <c r="G72" s="20">
        <f t="shared" ref="G72:G87" si="7">SUM(F72:F72)</f>
        <v>0</v>
      </c>
      <c r="H72" s="49">
        <f t="shared" ref="H72:H87" si="8">D72*G72</f>
        <v>0</v>
      </c>
    </row>
    <row r="73" spans="2:11">
      <c r="B73" s="134" t="s">
        <v>330</v>
      </c>
      <c r="C73" s="85" t="s">
        <v>112</v>
      </c>
      <c r="D73" s="56">
        <v>7.5</v>
      </c>
      <c r="E73" s="56">
        <v>16</v>
      </c>
      <c r="F73" s="15" t="s">
        <v>7</v>
      </c>
      <c r="G73" s="20">
        <f t="shared" si="7"/>
        <v>0</v>
      </c>
      <c r="H73" s="49">
        <f t="shared" si="8"/>
        <v>0</v>
      </c>
    </row>
    <row r="74" spans="2:11">
      <c r="B74" s="134" t="s">
        <v>331</v>
      </c>
      <c r="C74" s="100" t="s">
        <v>206</v>
      </c>
      <c r="D74" s="56">
        <v>7.5</v>
      </c>
      <c r="E74" s="56">
        <v>16</v>
      </c>
      <c r="F74" s="27"/>
      <c r="G74" s="20">
        <f t="shared" ref="G74:G75" si="9">SUM(F74:F74)</f>
        <v>0</v>
      </c>
      <c r="H74" s="49">
        <f t="shared" ref="H74:H75" si="10">D74*G74</f>
        <v>0</v>
      </c>
    </row>
    <row r="75" spans="2:11">
      <c r="B75" s="134" t="s">
        <v>332</v>
      </c>
      <c r="C75" s="100" t="s">
        <v>207</v>
      </c>
      <c r="D75" s="56">
        <v>7.5</v>
      </c>
      <c r="E75" s="56">
        <v>16</v>
      </c>
      <c r="F75" s="27"/>
      <c r="G75" s="20">
        <f t="shared" si="9"/>
        <v>0</v>
      </c>
      <c r="H75" s="49">
        <f t="shared" si="10"/>
        <v>0</v>
      </c>
    </row>
    <row r="76" spans="2:11">
      <c r="B76" s="134" t="s">
        <v>333</v>
      </c>
      <c r="C76" s="85" t="s">
        <v>113</v>
      </c>
      <c r="D76" s="56">
        <v>7.5</v>
      </c>
      <c r="E76" s="56">
        <v>16</v>
      </c>
      <c r="F76" s="15" t="s">
        <v>7</v>
      </c>
      <c r="G76" s="20">
        <f t="shared" si="7"/>
        <v>0</v>
      </c>
      <c r="H76" s="49">
        <f t="shared" si="8"/>
        <v>0</v>
      </c>
    </row>
    <row r="77" spans="2:11">
      <c r="B77" s="134" t="s">
        <v>334</v>
      </c>
      <c r="C77" s="85" t="s">
        <v>114</v>
      </c>
      <c r="D77" s="56">
        <v>5</v>
      </c>
      <c r="E77" s="56">
        <v>12</v>
      </c>
      <c r="F77" s="15" t="s">
        <v>7</v>
      </c>
      <c r="G77" s="20">
        <f t="shared" si="7"/>
        <v>0</v>
      </c>
      <c r="H77" s="49">
        <f t="shared" si="8"/>
        <v>0</v>
      </c>
    </row>
    <row r="78" spans="2:11">
      <c r="B78" s="134" t="s">
        <v>344</v>
      </c>
      <c r="C78" s="85" t="s">
        <v>115</v>
      </c>
      <c r="D78" s="56">
        <v>6</v>
      </c>
      <c r="E78" s="56">
        <v>12</v>
      </c>
      <c r="F78" s="27"/>
      <c r="G78" s="20">
        <f t="shared" si="7"/>
        <v>0</v>
      </c>
      <c r="H78" s="49">
        <f t="shared" si="8"/>
        <v>0</v>
      </c>
    </row>
    <row r="79" spans="2:11">
      <c r="B79" s="134" t="s">
        <v>335</v>
      </c>
      <c r="C79" s="85" t="s">
        <v>116</v>
      </c>
      <c r="D79" s="56">
        <v>5</v>
      </c>
      <c r="E79" s="56">
        <v>12</v>
      </c>
      <c r="F79" s="27"/>
      <c r="G79" s="20">
        <f t="shared" si="7"/>
        <v>0</v>
      </c>
      <c r="H79" s="49">
        <f t="shared" si="8"/>
        <v>0</v>
      </c>
    </row>
    <row r="80" spans="2:11">
      <c r="B80" s="134" t="s">
        <v>336</v>
      </c>
      <c r="C80" s="85" t="s">
        <v>122</v>
      </c>
      <c r="D80" s="56">
        <v>10</v>
      </c>
      <c r="E80" s="56">
        <v>24</v>
      </c>
      <c r="F80" s="27"/>
      <c r="G80" s="20">
        <f t="shared" si="7"/>
        <v>0</v>
      </c>
      <c r="H80" s="49">
        <f t="shared" si="8"/>
        <v>0</v>
      </c>
    </row>
    <row r="81" spans="2:8">
      <c r="B81" s="134" t="s">
        <v>337</v>
      </c>
      <c r="C81" s="85" t="s">
        <v>88</v>
      </c>
      <c r="D81" s="56">
        <v>10</v>
      </c>
      <c r="E81" s="56">
        <v>24</v>
      </c>
      <c r="F81" s="27"/>
      <c r="G81" s="20">
        <f t="shared" si="7"/>
        <v>0</v>
      </c>
      <c r="H81" s="49">
        <f t="shared" si="8"/>
        <v>0</v>
      </c>
    </row>
    <row r="82" spans="2:8">
      <c r="B82" s="134" t="s">
        <v>338</v>
      </c>
      <c r="C82" s="85" t="s">
        <v>123</v>
      </c>
      <c r="D82" s="56">
        <v>10</v>
      </c>
      <c r="E82" s="56">
        <v>24</v>
      </c>
      <c r="F82" s="27"/>
      <c r="G82" s="20">
        <f t="shared" si="7"/>
        <v>0</v>
      </c>
      <c r="H82" s="49">
        <f t="shared" si="8"/>
        <v>0</v>
      </c>
    </row>
    <row r="83" spans="2:8">
      <c r="B83" s="134" t="s">
        <v>339</v>
      </c>
      <c r="C83" s="85" t="s">
        <v>117</v>
      </c>
      <c r="D83" s="56">
        <v>10</v>
      </c>
      <c r="E83" s="56">
        <v>24</v>
      </c>
      <c r="F83" s="27"/>
      <c r="G83" s="20">
        <f t="shared" si="7"/>
        <v>0</v>
      </c>
      <c r="H83" s="49">
        <f t="shared" si="8"/>
        <v>0</v>
      </c>
    </row>
    <row r="84" spans="2:8">
      <c r="B84" s="134" t="s">
        <v>340</v>
      </c>
      <c r="C84" s="85" t="s">
        <v>118</v>
      </c>
      <c r="D84" s="56">
        <v>11</v>
      </c>
      <c r="E84" s="56">
        <v>24</v>
      </c>
      <c r="F84" s="27"/>
      <c r="G84" s="20">
        <f t="shared" si="7"/>
        <v>0</v>
      </c>
      <c r="H84" s="49">
        <f t="shared" si="8"/>
        <v>0</v>
      </c>
    </row>
    <row r="85" spans="2:8">
      <c r="B85" s="134" t="s">
        <v>341</v>
      </c>
      <c r="C85" s="85" t="s">
        <v>91</v>
      </c>
      <c r="D85" s="56">
        <v>12</v>
      </c>
      <c r="E85" s="56">
        <v>24</v>
      </c>
      <c r="F85" s="27"/>
      <c r="G85" s="20">
        <f t="shared" si="7"/>
        <v>0</v>
      </c>
      <c r="H85" s="49">
        <f t="shared" si="8"/>
        <v>0</v>
      </c>
    </row>
    <row r="86" spans="2:8">
      <c r="B86" s="134" t="s">
        <v>342</v>
      </c>
      <c r="C86" s="85" t="s">
        <v>119</v>
      </c>
      <c r="D86" s="56">
        <v>10</v>
      </c>
      <c r="E86" s="56">
        <v>24</v>
      </c>
      <c r="F86" s="27"/>
      <c r="G86" s="20">
        <f t="shared" si="7"/>
        <v>0</v>
      </c>
      <c r="H86" s="49">
        <f t="shared" si="8"/>
        <v>0</v>
      </c>
    </row>
    <row r="87" spans="2:8">
      <c r="B87" s="134" t="s">
        <v>343</v>
      </c>
      <c r="C87" s="85" t="s">
        <v>120</v>
      </c>
      <c r="D87" s="56">
        <v>11</v>
      </c>
      <c r="E87" s="56">
        <v>24</v>
      </c>
      <c r="F87" s="27"/>
      <c r="G87" s="20">
        <f t="shared" si="7"/>
        <v>0</v>
      </c>
      <c r="H87" s="49">
        <f t="shared" si="8"/>
        <v>0</v>
      </c>
    </row>
    <row r="88" spans="2:8" ht="15.75">
      <c r="C88" s="63"/>
    </row>
  </sheetData>
  <mergeCells count="5">
    <mergeCell ref="H6:I6"/>
    <mergeCell ref="H7:I7"/>
    <mergeCell ref="G8:H8"/>
    <mergeCell ref="G9:H9"/>
    <mergeCell ref="F11:H11"/>
  </mergeCells>
  <dataValidations count="1">
    <dataValidation type="textLength" operator="lessThanOrEqual" allowBlank="1" showInputMessage="1" showErrorMessage="1" sqref="C38 C64 C67 C57:C62 C72:C87" xr:uid="{88F4426C-6837-4AA1-80E4-4D73B571A133}">
      <formula1>30</formula1>
    </dataValidation>
  </dataValidations>
  <pageMargins left="0.7" right="0.7" top="0.75" bottom="0.75" header="0.3" footer="0.3"/>
  <pageSetup paperSize="119" scale="18" fitToHeight="0" orientation="portrait" horizontalDpi="4294967293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Fall 21 Shoes Order Form</vt:lpstr>
      <vt:lpstr>Fall 21 Slipper Order Form</vt:lpstr>
      <vt:lpstr>Fall 21 Hosiery-Gift Set OF</vt:lpstr>
      <vt:lpstr>'Fall 21 Hosiery-Gift Set OF'!Print_Area</vt:lpstr>
      <vt:lpstr>'Fall 21 Shoes Order Form'!Print_Area</vt:lpstr>
      <vt:lpstr>'Fall 21 Slipper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Scalora</dc:creator>
  <cp:lastModifiedBy>Kents Tt</cp:lastModifiedBy>
  <cp:lastPrinted>2021-03-17T17:29:29Z</cp:lastPrinted>
  <dcterms:created xsi:type="dcterms:W3CDTF">2019-06-24T13:21:10Z</dcterms:created>
  <dcterms:modified xsi:type="dcterms:W3CDTF">2021-04-23T19:02:18Z</dcterms:modified>
</cp:coreProperties>
</file>