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ttps://d.docs.live.net/4d63f1116b7be062/Laws made simple/TAXES/"/>
    </mc:Choice>
  </mc:AlternateContent>
  <bookViews>
    <workbookView xWindow="10305" yWindow="-15" windowWidth="10200" windowHeight="7785" tabRatio="691"/>
  </bookViews>
  <sheets>
    <sheet name="Getting Started" sheetId="11" r:id="rId1"/>
    <sheet name="1040 part 1" sheetId="3" r:id="rId2"/>
    <sheet name="1040 part 2" sheetId="6" r:id="rId3"/>
    <sheet name="1040 part 3" sheetId="9" r:id="rId4"/>
    <sheet name="1040 part 4" sheetId="1" r:id="rId5"/>
    <sheet name="Tax Comparison - RECAP" sheetId="10" r:id="rId6"/>
    <sheet name="form 1111" sheetId="12" r:id="rId7"/>
  </sheets>
  <definedNames>
    <definedName name="part1a">'1040 part 1'!$A$3:$E$39</definedName>
    <definedName name="part1b">'1040 part 1'!$A$42:$E$48</definedName>
    <definedName name="part2a">'1040 part 3'!$A$3:$F$38</definedName>
    <definedName name="_xlnm.Print_Area" localSheetId="1">'1040 part 1'!$A$3:$E$39</definedName>
    <definedName name="_xlnm.Print_Area" localSheetId="2">'1040 part 2'!$A$3:$H$46</definedName>
    <definedName name="_xlnm.Print_Area" localSheetId="3">'1040 part 3'!$A$3:$F$38</definedName>
    <definedName name="_xlnm.Print_Area" localSheetId="4">'1040 part 4'!$A$3:$G$53</definedName>
  </definedNames>
  <calcPr calcId="171027"/>
</workbook>
</file>

<file path=xl/calcChain.xml><?xml version="1.0" encoding="utf-8"?>
<calcChain xmlns="http://schemas.openxmlformats.org/spreadsheetml/2006/main">
  <c r="H86" i="12" l="1"/>
  <c r="G86" i="12"/>
  <c r="H32" i="12"/>
  <c r="G32" i="12"/>
  <c r="A1" i="12"/>
  <c r="E19" i="9" l="1"/>
  <c r="E17" i="1" s="1"/>
  <c r="E25" i="3"/>
  <c r="E26" i="3" s="1"/>
  <c r="E29" i="3" s="1"/>
  <c r="E30" i="3" s="1"/>
  <c r="E31" i="3" s="1"/>
  <c r="E35" i="3" s="1"/>
  <c r="E36" i="3" s="1"/>
  <c r="E37" i="3" s="1"/>
  <c r="E39" i="3" s="1"/>
  <c r="E24" i="3"/>
  <c r="C21" i="3"/>
  <c r="F11" i="10"/>
  <c r="F9" i="10"/>
  <c r="N9" i="10"/>
  <c r="G29" i="1"/>
  <c r="G8" i="1"/>
  <c r="F8" i="1"/>
  <c r="D8" i="1"/>
  <c r="C8" i="1"/>
  <c r="B8" i="1"/>
  <c r="E6" i="9"/>
  <c r="D6" i="9"/>
  <c r="C6" i="9"/>
  <c r="F6" i="1"/>
  <c r="D6" i="1"/>
  <c r="C6" i="1"/>
  <c r="B6" i="1"/>
  <c r="B6" i="9"/>
  <c r="E7" i="6"/>
  <c r="D7" i="6"/>
  <c r="C7" i="6"/>
  <c r="G7" i="1"/>
  <c r="F7" i="1"/>
  <c r="C7" i="1"/>
  <c r="D7" i="1"/>
  <c r="B7" i="1"/>
  <c r="E29" i="6"/>
  <c r="F29" i="6"/>
  <c r="C39" i="3"/>
  <c r="E21" i="1"/>
  <c r="D20" i="3"/>
  <c r="D37" i="3"/>
  <c r="E36" i="9"/>
  <c r="E29" i="9"/>
  <c r="E19" i="1" s="1"/>
  <c r="E24" i="9"/>
  <c r="E18" i="1" s="1"/>
  <c r="A1" i="9"/>
  <c r="A1" i="1"/>
  <c r="A1" i="6"/>
  <c r="D31" i="3"/>
  <c r="E12" i="1" s="1"/>
  <c r="D26" i="3"/>
  <c r="E11" i="1" s="1"/>
  <c r="C20" i="3" l="1"/>
  <c r="D39" i="3"/>
  <c r="G28" i="1" s="1"/>
  <c r="E13" i="1"/>
  <c r="F6" i="6"/>
  <c r="F7" i="6"/>
  <c r="D6" i="6"/>
  <c r="E6" i="6"/>
  <c r="C6" i="6"/>
  <c r="G31" i="1" l="1"/>
  <c r="E10" i="1"/>
  <c r="G15" i="10" l="1"/>
  <c r="F12" i="10"/>
  <c r="G16" i="10" l="1"/>
  <c r="E14" i="1"/>
  <c r="F15" i="1" s="1"/>
  <c r="E20" i="1" l="1"/>
  <c r="F22" i="1" s="1"/>
  <c r="F24" i="1" s="1"/>
  <c r="G27" i="1" s="1"/>
  <c r="G30" i="1" l="1"/>
  <c r="D35" i="1" s="1"/>
  <c r="G34" i="1" l="1"/>
  <c r="G33" i="1"/>
</calcChain>
</file>

<file path=xl/sharedStrings.xml><?xml version="1.0" encoding="utf-8"?>
<sst xmlns="http://schemas.openxmlformats.org/spreadsheetml/2006/main" count="324" uniqueCount="258">
  <si>
    <t>Line 1</t>
  </si>
  <si>
    <t>Line 2</t>
  </si>
  <si>
    <t>Line 3</t>
  </si>
  <si>
    <t>Line 4</t>
  </si>
  <si>
    <t>Line 6</t>
  </si>
  <si>
    <t>Child support received</t>
  </si>
  <si>
    <t>Line 7</t>
  </si>
  <si>
    <t>Line 8</t>
  </si>
  <si>
    <t>Child support paid</t>
  </si>
  <si>
    <t>Line 9</t>
  </si>
  <si>
    <t>Alimony paid</t>
  </si>
  <si>
    <t>Line 12</t>
  </si>
  <si>
    <t>Line 14</t>
  </si>
  <si>
    <t>Line 15</t>
  </si>
  <si>
    <t>Line 16</t>
  </si>
  <si>
    <t>First Name</t>
  </si>
  <si>
    <t>Middle Name</t>
  </si>
  <si>
    <t>Last Name</t>
  </si>
  <si>
    <t>City</t>
  </si>
  <si>
    <t>State</t>
  </si>
  <si>
    <t>Zip Code</t>
  </si>
  <si>
    <t>Social Security Number</t>
  </si>
  <si>
    <t>Line 17</t>
  </si>
  <si>
    <t>Line 18</t>
  </si>
  <si>
    <t>Line 5</t>
  </si>
  <si>
    <t>Line 19</t>
  </si>
  <si>
    <t>Alimony received</t>
  </si>
  <si>
    <t>Income</t>
  </si>
  <si>
    <t>Deductions</t>
  </si>
  <si>
    <t>Allowed deduction for dependents</t>
  </si>
  <si>
    <t>Line 10</t>
  </si>
  <si>
    <t>Line 11</t>
  </si>
  <si>
    <t>Line 13</t>
  </si>
  <si>
    <t>Total federal taxes withheld on W-2s, 1099s or other documents</t>
  </si>
  <si>
    <t>Taxes</t>
  </si>
  <si>
    <t>Federal Income Tax Withheld</t>
  </si>
  <si>
    <t>Institution Name</t>
  </si>
  <si>
    <t>Totals</t>
  </si>
  <si>
    <t>Total Amount Received</t>
  </si>
  <si>
    <t>Last Four Digits of Account Number</t>
  </si>
  <si>
    <t>Total</t>
  </si>
  <si>
    <t>Line 20</t>
  </si>
  <si>
    <t xml:space="preserve">Total Tax Liability </t>
  </si>
  <si>
    <t xml:space="preserve">Gross Federal Tax Due: multiply Line 13 times Line 14 </t>
  </si>
  <si>
    <t>Third Party Designee</t>
  </si>
  <si>
    <t>Date</t>
  </si>
  <si>
    <t>Daytime Phone Number</t>
  </si>
  <si>
    <t>Paid  Preparer  Only</t>
  </si>
  <si>
    <t>Signature</t>
  </si>
  <si>
    <t>PTIN</t>
  </si>
  <si>
    <t>Firm Name</t>
  </si>
  <si>
    <t>Firm EIN #</t>
  </si>
  <si>
    <t>Firm Phone Number</t>
  </si>
  <si>
    <t>Phone Number</t>
  </si>
  <si>
    <t>Email Address</t>
  </si>
  <si>
    <t>Line 22</t>
  </si>
  <si>
    <t>Line 23</t>
  </si>
  <si>
    <t>Line 24</t>
  </si>
  <si>
    <t>Line 25</t>
  </si>
  <si>
    <t>Complete Firm Address:</t>
  </si>
  <si>
    <t>Final Results</t>
  </si>
  <si>
    <t>Your Signature</t>
  </si>
  <si>
    <t>Designee's Name (If "YES" checked on line above)</t>
  </si>
  <si>
    <t>Designee's SS #</t>
  </si>
  <si>
    <t>Do you want to allow another person to discuss this return with the IRS?  Type "Yes" here &gt;</t>
  </si>
  <si>
    <t>Federal Taxable Income</t>
  </si>
  <si>
    <t>Here is the way to compare the existing Federal Tax Program with the proposed new one.</t>
  </si>
  <si>
    <t>Change in total tax dollars paid</t>
  </si>
  <si>
    <t>Change in tax rate</t>
  </si>
  <si>
    <t>Here is your effective tax rate under current program</t>
  </si>
  <si>
    <t>(more is bad)</t>
  </si>
  <si>
    <t>(less is good)</t>
  </si>
  <si>
    <t>Please email democracyatwork.com with just two values:</t>
  </si>
  <si>
    <t>Paid more or less tax =</t>
  </si>
  <si>
    <t>Tax rate changed by =</t>
  </si>
  <si>
    <t>If line 18 is greater than line 19, subtract line 18 from line 19 and this is the amount you must pay the IRS by June 30, 2016.</t>
  </si>
  <si>
    <t>I understand that if I misrepresent dependents on my tax return I have committed a felony and a  jail sentence of in federal prison may be imposed and that I have committed perjury if other errors or omissions are found on this tax return.  I further declare that I have examined this return and accompanying schedules and statements, and to the best of my knowledge and belief, they are true, correct, and complete. Declaration of preparer (other than taxpayer) is based on all information of which preparer has any knowledge.</t>
  </si>
  <si>
    <t>You</t>
  </si>
  <si>
    <t>Your spouse</t>
  </si>
  <si>
    <t>Here is your effective tax rate under the proposed program:</t>
  </si>
  <si>
    <t>You and your spouse will both have to complete tax returns under the new system, but your total tax should be the same or less.</t>
  </si>
  <si>
    <t>Street Address 1</t>
  </si>
  <si>
    <t>Street Address 2</t>
  </si>
  <si>
    <t>Wages and salaries</t>
  </si>
  <si>
    <t>Credit for Social Security not taken</t>
  </si>
  <si>
    <t>Form 1040          United States of America Federal Individual Tax Return for Year 2018</t>
  </si>
  <si>
    <t>Filer</t>
  </si>
  <si>
    <t>Net Income (loss)</t>
  </si>
  <si>
    <t xml:space="preserve">Real Property should be physical address of asset. </t>
  </si>
  <si>
    <t>Date Sold</t>
  </si>
  <si>
    <t>Firm EIN Number</t>
  </si>
  <si>
    <t>Line</t>
  </si>
  <si>
    <t>The Federal Income Tax Reform Act of 2018</t>
  </si>
  <si>
    <t>Institution / Payer Name</t>
  </si>
  <si>
    <t>Part 2 - Investment Income</t>
  </si>
  <si>
    <t>Subtract line 12 from line 6 (Enter zero if less than zero)</t>
  </si>
  <si>
    <t>Net Taxable Income</t>
  </si>
  <si>
    <t>Name</t>
  </si>
  <si>
    <t>___________________________________________________________________</t>
  </si>
  <si>
    <t>Line 21</t>
  </si>
  <si>
    <t>Line 26</t>
  </si>
  <si>
    <t>Your effective income tax rate for this tax year is:</t>
  </si>
  <si>
    <t>Date of Birth</t>
  </si>
  <si>
    <t>Social Security #</t>
  </si>
  <si>
    <t>Part 3 - Dependents and Deductions</t>
  </si>
  <si>
    <t>Contributions made to Retirement Accounts</t>
  </si>
  <si>
    <t>Total Amount Invested</t>
  </si>
  <si>
    <t>Contributions Limited to 25% of total income (1040 Part 2, Line 7)</t>
  </si>
  <si>
    <t>Withdrawn from:</t>
  </si>
  <si>
    <t>Total Amount Withdrawn</t>
  </si>
  <si>
    <t>Contributions made to retirement accounts</t>
  </si>
  <si>
    <t>Deduction for each qualified dependent is:</t>
  </si>
  <si>
    <t>(From 1040 Part 1)  Line 16</t>
  </si>
  <si>
    <t>(From 1040 Part 1)  Line 21</t>
  </si>
  <si>
    <t xml:space="preserve">Gambling earnings in excess of $1000.00 should be listed by payer. </t>
  </si>
  <si>
    <t>Net Income or Loss on Assets</t>
  </si>
  <si>
    <t xml:space="preserve">Dependents:                       </t>
  </si>
  <si>
    <t>Employer or Institution Name</t>
  </si>
  <si>
    <t xml:space="preserve">            Form 1040          United States of America Federal Individual Tax Return for Year 2018</t>
  </si>
  <si>
    <t>Effective withholding rate</t>
  </si>
  <si>
    <t>Total Dependents</t>
  </si>
  <si>
    <t>If line 19 is greater than or equal to line 18, subtract line 19 from line 18 and this is the amount that the IRS will automatically refund to you by August 31, 2016.</t>
  </si>
  <si>
    <t xml:space="preserve"> </t>
  </si>
  <si>
    <t>Investment Income</t>
  </si>
  <si>
    <t>Early withdrawals from qualified retirement plans</t>
  </si>
  <si>
    <t>Deposited with:  Institution Name</t>
  </si>
  <si>
    <t>Penalty for early withdrawl from retirement Accounts (50% of Tax Rate)</t>
  </si>
  <si>
    <t>2018 Federal Individual Income Tax Rate (Includes FICA and Medicare, FUTA abolished)</t>
  </si>
  <si>
    <t>Part 4 - Determination of Tax Liability and Amount Due or to be Refunded</t>
  </si>
  <si>
    <t>(From 1040 Part 3)  Line 14</t>
  </si>
  <si>
    <t>(From 1040 Part 3)  Line 17</t>
  </si>
  <si>
    <t>(From 1040 Part 3)  Line 22</t>
  </si>
  <si>
    <t>(From 1040 Part 3)  Line 23</t>
  </si>
  <si>
    <t>(From 1040 Part 3)  Line 11</t>
  </si>
  <si>
    <t>(From 1040 Part 2)  Line 21</t>
  </si>
  <si>
    <t>(From 1040 Part 1)  Line 25</t>
  </si>
  <si>
    <t>(From 1040 Part 1)  Line 30</t>
  </si>
  <si>
    <t>There is no deduction for a net loss for the full year.</t>
  </si>
  <si>
    <t>There is no tax loss carryforward.</t>
  </si>
  <si>
    <t>Federal Income Tax Withhled</t>
  </si>
  <si>
    <t>There is no deduction for annual net loss.</t>
  </si>
  <si>
    <t>Part 1 - General Income Sources (W-2s and 1099s)</t>
  </si>
  <si>
    <t>EIN Number</t>
  </si>
  <si>
    <t>Any transaction that has multiple purchases of an item will use the average cost of purchase to compute the weighted average cost and then the profits on the transaction.</t>
  </si>
  <si>
    <t>Each firm is only obligated to provide you with a Federal Form 1111 if your net investment gains for the year are greater than $1000.00.</t>
  </si>
  <si>
    <t>The first $250,000 of the net gain on the sale of primary residence in exempt from taxation.</t>
  </si>
  <si>
    <t xml:space="preserve">  (You must enter yourself if you wish to take yourself as a dependent)</t>
  </si>
  <si>
    <t>Use lines 1-10 to list each of your dependents. You must enter your own name if you wish to claim yourself as a dependent.</t>
  </si>
  <si>
    <t>Use line 23 If you notified the Social Security Administration of your desire to waive all social security payments for the current tax year, enter the amount of the payments waived.</t>
  </si>
  <si>
    <t>Line 27</t>
  </si>
  <si>
    <t>Directions:</t>
  </si>
  <si>
    <t>This page is automatically completed for you if you are using the automated program.</t>
  </si>
  <si>
    <t>If someone helped you with this form, have them complete lines 24-27.</t>
  </si>
  <si>
    <t>(line 6 divided by line 18)</t>
  </si>
  <si>
    <t xml:space="preserve">Federal Minimum Tax: if line line 15 is less than $120, enter $120.  </t>
  </si>
  <si>
    <t>Total Deductions: Add together lines 7 through 11</t>
  </si>
  <si>
    <t>Total Income: Add together lines 1 through 5</t>
  </si>
  <si>
    <t>If you are completing this page manually follow the instructions for each line.</t>
  </si>
  <si>
    <t xml:space="preserve">Then, just complete lines 22 and 23. </t>
  </si>
  <si>
    <t>NOTE:</t>
  </si>
  <si>
    <t>Enter line 18 from 1040 Part 4 from new tax form. You and your spouse must file seperately.</t>
  </si>
  <si>
    <t>Enter line 6 from 1040 Part 4 from new tax form.  You and your spouse must file seperately.</t>
  </si>
  <si>
    <t>Welcome!</t>
  </si>
  <si>
    <t>Make sure you read the instructions first. Many former taxable items are no longer taxable, and other things are different too.</t>
  </si>
  <si>
    <t>Please fill in the requested Information on Tab 1 (1040- Part 1) using your last year's income tax form as a guide.</t>
  </si>
  <si>
    <t>Now enter all of the social security, medicare, FUTA and unemployment taxes you and your spouse paid last year.</t>
  </si>
  <si>
    <t>Enter line 37 from last year's 1040 Federal Tax Return or Line 15 if you filed Federal Form 1040A. It makes no difference in you are marrried or single for this analysis, just combine the amounts.</t>
  </si>
  <si>
    <t>Enter line 60 from last year's 1040 Federal Tax Return or Line 37 if you filed Federl Form 1040A   It makes no difference in you are marrried or single for this analysis, just combine the amounts.</t>
  </si>
  <si>
    <t>https://www.surveymonkey.com/r/STGPDF3</t>
  </si>
  <si>
    <t>Please take this survey=</t>
  </si>
  <si>
    <t>See cumulative results here=</t>
  </si>
  <si>
    <t>Click here to get started</t>
  </si>
  <si>
    <t>All other lines are computed for you if you use the automated program.</t>
  </si>
  <si>
    <t>Early Withdrawls made from Retirement Accounts (Prior to age 62.)</t>
  </si>
  <si>
    <t>Alimony Received From:</t>
  </si>
  <si>
    <t>Child Support Received From:</t>
  </si>
  <si>
    <t>Amount Received</t>
  </si>
  <si>
    <t>Enter your complete name, complete address and social security number</t>
  </si>
  <si>
    <t>Use lines 12-13 to list who you received child support from. If more lines are needed use supplemental form 1040 - Supplemental Data.</t>
  </si>
  <si>
    <t>Use lines 15-16 to list who you received alimony from. If more lines are needed use supplemental form 1040 - Supplemental Data.</t>
  </si>
  <si>
    <t>Use lines 18 - 19 to list early withdrawls from retirement accounts. If more lines are needed use supplemental form 1040 - Supplemental. Data.</t>
  </si>
  <si>
    <t>Then, use lines 1-10 to list each W2 or 1099 separately. You must complete all information requested.</t>
  </si>
  <si>
    <t>1040 Part 1 Instructions:</t>
  </si>
  <si>
    <t>Child Support Paid to:</t>
  </si>
  <si>
    <t>Alimony Paid to:</t>
  </si>
  <si>
    <t>2018 Social Security Entitlement in dollars</t>
  </si>
  <si>
    <t>Use lines 12-13 to list who you paid child support to, If more lines are needed use supplemental form 1040 - Supplemental Data.</t>
  </si>
  <si>
    <t>Use lines 15-16 to list who you paid child support to,  If more lines are needed use supplemental form 1040 - Supplemental Data.</t>
  </si>
  <si>
    <t>Use lines 18 - 21 to list institutions where you made retirment account deposits, If more lines are needed use supplemental form 1040 - Supplemental Data.</t>
  </si>
  <si>
    <t>1040 Part 3 Instructions:</t>
  </si>
  <si>
    <t>Federal Form 1111 for the year 2018</t>
  </si>
  <si>
    <t>Street address 1</t>
  </si>
  <si>
    <t>Street address 2</t>
  </si>
  <si>
    <t>Institution Name:</t>
  </si>
  <si>
    <t>Transaction #</t>
  </si>
  <si>
    <t>Institution EIN Number:</t>
  </si>
  <si>
    <t>Date of Sale</t>
  </si>
  <si>
    <t>Cost Basis</t>
  </si>
  <si>
    <t>Gross Sales Price</t>
  </si>
  <si>
    <t>Net gain or loss</t>
  </si>
  <si>
    <t>Federal Tax Withheld</t>
  </si>
  <si>
    <t>Product Type</t>
  </si>
  <si>
    <t>Symbol or Name</t>
  </si>
  <si>
    <t>All transactions require the withholding of 15% of net gain or loss</t>
  </si>
  <si>
    <t>At the end of the calendar year, this form must be delivered to account holder by January 31.</t>
  </si>
  <si>
    <t>Rules for withholding federal taxes and completing this form</t>
  </si>
  <si>
    <t>Each transaction shall be sorted two different ways: by date and by Product Type.</t>
  </si>
  <si>
    <t>Now complete the information requested on Tabs 2 and 3.  Then look at the results on Tab 4. Voila, you have just completed your new tax federal tax return!</t>
  </si>
  <si>
    <t>Each transaction is first sorted by date and if the first transaction of the year is a gain, withholding tax is withheld, if a loss, a withholding tax credit is issued.</t>
  </si>
  <si>
    <t>On each subsequent transaction, the cumulative gain or loss is recorded and if a net gain, withholding tax is withheld and if a loss, a withholding tax credit is withheld.</t>
  </si>
  <si>
    <t>Individuals may not, at any time, withdraw funds from the account(s) with the institution in excess of the amount withheld for federal taxes.</t>
  </si>
  <si>
    <t>(This form is supplied to individuals by financial and other Institutions.)</t>
  </si>
  <si>
    <t>Total Federal Tax Withheld and due</t>
  </si>
  <si>
    <t>Client First Name</t>
  </si>
  <si>
    <t>Client Middle Name</t>
  </si>
  <si>
    <t>Client Last Name</t>
  </si>
  <si>
    <t>Client Social Security Number</t>
  </si>
  <si>
    <t>Client Account #</t>
  </si>
  <si>
    <t>The total on this line if any, must be entered on 1040 Part 2, starting on Line 1</t>
  </si>
  <si>
    <t>Product Types</t>
  </si>
  <si>
    <t>Stocks</t>
  </si>
  <si>
    <t>Bonds</t>
  </si>
  <si>
    <t>Options</t>
  </si>
  <si>
    <t>EFTs</t>
  </si>
  <si>
    <t>Currencies</t>
  </si>
  <si>
    <t>Precious Metals</t>
  </si>
  <si>
    <t>Futures</t>
  </si>
  <si>
    <t>Commodities</t>
  </si>
  <si>
    <t>Derivitives</t>
  </si>
  <si>
    <t>Other</t>
  </si>
  <si>
    <t>Mutual Funds</t>
  </si>
  <si>
    <t>If the net gain for the year is less than $1000, no federal tax is due.</t>
  </si>
  <si>
    <t>Money market funds are not taxable and need not be reported</t>
  </si>
  <si>
    <t>Savings accounts are not taxable and need not be reported.</t>
  </si>
  <si>
    <t>Dividends are not taxable and need not be reported.</t>
  </si>
  <si>
    <t>Part 1 - Transaction Information Sorted by Date</t>
  </si>
  <si>
    <t>This continues for each transaction throughout the year. At the end of the year, the institution must deposit with the IRS the net amount of witholding tax withheld for each individual by January 15th. If the net gain for the year is less than $1000, nothing need be reported.</t>
  </si>
  <si>
    <t>___________________</t>
  </si>
  <si>
    <t>S</t>
  </si>
  <si>
    <t>B</t>
  </si>
  <si>
    <t>O</t>
  </si>
  <si>
    <t>C</t>
  </si>
  <si>
    <t>F</t>
  </si>
  <si>
    <t>D</t>
  </si>
  <si>
    <t>E</t>
  </si>
  <si>
    <t>M</t>
  </si>
  <si>
    <t>Symbol</t>
  </si>
  <si>
    <t>P</t>
  </si>
  <si>
    <t>T</t>
  </si>
  <si>
    <t>I</t>
  </si>
  <si>
    <t>To be completed by your financial or other institution</t>
  </si>
  <si>
    <t>Part 2 - Transaction Information Sorted by Product Type</t>
  </si>
  <si>
    <t>Process steps: Part 1 of form</t>
  </si>
  <si>
    <t>Process steps: Part 2 of form</t>
  </si>
  <si>
    <t>Simply list all transactions sorted first by Product Type and then data</t>
  </si>
  <si>
    <t>Each product type should have its own sub-total.</t>
  </si>
  <si>
    <t>Each company with whom you have a taxable investment event is obligated to provide you with a Federal form 1111 by January 31. If you completed a transaction with them during the tax year, they will list each transaction you made during the year, sorted by investment type along with the gain or sale for each transaction. A final summary of transactions will be provided showing the net gain or loss for the year. That is the amount that should be entered on Federal Form 1111.</t>
  </si>
  <si>
    <t>Enter penalty for early withdrawal of retirement savings if applicable (From 1040 Part 1)  Line 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</si>
</sst>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5" formatCode="&quot;$&quot;#,##0_);\(&quot;$&quot;#,##0\)"/>
    <numFmt numFmtId="6" formatCode="&quot;$&quot;#,##0_);[Red]\(&quot;$&quot;#,##0\)"/>
    <numFmt numFmtId="42" formatCode="_(&quot;$&quot;* #,##0_);_(&quot;$&quot;* \(#,##0\);_(&quot;$&quot;* &quot;-&quot;_);_(@_)"/>
    <numFmt numFmtId="44" formatCode="_(&quot;$&quot;* #,##0.00_);_(&quot;$&quot;* \(#,##0.00\);_(&quot;$&quot;* &quot;-&quot;??_);_(@_)"/>
    <numFmt numFmtId="164" formatCode="_(&quot;$&quot;* #,##0_);_(&quot;$&quot;* \(#,##0\);_(&quot;$&quot;* &quot;-&quot;??_);_(@_)"/>
    <numFmt numFmtId="165" formatCode="000\-00\-0000"/>
    <numFmt numFmtId="166" formatCode="_([$$-409]* #,##0_);_([$$-409]* \(#,##0\);_([$$-409]* &quot;-&quot;??_);_(@_)"/>
    <numFmt numFmtId="167" formatCode="[&lt;=9999999]###\-####;\(###\)\ ###\-####"/>
    <numFmt numFmtId="168" formatCode="m/d/yy;@"/>
    <numFmt numFmtId="169" formatCode="&quot;$&quot;#,##0.00"/>
    <numFmt numFmtId="170" formatCode="##\-#######"/>
    <numFmt numFmtId="171" formatCode="00000"/>
    <numFmt numFmtId="172" formatCode="\-####"/>
    <numFmt numFmtId="173" formatCode="\x\x\x\-\x\x\x\-\x\x\x\x\x"/>
    <numFmt numFmtId="174" formatCode="?"/>
  </numFmts>
  <fonts count="25" x14ac:knownFonts="1">
    <font>
      <sz val="11"/>
      <color theme="1"/>
      <name val="Calibri"/>
      <family val="2"/>
      <scheme val="minor"/>
    </font>
    <font>
      <sz val="11"/>
      <color theme="1"/>
      <name val="Calibri"/>
      <family val="2"/>
      <scheme val="minor"/>
    </font>
    <font>
      <b/>
      <sz val="12"/>
      <color theme="1"/>
      <name val="Calibri"/>
      <family val="2"/>
      <scheme val="minor"/>
    </font>
    <font>
      <sz val="10"/>
      <color theme="1"/>
      <name val="Calibri"/>
      <family val="2"/>
      <scheme val="minor"/>
    </font>
    <font>
      <b/>
      <sz val="10"/>
      <color theme="1"/>
      <name val="Calibri"/>
      <family val="2"/>
      <scheme val="minor"/>
    </font>
    <font>
      <b/>
      <sz val="11"/>
      <color theme="1"/>
      <name val="Calibri"/>
      <family val="2"/>
      <scheme val="minor"/>
    </font>
    <font>
      <sz val="9"/>
      <color theme="1"/>
      <name val="Calibri"/>
      <family val="2"/>
      <scheme val="minor"/>
    </font>
    <font>
      <sz val="8"/>
      <color theme="1"/>
      <name val="Calibri"/>
      <family val="2"/>
      <scheme val="minor"/>
    </font>
    <font>
      <sz val="14"/>
      <color theme="1"/>
      <name val="Calibri"/>
      <family val="2"/>
      <scheme val="minor"/>
    </font>
    <font>
      <b/>
      <sz val="9"/>
      <color theme="1"/>
      <name val="Calibri"/>
      <family val="2"/>
      <scheme val="minor"/>
    </font>
    <font>
      <sz val="12"/>
      <color theme="1"/>
      <name val="Calibri"/>
      <family val="2"/>
      <scheme val="minor"/>
    </font>
    <font>
      <b/>
      <sz val="14"/>
      <color theme="1"/>
      <name val="Calibri"/>
      <family val="2"/>
      <scheme val="minor"/>
    </font>
    <font>
      <b/>
      <sz val="16"/>
      <color theme="1"/>
      <name val="Calibri"/>
      <family val="2"/>
      <scheme val="minor"/>
    </font>
    <font>
      <sz val="16"/>
      <color theme="0"/>
      <name val="Calibri"/>
      <family val="2"/>
      <scheme val="minor"/>
    </font>
    <font>
      <b/>
      <sz val="18"/>
      <color theme="1"/>
      <name val="Calibri"/>
      <family val="2"/>
      <scheme val="minor"/>
    </font>
    <font>
      <sz val="18"/>
      <color theme="0"/>
      <name val="Calibri"/>
      <family val="2"/>
      <scheme val="minor"/>
    </font>
    <font>
      <b/>
      <sz val="8"/>
      <color theme="1"/>
      <name val="Calibri"/>
      <family val="2"/>
      <scheme val="minor"/>
    </font>
    <font>
      <sz val="10"/>
      <color rgb="FF000000"/>
      <name val="Calibri"/>
      <family val="2"/>
      <scheme val="minor"/>
    </font>
    <font>
      <u/>
      <sz val="11"/>
      <color theme="10"/>
      <name val="Calibri"/>
      <family val="2"/>
      <scheme val="minor"/>
    </font>
    <font>
      <u/>
      <sz val="12"/>
      <color theme="10"/>
      <name val="Calibri"/>
      <family val="2"/>
      <scheme val="minor"/>
    </font>
    <font>
      <u/>
      <sz val="14"/>
      <color theme="10"/>
      <name val="Calibri"/>
      <family val="2"/>
      <scheme val="minor"/>
    </font>
    <font>
      <u/>
      <sz val="22"/>
      <color theme="8" tint="0.39997558519241921"/>
      <name val="Calibri"/>
      <family val="2"/>
      <scheme val="minor"/>
    </font>
    <font>
      <b/>
      <sz val="20"/>
      <color theme="1"/>
      <name val="Calibri"/>
      <family val="2"/>
      <scheme val="minor"/>
    </font>
    <font>
      <sz val="36"/>
      <color rgb="FF0000FF"/>
      <name val="Calibri"/>
      <family val="2"/>
      <scheme val="minor"/>
    </font>
    <font>
      <sz val="11"/>
      <color rgb="FF0000FF"/>
      <name val="Calibri"/>
      <family val="2"/>
      <scheme val="minor"/>
    </font>
  </fonts>
  <fills count="13">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3" tint="0.39997558519241921"/>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theme="1"/>
        <bgColor indexed="64"/>
      </patternFill>
    </fill>
    <fill>
      <patternFill patternType="solid">
        <fgColor theme="0"/>
        <bgColor indexed="64"/>
      </patternFill>
    </fill>
    <fill>
      <patternFill patternType="solid">
        <fgColor theme="3"/>
        <bgColor indexed="64"/>
      </patternFill>
    </fill>
    <fill>
      <patternFill patternType="solid">
        <fgColor rgb="FFFFFFCC"/>
        <bgColor indexed="64"/>
      </patternFill>
    </fill>
    <fill>
      <patternFill patternType="solid">
        <fgColor theme="0" tint="-0.34998626667073579"/>
        <bgColor indexed="64"/>
      </patternFill>
    </fill>
  </fills>
  <borders count="10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ck">
        <color indexed="64"/>
      </top>
      <bottom style="medium">
        <color indexed="64"/>
      </bottom>
      <diagonal/>
    </border>
    <border>
      <left style="thin">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thin">
        <color indexed="64"/>
      </left>
      <right style="medium">
        <color indexed="64"/>
      </right>
      <top style="thin">
        <color indexed="64"/>
      </top>
      <bottom style="thin">
        <color indexed="64"/>
      </bottom>
      <diagonal/>
    </border>
    <border>
      <left/>
      <right/>
      <top style="thick">
        <color auto="1"/>
      </top>
      <bottom/>
      <diagonal/>
    </border>
    <border>
      <left/>
      <right/>
      <top style="thin">
        <color indexed="64"/>
      </top>
      <bottom style="thick">
        <color auto="1"/>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ck">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ck">
        <color indexed="64"/>
      </top>
      <bottom style="medium">
        <color indexed="64"/>
      </bottom>
      <diagonal/>
    </border>
    <border>
      <left style="medium">
        <color indexed="64"/>
      </left>
      <right style="thin">
        <color indexed="64"/>
      </right>
      <top style="thin">
        <color indexed="64"/>
      </top>
      <bottom style="thick">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top style="thin">
        <color auto="1"/>
      </top>
      <bottom style="thin">
        <color indexed="64"/>
      </bottom>
      <diagonal/>
    </border>
    <border>
      <left/>
      <right style="thick">
        <color auto="1"/>
      </right>
      <top style="thin">
        <color indexed="64"/>
      </top>
      <bottom style="thin">
        <color auto="1"/>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style="medium">
        <color indexed="64"/>
      </bottom>
      <diagonal/>
    </border>
    <border>
      <left/>
      <right style="thick">
        <color indexed="64"/>
      </right>
      <top/>
      <bottom style="medium">
        <color indexed="64"/>
      </bottom>
      <diagonal/>
    </border>
    <border>
      <left style="thick">
        <color indexed="64"/>
      </left>
      <right/>
      <top/>
      <bottom/>
      <diagonal/>
    </border>
    <border>
      <left/>
      <right style="thick">
        <color indexed="64"/>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
      <left/>
      <right style="thick">
        <color indexed="64"/>
      </right>
      <top style="medium">
        <color indexed="64"/>
      </top>
      <bottom/>
      <diagonal/>
    </border>
    <border>
      <left/>
      <right style="thick">
        <color indexed="64"/>
      </right>
      <top/>
      <bottom/>
      <diagonal/>
    </border>
    <border>
      <left/>
      <right style="thick">
        <color indexed="64"/>
      </right>
      <top style="thin">
        <color indexed="64"/>
      </top>
      <bottom style="medium">
        <color indexed="64"/>
      </bottom>
      <diagonal/>
    </border>
    <border>
      <left style="thin">
        <color indexed="64"/>
      </left>
      <right style="thick">
        <color indexed="64"/>
      </right>
      <top style="medium">
        <color indexed="64"/>
      </top>
      <bottom/>
      <diagonal/>
    </border>
    <border>
      <left style="thin">
        <color indexed="64"/>
      </left>
      <right style="thick">
        <color indexed="64"/>
      </right>
      <top/>
      <bottom/>
      <diagonal/>
    </border>
    <border>
      <left style="thin">
        <color indexed="64"/>
      </left>
      <right style="thick">
        <color indexed="64"/>
      </right>
      <top/>
      <bottom style="medium">
        <color indexed="64"/>
      </bottom>
      <diagonal/>
    </border>
    <border>
      <left style="thin">
        <color indexed="64"/>
      </left>
      <right style="thick">
        <color indexed="64"/>
      </right>
      <top style="medium">
        <color indexed="64"/>
      </top>
      <bottom style="medium">
        <color indexed="64"/>
      </bottom>
      <diagonal/>
    </border>
    <border>
      <left style="thin">
        <color indexed="64"/>
      </left>
      <right style="thick">
        <color indexed="64"/>
      </right>
      <top style="medium">
        <color indexed="64"/>
      </top>
      <bottom style="thin">
        <color indexed="64"/>
      </bottom>
      <diagonal/>
    </border>
    <border>
      <left style="thick">
        <color indexed="64"/>
      </left>
      <right/>
      <top/>
      <bottom style="thick">
        <color indexed="64"/>
      </bottom>
      <diagonal/>
    </border>
    <border>
      <left style="medium">
        <color indexed="64"/>
      </left>
      <right/>
      <top/>
      <bottom style="thick">
        <color indexed="64"/>
      </bottom>
      <diagonal/>
    </border>
    <border>
      <left/>
      <right style="thick">
        <color indexed="64"/>
      </right>
      <top style="thin">
        <color indexed="64"/>
      </top>
      <bottom style="thick">
        <color indexed="64"/>
      </bottom>
      <diagonal/>
    </border>
    <border>
      <left style="medium">
        <color indexed="64"/>
      </left>
      <right style="thin">
        <color indexed="64"/>
      </right>
      <top/>
      <bottom style="medium">
        <color indexed="64"/>
      </bottom>
      <diagonal/>
    </border>
  </borders>
  <cellStyleXfs count="4">
    <xf numFmtId="0" fontId="0" fillId="0" borderId="0"/>
    <xf numFmtId="9" fontId="1" fillId="0" borderId="0" applyFont="0" applyFill="0" applyBorder="0" applyAlignment="0" applyProtection="0"/>
    <xf numFmtId="44" fontId="1" fillId="0" borderId="0" applyFont="0" applyFill="0" applyBorder="0" applyAlignment="0" applyProtection="0"/>
    <xf numFmtId="0" fontId="18" fillId="0" borderId="0" applyNumberFormat="0" applyFill="0" applyBorder="0" applyAlignment="0" applyProtection="0"/>
  </cellStyleXfs>
  <cellXfs count="567">
    <xf numFmtId="0" fontId="0" fillId="0" borderId="0" xfId="0"/>
    <xf numFmtId="0" fontId="0" fillId="0" borderId="0" xfId="0" applyBorder="1"/>
    <xf numFmtId="0" fontId="0" fillId="0" borderId="19" xfId="0" applyBorder="1"/>
    <xf numFmtId="0" fontId="0" fillId="0" borderId="18" xfId="0" applyBorder="1"/>
    <xf numFmtId="0" fontId="3" fillId="0" borderId="0" xfId="0" applyFont="1" applyBorder="1" applyAlignment="1">
      <alignment vertical="center" wrapText="1"/>
    </xf>
    <xf numFmtId="0" fontId="3" fillId="0" borderId="7" xfId="0" applyFont="1" applyBorder="1" applyAlignment="1">
      <alignment vertical="center" wrapText="1"/>
    </xf>
    <xf numFmtId="0" fontId="0" fillId="0" borderId="0" xfId="0" applyAlignment="1">
      <alignment vertical="center"/>
    </xf>
    <xf numFmtId="0" fontId="4" fillId="0" borderId="18" xfId="0" applyFont="1" applyBorder="1" applyAlignment="1"/>
    <xf numFmtId="0" fontId="0" fillId="0" borderId="13" xfId="0" applyBorder="1" applyProtection="1">
      <protection locked="0"/>
    </xf>
    <xf numFmtId="0" fontId="0" fillId="0" borderId="13" xfId="0" applyBorder="1" applyAlignment="1" applyProtection="1">
      <alignment horizontal="center" vertical="center"/>
      <protection locked="0"/>
    </xf>
    <xf numFmtId="0" fontId="4" fillId="0" borderId="21" xfId="0" applyFont="1" applyBorder="1" applyAlignment="1"/>
    <xf numFmtId="0" fontId="4" fillId="0" borderId="20" xfId="0" applyFont="1" applyBorder="1" applyAlignment="1"/>
    <xf numFmtId="0" fontId="3" fillId="0" borderId="12" xfId="0" applyFont="1" applyBorder="1" applyAlignment="1">
      <alignment vertical="center" wrapText="1"/>
    </xf>
    <xf numFmtId="9" fontId="3" fillId="0" borderId="12" xfId="1" quotePrefix="1" applyFont="1" applyFill="1" applyBorder="1" applyAlignment="1">
      <alignment horizontal="right" vertical="center"/>
    </xf>
    <xf numFmtId="0" fontId="3" fillId="0" borderId="7" xfId="0" applyFont="1" applyBorder="1"/>
    <xf numFmtId="44" fontId="0" fillId="0" borderId="0" xfId="0" applyNumberFormat="1"/>
    <xf numFmtId="164" fontId="3" fillId="3" borderId="1" xfId="2" applyNumberFormat="1" applyFont="1" applyFill="1" applyBorder="1" applyProtection="1"/>
    <xf numFmtId="0" fontId="6" fillId="0" borderId="0" xfId="0" applyFont="1" applyBorder="1"/>
    <xf numFmtId="9" fontId="3" fillId="0" borderId="7" xfId="1" quotePrefix="1" applyFont="1" applyFill="1" applyBorder="1" applyAlignment="1">
      <alignment horizontal="right" vertical="center"/>
    </xf>
    <xf numFmtId="0" fontId="0" fillId="0" borderId="7" xfId="0" applyFill="1" applyBorder="1"/>
    <xf numFmtId="0" fontId="3" fillId="0" borderId="7" xfId="0" applyFont="1" applyFill="1" applyBorder="1" applyAlignment="1">
      <alignment horizontal="right"/>
    </xf>
    <xf numFmtId="164" fontId="0" fillId="0" borderId="38" xfId="2" applyNumberFormat="1" applyFont="1" applyBorder="1" applyProtection="1">
      <protection locked="0"/>
    </xf>
    <xf numFmtId="164" fontId="0" fillId="0" borderId="41" xfId="2" applyNumberFormat="1" applyFont="1" applyBorder="1" applyProtection="1">
      <protection locked="0"/>
    </xf>
    <xf numFmtId="0" fontId="0" fillId="6" borderId="0" xfId="0" applyFill="1"/>
    <xf numFmtId="0" fontId="0" fillId="6" borderId="12" xfId="0" applyFill="1" applyBorder="1"/>
    <xf numFmtId="0" fontId="0" fillId="6" borderId="10" xfId="0" applyFill="1" applyBorder="1"/>
    <xf numFmtId="0" fontId="0" fillId="6" borderId="0" xfId="0" applyFill="1" applyAlignment="1">
      <alignment horizontal="right"/>
    </xf>
    <xf numFmtId="164" fontId="0" fillId="6" borderId="0" xfId="0" applyNumberFormat="1" applyFill="1"/>
    <xf numFmtId="10" fontId="0" fillId="6" borderId="0" xfId="0" applyNumberFormat="1" applyFill="1"/>
    <xf numFmtId="0" fontId="0" fillId="6" borderId="18" xfId="0" applyFill="1" applyBorder="1"/>
    <xf numFmtId="0" fontId="0" fillId="6" borderId="0" xfId="0" applyFill="1" applyBorder="1"/>
    <xf numFmtId="0" fontId="0" fillId="6" borderId="0" xfId="0" applyFill="1" applyBorder="1" applyAlignment="1">
      <alignment horizontal="right"/>
    </xf>
    <xf numFmtId="0" fontId="0" fillId="6" borderId="19" xfId="0" applyFill="1" applyBorder="1"/>
    <xf numFmtId="0" fontId="0" fillId="6" borderId="23" xfId="0" applyFill="1" applyBorder="1"/>
    <xf numFmtId="0" fontId="0" fillId="6" borderId="14" xfId="0" applyFill="1" applyBorder="1"/>
    <xf numFmtId="0" fontId="0" fillId="6" borderId="14" xfId="0" applyFill="1" applyBorder="1" applyAlignment="1">
      <alignment horizontal="right"/>
    </xf>
    <xf numFmtId="10" fontId="0" fillId="6" borderId="14" xfId="0" applyNumberFormat="1" applyFill="1" applyBorder="1"/>
    <xf numFmtId="0" fontId="0" fillId="6" borderId="24" xfId="0" applyFill="1" applyBorder="1"/>
    <xf numFmtId="164" fontId="0" fillId="6" borderId="1" xfId="2" applyNumberFormat="1" applyFont="1" applyFill="1" applyBorder="1" applyAlignment="1" applyProtection="1">
      <alignment horizontal="right" vertical="center"/>
      <protection locked="0"/>
    </xf>
    <xf numFmtId="164" fontId="0" fillId="6" borderId="1" xfId="2" applyNumberFormat="1" applyFont="1" applyFill="1" applyBorder="1" applyAlignment="1" applyProtection="1">
      <alignment horizontal="right" vertical="center"/>
    </xf>
    <xf numFmtId="10" fontId="0" fillId="6" borderId="11" xfId="1" applyNumberFormat="1" applyFont="1" applyFill="1" applyBorder="1" applyAlignment="1">
      <alignment horizontal="right"/>
    </xf>
    <xf numFmtId="0" fontId="0" fillId="6" borderId="1" xfId="0" applyFill="1" applyBorder="1"/>
    <xf numFmtId="0" fontId="0" fillId="6" borderId="0" xfId="0" applyFill="1" applyAlignment="1">
      <alignment horizontal="center"/>
    </xf>
    <xf numFmtId="0" fontId="0" fillId="6" borderId="0" xfId="0" applyFill="1" applyAlignment="1">
      <alignment horizontal="center" wrapText="1"/>
    </xf>
    <xf numFmtId="0" fontId="0" fillId="8" borderId="0" xfId="0" applyFill="1"/>
    <xf numFmtId="0" fontId="0" fillId="0" borderId="0" xfId="0" applyAlignment="1">
      <alignment horizontal="center"/>
    </xf>
    <xf numFmtId="0" fontId="5" fillId="4" borderId="34" xfId="0" applyFont="1" applyFill="1" applyBorder="1" applyAlignment="1">
      <alignment horizontal="left"/>
    </xf>
    <xf numFmtId="0" fontId="5" fillId="4" borderId="35" xfId="0" applyFont="1" applyFill="1" applyBorder="1" applyAlignment="1">
      <alignment horizontal="left"/>
    </xf>
    <xf numFmtId="0" fontId="5" fillId="3" borderId="13" xfId="0" applyFont="1" applyFill="1" applyBorder="1" applyAlignment="1">
      <alignment horizontal="center" vertical="center"/>
    </xf>
    <xf numFmtId="0" fontId="5" fillId="0" borderId="1" xfId="0" applyFont="1" applyFill="1" applyBorder="1" applyAlignment="1">
      <alignment horizontal="right" vertical="center"/>
    </xf>
    <xf numFmtId="166" fontId="0" fillId="0" borderId="1" xfId="2" applyNumberFormat="1" applyFont="1" applyFill="1" applyBorder="1" applyProtection="1">
      <protection locked="0"/>
    </xf>
    <xf numFmtId="166" fontId="2" fillId="0" borderId="1" xfId="0" applyNumberFormat="1" applyFont="1" applyFill="1" applyBorder="1" applyAlignment="1">
      <alignment vertical="center" wrapText="1"/>
    </xf>
    <xf numFmtId="0" fontId="0" fillId="0" borderId="0" xfId="0" applyBorder="1" applyAlignment="1">
      <alignment horizontal="center"/>
    </xf>
    <xf numFmtId="0" fontId="0" fillId="2" borderId="0" xfId="0" applyFill="1" applyBorder="1"/>
    <xf numFmtId="0" fontId="3" fillId="0" borderId="18" xfId="0" applyFont="1" applyBorder="1"/>
    <xf numFmtId="164" fontId="0" fillId="0" borderId="5" xfId="2" applyNumberFormat="1" applyFont="1" applyBorder="1" applyProtection="1">
      <protection locked="0"/>
    </xf>
    <xf numFmtId="0" fontId="10" fillId="0" borderId="0" xfId="0" applyFont="1"/>
    <xf numFmtId="0" fontId="2" fillId="0" borderId="18" xfId="0" applyFont="1" applyFill="1" applyBorder="1" applyAlignment="1">
      <alignment vertical="top" wrapText="1"/>
    </xf>
    <xf numFmtId="0" fontId="2" fillId="0" borderId="0" xfId="0" applyFont="1" applyFill="1" applyBorder="1" applyAlignment="1">
      <alignment vertical="top" wrapText="1"/>
    </xf>
    <xf numFmtId="0" fontId="12" fillId="4" borderId="34" xfId="0" applyFont="1" applyFill="1" applyBorder="1" applyAlignment="1">
      <alignment vertical="center"/>
    </xf>
    <xf numFmtId="0" fontId="12" fillId="4" borderId="35" xfId="0" applyFont="1" applyFill="1" applyBorder="1" applyAlignment="1">
      <alignment vertical="center"/>
    </xf>
    <xf numFmtId="0" fontId="13" fillId="0" borderId="0" xfId="0" applyFont="1" applyFill="1" applyAlignment="1">
      <alignment horizontal="center"/>
    </xf>
    <xf numFmtId="164" fontId="0" fillId="3" borderId="10" xfId="2" applyNumberFormat="1" applyFont="1" applyFill="1" applyBorder="1" applyProtection="1">
      <protection locked="0"/>
    </xf>
    <xf numFmtId="0" fontId="4" fillId="3" borderId="15" xfId="0" applyFont="1" applyFill="1" applyBorder="1" applyAlignment="1">
      <alignment vertical="top" wrapText="1"/>
    </xf>
    <xf numFmtId="0" fontId="4" fillId="3" borderId="16" xfId="0" applyFont="1" applyFill="1" applyBorder="1" applyAlignment="1">
      <alignment vertical="top" wrapText="1"/>
    </xf>
    <xf numFmtId="0" fontId="3" fillId="3" borderId="16" xfId="0" applyFont="1" applyFill="1" applyBorder="1" applyAlignment="1">
      <alignment horizontal="center"/>
    </xf>
    <xf numFmtId="0" fontId="3" fillId="3" borderId="16" xfId="0" applyFont="1" applyFill="1" applyBorder="1"/>
    <xf numFmtId="0" fontId="6" fillId="0" borderId="0" xfId="0" applyFont="1" applyBorder="1" applyAlignment="1" applyProtection="1">
      <alignment horizontal="left" vertical="center"/>
      <protection locked="0"/>
    </xf>
    <xf numFmtId="0" fontId="6" fillId="0" borderId="6" xfId="0" applyFont="1" applyBorder="1" applyAlignment="1" applyProtection="1">
      <alignment horizontal="left" vertical="center"/>
      <protection locked="0"/>
    </xf>
    <xf numFmtId="0" fontId="7" fillId="0" borderId="34" xfId="0" applyFont="1" applyBorder="1"/>
    <xf numFmtId="0" fontId="6" fillId="0" borderId="34" xfId="0" applyFont="1" applyBorder="1"/>
    <xf numFmtId="0" fontId="7" fillId="0" borderId="34" xfId="0" applyFont="1" applyBorder="1" applyAlignment="1">
      <alignment horizontal="right"/>
    </xf>
    <xf numFmtId="0" fontId="6" fillId="3" borderId="10" xfId="0" applyFont="1" applyFill="1" applyBorder="1" applyAlignment="1">
      <alignment horizontal="center" vertical="center"/>
    </xf>
    <xf numFmtId="0" fontId="0" fillId="0" borderId="48" xfId="0" applyBorder="1" applyAlignment="1" applyProtection="1">
      <alignment vertical="center"/>
      <protection locked="0"/>
    </xf>
    <xf numFmtId="0" fontId="11" fillId="0" borderId="0" xfId="0" applyFont="1"/>
    <xf numFmtId="0" fontId="2" fillId="2" borderId="42" xfId="0" applyFont="1" applyFill="1" applyBorder="1" applyAlignment="1">
      <alignment horizontal="center" vertical="center"/>
    </xf>
    <xf numFmtId="0" fontId="0" fillId="2" borderId="44" xfId="0" applyFill="1" applyBorder="1"/>
    <xf numFmtId="0" fontId="0" fillId="2" borderId="19" xfId="0" applyFill="1" applyBorder="1"/>
    <xf numFmtId="0" fontId="2" fillId="4" borderId="33" xfId="0" applyFont="1" applyFill="1" applyBorder="1" applyAlignment="1">
      <alignment horizontal="left"/>
    </xf>
    <xf numFmtId="0" fontId="2" fillId="2" borderId="45" xfId="0" applyFont="1" applyFill="1" applyBorder="1" applyAlignment="1">
      <alignment horizontal="center" vertical="center"/>
    </xf>
    <xf numFmtId="1" fontId="0" fillId="0" borderId="62" xfId="0" applyNumberFormat="1" applyFont="1" applyFill="1" applyBorder="1" applyAlignment="1" applyProtection="1">
      <alignment horizontal="center"/>
      <protection locked="0"/>
    </xf>
    <xf numFmtId="0" fontId="10" fillId="2" borderId="42" xfId="0" applyFont="1" applyFill="1" applyBorder="1" applyAlignment="1">
      <alignment horizontal="center" vertical="center"/>
    </xf>
    <xf numFmtId="0" fontId="2" fillId="4" borderId="70" xfId="0" applyFont="1" applyFill="1" applyBorder="1" applyAlignment="1">
      <alignment horizontal="center" vertical="center"/>
    </xf>
    <xf numFmtId="0" fontId="2" fillId="4" borderId="65" xfId="0" applyFont="1" applyFill="1" applyBorder="1" applyAlignment="1">
      <alignment horizontal="center" vertical="center"/>
    </xf>
    <xf numFmtId="0" fontId="5" fillId="0" borderId="65" xfId="0" applyFont="1" applyFill="1" applyBorder="1" applyAlignment="1">
      <alignment horizontal="right" vertical="center"/>
    </xf>
    <xf numFmtId="166" fontId="2" fillId="0" borderId="65" xfId="0" applyNumberFormat="1" applyFont="1" applyFill="1" applyBorder="1" applyAlignment="1">
      <alignment vertical="center" wrapText="1"/>
    </xf>
    <xf numFmtId="0" fontId="2" fillId="3" borderId="45" xfId="0" applyFont="1" applyFill="1" applyBorder="1" applyAlignment="1"/>
    <xf numFmtId="0" fontId="2" fillId="3" borderId="42" xfId="0" applyFont="1" applyFill="1" applyBorder="1" applyAlignment="1">
      <alignment horizontal="center" vertical="center"/>
    </xf>
    <xf numFmtId="0" fontId="2" fillId="3" borderId="53" xfId="0" applyFont="1" applyFill="1" applyBorder="1" applyAlignment="1">
      <alignment horizontal="center" vertical="center"/>
    </xf>
    <xf numFmtId="0" fontId="10" fillId="3" borderId="42" xfId="0" applyFont="1" applyFill="1" applyBorder="1" applyAlignment="1">
      <alignment horizontal="center" vertical="center"/>
    </xf>
    <xf numFmtId="0" fontId="5" fillId="3" borderId="42" xfId="0" applyFont="1" applyFill="1" applyBorder="1" applyAlignment="1">
      <alignment horizontal="center" vertical="center"/>
    </xf>
    <xf numFmtId="0" fontId="2" fillId="3" borderId="61" xfId="0" applyFont="1" applyFill="1" applyBorder="1" applyAlignment="1">
      <alignment horizontal="center" vertical="center" wrapText="1"/>
    </xf>
    <xf numFmtId="0" fontId="0" fillId="3" borderId="1" xfId="0" applyFill="1" applyBorder="1" applyAlignment="1" applyProtection="1">
      <alignment horizontal="center" vertical="center"/>
      <protection locked="0"/>
    </xf>
    <xf numFmtId="168" fontId="0" fillId="3" borderId="62" xfId="0" applyNumberFormat="1" applyFill="1" applyBorder="1" applyProtection="1">
      <protection locked="0"/>
    </xf>
    <xf numFmtId="168" fontId="0" fillId="0" borderId="42" xfId="0" applyNumberFormat="1" applyBorder="1" applyProtection="1">
      <protection locked="0"/>
    </xf>
    <xf numFmtId="0" fontId="2" fillId="0" borderId="0" xfId="0" applyFont="1" applyFill="1" applyBorder="1"/>
    <xf numFmtId="0" fontId="2" fillId="0" borderId="19" xfId="0" applyFont="1" applyFill="1" applyBorder="1"/>
    <xf numFmtId="0" fontId="7" fillId="0" borderId="0" xfId="0" applyFont="1" applyBorder="1"/>
    <xf numFmtId="0" fontId="7" fillId="0" borderId="0" xfId="0" applyFont="1"/>
    <xf numFmtId="0" fontId="16" fillId="0" borderId="18" xfId="0" applyFont="1" applyFill="1" applyBorder="1" applyAlignment="1">
      <alignment horizontal="left" vertical="top" wrapText="1"/>
    </xf>
    <xf numFmtId="0" fontId="16" fillId="0" borderId="0" xfId="0" applyFont="1" applyFill="1" applyBorder="1" applyAlignment="1">
      <alignment horizontal="left" vertical="top" wrapText="1"/>
    </xf>
    <xf numFmtId="0" fontId="16" fillId="0" borderId="0" xfId="0" applyFont="1" applyFill="1" applyBorder="1"/>
    <xf numFmtId="0" fontId="16" fillId="0" borderId="19" xfId="0" applyFont="1" applyFill="1" applyBorder="1"/>
    <xf numFmtId="0" fontId="3" fillId="0" borderId="50" xfId="0" applyFont="1" applyBorder="1" applyAlignment="1">
      <alignment horizontal="center"/>
    </xf>
    <xf numFmtId="0" fontId="3" fillId="3" borderId="50" xfId="0" applyFont="1" applyFill="1" applyBorder="1" applyAlignment="1">
      <alignment horizontal="center"/>
    </xf>
    <xf numFmtId="0" fontId="3" fillId="3" borderId="52" xfId="0" applyFont="1" applyFill="1" applyBorder="1" applyAlignment="1">
      <alignment horizontal="center" vertical="center" wrapText="1"/>
    </xf>
    <xf numFmtId="0" fontId="0" fillId="0" borderId="37" xfId="0" applyFont="1" applyBorder="1" applyProtection="1">
      <protection locked="0"/>
    </xf>
    <xf numFmtId="170" fontId="0" fillId="0" borderId="38" xfId="0" applyNumberFormat="1" applyFont="1" applyBorder="1" applyAlignment="1" applyProtection="1">
      <alignment horizontal="center"/>
      <protection locked="0"/>
    </xf>
    <xf numFmtId="0" fontId="0" fillId="0" borderId="50" xfId="0" applyFont="1" applyBorder="1" applyAlignment="1">
      <alignment horizontal="center"/>
    </xf>
    <xf numFmtId="0" fontId="0" fillId="3" borderId="31" xfId="0" applyFont="1" applyFill="1" applyBorder="1" applyAlignment="1">
      <alignment horizontal="center" vertical="center" wrapText="1"/>
    </xf>
    <xf numFmtId="0" fontId="5" fillId="3" borderId="5" xfId="0" applyFont="1" applyFill="1" applyBorder="1" applyAlignment="1">
      <alignment vertical="center" wrapText="1"/>
    </xf>
    <xf numFmtId="164" fontId="10" fillId="3" borderId="34" xfId="2" applyNumberFormat="1" applyFont="1" applyFill="1" applyBorder="1" applyAlignment="1">
      <alignment horizontal="center" vertical="center" wrapText="1"/>
    </xf>
    <xf numFmtId="0" fontId="2" fillId="4" borderId="33" xfId="0" applyFont="1" applyFill="1" applyBorder="1" applyAlignment="1">
      <alignment vertical="center"/>
    </xf>
    <xf numFmtId="165" fontId="0" fillId="0" borderId="1" xfId="2" applyNumberFormat="1" applyFont="1" applyFill="1" applyBorder="1" applyAlignment="1" applyProtection="1">
      <alignment horizontal="center" vertical="center"/>
      <protection locked="0"/>
    </xf>
    <xf numFmtId="170" fontId="0" fillId="0" borderId="1" xfId="0" applyNumberFormat="1" applyFont="1" applyFill="1" applyBorder="1" applyAlignment="1" applyProtection="1">
      <alignment horizontal="left"/>
      <protection locked="0"/>
    </xf>
    <xf numFmtId="170" fontId="0" fillId="0" borderId="1" xfId="0" applyNumberFormat="1" applyFont="1" applyFill="1" applyBorder="1" applyAlignment="1" applyProtection="1">
      <alignment horizontal="center"/>
      <protection locked="0"/>
    </xf>
    <xf numFmtId="0" fontId="0" fillId="4" borderId="70" xfId="0" applyFont="1" applyFill="1" applyBorder="1" applyAlignment="1">
      <alignment horizontal="center" vertical="center"/>
    </xf>
    <xf numFmtId="0" fontId="0" fillId="4" borderId="65" xfId="0" applyFont="1" applyFill="1" applyBorder="1" applyAlignment="1">
      <alignment horizontal="center" vertical="center"/>
    </xf>
    <xf numFmtId="0" fontId="0" fillId="0" borderId="68" xfId="0" applyFont="1" applyFill="1" applyBorder="1" applyAlignment="1" applyProtection="1">
      <alignment horizontal="left"/>
      <protection locked="0"/>
    </xf>
    <xf numFmtId="0" fontId="0" fillId="0" borderId="1" xfId="0" applyNumberFormat="1" applyFont="1" applyFill="1" applyBorder="1" applyAlignment="1" applyProtection="1">
      <alignment horizontal="center"/>
      <protection locked="0"/>
    </xf>
    <xf numFmtId="164" fontId="5" fillId="3" borderId="34" xfId="2" applyNumberFormat="1" applyFont="1" applyFill="1" applyBorder="1"/>
    <xf numFmtId="166" fontId="1" fillId="0" borderId="1" xfId="2" applyNumberFormat="1" applyFont="1" applyFill="1" applyBorder="1" applyProtection="1">
      <protection locked="0"/>
    </xf>
    <xf numFmtId="165" fontId="1" fillId="0" borderId="1" xfId="2" applyNumberFormat="1" applyFont="1" applyFill="1" applyBorder="1" applyAlignment="1" applyProtection="1">
      <alignment horizontal="center"/>
      <protection locked="0"/>
    </xf>
    <xf numFmtId="0" fontId="5" fillId="2" borderId="62" xfId="0" applyFont="1" applyFill="1" applyBorder="1" applyAlignment="1">
      <alignment horizontal="center" wrapText="1"/>
    </xf>
    <xf numFmtId="0" fontId="0" fillId="4" borderId="0" xfId="0" applyFill="1" applyBorder="1" applyAlignment="1"/>
    <xf numFmtId="0" fontId="9" fillId="0" borderId="23" xfId="0" applyFont="1" applyBorder="1" applyAlignment="1"/>
    <xf numFmtId="0" fontId="9" fillId="0" borderId="14" xfId="0" applyFont="1" applyBorder="1" applyAlignment="1"/>
    <xf numFmtId="9" fontId="1" fillId="0" borderId="36" xfId="1" applyFont="1" applyBorder="1" applyAlignment="1">
      <alignment horizontal="center" vertical="center"/>
    </xf>
    <xf numFmtId="169" fontId="0" fillId="0" borderId="0" xfId="0" applyNumberFormat="1"/>
    <xf numFmtId="0" fontId="17" fillId="0" borderId="0" xfId="0" applyFont="1"/>
    <xf numFmtId="1" fontId="0" fillId="0" borderId="69" xfId="0" applyNumberFormat="1" applyFont="1" applyFill="1" applyBorder="1" applyAlignment="1" applyProtection="1">
      <alignment horizontal="center"/>
      <protection locked="0"/>
    </xf>
    <xf numFmtId="0" fontId="4" fillId="3" borderId="51" xfId="0" applyFont="1" applyFill="1" applyBorder="1" applyAlignment="1">
      <alignment horizontal="center" vertical="center" wrapText="1"/>
    </xf>
    <xf numFmtId="0" fontId="4" fillId="3" borderId="54" xfId="0" applyFont="1" applyFill="1" applyBorder="1" applyAlignment="1">
      <alignment horizontal="center" vertical="center" wrapText="1"/>
    </xf>
    <xf numFmtId="169" fontId="0" fillId="0" borderId="0" xfId="0" applyNumberFormat="1" applyBorder="1"/>
    <xf numFmtId="166" fontId="1" fillId="0" borderId="9" xfId="2" applyNumberFormat="1" applyFont="1" applyFill="1" applyBorder="1" applyProtection="1">
      <protection locked="0"/>
    </xf>
    <xf numFmtId="0" fontId="10" fillId="0" borderId="18" xfId="0" applyFont="1" applyBorder="1"/>
    <xf numFmtId="0" fontId="2" fillId="7" borderId="47" xfId="0" applyFont="1" applyFill="1" applyBorder="1" applyAlignment="1">
      <alignment horizontal="center"/>
    </xf>
    <xf numFmtId="0" fontId="2" fillId="7" borderId="48" xfId="0" applyFont="1" applyFill="1" applyBorder="1" applyAlignment="1">
      <alignment horizontal="center"/>
    </xf>
    <xf numFmtId="0" fontId="2" fillId="7" borderId="48" xfId="0" applyFont="1" applyFill="1" applyBorder="1" applyAlignment="1">
      <alignment horizontal="center" vertical="center" wrapText="1"/>
    </xf>
    <xf numFmtId="0" fontId="5" fillId="7" borderId="68" xfId="0" applyFont="1" applyFill="1" applyBorder="1" applyAlignment="1">
      <alignment horizontal="center"/>
    </xf>
    <xf numFmtId="0" fontId="5" fillId="7" borderId="1" xfId="0" applyFont="1" applyFill="1" applyBorder="1" applyAlignment="1"/>
    <xf numFmtId="0" fontId="5" fillId="7" borderId="1" xfId="0" applyFont="1" applyFill="1" applyBorder="1" applyAlignment="1">
      <alignment horizontal="center"/>
    </xf>
    <xf numFmtId="0" fontId="5" fillId="7" borderId="62" xfId="0" applyFont="1" applyFill="1" applyBorder="1" applyAlignment="1">
      <alignment horizontal="center"/>
    </xf>
    <xf numFmtId="0" fontId="7" fillId="0" borderId="0" xfId="0" applyFont="1" applyAlignment="1">
      <alignment wrapText="1"/>
    </xf>
    <xf numFmtId="0" fontId="5" fillId="7" borderId="1" xfId="0" applyFont="1" applyFill="1" applyBorder="1" applyAlignment="1">
      <alignment horizontal="center" vertical="center"/>
    </xf>
    <xf numFmtId="0" fontId="5" fillId="7" borderId="1" xfId="0" applyFont="1" applyFill="1" applyBorder="1"/>
    <xf numFmtId="0" fontId="0" fillId="7" borderId="51" xfId="0" applyFont="1" applyFill="1" applyBorder="1" applyAlignment="1">
      <alignment horizontal="center" vertical="center"/>
    </xf>
    <xf numFmtId="165" fontId="0" fillId="7" borderId="0" xfId="0" applyNumberFormat="1" applyFill="1" applyBorder="1" applyAlignment="1">
      <alignment horizontal="center" vertical="center"/>
    </xf>
    <xf numFmtId="0" fontId="0" fillId="3" borderId="45" xfId="0" applyFont="1" applyFill="1" applyBorder="1" applyAlignment="1" applyProtection="1">
      <alignment horizontal="left"/>
      <protection locked="0"/>
    </xf>
    <xf numFmtId="0" fontId="0" fillId="3" borderId="13" xfId="0" applyNumberFormat="1" applyFont="1" applyFill="1" applyBorder="1" applyAlignment="1" applyProtection="1">
      <alignment horizontal="center" vertical="center"/>
      <protection locked="0"/>
    </xf>
    <xf numFmtId="166" fontId="0" fillId="3" borderId="5" xfId="0" applyNumberFormat="1" applyFont="1" applyFill="1" applyBorder="1" applyAlignment="1" applyProtection="1">
      <alignment vertical="center" wrapText="1"/>
      <protection locked="0"/>
    </xf>
    <xf numFmtId="0" fontId="0" fillId="3" borderId="13" xfId="0" applyFont="1" applyFill="1" applyBorder="1" applyAlignment="1" applyProtection="1">
      <alignment horizontal="left" vertical="center"/>
      <protection locked="0"/>
    </xf>
    <xf numFmtId="166" fontId="10" fillId="3" borderId="5" xfId="0" applyNumberFormat="1" applyFont="1" applyFill="1" applyBorder="1" applyAlignment="1" applyProtection="1">
      <alignment vertical="center" wrapText="1"/>
      <protection locked="0"/>
    </xf>
    <xf numFmtId="166" fontId="1" fillId="3" borderId="5" xfId="0" applyNumberFormat="1" applyFont="1" applyFill="1" applyBorder="1" applyAlignment="1" applyProtection="1">
      <alignment vertical="center" wrapText="1"/>
      <protection locked="0"/>
    </xf>
    <xf numFmtId="0" fontId="0" fillId="7" borderId="68" xfId="0" applyFont="1" applyFill="1" applyBorder="1" applyAlignment="1" applyProtection="1">
      <alignment horizontal="center" vertical="center"/>
      <protection locked="0"/>
    </xf>
    <xf numFmtId="0" fontId="0" fillId="7" borderId="1" xfId="0" applyFont="1" applyFill="1" applyBorder="1" applyAlignment="1" applyProtection="1">
      <alignment horizontal="center" vertical="center"/>
      <protection locked="0"/>
    </xf>
    <xf numFmtId="0" fontId="0" fillId="7" borderId="73" xfId="0" applyFont="1" applyFill="1" applyBorder="1" applyAlignment="1" applyProtection="1">
      <alignment horizontal="center"/>
      <protection locked="0"/>
    </xf>
    <xf numFmtId="0" fontId="0" fillId="7" borderId="58" xfId="0" applyFont="1" applyFill="1" applyBorder="1" applyAlignment="1" applyProtection="1">
      <alignment horizontal="center"/>
      <protection locked="0"/>
    </xf>
    <xf numFmtId="0" fontId="0" fillId="7" borderId="67" xfId="0" applyFont="1" applyFill="1" applyBorder="1" applyAlignment="1" applyProtection="1">
      <alignment horizontal="center"/>
      <protection locked="0"/>
    </xf>
    <xf numFmtId="168" fontId="0" fillId="0" borderId="62" xfId="0" applyNumberFormat="1" applyBorder="1" applyProtection="1">
      <protection locked="0"/>
    </xf>
    <xf numFmtId="0" fontId="10" fillId="3" borderId="45" xfId="0" applyFont="1" applyFill="1" applyBorder="1" applyAlignment="1" applyProtection="1">
      <alignment horizontal="left"/>
      <protection locked="0"/>
    </xf>
    <xf numFmtId="0" fontId="10" fillId="3" borderId="13" xfId="0" applyFont="1" applyFill="1" applyBorder="1" applyAlignment="1" applyProtection="1">
      <alignment horizontal="left" vertical="center"/>
      <protection locked="0"/>
    </xf>
    <xf numFmtId="165" fontId="10" fillId="3" borderId="13" xfId="0" applyNumberFormat="1" applyFont="1" applyFill="1" applyBorder="1" applyAlignment="1" applyProtection="1">
      <alignment horizontal="center" vertical="center"/>
      <protection locked="0"/>
    </xf>
    <xf numFmtId="170" fontId="0" fillId="0" borderId="54" xfId="0" applyNumberFormat="1" applyBorder="1" applyAlignment="1" applyProtection="1">
      <alignment vertical="center"/>
      <protection locked="0"/>
    </xf>
    <xf numFmtId="0" fontId="0" fillId="0" borderId="66" xfId="0" applyBorder="1" applyProtection="1">
      <protection locked="0"/>
    </xf>
    <xf numFmtId="0" fontId="0" fillId="0" borderId="8" xfId="0" applyBorder="1" applyProtection="1">
      <protection locked="0"/>
    </xf>
    <xf numFmtId="167" fontId="6" fillId="0" borderId="18" xfId="0" applyNumberFormat="1" applyFont="1" applyBorder="1" applyProtection="1">
      <protection locked="0"/>
    </xf>
    <xf numFmtId="0" fontId="0" fillId="6" borderId="13" xfId="0" applyFill="1" applyBorder="1"/>
    <xf numFmtId="0" fontId="13" fillId="8" borderId="0" xfId="0" applyFont="1" applyFill="1" applyAlignment="1">
      <alignment vertical="center" wrapText="1"/>
    </xf>
    <xf numFmtId="0" fontId="13" fillId="8" borderId="0" xfId="0" applyFont="1" applyFill="1" applyAlignment="1">
      <alignment vertical="top" wrapText="1"/>
    </xf>
    <xf numFmtId="0" fontId="10" fillId="6" borderId="0" xfId="0" applyFont="1" applyFill="1"/>
    <xf numFmtId="0" fontId="8" fillId="6" borderId="0" xfId="0" applyFont="1" applyFill="1"/>
    <xf numFmtId="0" fontId="20" fillId="6" borderId="0" xfId="3" applyFont="1" applyFill="1" applyAlignment="1">
      <alignment vertical="top"/>
    </xf>
    <xf numFmtId="0" fontId="19" fillId="6" borderId="0" xfId="3" applyFont="1" applyFill="1"/>
    <xf numFmtId="165" fontId="0" fillId="3" borderId="1" xfId="2" applyNumberFormat="1" applyFont="1" applyFill="1" applyBorder="1" applyAlignment="1" applyProtection="1">
      <alignment horizontal="center" vertical="center"/>
      <protection locked="0"/>
    </xf>
    <xf numFmtId="0" fontId="0" fillId="3" borderId="37" xfId="0" applyFont="1" applyFill="1" applyBorder="1" applyProtection="1">
      <protection locked="0"/>
    </xf>
    <xf numFmtId="170" fontId="0" fillId="3" borderId="38" xfId="0" applyNumberFormat="1" applyFont="1" applyFill="1" applyBorder="1" applyAlignment="1" applyProtection="1">
      <alignment horizontal="center"/>
      <protection locked="0"/>
    </xf>
    <xf numFmtId="164" fontId="0" fillId="3" borderId="38" xfId="2" applyNumberFormat="1" applyFont="1" applyFill="1" applyBorder="1" applyProtection="1">
      <protection locked="0"/>
    </xf>
    <xf numFmtId="164" fontId="0" fillId="3" borderId="41" xfId="2" applyNumberFormat="1" applyFont="1" applyFill="1" applyBorder="1" applyProtection="1">
      <protection locked="0"/>
    </xf>
    <xf numFmtId="0" fontId="14" fillId="0" borderId="0" xfId="0" applyFont="1" applyFill="1" applyBorder="1" applyAlignment="1"/>
    <xf numFmtId="0" fontId="0" fillId="0" borderId="37" xfId="0" applyFont="1" applyFill="1" applyBorder="1" applyProtection="1">
      <protection locked="0"/>
    </xf>
    <xf numFmtId="170" fontId="10" fillId="0" borderId="39" xfId="0" applyNumberFormat="1" applyFont="1" applyFill="1" applyBorder="1" applyAlignment="1">
      <alignment horizontal="right" vertical="center" wrapText="1"/>
    </xf>
    <xf numFmtId="164" fontId="10" fillId="0" borderId="40" xfId="2" applyNumberFormat="1" applyFont="1" applyFill="1" applyBorder="1" applyAlignment="1">
      <alignment horizontal="center" vertical="center" wrapText="1"/>
    </xf>
    <xf numFmtId="164" fontId="10" fillId="0" borderId="31" xfId="2" applyNumberFormat="1" applyFont="1" applyFill="1" applyBorder="1" applyAlignment="1">
      <alignment horizontal="center" vertical="center" wrapText="1"/>
    </xf>
    <xf numFmtId="166" fontId="1" fillId="0" borderId="10" xfId="2" applyNumberFormat="1" applyFont="1" applyFill="1" applyBorder="1" applyProtection="1">
      <protection locked="0"/>
    </xf>
    <xf numFmtId="0" fontId="2" fillId="3" borderId="41" xfId="0" applyFont="1" applyFill="1" applyBorder="1" applyAlignment="1">
      <alignment horizontal="center" vertical="center"/>
    </xf>
    <xf numFmtId="1" fontId="0" fillId="0" borderId="52" xfId="0" applyNumberFormat="1" applyFont="1" applyFill="1" applyBorder="1" applyAlignment="1" applyProtection="1">
      <alignment horizontal="center"/>
      <protection locked="0"/>
    </xf>
    <xf numFmtId="0" fontId="0" fillId="3" borderId="62" xfId="0" applyFont="1" applyFill="1" applyBorder="1" applyAlignment="1">
      <alignment horizontal="center" vertical="center" wrapText="1"/>
    </xf>
    <xf numFmtId="0" fontId="0" fillId="3" borderId="71" xfId="0" applyFont="1" applyFill="1" applyBorder="1" applyAlignment="1">
      <alignment horizontal="center" vertical="center" wrapText="1"/>
    </xf>
    <xf numFmtId="10" fontId="0" fillId="3" borderId="43" xfId="1" applyNumberFormat="1" applyFont="1" applyFill="1" applyBorder="1"/>
    <xf numFmtId="10" fontId="0" fillId="3" borderId="43" xfId="1" applyNumberFormat="1" applyFont="1" applyFill="1" applyBorder="1" applyAlignment="1">
      <alignment horizontal="center" vertical="center" wrapText="1"/>
    </xf>
    <xf numFmtId="0" fontId="0" fillId="4" borderId="31" xfId="0" applyFont="1" applyFill="1" applyBorder="1" applyAlignment="1">
      <alignment horizontal="center" vertical="center" wrapText="1"/>
    </xf>
    <xf numFmtId="0" fontId="5" fillId="3" borderId="45" xfId="0" applyFont="1" applyFill="1" applyBorder="1" applyAlignment="1">
      <alignment horizontal="center" vertical="center"/>
    </xf>
    <xf numFmtId="0" fontId="5" fillId="3" borderId="45" xfId="0" applyFont="1" applyFill="1" applyBorder="1" applyAlignment="1">
      <alignment vertical="center"/>
    </xf>
    <xf numFmtId="0" fontId="5" fillId="3" borderId="13" xfId="0" applyFont="1" applyFill="1" applyBorder="1" applyAlignment="1">
      <alignment vertical="center"/>
    </xf>
    <xf numFmtId="0" fontId="5" fillId="3" borderId="72" xfId="0" applyFont="1" applyFill="1" applyBorder="1" applyAlignment="1">
      <alignment horizontal="center" vertical="center" wrapText="1"/>
    </xf>
    <xf numFmtId="0" fontId="5" fillId="3" borderId="59" xfId="0" applyFont="1" applyFill="1" applyBorder="1" applyAlignment="1">
      <alignment horizontal="center" vertical="center" wrapText="1"/>
    </xf>
    <xf numFmtId="0" fontId="5" fillId="3" borderId="60" xfId="0" applyFont="1" applyFill="1" applyBorder="1" applyAlignment="1">
      <alignment horizontal="center" vertical="center" wrapText="1"/>
    </xf>
    <xf numFmtId="0" fontId="5" fillId="3" borderId="61" xfId="0" applyFont="1" applyFill="1" applyBorder="1" applyAlignment="1">
      <alignment horizontal="center" vertical="center" wrapText="1"/>
    </xf>
    <xf numFmtId="166" fontId="10" fillId="3" borderId="1" xfId="0" applyNumberFormat="1" applyFont="1" applyFill="1" applyBorder="1" applyAlignment="1" applyProtection="1">
      <alignment vertical="center" wrapText="1"/>
      <protection locked="0"/>
    </xf>
    <xf numFmtId="0" fontId="0" fillId="3" borderId="20" xfId="0" applyFill="1" applyBorder="1" applyAlignment="1"/>
    <xf numFmtId="0" fontId="2" fillId="3" borderId="12" xfId="0" applyFont="1" applyFill="1" applyBorder="1" applyAlignment="1">
      <alignment horizontal="center" vertical="center"/>
    </xf>
    <xf numFmtId="0" fontId="2" fillId="3" borderId="11" xfId="0" applyFont="1" applyFill="1" applyBorder="1" applyAlignment="1">
      <alignment horizontal="center" vertical="center"/>
    </xf>
    <xf numFmtId="172" fontId="1" fillId="0" borderId="9" xfId="2" applyNumberFormat="1" applyFont="1" applyFill="1" applyBorder="1" applyProtection="1">
      <protection locked="0"/>
    </xf>
    <xf numFmtId="172" fontId="10" fillId="3" borderId="1" xfId="0" applyNumberFormat="1" applyFont="1" applyFill="1" applyBorder="1" applyAlignment="1" applyProtection="1">
      <alignment horizontal="center" vertical="center"/>
      <protection locked="0"/>
    </xf>
    <xf numFmtId="172" fontId="1" fillId="0" borderId="1" xfId="2" applyNumberFormat="1" applyFont="1" applyFill="1" applyBorder="1" applyProtection="1">
      <protection locked="0"/>
    </xf>
    <xf numFmtId="170" fontId="0" fillId="0" borderId="9" xfId="0" applyNumberFormat="1" applyFont="1" applyFill="1" applyBorder="1" applyAlignment="1" applyProtection="1">
      <alignment horizontal="center"/>
      <protection locked="0"/>
    </xf>
    <xf numFmtId="170" fontId="0" fillId="3" borderId="1" xfId="0" applyNumberFormat="1" applyFont="1" applyFill="1" applyBorder="1" applyAlignment="1" applyProtection="1">
      <alignment horizontal="center"/>
      <protection locked="0"/>
    </xf>
    <xf numFmtId="0" fontId="2" fillId="0" borderId="18"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9" xfId="0" applyFont="1" applyFill="1" applyBorder="1" applyAlignment="1">
      <alignment horizontal="left" vertical="top" wrapText="1"/>
    </xf>
    <xf numFmtId="0" fontId="2" fillId="0" borderId="18" xfId="0" applyFont="1" applyBorder="1" applyAlignment="1">
      <alignment horizontal="left" wrapText="1"/>
    </xf>
    <xf numFmtId="0" fontId="2" fillId="0" borderId="0" xfId="0" applyFont="1" applyBorder="1" applyAlignment="1">
      <alignment horizontal="left" wrapText="1"/>
    </xf>
    <xf numFmtId="0" fontId="2" fillId="0" borderId="19" xfId="0" applyFont="1" applyBorder="1" applyAlignment="1">
      <alignment horizontal="left" wrapText="1"/>
    </xf>
    <xf numFmtId="0" fontId="3" fillId="7" borderId="31"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10" xfId="0" applyFont="1" applyFill="1" applyBorder="1" applyAlignment="1">
      <alignment horizontal="center"/>
    </xf>
    <xf numFmtId="165" fontId="3" fillId="7" borderId="33" xfId="0" applyNumberFormat="1" applyFont="1" applyFill="1" applyBorder="1" applyAlignment="1">
      <alignment horizontal="center" vertical="center"/>
    </xf>
    <xf numFmtId="0" fontId="2" fillId="4" borderId="14" xfId="0" applyFont="1" applyFill="1" applyBorder="1" applyAlignment="1"/>
    <xf numFmtId="0" fontId="0" fillId="3" borderId="57" xfId="0" applyFill="1" applyBorder="1" applyAlignment="1">
      <alignment horizontal="center"/>
    </xf>
    <xf numFmtId="0" fontId="2" fillId="2" borderId="62" xfId="0" applyFont="1" applyFill="1" applyBorder="1" applyAlignment="1">
      <alignment horizontal="center" vertical="center"/>
    </xf>
    <xf numFmtId="0" fontId="0" fillId="4" borderId="18" xfId="0" applyFill="1" applyBorder="1"/>
    <xf numFmtId="0" fontId="3" fillId="7" borderId="1" xfId="0" applyFont="1" applyFill="1" applyBorder="1" applyAlignment="1">
      <alignment horizontal="center"/>
    </xf>
    <xf numFmtId="0" fontId="0" fillId="2" borderId="62" xfId="0" applyFill="1" applyBorder="1" applyAlignment="1">
      <alignment horizontal="center"/>
    </xf>
    <xf numFmtId="0" fontId="5" fillId="2" borderId="1" xfId="0" applyFont="1" applyFill="1" applyBorder="1" applyAlignment="1">
      <alignment horizontal="center"/>
    </xf>
    <xf numFmtId="0" fontId="5" fillId="2" borderId="1" xfId="0" applyFont="1" applyFill="1" applyBorder="1" applyAlignment="1">
      <alignment horizontal="center" vertical="center"/>
    </xf>
    <xf numFmtId="0" fontId="3" fillId="3" borderId="1" xfId="0" applyFont="1" applyFill="1" applyBorder="1" applyAlignment="1" applyProtection="1">
      <alignment horizontal="left"/>
      <protection locked="0"/>
    </xf>
    <xf numFmtId="165" fontId="3" fillId="3" borderId="1" xfId="0" applyNumberFormat="1" applyFont="1" applyFill="1" applyBorder="1" applyAlignment="1" applyProtection="1">
      <alignment horizontal="center" vertical="center"/>
      <protection locked="0"/>
    </xf>
    <xf numFmtId="0" fontId="3" fillId="3" borderId="62" xfId="0" applyNumberFormat="1" applyFont="1" applyFill="1" applyBorder="1" applyAlignment="1" applyProtection="1">
      <alignment horizontal="center" vertical="center"/>
      <protection locked="0"/>
    </xf>
    <xf numFmtId="0" fontId="3" fillId="0" borderId="1" xfId="0" applyFont="1" applyBorder="1" applyAlignment="1" applyProtection="1">
      <alignment horizontal="left"/>
      <protection locked="0"/>
    </xf>
    <xf numFmtId="165" fontId="3" fillId="0" borderId="1" xfId="0" applyNumberFormat="1" applyFont="1" applyBorder="1" applyAlignment="1" applyProtection="1">
      <alignment horizontal="center" vertical="center"/>
      <protection locked="0"/>
    </xf>
    <xf numFmtId="0" fontId="3" fillId="0" borderId="62" xfId="0" applyNumberFormat="1" applyFont="1" applyFill="1" applyBorder="1" applyAlignment="1" applyProtection="1">
      <alignment horizontal="center" vertical="center"/>
      <protection locked="0"/>
    </xf>
    <xf numFmtId="0" fontId="0" fillId="0" borderId="1" xfId="0" applyBorder="1" applyAlignment="1" applyProtection="1">
      <alignment horizontal="left"/>
      <protection locked="0"/>
    </xf>
    <xf numFmtId="14" fontId="3" fillId="3" borderId="1" xfId="0" applyNumberFormat="1" applyFont="1" applyFill="1" applyBorder="1" applyAlignment="1" applyProtection="1">
      <alignment horizontal="left"/>
      <protection locked="0"/>
    </xf>
    <xf numFmtId="14" fontId="3" fillId="0" borderId="1" xfId="0" applyNumberFormat="1" applyFont="1" applyBorder="1" applyAlignment="1" applyProtection="1">
      <alignment horizontal="left"/>
      <protection locked="0"/>
    </xf>
    <xf numFmtId="14" fontId="0" fillId="0" borderId="1" xfId="0" applyNumberFormat="1" applyBorder="1" applyAlignment="1" applyProtection="1">
      <alignment horizontal="left"/>
      <protection locked="0"/>
    </xf>
    <xf numFmtId="0" fontId="5" fillId="2" borderId="68" xfId="0" applyFont="1" applyFill="1" applyBorder="1" applyAlignment="1">
      <alignment horizontal="left"/>
    </xf>
    <xf numFmtId="0" fontId="5" fillId="2" borderId="68" xfId="0" applyFont="1" applyFill="1" applyBorder="1" applyAlignment="1">
      <alignment horizontal="center"/>
    </xf>
    <xf numFmtId="0" fontId="0" fillId="3" borderId="68" xfId="0" applyFill="1" applyBorder="1" applyAlignment="1" applyProtection="1">
      <protection locked="0"/>
    </xf>
    <xf numFmtId="0" fontId="0" fillId="0" borderId="68" xfId="0" applyBorder="1" applyAlignment="1" applyProtection="1">
      <protection locked="0"/>
    </xf>
    <xf numFmtId="0" fontId="0" fillId="3" borderId="0" xfId="0" applyFill="1" applyAlignment="1">
      <alignment horizontal="center" vertical="top" wrapText="1"/>
    </xf>
    <xf numFmtId="164" fontId="0" fillId="0" borderId="0" xfId="0" applyNumberFormat="1"/>
    <xf numFmtId="0" fontId="0" fillId="3" borderId="1" xfId="0" applyFill="1" applyBorder="1" applyAlignment="1">
      <alignment horizontal="center"/>
    </xf>
    <xf numFmtId="0" fontId="0" fillId="3" borderId="80" xfId="0" applyFill="1" applyBorder="1" applyAlignment="1">
      <alignment horizontal="center"/>
    </xf>
    <xf numFmtId="0" fontId="0" fillId="3" borderId="1" xfId="0" applyFill="1" applyBorder="1" applyAlignment="1"/>
    <xf numFmtId="0" fontId="0" fillId="3" borderId="1" xfId="0" applyFill="1" applyBorder="1"/>
    <xf numFmtId="0" fontId="0" fillId="3" borderId="80" xfId="0" applyFill="1" applyBorder="1"/>
    <xf numFmtId="0" fontId="0" fillId="3" borderId="79" xfId="0" applyFill="1" applyBorder="1" applyAlignment="1">
      <alignment horizontal="center" vertical="top" wrapText="1"/>
    </xf>
    <xf numFmtId="0" fontId="0" fillId="3" borderId="1" xfId="0" applyFill="1" applyBorder="1" applyAlignment="1">
      <alignment horizontal="center" vertical="top" wrapText="1"/>
    </xf>
    <xf numFmtId="0" fontId="0" fillId="3" borderId="80" xfId="0" applyFill="1" applyBorder="1" applyAlignment="1">
      <alignment horizontal="center" vertical="top" wrapText="1"/>
    </xf>
    <xf numFmtId="164" fontId="0" fillId="0" borderId="1" xfId="0" applyNumberFormat="1" applyBorder="1"/>
    <xf numFmtId="0" fontId="0" fillId="12" borderId="79" xfId="0" applyFill="1" applyBorder="1"/>
    <xf numFmtId="0" fontId="0" fillId="12" borderId="1" xfId="0" applyFill="1" applyBorder="1"/>
    <xf numFmtId="164" fontId="0" fillId="12" borderId="1" xfId="0" applyNumberFormat="1" applyFill="1" applyBorder="1"/>
    <xf numFmtId="0" fontId="0" fillId="0" borderId="1" xfId="0" applyBorder="1" applyAlignment="1">
      <alignment horizontal="right"/>
    </xf>
    <xf numFmtId="0" fontId="12" fillId="0" borderId="0" xfId="0" applyFont="1" applyAlignment="1"/>
    <xf numFmtId="0" fontId="0" fillId="0" borderId="0" xfId="0" applyFill="1" applyAlignment="1">
      <alignment horizontal="center" vertical="center" wrapText="1"/>
    </xf>
    <xf numFmtId="0" fontId="5" fillId="0" borderId="0" xfId="0" applyFont="1" applyAlignment="1"/>
    <xf numFmtId="0" fontId="0" fillId="0" borderId="78" xfId="0" applyFill="1" applyBorder="1" applyProtection="1">
      <protection locked="0"/>
    </xf>
    <xf numFmtId="0" fontId="0" fillId="0" borderId="1" xfId="0" applyBorder="1" applyProtection="1">
      <protection locked="0"/>
    </xf>
    <xf numFmtId="0" fontId="0" fillId="0" borderId="80" xfId="0" applyBorder="1" applyProtection="1">
      <protection locked="0"/>
    </xf>
    <xf numFmtId="0" fontId="0" fillId="0" borderId="79" xfId="0" applyBorder="1" applyProtection="1">
      <protection locked="0"/>
    </xf>
    <xf numFmtId="174" fontId="0" fillId="0" borderId="79" xfId="0" applyNumberFormat="1" applyBorder="1" applyProtection="1">
      <protection locked="0"/>
    </xf>
    <xf numFmtId="14" fontId="0" fillId="0" borderId="1" xfId="0" applyNumberFormat="1" applyBorder="1" applyProtection="1">
      <protection locked="0"/>
    </xf>
    <xf numFmtId="164" fontId="0" fillId="0" borderId="1" xfId="2" applyNumberFormat="1" applyFont="1" applyBorder="1" applyAlignment="1" applyProtection="1">
      <alignment horizontal="center" vertical="center"/>
      <protection locked="0"/>
    </xf>
    <xf numFmtId="164" fontId="0" fillId="0" borderId="80" xfId="2" applyNumberFormat="1" applyFont="1" applyBorder="1" applyAlignment="1" applyProtection="1">
      <alignment horizontal="center" vertical="center"/>
      <protection locked="0"/>
    </xf>
    <xf numFmtId="173" fontId="0" fillId="0" borderId="79" xfId="0" applyNumberFormat="1" applyBorder="1" applyProtection="1">
      <protection locked="0"/>
    </xf>
    <xf numFmtId="164" fontId="0" fillId="0" borderId="1" xfId="0" applyNumberFormat="1" applyBorder="1" applyProtection="1">
      <protection locked="0"/>
    </xf>
    <xf numFmtId="164" fontId="0" fillId="0" borderId="80" xfId="0" applyNumberFormat="1" applyBorder="1" applyProtection="1">
      <protection locked="0"/>
    </xf>
    <xf numFmtId="44" fontId="0" fillId="2" borderId="55" xfId="2" applyNumberFormat="1" applyFont="1" applyFill="1" applyBorder="1" applyProtection="1">
      <protection locked="0"/>
    </xf>
    <xf numFmtId="168" fontId="0" fillId="2" borderId="71" xfId="0" applyNumberFormat="1" applyFill="1" applyBorder="1" applyProtection="1">
      <protection locked="0"/>
    </xf>
    <xf numFmtId="0" fontId="3" fillId="2" borderId="74" xfId="0" applyFont="1" applyFill="1" applyBorder="1" applyAlignment="1">
      <alignment horizontal="center"/>
    </xf>
    <xf numFmtId="0" fontId="12" fillId="0" borderId="15" xfId="0" applyFont="1" applyBorder="1"/>
    <xf numFmtId="0" fontId="7" fillId="0" borderId="16" xfId="0" applyFont="1" applyBorder="1"/>
    <xf numFmtId="0" fontId="7" fillId="0" borderId="17" xfId="0" applyFont="1" applyBorder="1"/>
    <xf numFmtId="0" fontId="2" fillId="4" borderId="20" xfId="0" applyFont="1" applyFill="1" applyBorder="1" applyAlignment="1">
      <alignment horizontal="center" vertical="center"/>
    </xf>
    <xf numFmtId="0" fontId="2" fillId="4" borderId="12" xfId="0" applyFont="1" applyFill="1" applyBorder="1" applyAlignment="1">
      <alignment horizontal="center" vertical="center"/>
    </xf>
    <xf numFmtId="0" fontId="2" fillId="4" borderId="11" xfId="0" applyFont="1" applyFill="1" applyBorder="1" applyAlignment="1">
      <alignment horizontal="center" vertical="center"/>
    </xf>
    <xf numFmtId="164" fontId="2" fillId="9" borderId="74" xfId="2" applyNumberFormat="1" applyFont="1" applyFill="1" applyBorder="1" applyAlignment="1" applyProtection="1">
      <protection locked="0"/>
    </xf>
    <xf numFmtId="0" fontId="0" fillId="4" borderId="12" xfId="0" applyFill="1" applyBorder="1" applyAlignment="1"/>
    <xf numFmtId="0" fontId="0" fillId="4" borderId="11" xfId="0" applyFill="1" applyBorder="1" applyAlignment="1"/>
    <xf numFmtId="0" fontId="2" fillId="2" borderId="13" xfId="0" applyFont="1" applyFill="1" applyBorder="1" applyAlignment="1">
      <alignment horizontal="center" vertical="center"/>
    </xf>
    <xf numFmtId="0" fontId="5" fillId="2" borderId="13"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5" fillId="2" borderId="42" xfId="0" applyFont="1" applyFill="1" applyBorder="1" applyAlignment="1">
      <alignment horizontal="center" vertical="center"/>
    </xf>
    <xf numFmtId="0" fontId="2" fillId="4" borderId="21" xfId="0" applyFont="1" applyFill="1" applyBorder="1" applyAlignment="1">
      <alignment horizontal="left"/>
    </xf>
    <xf numFmtId="0" fontId="5" fillId="4" borderId="7" xfId="0" applyFont="1" applyFill="1" applyBorder="1" applyAlignment="1">
      <alignment horizontal="left"/>
    </xf>
    <xf numFmtId="0" fontId="0" fillId="4" borderId="26" xfId="0" applyFill="1" applyBorder="1"/>
    <xf numFmtId="0" fontId="10" fillId="3" borderId="52" xfId="0" applyFont="1" applyFill="1" applyBorder="1" applyAlignment="1">
      <alignment horizontal="center" vertical="center"/>
    </xf>
    <xf numFmtId="0" fontId="4" fillId="2" borderId="13" xfId="0" applyFont="1" applyFill="1" applyBorder="1" applyAlignment="1">
      <alignment horizontal="center" vertical="center" wrapText="1"/>
    </xf>
    <xf numFmtId="0" fontId="2" fillId="7" borderId="51" xfId="0" applyFont="1" applyFill="1" applyBorder="1" applyAlignment="1">
      <alignment horizontal="center"/>
    </xf>
    <xf numFmtId="0" fontId="2" fillId="7" borderId="51" xfId="0" applyFont="1" applyFill="1" applyBorder="1" applyAlignment="1">
      <alignment horizontal="center" vertical="center" wrapText="1"/>
    </xf>
    <xf numFmtId="0" fontId="2" fillId="2" borderId="18" xfId="0" applyFont="1" applyFill="1" applyBorder="1" applyAlignment="1">
      <alignment horizontal="center" vertical="center"/>
    </xf>
    <xf numFmtId="0" fontId="0" fillId="2" borderId="6" xfId="0" applyFill="1" applyBorder="1" applyAlignment="1">
      <alignment horizontal="center" vertical="center"/>
    </xf>
    <xf numFmtId="6" fontId="0" fillId="3" borderId="11" xfId="2" applyNumberFormat="1" applyFont="1" applyFill="1" applyBorder="1" applyAlignment="1">
      <alignment horizontal="center" vertical="center"/>
    </xf>
    <xf numFmtId="0" fontId="0" fillId="3" borderId="1" xfId="0" applyFill="1" applyBorder="1" applyAlignment="1">
      <alignment horizontal="right"/>
    </xf>
    <xf numFmtId="0" fontId="0" fillId="3" borderId="62" xfId="0" applyFill="1" applyBorder="1" applyAlignment="1">
      <alignment horizontal="center"/>
    </xf>
    <xf numFmtId="0" fontId="0" fillId="0" borderId="89" xfId="0" applyBorder="1"/>
    <xf numFmtId="165" fontId="3" fillId="7" borderId="91" xfId="0" applyNumberFormat="1" applyFont="1" applyFill="1" applyBorder="1" applyAlignment="1">
      <alignment horizontal="center" vertical="center"/>
    </xf>
    <xf numFmtId="171" fontId="3" fillId="7" borderId="91" xfId="0" applyNumberFormat="1" applyFont="1" applyFill="1" applyBorder="1" applyAlignment="1">
      <alignment horizontal="center" vertical="center"/>
    </xf>
    <xf numFmtId="171" fontId="3" fillId="3" borderId="92" xfId="0" applyNumberFormat="1" applyFont="1" applyFill="1" applyBorder="1"/>
    <xf numFmtId="0" fontId="3" fillId="0" borderId="93" xfId="0" applyFont="1" applyBorder="1"/>
    <xf numFmtId="0" fontId="0" fillId="0" borderId="93" xfId="0" applyBorder="1"/>
    <xf numFmtId="0" fontId="6" fillId="0" borderId="93" xfId="0" applyFont="1" applyBorder="1"/>
    <xf numFmtId="0" fontId="6" fillId="0" borderId="93" xfId="0" applyFont="1" applyBorder="1" applyAlignment="1">
      <alignment vertical="center" wrapText="1"/>
    </xf>
    <xf numFmtId="0" fontId="4" fillId="3" borderId="92" xfId="0" applyFont="1" applyFill="1" applyBorder="1" applyAlignment="1">
      <alignment vertical="top" wrapText="1"/>
    </xf>
    <xf numFmtId="9" fontId="4" fillId="3" borderId="91" xfId="1" applyFont="1" applyFill="1" applyBorder="1" applyAlignment="1">
      <alignment horizontal="center" vertical="center" wrapText="1"/>
    </xf>
    <xf numFmtId="0" fontId="0" fillId="0" borderId="89" xfId="0" applyBorder="1" applyAlignment="1">
      <alignment vertical="center"/>
    </xf>
    <xf numFmtId="164" fontId="3" fillId="3" borderId="91" xfId="2" applyNumberFormat="1" applyFont="1" applyFill="1" applyBorder="1"/>
    <xf numFmtId="164" fontId="3" fillId="3" borderId="91" xfId="2" applyNumberFormat="1" applyFont="1" applyFill="1" applyBorder="1" applyAlignment="1">
      <alignment vertical="center"/>
    </xf>
    <xf numFmtId="42" fontId="8" fillId="0" borderId="91" xfId="2" applyNumberFormat="1" applyFont="1" applyFill="1" applyBorder="1" applyAlignment="1">
      <alignment vertical="center"/>
    </xf>
    <xf numFmtId="164" fontId="8" fillId="0" borderId="91" xfId="2" applyNumberFormat="1" applyFont="1" applyFill="1" applyBorder="1" applyAlignment="1">
      <alignment vertical="center"/>
    </xf>
    <xf numFmtId="0" fontId="9" fillId="0" borderId="90" xfId="0" applyFont="1" applyBorder="1" applyAlignment="1"/>
    <xf numFmtId="167" fontId="0" fillId="3" borderId="95" xfId="0" applyNumberFormat="1" applyFill="1" applyBorder="1" applyAlignment="1"/>
    <xf numFmtId="0" fontId="0" fillId="3" borderId="96" xfId="0" applyFill="1" applyBorder="1"/>
    <xf numFmtId="0" fontId="0" fillId="3" borderId="97" xfId="0" applyFill="1" applyBorder="1"/>
    <xf numFmtId="0" fontId="6" fillId="9" borderId="98" xfId="0" applyFont="1" applyFill="1" applyBorder="1" applyAlignment="1" applyProtection="1">
      <alignment horizontal="left" vertical="center"/>
      <protection locked="0"/>
    </xf>
    <xf numFmtId="0" fontId="6" fillId="3" borderId="98" xfId="0" applyFont="1" applyFill="1" applyBorder="1" applyAlignment="1">
      <alignment horizontal="center" vertical="center"/>
    </xf>
    <xf numFmtId="14" fontId="0" fillId="0" borderId="99" xfId="0" applyNumberFormat="1" applyFill="1" applyBorder="1" applyAlignment="1" applyProtection="1">
      <alignment vertical="center"/>
      <protection locked="0"/>
    </xf>
    <xf numFmtId="0" fontId="0" fillId="0" borderId="100" xfId="0" applyBorder="1" applyAlignment="1">
      <alignment horizontal="center" vertical="center"/>
    </xf>
    <xf numFmtId="0" fontId="6" fillId="0" borderId="101" xfId="0" applyFont="1" applyBorder="1" applyAlignment="1">
      <alignment vertical="center"/>
    </xf>
    <xf numFmtId="0" fontId="0" fillId="0" borderId="64" xfId="0" applyBorder="1" applyAlignment="1" applyProtection="1">
      <protection locked="0"/>
    </xf>
    <xf numFmtId="0" fontId="0" fillId="0" borderId="102" xfId="0" applyFill="1" applyBorder="1" applyAlignment="1" applyProtection="1">
      <protection locked="0"/>
    </xf>
    <xf numFmtId="0" fontId="3" fillId="7" borderId="15" xfId="0" applyFont="1" applyFill="1" applyBorder="1" applyAlignment="1">
      <alignment horizontal="center"/>
    </xf>
    <xf numFmtId="0" fontId="3" fillId="7" borderId="38" xfId="0" applyFont="1" applyFill="1" applyBorder="1" applyAlignment="1">
      <alignment horizontal="center"/>
    </xf>
    <xf numFmtId="0" fontId="6" fillId="9" borderId="33" xfId="0" applyFont="1" applyFill="1" applyBorder="1" applyAlignment="1">
      <alignment horizontal="center"/>
    </xf>
    <xf numFmtId="0" fontId="0" fillId="0" borderId="15" xfId="0" applyBorder="1" applyProtection="1">
      <protection locked="0"/>
    </xf>
    <xf numFmtId="0" fontId="0" fillId="0" borderId="21" xfId="0" applyBorder="1" applyProtection="1">
      <protection locked="0"/>
    </xf>
    <xf numFmtId="0" fontId="6" fillId="3" borderId="33" xfId="0" applyFont="1" applyFill="1" applyBorder="1" applyAlignment="1">
      <alignment horizontal="center" vertical="center"/>
    </xf>
    <xf numFmtId="0" fontId="6" fillId="3" borderId="68" xfId="0" applyFont="1" applyFill="1" applyBorder="1" applyAlignment="1">
      <alignment horizontal="center" vertical="center"/>
    </xf>
    <xf numFmtId="0" fontId="13" fillId="8" borderId="0" xfId="0" applyFont="1" applyFill="1" applyAlignment="1">
      <alignment horizontal="center" vertical="top" wrapText="1"/>
    </xf>
    <xf numFmtId="0" fontId="21" fillId="8" borderId="0" xfId="3" applyFont="1" applyFill="1" applyAlignment="1">
      <alignment horizontal="center" vertical="top" wrapText="1"/>
    </xf>
    <xf numFmtId="0" fontId="23" fillId="8" borderId="0" xfId="0" applyFont="1" applyFill="1" applyAlignment="1">
      <alignment horizontal="center" vertical="center"/>
    </xf>
    <xf numFmtId="0" fontId="24" fillId="8" borderId="0" xfId="0" applyFont="1" applyFill="1" applyAlignment="1">
      <alignment horizontal="center" vertical="center"/>
    </xf>
    <xf numFmtId="0" fontId="13" fillId="8" borderId="0" xfId="0" applyFont="1" applyFill="1" applyAlignment="1">
      <alignment horizontal="center" vertical="center" wrapText="1"/>
    </xf>
    <xf numFmtId="0" fontId="10" fillId="0" borderId="0" xfId="0" applyFont="1" applyAlignment="1">
      <alignment horizontal="left" wrapText="1"/>
    </xf>
    <xf numFmtId="0" fontId="10" fillId="0" borderId="18" xfId="0" applyFont="1" applyBorder="1" applyAlignment="1">
      <alignment horizontal="left"/>
    </xf>
    <xf numFmtId="0" fontId="10" fillId="0" borderId="0" xfId="0" applyFont="1" applyBorder="1" applyAlignment="1">
      <alignment horizontal="left"/>
    </xf>
    <xf numFmtId="0" fontId="14" fillId="4" borderId="18" xfId="0" applyFont="1" applyFill="1" applyBorder="1" applyAlignment="1">
      <alignment horizontal="center"/>
    </xf>
    <xf numFmtId="0" fontId="14" fillId="4" borderId="0" xfId="0" applyFont="1" applyFill="1" applyBorder="1" applyAlignment="1">
      <alignment horizontal="center"/>
    </xf>
    <xf numFmtId="0" fontId="0" fillId="3" borderId="15" xfId="0" applyFill="1" applyBorder="1" applyAlignment="1">
      <alignment horizontal="left" vertical="center" wrapText="1"/>
    </xf>
    <xf numFmtId="0" fontId="0" fillId="3" borderId="16" xfId="0" applyFill="1" applyBorder="1" applyAlignment="1">
      <alignment horizontal="left" vertical="center" wrapText="1"/>
    </xf>
    <xf numFmtId="0" fontId="0" fillId="3" borderId="23" xfId="0" applyFill="1" applyBorder="1" applyAlignment="1">
      <alignment horizontal="left" vertical="center" wrapText="1"/>
    </xf>
    <xf numFmtId="0" fontId="0" fillId="3" borderId="14" xfId="0" applyFill="1" applyBorder="1" applyAlignment="1">
      <alignment horizontal="left" vertical="center" wrapText="1"/>
    </xf>
    <xf numFmtId="0" fontId="2" fillId="2" borderId="33" xfId="0" applyFont="1" applyFill="1" applyBorder="1" applyAlignment="1">
      <alignment horizontal="left"/>
    </xf>
    <xf numFmtId="0" fontId="2" fillId="2" borderId="34" xfId="0" applyFont="1" applyFill="1" applyBorder="1" applyAlignment="1">
      <alignment horizontal="left"/>
    </xf>
    <xf numFmtId="0" fontId="2" fillId="2" borderId="35" xfId="0" applyFont="1" applyFill="1" applyBorder="1" applyAlignment="1">
      <alignment horizontal="left"/>
    </xf>
    <xf numFmtId="0" fontId="2" fillId="3" borderId="46" xfId="0" applyFont="1" applyFill="1" applyBorder="1" applyAlignment="1">
      <alignment horizontal="center" vertical="center" wrapText="1"/>
    </xf>
    <xf numFmtId="0" fontId="2" fillId="3" borderId="54" xfId="0" applyFont="1" applyFill="1" applyBorder="1" applyAlignment="1">
      <alignment horizontal="center" vertical="center" wrapText="1"/>
    </xf>
    <xf numFmtId="0" fontId="11" fillId="11" borderId="33" xfId="0" applyFont="1" applyFill="1" applyBorder="1" applyAlignment="1">
      <alignment horizontal="center" vertical="center"/>
    </xf>
    <xf numFmtId="0" fontId="11" fillId="11" borderId="34" xfId="0" applyFont="1" applyFill="1" applyBorder="1" applyAlignment="1">
      <alignment horizontal="center" vertical="center"/>
    </xf>
    <xf numFmtId="0" fontId="11" fillId="11" borderId="35" xfId="0" applyFont="1" applyFill="1" applyBorder="1" applyAlignment="1">
      <alignment horizontal="center" vertical="center"/>
    </xf>
    <xf numFmtId="0" fontId="13" fillId="10" borderId="15" xfId="0" applyFont="1" applyFill="1" applyBorder="1" applyAlignment="1">
      <alignment horizontal="center"/>
    </xf>
    <xf numFmtId="0" fontId="13" fillId="10" borderId="16" xfId="0" applyFont="1" applyFill="1" applyBorder="1" applyAlignment="1">
      <alignment horizontal="center"/>
    </xf>
    <xf numFmtId="0" fontId="13" fillId="10" borderId="17" xfId="0" applyFont="1" applyFill="1" applyBorder="1" applyAlignment="1">
      <alignment horizontal="center"/>
    </xf>
    <xf numFmtId="0" fontId="2" fillId="7" borderId="48" xfId="0" applyFont="1" applyFill="1" applyBorder="1" applyAlignment="1">
      <alignment horizontal="center" wrapText="1"/>
    </xf>
    <xf numFmtId="0" fontId="2" fillId="7" borderId="49" xfId="0" applyFont="1" applyFill="1" applyBorder="1" applyAlignment="1">
      <alignment horizontal="center" wrapText="1"/>
    </xf>
    <xf numFmtId="165" fontId="0" fillId="7" borderId="1" xfId="0" applyNumberFormat="1" applyFont="1" applyFill="1" applyBorder="1" applyAlignment="1" applyProtection="1">
      <alignment horizontal="center" vertical="center"/>
      <protection locked="0"/>
    </xf>
    <xf numFmtId="165" fontId="0" fillId="7" borderId="62" xfId="0" applyNumberFormat="1" applyFont="1" applyFill="1" applyBorder="1" applyAlignment="1" applyProtection="1">
      <alignment horizontal="center" vertical="center"/>
      <protection locked="0"/>
    </xf>
    <xf numFmtId="0" fontId="5" fillId="3" borderId="38" xfId="0" applyFont="1" applyFill="1" applyBorder="1" applyAlignment="1">
      <alignment horizontal="center" vertical="center" wrapText="1"/>
    </xf>
    <xf numFmtId="0" fontId="5" fillId="3" borderId="51" xfId="0" applyFont="1" applyFill="1" applyBorder="1" applyAlignment="1">
      <alignment horizontal="center" vertical="center" wrapText="1"/>
    </xf>
    <xf numFmtId="170" fontId="0" fillId="3" borderId="33" xfId="0" applyNumberFormat="1" applyFont="1" applyFill="1" applyBorder="1" applyAlignment="1">
      <alignment horizontal="right" vertical="center" wrapText="1"/>
    </xf>
    <xf numFmtId="170" fontId="0" fillId="3" borderId="34" xfId="0" applyNumberFormat="1" applyFont="1" applyFill="1" applyBorder="1" applyAlignment="1">
      <alignment horizontal="right" vertical="center" wrapText="1"/>
    </xf>
    <xf numFmtId="0" fontId="0" fillId="3" borderId="20" xfId="0" applyFill="1" applyBorder="1" applyAlignment="1" applyProtection="1">
      <alignment horizontal="left"/>
      <protection locked="0"/>
    </xf>
    <xf numFmtId="0" fontId="0" fillId="3" borderId="12" xfId="0" applyFill="1" applyBorder="1" applyAlignment="1" applyProtection="1">
      <alignment horizontal="left"/>
      <protection locked="0"/>
    </xf>
    <xf numFmtId="0" fontId="0" fillId="3" borderId="11" xfId="0" applyFill="1" applyBorder="1" applyAlignment="1" applyProtection="1">
      <alignment horizontal="left"/>
      <protection locked="0"/>
    </xf>
    <xf numFmtId="0" fontId="0" fillId="0" borderId="20" xfId="0" applyBorder="1" applyAlignment="1" applyProtection="1">
      <alignment horizontal="left"/>
      <protection locked="0"/>
    </xf>
    <xf numFmtId="0" fontId="0" fillId="0" borderId="12" xfId="0" applyBorder="1" applyAlignment="1" applyProtection="1">
      <alignment horizontal="left"/>
      <protection locked="0"/>
    </xf>
    <xf numFmtId="0" fontId="0" fillId="0" borderId="11" xfId="0" applyBorder="1" applyAlignment="1" applyProtection="1">
      <alignment horizontal="left"/>
      <protection locked="0"/>
    </xf>
    <xf numFmtId="0" fontId="2" fillId="0" borderId="18"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9" xfId="0" applyFont="1" applyFill="1" applyBorder="1" applyAlignment="1">
      <alignment horizontal="left" vertical="top" wrapText="1"/>
    </xf>
    <xf numFmtId="0" fontId="2" fillId="0" borderId="23" xfId="0" applyFont="1" applyFill="1" applyBorder="1" applyAlignment="1">
      <alignment horizontal="left" vertical="top" wrapText="1"/>
    </xf>
    <xf numFmtId="0" fontId="2" fillId="0" borderId="14" xfId="0" applyFont="1" applyFill="1" applyBorder="1" applyAlignment="1">
      <alignment horizontal="left" vertical="top" wrapText="1"/>
    </xf>
    <xf numFmtId="0" fontId="2" fillId="0" borderId="24" xfId="0" applyFont="1" applyFill="1" applyBorder="1" applyAlignment="1">
      <alignment horizontal="left" vertical="top" wrapText="1"/>
    </xf>
    <xf numFmtId="0" fontId="4" fillId="3" borderId="21"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11" xfId="0" applyFont="1" applyFill="1" applyBorder="1" applyAlignment="1">
      <alignment horizontal="center" vertical="center"/>
    </xf>
    <xf numFmtId="0" fontId="0" fillId="11" borderId="28" xfId="0" applyFill="1" applyBorder="1" applyAlignment="1" applyProtection="1">
      <alignment horizontal="left"/>
      <protection locked="0"/>
    </xf>
    <xf numFmtId="0" fontId="0" fillId="11" borderId="29" xfId="0" applyFill="1" applyBorder="1" applyAlignment="1" applyProtection="1">
      <alignment horizontal="left"/>
      <protection locked="0"/>
    </xf>
    <xf numFmtId="0" fontId="0" fillId="11" borderId="56" xfId="0" applyFill="1" applyBorder="1" applyAlignment="1" applyProtection="1">
      <alignment horizontal="left"/>
      <protection locked="0"/>
    </xf>
    <xf numFmtId="0" fontId="2" fillId="0" borderId="18" xfId="0" applyFont="1" applyBorder="1" applyAlignment="1">
      <alignment horizontal="left" wrapText="1"/>
    </xf>
    <xf numFmtId="0" fontId="2" fillId="0" borderId="0" xfId="0" applyFont="1" applyBorder="1" applyAlignment="1">
      <alignment horizontal="left" wrapText="1"/>
    </xf>
    <xf numFmtId="0" fontId="13" fillId="10" borderId="0" xfId="0" applyFont="1" applyFill="1" applyAlignment="1">
      <alignment horizontal="center"/>
    </xf>
    <xf numFmtId="0" fontId="12" fillId="4" borderId="15" xfId="0" applyFont="1" applyFill="1" applyBorder="1" applyAlignment="1">
      <alignment horizontal="center" vertical="center"/>
    </xf>
    <xf numFmtId="0" fontId="12" fillId="4" borderId="16" xfId="0" applyFont="1" applyFill="1" applyBorder="1" applyAlignment="1">
      <alignment horizontal="center" vertical="center"/>
    </xf>
    <xf numFmtId="0" fontId="12" fillId="4" borderId="17" xfId="0" applyFont="1" applyFill="1" applyBorder="1" applyAlignment="1">
      <alignment horizontal="center" vertical="center"/>
    </xf>
    <xf numFmtId="0" fontId="2" fillId="0" borderId="19" xfId="0" applyFont="1" applyBorder="1" applyAlignment="1">
      <alignment horizontal="left" wrapText="1"/>
    </xf>
    <xf numFmtId="0" fontId="11" fillId="11" borderId="20" xfId="0" applyFont="1" applyFill="1" applyBorder="1" applyAlignment="1">
      <alignment horizontal="center" vertical="center"/>
    </xf>
    <xf numFmtId="0" fontId="11" fillId="11" borderId="12" xfId="0" applyFont="1" applyFill="1" applyBorder="1" applyAlignment="1">
      <alignment horizontal="center" vertical="center"/>
    </xf>
    <xf numFmtId="0" fontId="11" fillId="11" borderId="27" xfId="0" applyFont="1" applyFill="1" applyBorder="1" applyAlignment="1">
      <alignment horizontal="center" vertical="center"/>
    </xf>
    <xf numFmtId="0" fontId="0" fillId="4" borderId="0" xfId="0" applyFill="1" applyBorder="1" applyAlignment="1">
      <alignment horizontal="center"/>
    </xf>
    <xf numFmtId="0" fontId="0" fillId="4" borderId="19" xfId="0" applyFill="1" applyBorder="1" applyAlignment="1">
      <alignment horizontal="center"/>
    </xf>
    <xf numFmtId="0" fontId="0" fillId="4" borderId="7" xfId="0" applyFill="1" applyBorder="1" applyAlignment="1">
      <alignment horizontal="center"/>
    </xf>
    <xf numFmtId="0" fontId="0" fillId="4" borderId="26" xfId="0" applyFill="1" applyBorder="1" applyAlignment="1">
      <alignment horizontal="center"/>
    </xf>
    <xf numFmtId="0" fontId="11" fillId="4" borderId="22" xfId="0" applyFont="1" applyFill="1" applyBorder="1" applyAlignment="1">
      <alignment horizontal="center" vertical="center"/>
    </xf>
    <xf numFmtId="0" fontId="11" fillId="4" borderId="3" xfId="0" applyFont="1" applyFill="1" applyBorder="1" applyAlignment="1">
      <alignment horizontal="center" vertical="center"/>
    </xf>
    <xf numFmtId="0" fontId="11" fillId="4" borderId="25" xfId="0" applyFont="1" applyFill="1" applyBorder="1" applyAlignment="1">
      <alignment horizontal="center" vertical="center"/>
    </xf>
    <xf numFmtId="0" fontId="5" fillId="7" borderId="75" xfId="0" applyFont="1" applyFill="1" applyBorder="1" applyAlignment="1">
      <alignment horizontal="right" vertical="center"/>
    </xf>
    <xf numFmtId="0" fontId="5" fillId="7" borderId="9" xfId="0" applyFont="1" applyFill="1" applyBorder="1" applyAlignment="1">
      <alignment horizontal="right" vertical="center"/>
    </xf>
    <xf numFmtId="0" fontId="5" fillId="7" borderId="53" xfId="0" applyFont="1" applyFill="1" applyBorder="1" applyAlignment="1">
      <alignment horizontal="right" vertical="center"/>
    </xf>
    <xf numFmtId="0" fontId="5" fillId="7" borderId="51" xfId="0" applyFont="1" applyFill="1" applyBorder="1" applyAlignment="1">
      <alignment horizontal="right" vertical="center"/>
    </xf>
    <xf numFmtId="0" fontId="10" fillId="0" borderId="18" xfId="0" applyFont="1" applyBorder="1" applyAlignment="1">
      <alignment horizontal="left" wrapText="1"/>
    </xf>
    <xf numFmtId="0" fontId="10" fillId="0" borderId="0" xfId="0" applyFont="1" applyBorder="1" applyAlignment="1">
      <alignment horizontal="left" wrapText="1"/>
    </xf>
    <xf numFmtId="0" fontId="2" fillId="4" borderId="23" xfId="0" applyFont="1" applyFill="1" applyBorder="1" applyAlignment="1">
      <alignment horizontal="left"/>
    </xf>
    <xf numFmtId="0" fontId="2" fillId="4" borderId="24" xfId="0" applyFont="1" applyFill="1" applyBorder="1" applyAlignment="1">
      <alignment horizontal="left"/>
    </xf>
    <xf numFmtId="0" fontId="0" fillId="0" borderId="18" xfId="0" applyFont="1" applyFill="1" applyBorder="1" applyAlignment="1" applyProtection="1">
      <protection locked="0"/>
    </xf>
    <xf numFmtId="0" fontId="0" fillId="0" borderId="6" xfId="0" applyFont="1" applyFill="1" applyBorder="1" applyAlignment="1" applyProtection="1">
      <protection locked="0"/>
    </xf>
    <xf numFmtId="0" fontId="10" fillId="3" borderId="68" xfId="0" applyFont="1" applyFill="1" applyBorder="1" applyAlignment="1" applyProtection="1">
      <protection locked="0"/>
    </xf>
    <xf numFmtId="0" fontId="10" fillId="3" borderId="1" xfId="0" applyFont="1" applyFill="1" applyBorder="1" applyAlignment="1" applyProtection="1">
      <protection locked="0"/>
    </xf>
    <xf numFmtId="0" fontId="0" fillId="0" borderId="68" xfId="0" applyFont="1" applyFill="1" applyBorder="1" applyAlignment="1" applyProtection="1">
      <protection locked="0"/>
    </xf>
    <xf numFmtId="0" fontId="0" fillId="0" borderId="1" xfId="0" applyFont="1" applyFill="1" applyBorder="1" applyAlignment="1" applyProtection="1">
      <protection locked="0"/>
    </xf>
    <xf numFmtId="0" fontId="15" fillId="10" borderId="0" xfId="0" applyFont="1" applyFill="1" applyAlignment="1">
      <alignment horizontal="center"/>
    </xf>
    <xf numFmtId="0" fontId="2" fillId="4" borderId="21" xfId="0" applyFont="1" applyFill="1" applyBorder="1" applyAlignment="1">
      <alignment horizontal="left"/>
    </xf>
    <xf numFmtId="0" fontId="2" fillId="4" borderId="7" xfId="0" applyFont="1" applyFill="1" applyBorder="1" applyAlignment="1">
      <alignment horizontal="left"/>
    </xf>
    <xf numFmtId="0" fontId="2" fillId="4" borderId="26" xfId="0" applyFont="1" applyFill="1" applyBorder="1" applyAlignment="1">
      <alignment horizontal="left"/>
    </xf>
    <xf numFmtId="0" fontId="5" fillId="7" borderId="18" xfId="0" applyFont="1" applyFill="1" applyBorder="1" applyAlignment="1">
      <alignment horizontal="right" vertical="center"/>
    </xf>
    <xf numFmtId="0" fontId="0" fillId="3" borderId="20" xfId="0" applyFill="1" applyBorder="1" applyAlignment="1">
      <alignment horizontal="right"/>
    </xf>
    <xf numFmtId="0" fontId="0" fillId="3" borderId="12" xfId="0" applyFill="1" applyBorder="1" applyAlignment="1">
      <alignment horizontal="right"/>
    </xf>
    <xf numFmtId="0" fontId="0" fillId="2" borderId="1" xfId="0" applyFill="1" applyBorder="1" applyAlignment="1">
      <alignment horizontal="center"/>
    </xf>
    <xf numFmtId="0" fontId="11" fillId="4" borderId="33" xfId="0" applyFont="1" applyFill="1" applyBorder="1" applyAlignment="1">
      <alignment horizontal="center" vertical="center"/>
    </xf>
    <xf numFmtId="0" fontId="11" fillId="4" borderId="34" xfId="0" applyFont="1" applyFill="1" applyBorder="1" applyAlignment="1">
      <alignment horizontal="center" vertical="center"/>
    </xf>
    <xf numFmtId="0" fontId="11" fillId="4" borderId="35" xfId="0" applyFont="1" applyFill="1" applyBorder="1" applyAlignment="1">
      <alignment horizontal="center" vertical="center"/>
    </xf>
    <xf numFmtId="0" fontId="2" fillId="7" borderId="51" xfId="0" applyFont="1" applyFill="1" applyBorder="1" applyAlignment="1">
      <alignment horizontal="center" wrapText="1"/>
    </xf>
    <xf numFmtId="0" fontId="2" fillId="7" borderId="52" xfId="0" applyFont="1" applyFill="1" applyBorder="1" applyAlignment="1">
      <alignment horizontal="center" wrapText="1"/>
    </xf>
    <xf numFmtId="165" fontId="3" fillId="7" borderId="1" xfId="0" applyNumberFormat="1" applyFont="1" applyFill="1" applyBorder="1" applyAlignment="1">
      <alignment horizontal="center"/>
    </xf>
    <xf numFmtId="165" fontId="3" fillId="7" borderId="62" xfId="0" applyNumberFormat="1" applyFont="1" applyFill="1" applyBorder="1" applyAlignment="1">
      <alignment horizontal="center"/>
    </xf>
    <xf numFmtId="0" fontId="10" fillId="0" borderId="0" xfId="0" applyFont="1" applyAlignment="1">
      <alignment horizontal="left"/>
    </xf>
    <xf numFmtId="0" fontId="0" fillId="0" borderId="89" xfId="0" applyBorder="1" applyAlignment="1">
      <alignment horizontal="center" vertical="center"/>
    </xf>
    <xf numFmtId="0" fontId="3" fillId="0" borderId="33" xfId="0" applyFont="1" applyBorder="1" applyAlignment="1">
      <alignment horizontal="left" vertical="center" wrapText="1"/>
    </xf>
    <xf numFmtId="0" fontId="3" fillId="0" borderId="34" xfId="0" applyFont="1" applyBorder="1" applyAlignment="1">
      <alignment horizontal="left" vertical="center" wrapText="1"/>
    </xf>
    <xf numFmtId="0" fontId="3" fillId="0" borderId="35" xfId="0" applyFont="1" applyBorder="1" applyAlignment="1">
      <alignment horizontal="left" vertical="center" wrapText="1"/>
    </xf>
    <xf numFmtId="0" fontId="0" fillId="0" borderId="33" xfId="0" applyBorder="1" applyAlignment="1" applyProtection="1">
      <alignment horizontal="center"/>
      <protection locked="0"/>
    </xf>
    <xf numFmtId="0" fontId="0" fillId="0" borderId="34" xfId="0" applyBorder="1" applyAlignment="1" applyProtection="1">
      <alignment horizontal="center"/>
      <protection locked="0"/>
    </xf>
    <xf numFmtId="0" fontId="0" fillId="0" borderId="43" xfId="0" applyBorder="1" applyAlignment="1" applyProtection="1">
      <alignment horizontal="center"/>
      <protection locked="0"/>
    </xf>
    <xf numFmtId="0" fontId="9" fillId="9" borderId="21" xfId="0" applyFont="1" applyFill="1" applyBorder="1" applyAlignment="1">
      <alignment horizontal="center" vertical="center"/>
    </xf>
    <xf numFmtId="0" fontId="9" fillId="9" borderId="7" xfId="0" applyFont="1" applyFill="1" applyBorder="1" applyAlignment="1">
      <alignment horizontal="center" vertical="center"/>
    </xf>
    <xf numFmtId="167" fontId="9" fillId="9" borderId="7" xfId="0" applyNumberFormat="1" applyFont="1" applyFill="1" applyBorder="1" applyAlignment="1">
      <alignment horizontal="center"/>
    </xf>
    <xf numFmtId="167" fontId="9" fillId="9" borderId="8" xfId="0" applyNumberFormat="1" applyFont="1" applyFill="1" applyBorder="1" applyAlignment="1">
      <alignment horizontal="center"/>
    </xf>
    <xf numFmtId="167" fontId="0" fillId="0" borderId="38" xfId="0" applyNumberFormat="1" applyBorder="1" applyAlignment="1" applyProtection="1">
      <alignment horizontal="center"/>
      <protection locked="0"/>
    </xf>
    <xf numFmtId="167" fontId="0" fillId="0" borderId="51" xfId="0" applyNumberFormat="1" applyBorder="1" applyAlignment="1" applyProtection="1">
      <alignment horizontal="center"/>
      <protection locked="0"/>
    </xf>
    <xf numFmtId="165" fontId="0" fillId="0" borderId="46" xfId="0" applyNumberFormat="1" applyBorder="1" applyAlignment="1" applyProtection="1">
      <alignment horizontal="center"/>
      <protection locked="0"/>
    </xf>
    <xf numFmtId="165" fontId="0" fillId="0" borderId="66" xfId="0" applyNumberFormat="1" applyBorder="1" applyAlignment="1" applyProtection="1">
      <alignment horizontal="center"/>
      <protection locked="0"/>
    </xf>
    <xf numFmtId="165" fontId="0" fillId="0" borderId="54" xfId="0" applyNumberFormat="1" applyBorder="1" applyAlignment="1" applyProtection="1">
      <alignment horizontal="center"/>
      <protection locked="0"/>
    </xf>
    <xf numFmtId="165" fontId="0" fillId="0" borderId="8" xfId="0" applyNumberFormat="1" applyBorder="1" applyAlignment="1" applyProtection="1">
      <alignment horizontal="center"/>
      <protection locked="0"/>
    </xf>
    <xf numFmtId="167" fontId="6" fillId="0" borderId="2" xfId="0" applyNumberFormat="1" applyFont="1" applyBorder="1" applyAlignment="1" applyProtection="1">
      <alignment horizontal="center"/>
      <protection locked="0"/>
    </xf>
    <xf numFmtId="167" fontId="6" fillId="0" borderId="4" xfId="0" applyNumberFormat="1" applyFont="1" applyBorder="1" applyAlignment="1" applyProtection="1">
      <alignment horizontal="center"/>
      <protection locked="0"/>
    </xf>
    <xf numFmtId="167" fontId="6" fillId="0" borderId="30" xfId="0" applyNumberFormat="1" applyFont="1" applyBorder="1" applyAlignment="1" applyProtection="1">
      <alignment horizontal="center"/>
      <protection locked="0"/>
    </xf>
    <xf numFmtId="167" fontId="6" fillId="0" borderId="36" xfId="0" applyNumberFormat="1" applyFont="1" applyBorder="1" applyAlignment="1" applyProtection="1">
      <alignment horizontal="center"/>
      <protection locked="0"/>
    </xf>
    <xf numFmtId="0" fontId="9" fillId="3" borderId="29" xfId="0" applyFont="1" applyFill="1" applyBorder="1" applyAlignment="1">
      <alignment horizontal="center"/>
    </xf>
    <xf numFmtId="0" fontId="9" fillId="3" borderId="56" xfId="0" applyFont="1" applyFill="1" applyBorder="1" applyAlignment="1">
      <alignment horizontal="center"/>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92" xfId="0" applyFont="1" applyBorder="1" applyAlignment="1">
      <alignment horizontal="left" vertical="center" wrapText="1"/>
    </xf>
    <xf numFmtId="0" fontId="3" fillId="0" borderId="18" xfId="0" applyFont="1" applyBorder="1" applyAlignment="1">
      <alignment horizontal="left" vertical="center" wrapText="1"/>
    </xf>
    <xf numFmtId="0" fontId="3" fillId="0" borderId="0" xfId="0" applyFont="1" applyBorder="1" applyAlignment="1">
      <alignment horizontal="left" vertical="center" wrapText="1"/>
    </xf>
    <xf numFmtId="0" fontId="3" fillId="0" borderId="93" xfId="0" applyFont="1" applyBorder="1" applyAlignment="1">
      <alignment horizontal="left" vertical="center" wrapText="1"/>
    </xf>
    <xf numFmtId="0" fontId="3" fillId="0" borderId="23" xfId="0" applyFont="1" applyBorder="1" applyAlignment="1">
      <alignment horizontal="left" vertical="center" wrapText="1"/>
    </xf>
    <xf numFmtId="0" fontId="3" fillId="0" borderId="14" xfId="0" applyFont="1" applyBorder="1" applyAlignment="1">
      <alignment horizontal="left" vertical="center" wrapText="1"/>
    </xf>
    <xf numFmtId="0" fontId="3" fillId="0" borderId="88" xfId="0" applyFont="1" applyBorder="1" applyAlignment="1">
      <alignment horizontal="left" vertical="center" wrapText="1"/>
    </xf>
    <xf numFmtId="0" fontId="9" fillId="3" borderId="16" xfId="0" applyFont="1" applyFill="1" applyBorder="1" applyAlignment="1">
      <alignment horizontal="center"/>
    </xf>
    <xf numFmtId="0" fontId="9" fillId="3" borderId="15" xfId="0" applyFont="1" applyFill="1" applyBorder="1" applyAlignment="1">
      <alignment horizontal="center" vertical="center"/>
    </xf>
    <xf numFmtId="0" fontId="9" fillId="3" borderId="16" xfId="0" applyFont="1" applyFill="1" applyBorder="1" applyAlignment="1">
      <alignment horizontal="center" vertical="center"/>
    </xf>
    <xf numFmtId="0" fontId="9" fillId="3" borderId="28" xfId="0" applyFont="1" applyFill="1" applyBorder="1" applyAlignment="1">
      <alignment horizontal="center"/>
    </xf>
    <xf numFmtId="0" fontId="2" fillId="2" borderId="85" xfId="0" applyFont="1" applyFill="1" applyBorder="1" applyAlignment="1">
      <alignment horizontal="center" vertical="center"/>
    </xf>
    <xf numFmtId="0" fontId="2" fillId="2" borderId="63" xfId="0" applyFont="1" applyFill="1" applyBorder="1" applyAlignment="1">
      <alignment horizontal="center" vertical="center"/>
    </xf>
    <xf numFmtId="0" fontId="2" fillId="2" borderId="86" xfId="0" applyFont="1" applyFill="1" applyBorder="1" applyAlignment="1">
      <alignment horizontal="center" vertical="center"/>
    </xf>
    <xf numFmtId="0" fontId="2" fillId="11" borderId="87" xfId="0" applyFont="1" applyFill="1" applyBorder="1" applyAlignment="1">
      <alignment horizontal="center" vertical="center"/>
    </xf>
    <xf numFmtId="0" fontId="2" fillId="11" borderId="14" xfId="0" applyFont="1" applyFill="1" applyBorder="1" applyAlignment="1">
      <alignment horizontal="center" vertical="center"/>
    </xf>
    <xf numFmtId="0" fontId="2" fillId="11" borderId="88" xfId="0" applyFont="1" applyFill="1" applyBorder="1" applyAlignment="1">
      <alignment horizontal="center" vertical="center"/>
    </xf>
    <xf numFmtId="9" fontId="3" fillId="0" borderId="20" xfId="1" quotePrefix="1" applyFont="1" applyFill="1" applyBorder="1" applyAlignment="1">
      <alignment horizontal="right" vertical="center" wrapText="1"/>
    </xf>
    <xf numFmtId="9" fontId="3" fillId="0" borderId="12" xfId="1" quotePrefix="1" applyFont="1" applyFill="1" applyBorder="1" applyAlignment="1">
      <alignment horizontal="right" vertical="center" wrapText="1"/>
    </xf>
    <xf numFmtId="9" fontId="3" fillId="0" borderId="27" xfId="1" quotePrefix="1" applyFont="1" applyFill="1" applyBorder="1" applyAlignment="1">
      <alignment horizontal="right" vertical="center" wrapText="1"/>
    </xf>
    <xf numFmtId="0" fontId="3" fillId="0" borderId="20" xfId="0" applyFont="1" applyBorder="1" applyAlignment="1">
      <alignment horizontal="right" vertical="center"/>
    </xf>
    <xf numFmtId="0" fontId="3" fillId="0" borderId="12" xfId="0" applyFont="1" applyBorder="1" applyAlignment="1">
      <alignment horizontal="right" vertical="center"/>
    </xf>
    <xf numFmtId="0" fontId="3" fillId="0" borderId="27" xfId="0" applyFont="1" applyBorder="1" applyAlignment="1">
      <alignment horizontal="right" vertical="center"/>
    </xf>
    <xf numFmtId="0" fontId="3" fillId="7" borderId="33" xfId="0" applyFont="1" applyFill="1" applyBorder="1" applyAlignment="1">
      <alignment horizontal="center" vertical="center"/>
    </xf>
    <xf numFmtId="0" fontId="3" fillId="7" borderId="35" xfId="0" applyFont="1" applyFill="1" applyBorder="1" applyAlignment="1">
      <alignment horizontal="center" vertical="center"/>
    </xf>
    <xf numFmtId="0" fontId="4" fillId="3" borderId="15" xfId="0" applyFont="1" applyFill="1" applyBorder="1" applyAlignment="1">
      <alignment horizontal="left" vertical="top" wrapText="1"/>
    </xf>
    <xf numFmtId="0" fontId="4" fillId="3" borderId="16" xfId="0" applyFont="1" applyFill="1" applyBorder="1" applyAlignment="1">
      <alignment horizontal="left" vertical="top" wrapText="1"/>
    </xf>
    <xf numFmtId="0" fontId="4" fillId="3" borderId="92" xfId="0" applyFont="1" applyFill="1" applyBorder="1" applyAlignment="1">
      <alignment horizontal="left" vertical="top" wrapText="1"/>
    </xf>
    <xf numFmtId="0" fontId="3" fillId="7" borderId="31" xfId="0" applyFont="1" applyFill="1" applyBorder="1" applyAlignment="1">
      <alignment horizontal="center" vertical="center"/>
    </xf>
    <xf numFmtId="164" fontId="3" fillId="3" borderId="55" xfId="2" applyNumberFormat="1" applyFont="1" applyFill="1" applyBorder="1" applyAlignment="1" applyProtection="1">
      <alignment horizontal="center"/>
    </xf>
    <xf numFmtId="5" fontId="3" fillId="3" borderId="94" xfId="2" applyNumberFormat="1" applyFont="1" applyFill="1" applyBorder="1" applyAlignment="1" applyProtection="1">
      <alignment horizontal="center"/>
    </xf>
    <xf numFmtId="0" fontId="3" fillId="0" borderId="20" xfId="0" applyFont="1" applyBorder="1" applyAlignment="1">
      <alignment horizontal="right"/>
    </xf>
    <xf numFmtId="0" fontId="3" fillId="0" borderId="12" xfId="0" applyFont="1" applyBorder="1" applyAlignment="1">
      <alignment horizontal="right"/>
    </xf>
    <xf numFmtId="0" fontId="3" fillId="0" borderId="21"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164" fontId="3" fillId="3" borderId="33" xfId="2" applyNumberFormat="1" applyFont="1" applyFill="1" applyBorder="1" applyAlignment="1">
      <alignment horizontal="center"/>
    </xf>
    <xf numFmtId="164" fontId="3" fillId="3" borderId="90" xfId="2" applyNumberFormat="1" applyFont="1" applyFill="1" applyBorder="1" applyAlignment="1">
      <alignment horizontal="center"/>
    </xf>
    <xf numFmtId="0" fontId="3" fillId="0" borderId="21" xfId="0" applyFont="1" applyBorder="1" applyAlignment="1">
      <alignment horizontal="right"/>
    </xf>
    <xf numFmtId="0" fontId="3" fillId="0" borderId="7" xfId="0" applyFont="1" applyBorder="1" applyAlignment="1">
      <alignment horizontal="right"/>
    </xf>
    <xf numFmtId="0" fontId="3" fillId="7" borderId="44" xfId="0" applyFont="1" applyFill="1" applyBorder="1" applyAlignment="1">
      <alignment horizontal="center" wrapText="1"/>
    </xf>
    <xf numFmtId="0" fontId="3" fillId="7" borderId="90" xfId="0" applyFont="1" applyFill="1" applyBorder="1" applyAlignment="1">
      <alignment horizontal="center" wrapText="1"/>
    </xf>
    <xf numFmtId="0" fontId="3" fillId="0" borderId="28" xfId="0" applyFont="1" applyBorder="1" applyAlignment="1">
      <alignment horizontal="right"/>
    </xf>
    <xf numFmtId="0" fontId="3" fillId="0" borderId="29" xfId="0" applyFont="1" applyBorder="1" applyAlignment="1">
      <alignment horizontal="right"/>
    </xf>
    <xf numFmtId="0" fontId="3" fillId="0" borderId="32" xfId="0" applyFont="1" applyBorder="1" applyAlignment="1">
      <alignment horizontal="right"/>
    </xf>
    <xf numFmtId="0" fontId="2" fillId="0" borderId="18" xfId="0" applyFont="1" applyBorder="1" applyAlignment="1">
      <alignment horizontal="center"/>
    </xf>
    <xf numFmtId="0" fontId="2" fillId="0" borderId="0" xfId="0" applyFont="1" applyBorder="1" applyAlignment="1">
      <alignment horizontal="center"/>
    </xf>
    <xf numFmtId="0" fontId="2" fillId="0" borderId="93" xfId="0" applyFont="1" applyBorder="1" applyAlignment="1">
      <alignment horizontal="center"/>
    </xf>
    <xf numFmtId="0" fontId="3" fillId="0" borderId="18" xfId="0" applyFont="1" applyBorder="1" applyAlignment="1">
      <alignment horizontal="right" vertical="center"/>
    </xf>
    <xf numFmtId="0" fontId="3" fillId="0" borderId="0" xfId="0" applyFont="1" applyBorder="1" applyAlignment="1">
      <alignment horizontal="right" vertical="center"/>
    </xf>
    <xf numFmtId="0" fontId="3" fillId="0" borderId="6" xfId="0" applyFont="1" applyBorder="1" applyAlignment="1">
      <alignment horizontal="right" vertical="center"/>
    </xf>
    <xf numFmtId="0" fontId="3" fillId="0" borderId="28" xfId="0" applyFont="1" applyBorder="1" applyAlignment="1">
      <alignment horizontal="right" vertical="center"/>
    </xf>
    <xf numFmtId="0" fontId="3" fillId="0" borderId="29" xfId="0" applyFont="1" applyBorder="1" applyAlignment="1">
      <alignment horizontal="right" vertical="center"/>
    </xf>
    <xf numFmtId="0" fontId="3" fillId="0" borderId="32" xfId="0" applyFont="1" applyBorder="1" applyAlignment="1">
      <alignment horizontal="right" vertical="center"/>
    </xf>
    <xf numFmtId="0" fontId="2" fillId="3" borderId="15" xfId="0" applyFont="1" applyFill="1" applyBorder="1" applyAlignment="1">
      <alignment horizontal="left" vertical="top" wrapText="1"/>
    </xf>
    <xf numFmtId="0" fontId="2" fillId="3" borderId="16" xfId="0" applyFont="1" applyFill="1" applyBorder="1" applyAlignment="1">
      <alignment horizontal="left" vertical="top" wrapText="1"/>
    </xf>
    <xf numFmtId="0" fontId="2" fillId="3" borderId="92" xfId="0" applyFont="1" applyFill="1" applyBorder="1" applyAlignment="1">
      <alignment horizontal="left" vertical="top" wrapText="1"/>
    </xf>
    <xf numFmtId="0" fontId="6" fillId="3" borderId="44" xfId="0" applyFont="1" applyFill="1" applyBorder="1" applyAlignment="1">
      <alignment horizontal="center" vertical="center"/>
    </xf>
    <xf numFmtId="0" fontId="6" fillId="3" borderId="34" xfId="0" applyFont="1" applyFill="1" applyBorder="1" applyAlignment="1">
      <alignment horizontal="center" vertical="center"/>
    </xf>
    <xf numFmtId="0" fontId="6" fillId="3" borderId="43"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10" xfId="0" applyFont="1" applyFill="1" applyBorder="1" applyAlignment="1">
      <alignment horizontal="center"/>
    </xf>
    <xf numFmtId="0" fontId="6" fillId="3" borderId="11" xfId="0" applyFont="1" applyFill="1" applyBorder="1" applyAlignment="1">
      <alignment horizontal="center"/>
    </xf>
    <xf numFmtId="0" fontId="6" fillId="3" borderId="20" xfId="0" applyFont="1" applyFill="1" applyBorder="1" applyAlignment="1">
      <alignment horizontal="center"/>
    </xf>
    <xf numFmtId="0" fontId="6" fillId="3" borderId="12" xfId="0" applyFont="1" applyFill="1" applyBorder="1" applyAlignment="1">
      <alignment horizontal="center"/>
    </xf>
    <xf numFmtId="0" fontId="0" fillId="0" borderId="54"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6" fillId="0" borderId="75" xfId="0" applyFont="1" applyBorder="1" applyAlignment="1" applyProtection="1">
      <alignment horizontal="center" vertical="center"/>
      <protection locked="0"/>
    </xf>
    <xf numFmtId="0" fontId="6" fillId="0" borderId="103" xfId="0" applyFont="1" applyBorder="1" applyAlignment="1" applyProtection="1">
      <alignment horizontal="center" vertical="center"/>
      <protection locked="0"/>
    </xf>
    <xf numFmtId="165" fontId="3" fillId="7" borderId="33" xfId="0" applyNumberFormat="1" applyFont="1" applyFill="1" applyBorder="1" applyAlignment="1">
      <alignment horizontal="center" vertical="center"/>
    </xf>
    <xf numFmtId="165" fontId="3" fillId="7" borderId="90" xfId="0" applyNumberFormat="1" applyFont="1" applyFill="1" applyBorder="1" applyAlignment="1">
      <alignment horizontal="center" vertical="center"/>
    </xf>
    <xf numFmtId="0" fontId="3" fillId="0" borderId="11" xfId="0" applyFont="1" applyBorder="1" applyAlignment="1">
      <alignment horizontal="right" vertical="center"/>
    </xf>
    <xf numFmtId="0" fontId="3" fillId="0" borderId="18" xfId="0" applyFont="1" applyBorder="1" applyAlignment="1">
      <alignment horizontal="right" vertical="center" wrapText="1"/>
    </xf>
    <xf numFmtId="0" fontId="3" fillId="0" borderId="0" xfId="0" applyFont="1" applyBorder="1" applyAlignment="1">
      <alignment horizontal="right" vertical="center" wrapText="1"/>
    </xf>
    <xf numFmtId="0" fontId="3" fillId="0" borderId="6" xfId="0" applyFont="1" applyBorder="1" applyAlignment="1">
      <alignment horizontal="right" vertical="center" wrapText="1"/>
    </xf>
    <xf numFmtId="0" fontId="3" fillId="7" borderId="46" xfId="0" applyFont="1" applyFill="1" applyBorder="1" applyAlignment="1">
      <alignment horizontal="center" vertical="center" wrapText="1"/>
    </xf>
    <xf numFmtId="0" fontId="0" fillId="7" borderId="66" xfId="0" applyFill="1" applyBorder="1" applyAlignment="1">
      <alignment horizontal="center" vertical="center" wrapText="1"/>
    </xf>
    <xf numFmtId="0" fontId="11" fillId="6" borderId="0" xfId="0" applyFont="1" applyFill="1" applyAlignment="1">
      <alignment horizontal="center"/>
    </xf>
    <xf numFmtId="0" fontId="5" fillId="5" borderId="15" xfId="0" applyFont="1" applyFill="1" applyBorder="1" applyAlignment="1">
      <alignment horizontal="center" vertical="center"/>
    </xf>
    <xf numFmtId="0" fontId="5" fillId="5" borderId="16" xfId="0" applyFont="1" applyFill="1" applyBorder="1" applyAlignment="1">
      <alignment horizontal="center" vertical="center"/>
    </xf>
    <xf numFmtId="0" fontId="5" fillId="5" borderId="17" xfId="0" applyFont="1" applyFill="1" applyBorder="1" applyAlignment="1">
      <alignment horizontal="center" vertical="center"/>
    </xf>
    <xf numFmtId="0" fontId="0" fillId="6" borderId="10" xfId="0" applyFill="1" applyBorder="1" applyAlignment="1">
      <alignment wrapText="1"/>
    </xf>
    <xf numFmtId="0" fontId="0" fillId="6" borderId="12" xfId="0" applyFill="1" applyBorder="1" applyAlignment="1">
      <alignment wrapText="1"/>
    </xf>
    <xf numFmtId="0" fontId="0" fillId="6" borderId="11" xfId="0" applyFill="1" applyBorder="1" applyAlignment="1">
      <alignment wrapText="1"/>
    </xf>
    <xf numFmtId="0" fontId="0" fillId="6" borderId="12" xfId="0" applyFill="1" applyBorder="1" applyAlignment="1">
      <alignment horizontal="left" vertical="center" wrapText="1"/>
    </xf>
    <xf numFmtId="0" fontId="0" fillId="6" borderId="10" xfId="0" applyFill="1" applyBorder="1" applyAlignment="1">
      <alignment horizontal="left" vertical="center" wrapText="1"/>
    </xf>
    <xf numFmtId="0" fontId="0" fillId="6" borderId="11" xfId="0" applyFill="1" applyBorder="1" applyAlignment="1">
      <alignment horizontal="left" vertical="center" wrapText="1"/>
    </xf>
    <xf numFmtId="0" fontId="0" fillId="6" borderId="7" xfId="0" applyFill="1" applyBorder="1" applyAlignment="1">
      <alignment horizontal="left" wrapText="1"/>
    </xf>
    <xf numFmtId="0" fontId="0" fillId="6" borderId="10" xfId="0" applyFill="1" applyBorder="1" applyAlignment="1">
      <alignment horizontal="right"/>
    </xf>
    <xf numFmtId="0" fontId="0" fillId="6" borderId="12" xfId="0" applyFill="1" applyBorder="1" applyAlignment="1">
      <alignment horizontal="right"/>
    </xf>
    <xf numFmtId="0" fontId="0" fillId="6" borderId="12" xfId="0" applyFill="1" applyBorder="1" applyAlignment="1">
      <alignment horizontal="left" vertical="top" wrapText="1"/>
    </xf>
    <xf numFmtId="0" fontId="0" fillId="3" borderId="79" xfId="0" applyFill="1" applyBorder="1" applyAlignment="1">
      <alignment horizontal="center"/>
    </xf>
    <xf numFmtId="0" fontId="0" fillId="3" borderId="1" xfId="0" applyFill="1" applyBorder="1" applyAlignment="1">
      <alignment horizontal="center"/>
    </xf>
    <xf numFmtId="0" fontId="0" fillId="3" borderId="76" xfId="0" applyFill="1" applyBorder="1" applyAlignment="1">
      <alignment horizontal="right"/>
    </xf>
    <xf numFmtId="0" fontId="0" fillId="3" borderId="77" xfId="0" applyFill="1" applyBorder="1" applyAlignment="1">
      <alignment horizontal="right"/>
    </xf>
    <xf numFmtId="0" fontId="0" fillId="0" borderId="77" xfId="0" applyFill="1" applyBorder="1" applyAlignment="1" applyProtection="1">
      <alignment horizontal="center"/>
      <protection locked="0"/>
    </xf>
    <xf numFmtId="0" fontId="0" fillId="0" borderId="0" xfId="0" applyAlignment="1">
      <alignment horizontal="center"/>
    </xf>
    <xf numFmtId="164" fontId="0" fillId="0" borderId="58" xfId="0" applyNumberFormat="1" applyBorder="1" applyAlignment="1">
      <alignment horizontal="center" vertical="center" wrapText="1"/>
    </xf>
    <xf numFmtId="164" fontId="0" fillId="0" borderId="80" xfId="0" applyNumberFormat="1" applyBorder="1" applyAlignment="1">
      <alignment horizontal="center" vertical="center"/>
    </xf>
    <xf numFmtId="164" fontId="0" fillId="0" borderId="82" xfId="0" applyNumberFormat="1" applyBorder="1" applyAlignment="1">
      <alignment horizontal="center" vertical="center"/>
    </xf>
    <xf numFmtId="0" fontId="0" fillId="3" borderId="80" xfId="0" applyFill="1" applyBorder="1" applyAlignment="1">
      <alignment horizontal="center"/>
    </xf>
    <xf numFmtId="0" fontId="0" fillId="0" borderId="1" xfId="0" applyBorder="1" applyAlignment="1" applyProtection="1">
      <alignment horizontal="left"/>
      <protection locked="0"/>
    </xf>
    <xf numFmtId="0" fontId="0" fillId="0" borderId="10" xfId="0" applyBorder="1" applyAlignment="1" applyProtection="1">
      <alignment horizontal="center"/>
      <protection locked="0"/>
    </xf>
    <xf numFmtId="0" fontId="0" fillId="0" borderId="11" xfId="0" applyBorder="1" applyAlignment="1" applyProtection="1">
      <alignment horizontal="center"/>
      <protection locked="0"/>
    </xf>
    <xf numFmtId="0" fontId="14" fillId="12" borderId="0" xfId="0" applyFont="1" applyFill="1" applyAlignment="1">
      <alignment horizontal="center"/>
    </xf>
    <xf numFmtId="0" fontId="22" fillId="12" borderId="0" xfId="0" applyFont="1" applyFill="1" applyAlignment="1">
      <alignment horizontal="center" vertical="center"/>
    </xf>
    <xf numFmtId="0" fontId="14" fillId="0" borderId="0" xfId="0" applyFont="1" applyAlignment="1">
      <alignment horizontal="center"/>
    </xf>
    <xf numFmtId="0" fontId="0" fillId="0" borderId="81" xfId="0" applyFill="1" applyBorder="1" applyAlignment="1">
      <alignment horizontal="right" wrapText="1"/>
    </xf>
    <xf numFmtId="0" fontId="0" fillId="0" borderId="58" xfId="0" applyFill="1" applyBorder="1" applyAlignment="1">
      <alignment horizontal="right" wrapText="1"/>
    </xf>
    <xf numFmtId="0" fontId="0" fillId="0" borderId="83"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84" xfId="0" applyBorder="1" applyAlignment="1" applyProtection="1">
      <alignment horizontal="center"/>
      <protection locked="0"/>
    </xf>
    <xf numFmtId="0" fontId="0" fillId="0" borderId="0" xfId="0" applyAlignment="1">
      <alignment horizontal="left" wrapText="1"/>
    </xf>
    <xf numFmtId="0" fontId="5" fillId="0" borderId="0" xfId="0" applyFont="1" applyAlignment="1">
      <alignment horizontal="left"/>
    </xf>
  </cellXfs>
  <cellStyles count="4">
    <cellStyle name="Currency" xfId="2" builtinId="4"/>
    <cellStyle name="Hyperlink" xfId="3" builtinId="8"/>
    <cellStyle name="Normal" xfId="0" builtinId="0"/>
    <cellStyle name="Percent" xfId="1" builtinId="5"/>
  </cellStyles>
  <dxfs count="6">
    <dxf>
      <font>
        <strike val="0"/>
        <color theme="0"/>
      </font>
      <fill>
        <patternFill>
          <bgColor rgb="FF00B050"/>
        </patternFill>
      </fill>
      <border>
        <left style="thin">
          <color rgb="FF00B050"/>
        </left>
        <right style="thin">
          <color rgb="FF00B050"/>
        </right>
        <top style="thin">
          <color rgb="FF00B050"/>
        </top>
        <bottom style="thin">
          <color rgb="FF00B050"/>
        </bottom>
        <vertical/>
        <horizontal/>
      </border>
    </dxf>
    <dxf>
      <numFmt numFmtId="32" formatCode="_(&quot;$&quot;* #,##0_);_(&quot;$&quot;* \(#,##0\);_(&quot;$&quot;* &quot;-&quot;_);_(@_)"/>
      <fill>
        <patternFill patternType="none">
          <bgColor auto="1"/>
        </patternFill>
      </fill>
      <border>
        <left style="thin">
          <color auto="1"/>
        </left>
        <right style="thin">
          <color auto="1"/>
        </right>
        <top style="thin">
          <color auto="1"/>
        </top>
        <bottom style="thin">
          <color auto="1"/>
        </bottom>
        <vertical/>
        <horizontal/>
      </border>
    </dxf>
    <dxf>
      <font>
        <strike val="0"/>
        <color theme="1"/>
      </font>
      <numFmt numFmtId="175" formatCode="&quot;$&quot;#,##0"/>
      <fill>
        <patternFill>
          <bgColor rgb="FFFF0000"/>
        </patternFill>
      </fill>
      <border>
        <left style="hair">
          <color rgb="FFFF0000"/>
        </left>
        <right style="hair">
          <color rgb="FFFF0000"/>
        </right>
        <top style="hair">
          <color rgb="FFFF0000"/>
        </top>
        <bottom style="hair">
          <color rgb="FFFF0000"/>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ont>
        <color theme="0"/>
      </font>
    </dxf>
    <dxf>
      <font>
        <color theme="0"/>
      </font>
    </dxf>
  </dxfs>
  <tableStyles count="0" defaultTableStyle="TableStyleMedium2" defaultPivotStyle="PivotStyleLight16"/>
  <colors>
    <mruColors>
      <color rgb="FF0000FF"/>
      <color rgb="FF003B68"/>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hyperlink" Target="#'1040 part 1'!A65"/><Relationship Id="rId2" Type="http://schemas.openxmlformats.org/officeDocument/2006/relationships/hyperlink" Target="#'1040 part 3'!A1"/><Relationship Id="rId1" Type="http://schemas.openxmlformats.org/officeDocument/2006/relationships/hyperlink" Target="#'1040 part 2'!A1"/><Relationship Id="rId4" Type="http://schemas.openxmlformats.org/officeDocument/2006/relationships/hyperlink" Target="#'1040 part 4'!A1"/></Relationships>
</file>

<file path=xl/drawings/_rels/drawing3.xml.rels><?xml version="1.0" encoding="UTF-8" standalone="yes"?>
<Relationships xmlns="http://schemas.openxmlformats.org/package/2006/relationships"><Relationship Id="rId3" Type="http://schemas.openxmlformats.org/officeDocument/2006/relationships/hyperlink" Target="#'1040 part 2'!A52"/><Relationship Id="rId2" Type="http://schemas.openxmlformats.org/officeDocument/2006/relationships/hyperlink" Target="#'1040 part 3'!A1"/><Relationship Id="rId1" Type="http://schemas.openxmlformats.org/officeDocument/2006/relationships/hyperlink" Target="#'1040 part 1'!A1"/><Relationship Id="rId5" Type="http://schemas.openxmlformats.org/officeDocument/2006/relationships/hyperlink" Target="#'1040 part 2'!A55"/><Relationship Id="rId4" Type="http://schemas.openxmlformats.org/officeDocument/2006/relationships/hyperlink" Target="#'D &amp; D'!A1"/></Relationships>
</file>

<file path=xl/drawings/_rels/drawing4.xml.rels><?xml version="1.0" encoding="UTF-8" standalone="yes"?>
<Relationships xmlns="http://schemas.openxmlformats.org/package/2006/relationships"><Relationship Id="rId3" Type="http://schemas.openxmlformats.org/officeDocument/2006/relationships/hyperlink" Target="#'1040 part 3'!A1"/><Relationship Id="rId2" Type="http://schemas.openxmlformats.org/officeDocument/2006/relationships/hyperlink" Target="#'1040 part 2'!A1"/><Relationship Id="rId1" Type="http://schemas.openxmlformats.org/officeDocument/2006/relationships/hyperlink" Target="#'1040 part 1'!A1"/></Relationships>
</file>

<file path=xl/drawings/_rels/drawing5.xml.rels><?xml version="1.0" encoding="UTF-8" standalone="yes"?>
<Relationships xmlns="http://schemas.openxmlformats.org/package/2006/relationships"><Relationship Id="rId3" Type="http://schemas.openxmlformats.org/officeDocument/2006/relationships/hyperlink" Target="#'1040 part 2'!A1"/><Relationship Id="rId2" Type="http://schemas.openxmlformats.org/officeDocument/2006/relationships/hyperlink" Target="#'1040 part 3'!A1"/><Relationship Id="rId1" Type="http://schemas.openxmlformats.org/officeDocument/2006/relationships/hyperlink" Target="#'1040 part 4'!A60"/><Relationship Id="rId4" Type="http://schemas.openxmlformats.org/officeDocument/2006/relationships/hyperlink" Target="#'1040 part 1'!A1"/></Relationships>
</file>

<file path=xl/drawings/drawing1.xml><?xml version="1.0" encoding="utf-8"?>
<xdr:wsDr xmlns:xdr="http://schemas.openxmlformats.org/drawingml/2006/spreadsheetDrawing" xmlns:a="http://schemas.openxmlformats.org/drawingml/2006/main">
  <xdr:twoCellAnchor editAs="oneCell">
    <xdr:from>
      <xdr:col>2</xdr:col>
      <xdr:colOff>628649</xdr:colOff>
      <xdr:row>0</xdr:row>
      <xdr:rowOff>114300</xdr:rowOff>
    </xdr:from>
    <xdr:to>
      <xdr:col>7</xdr:col>
      <xdr:colOff>65900</xdr:colOff>
      <xdr:row>3</xdr:row>
      <xdr:rowOff>90488</xdr:rowOff>
    </xdr:to>
    <xdr:pic>
      <xdr:nvPicPr>
        <xdr:cNvPr id="2" name="Picture 1" descr="American eagle with fla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24049" y="114300"/>
          <a:ext cx="2675751" cy="1785938"/>
        </a:xfrm>
        <a:prstGeom prst="rect">
          <a:avLst/>
        </a:prstGeom>
      </xdr:spPr>
    </xdr:pic>
    <xdr:clientData/>
  </xdr:twoCellAnchor>
  <xdr:twoCellAnchor>
    <xdr:from>
      <xdr:col>9</xdr:col>
      <xdr:colOff>19051</xdr:colOff>
      <xdr:row>0</xdr:row>
      <xdr:rowOff>271462</xdr:rowOff>
    </xdr:from>
    <xdr:to>
      <xdr:col>15</xdr:col>
      <xdr:colOff>609601</xdr:colOff>
      <xdr:row>0</xdr:row>
      <xdr:rowOff>1433512</xdr:rowOff>
    </xdr:to>
    <xdr:sp macro="" textlink="">
      <xdr:nvSpPr>
        <xdr:cNvPr id="3" name="TextBox 2"/>
        <xdr:cNvSpPr txBox="1"/>
      </xdr:nvSpPr>
      <xdr:spPr>
        <a:xfrm>
          <a:off x="5848351" y="271462"/>
          <a:ext cx="4071938" cy="1162050"/>
        </a:xfrm>
        <a:prstGeom prst="rect">
          <a:avLst/>
        </a:prstGeom>
        <a:gradFill>
          <a:gsLst>
            <a:gs pos="34000">
              <a:srgbClr val="0000FF"/>
            </a:gs>
            <a:gs pos="100000">
              <a:srgbClr val="FF0000"/>
            </a:gs>
          </a:gsLst>
          <a:lin ang="0" scaled="1"/>
        </a:gra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a:solidFill>
                <a:schemeClr val="bg1"/>
              </a:solidFill>
              <a:latin typeface="Calibri" panose="020F0502020204030204" pitchFamily="34" charset="0"/>
            </a:rPr>
            <a:t>Democracy at Work-</a:t>
          </a:r>
          <a:r>
            <a:rPr lang="en-US" sz="1100"/>
            <a:t>	</a:t>
          </a:r>
          <a:endParaRPr lang="en-US" sz="2800">
            <a:solidFill>
              <a:schemeClr val="bg1"/>
            </a:solidFill>
          </a:endParaRPr>
        </a:p>
        <a:p>
          <a:r>
            <a:rPr lang="en-US" sz="2800" baseline="0">
              <a:solidFill>
                <a:schemeClr val="bg1"/>
              </a:solidFill>
            </a:rPr>
            <a:t>         </a:t>
          </a:r>
          <a:r>
            <a:rPr lang="en-US" sz="2000">
              <a:solidFill>
                <a:schemeClr val="bg1"/>
              </a:solidFill>
            </a:rPr>
            <a:t>The Laws Made Simple Project</a:t>
          </a:r>
          <a:endParaRPr lang="en-US" sz="1100">
            <a:solidFill>
              <a:schemeClr val="bg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385764</xdr:colOff>
      <xdr:row>8</xdr:row>
      <xdr:rowOff>219075</xdr:rowOff>
    </xdr:from>
    <xdr:to>
      <xdr:col>6</xdr:col>
      <xdr:colOff>623888</xdr:colOff>
      <xdr:row>11</xdr:row>
      <xdr:rowOff>33339</xdr:rowOff>
    </xdr:to>
    <xdr:sp macro="" textlink="">
      <xdr:nvSpPr>
        <xdr:cNvPr id="2" name="TextBox 1">
          <a:hlinkClick xmlns:r="http://schemas.openxmlformats.org/officeDocument/2006/relationships" r:id="rId1"/>
        </xdr:cNvPr>
        <xdr:cNvSpPr txBox="1"/>
      </xdr:nvSpPr>
      <xdr:spPr>
        <a:xfrm>
          <a:off x="6729414" y="1938338"/>
          <a:ext cx="885824" cy="595314"/>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a:t>Go to 1040 Part 2</a:t>
          </a:r>
          <a:endParaRPr lang="en-US" sz="1000" baseline="0"/>
        </a:p>
        <a:p>
          <a:pPr algn="ctr"/>
          <a:endParaRPr lang="en-US" sz="1000"/>
        </a:p>
      </xdr:txBody>
    </xdr:sp>
    <xdr:clientData/>
  </xdr:twoCellAnchor>
  <xdr:twoCellAnchor>
    <xdr:from>
      <xdr:col>5</xdr:col>
      <xdr:colOff>400052</xdr:colOff>
      <xdr:row>11</xdr:row>
      <xdr:rowOff>204788</xdr:rowOff>
    </xdr:from>
    <xdr:to>
      <xdr:col>6</xdr:col>
      <xdr:colOff>631827</xdr:colOff>
      <xdr:row>15</xdr:row>
      <xdr:rowOff>57152</xdr:rowOff>
    </xdr:to>
    <xdr:sp macro="" textlink="">
      <xdr:nvSpPr>
        <xdr:cNvPr id="4" name="TextBox 3">
          <a:hlinkClick xmlns:r="http://schemas.openxmlformats.org/officeDocument/2006/relationships" r:id="rId2"/>
        </xdr:cNvPr>
        <xdr:cNvSpPr txBox="1"/>
      </xdr:nvSpPr>
      <xdr:spPr>
        <a:xfrm>
          <a:off x="8382002" y="2728913"/>
          <a:ext cx="879475" cy="538164"/>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a:t>Go to 1040 Part 3</a:t>
          </a:r>
          <a:endParaRPr lang="en-US" sz="1000" baseline="0"/>
        </a:p>
        <a:p>
          <a:pPr algn="ctr"/>
          <a:endParaRPr lang="en-US" sz="1000"/>
        </a:p>
      </xdr:txBody>
    </xdr:sp>
    <xdr:clientData/>
  </xdr:twoCellAnchor>
  <xdr:twoCellAnchor>
    <xdr:from>
      <xdr:col>5</xdr:col>
      <xdr:colOff>381001</xdr:colOff>
      <xdr:row>5</xdr:row>
      <xdr:rowOff>14293</xdr:rowOff>
    </xdr:from>
    <xdr:to>
      <xdr:col>6</xdr:col>
      <xdr:colOff>619125</xdr:colOff>
      <xdr:row>8</xdr:row>
      <xdr:rowOff>33345</xdr:rowOff>
    </xdr:to>
    <xdr:sp macro="" textlink="">
      <xdr:nvSpPr>
        <xdr:cNvPr id="6" name="TextBox 5">
          <a:hlinkClick xmlns:r="http://schemas.openxmlformats.org/officeDocument/2006/relationships" r:id="rId3"/>
        </xdr:cNvPr>
        <xdr:cNvSpPr txBox="1"/>
      </xdr:nvSpPr>
      <xdr:spPr>
        <a:xfrm>
          <a:off x="8362951" y="1181106"/>
          <a:ext cx="885824" cy="595314"/>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a:t>Instructions for this page</a:t>
          </a:r>
          <a:endParaRPr lang="en-US" sz="1000" baseline="0"/>
        </a:p>
        <a:p>
          <a:pPr algn="ctr"/>
          <a:endParaRPr lang="en-US" sz="1000"/>
        </a:p>
      </xdr:txBody>
    </xdr:sp>
    <xdr:clientData/>
  </xdr:twoCellAnchor>
  <xdr:twoCellAnchor>
    <xdr:from>
      <xdr:col>5</xdr:col>
      <xdr:colOff>400050</xdr:colOff>
      <xdr:row>15</xdr:row>
      <xdr:rowOff>200025</xdr:rowOff>
    </xdr:from>
    <xdr:to>
      <xdr:col>6</xdr:col>
      <xdr:colOff>631825</xdr:colOff>
      <xdr:row>19</xdr:row>
      <xdr:rowOff>0</xdr:rowOff>
    </xdr:to>
    <xdr:sp macro="" textlink="">
      <xdr:nvSpPr>
        <xdr:cNvPr id="7" name="TextBox 6">
          <a:hlinkClick xmlns:r="http://schemas.openxmlformats.org/officeDocument/2006/relationships" r:id="rId4"/>
        </xdr:cNvPr>
        <xdr:cNvSpPr txBox="1"/>
      </xdr:nvSpPr>
      <xdr:spPr>
        <a:xfrm>
          <a:off x="6743700" y="3376613"/>
          <a:ext cx="879475" cy="538164"/>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a:t>Go to 1040 Part 4</a:t>
          </a:r>
          <a:endParaRPr lang="en-US" sz="1000" baseline="0"/>
        </a:p>
        <a:p>
          <a:pPr algn="ctr"/>
          <a:endParaRPr lang="en-US" sz="1000"/>
        </a:p>
      </xdr:txBody>
    </xdr:sp>
    <xdr:clientData/>
  </xdr:twoCellAnchor>
  <xdr:twoCellAnchor>
    <xdr:from>
      <xdr:col>5</xdr:col>
      <xdr:colOff>381000</xdr:colOff>
      <xdr:row>0</xdr:row>
      <xdr:rowOff>0</xdr:rowOff>
    </xdr:from>
    <xdr:to>
      <xdr:col>8</xdr:col>
      <xdr:colOff>102704</xdr:colOff>
      <xdr:row>4</xdr:row>
      <xdr:rowOff>194019</xdr:rowOff>
    </xdr:to>
    <xdr:sp macro="" textlink="">
      <xdr:nvSpPr>
        <xdr:cNvPr id="8" name="TextBox 7"/>
        <xdr:cNvSpPr txBox="1"/>
      </xdr:nvSpPr>
      <xdr:spPr>
        <a:xfrm>
          <a:off x="6724650" y="0"/>
          <a:ext cx="1664804" cy="11512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Note: you will have to manually move from field to field in this sample program.</a:t>
          </a:r>
          <a:r>
            <a:rPr lang="en-US" sz="1100" baseline="0"/>
            <a:t> Of course the real program would be fully automated.</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6349</xdr:colOff>
      <xdr:row>5</xdr:row>
      <xdr:rowOff>19049</xdr:rowOff>
    </xdr:from>
    <xdr:to>
      <xdr:col>10</xdr:col>
      <xdr:colOff>238124</xdr:colOff>
      <xdr:row>7</xdr:row>
      <xdr:rowOff>195263</xdr:rowOff>
    </xdr:to>
    <xdr:sp macro="" textlink="">
      <xdr:nvSpPr>
        <xdr:cNvPr id="2" name="TextBox 1">
          <a:hlinkClick xmlns:r="http://schemas.openxmlformats.org/officeDocument/2006/relationships" r:id="rId1"/>
        </xdr:cNvPr>
        <xdr:cNvSpPr txBox="1"/>
      </xdr:nvSpPr>
      <xdr:spPr>
        <a:xfrm>
          <a:off x="8212137" y="1281112"/>
          <a:ext cx="879475" cy="538164"/>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a:t>Go to 1040 Part 1</a:t>
          </a:r>
          <a:endParaRPr lang="en-US" sz="1000" baseline="0"/>
        </a:p>
        <a:p>
          <a:pPr algn="ctr"/>
          <a:endParaRPr lang="en-US" sz="1000"/>
        </a:p>
      </xdr:txBody>
    </xdr:sp>
    <xdr:clientData/>
  </xdr:twoCellAnchor>
  <xdr:twoCellAnchor>
    <xdr:from>
      <xdr:col>8</xdr:col>
      <xdr:colOff>644523</xdr:colOff>
      <xdr:row>8</xdr:row>
      <xdr:rowOff>47625</xdr:rowOff>
    </xdr:from>
    <xdr:to>
      <xdr:col>10</xdr:col>
      <xdr:colOff>228598</xdr:colOff>
      <xdr:row>11</xdr:row>
      <xdr:rowOff>4764</xdr:rowOff>
    </xdr:to>
    <xdr:sp macro="" textlink="">
      <xdr:nvSpPr>
        <xdr:cNvPr id="3" name="TextBox 2">
          <a:hlinkClick xmlns:r="http://schemas.openxmlformats.org/officeDocument/2006/relationships" r:id="rId2"/>
        </xdr:cNvPr>
        <xdr:cNvSpPr txBox="1"/>
      </xdr:nvSpPr>
      <xdr:spPr>
        <a:xfrm>
          <a:off x="8202611" y="1966913"/>
          <a:ext cx="879475" cy="538164"/>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a:t>Go to 1040 Part 3</a:t>
          </a:r>
          <a:endParaRPr lang="en-US" sz="1000" baseline="0"/>
        </a:p>
        <a:p>
          <a:pPr algn="ctr"/>
          <a:endParaRPr lang="en-US" sz="1000"/>
        </a:p>
      </xdr:txBody>
    </xdr:sp>
    <xdr:clientData/>
  </xdr:twoCellAnchor>
  <xdr:twoCellAnchor>
    <xdr:from>
      <xdr:col>9</xdr:col>
      <xdr:colOff>0</xdr:colOff>
      <xdr:row>2</xdr:row>
      <xdr:rowOff>0</xdr:rowOff>
    </xdr:from>
    <xdr:to>
      <xdr:col>10</xdr:col>
      <xdr:colOff>238124</xdr:colOff>
      <xdr:row>4</xdr:row>
      <xdr:rowOff>100014</xdr:rowOff>
    </xdr:to>
    <xdr:sp macro="" textlink="">
      <xdr:nvSpPr>
        <xdr:cNvPr id="5" name="TextBox 4">
          <a:hlinkClick xmlns:r="http://schemas.openxmlformats.org/officeDocument/2006/relationships" r:id="rId3"/>
        </xdr:cNvPr>
        <xdr:cNvSpPr txBox="1"/>
      </xdr:nvSpPr>
      <xdr:spPr>
        <a:xfrm>
          <a:off x="8205788" y="538163"/>
          <a:ext cx="885824" cy="595314"/>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a:t>Instructions for this page</a:t>
          </a:r>
          <a:endParaRPr lang="en-US" sz="1000" baseline="0"/>
        </a:p>
        <a:p>
          <a:pPr algn="ctr"/>
          <a:endParaRPr lang="en-US" sz="1000"/>
        </a:p>
      </xdr:txBody>
    </xdr:sp>
    <xdr:clientData/>
  </xdr:twoCellAnchor>
  <xdr:twoCellAnchor>
    <xdr:from>
      <xdr:col>9</xdr:col>
      <xdr:colOff>0</xdr:colOff>
      <xdr:row>11</xdr:row>
      <xdr:rowOff>171450</xdr:rowOff>
    </xdr:from>
    <xdr:to>
      <xdr:col>10</xdr:col>
      <xdr:colOff>238124</xdr:colOff>
      <xdr:row>14</xdr:row>
      <xdr:rowOff>195264</xdr:rowOff>
    </xdr:to>
    <xdr:sp macro="" textlink="">
      <xdr:nvSpPr>
        <xdr:cNvPr id="6" name="TextBox 5">
          <a:hlinkClick xmlns:r="http://schemas.openxmlformats.org/officeDocument/2006/relationships" r:id="rId4"/>
        </xdr:cNvPr>
        <xdr:cNvSpPr txBox="1"/>
      </xdr:nvSpPr>
      <xdr:spPr>
        <a:xfrm>
          <a:off x="8205788" y="2671763"/>
          <a:ext cx="885824" cy="595314"/>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aseline="0"/>
            <a:t>Go To 1040 Part 4</a:t>
          </a:r>
        </a:p>
      </xdr:txBody>
    </xdr:sp>
    <xdr:clientData/>
  </xdr:twoCellAnchor>
  <xdr:twoCellAnchor>
    <xdr:from>
      <xdr:col>9</xdr:col>
      <xdr:colOff>9525</xdr:colOff>
      <xdr:row>15</xdr:row>
      <xdr:rowOff>114300</xdr:rowOff>
    </xdr:from>
    <xdr:to>
      <xdr:col>10</xdr:col>
      <xdr:colOff>247649</xdr:colOff>
      <xdr:row>18</xdr:row>
      <xdr:rowOff>123827</xdr:rowOff>
    </xdr:to>
    <xdr:sp macro="" textlink="">
      <xdr:nvSpPr>
        <xdr:cNvPr id="7" name="TextBox 6">
          <a:hlinkClick xmlns:r="http://schemas.openxmlformats.org/officeDocument/2006/relationships" r:id="rId5"/>
        </xdr:cNvPr>
        <xdr:cNvSpPr txBox="1"/>
      </xdr:nvSpPr>
      <xdr:spPr>
        <a:xfrm>
          <a:off x="8215313" y="3395663"/>
          <a:ext cx="885824" cy="595314"/>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aseline="0"/>
            <a:t>Go To Addendum A</a:t>
          </a:r>
        </a:p>
        <a:p>
          <a:pPr algn="ctr"/>
          <a:endParaRPr lang="en-US" sz="10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0</xdr:colOff>
      <xdr:row>8</xdr:row>
      <xdr:rowOff>9524</xdr:rowOff>
    </xdr:from>
    <xdr:to>
      <xdr:col>9</xdr:col>
      <xdr:colOff>238124</xdr:colOff>
      <xdr:row>10</xdr:row>
      <xdr:rowOff>109539</xdr:rowOff>
    </xdr:to>
    <xdr:sp macro="" textlink="">
      <xdr:nvSpPr>
        <xdr:cNvPr id="18" name="TextBox 17">
          <a:hlinkClick xmlns:r="http://schemas.openxmlformats.org/officeDocument/2006/relationships" r:id="rId1"/>
        </xdr:cNvPr>
        <xdr:cNvSpPr txBox="1"/>
      </xdr:nvSpPr>
      <xdr:spPr>
        <a:xfrm>
          <a:off x="10229850" y="1724024"/>
          <a:ext cx="885824" cy="471490"/>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a:t>Instructions for this page</a:t>
          </a:r>
          <a:endParaRPr lang="en-US" sz="1000" baseline="0"/>
        </a:p>
        <a:p>
          <a:pPr algn="ctr"/>
          <a:endParaRPr lang="en-US" sz="1000"/>
        </a:p>
      </xdr:txBody>
    </xdr:sp>
    <xdr:clientData/>
  </xdr:twoCellAnchor>
  <xdr:twoCellAnchor>
    <xdr:from>
      <xdr:col>8</xdr:col>
      <xdr:colOff>4762</xdr:colOff>
      <xdr:row>13</xdr:row>
      <xdr:rowOff>166684</xdr:rowOff>
    </xdr:from>
    <xdr:to>
      <xdr:col>9</xdr:col>
      <xdr:colOff>242886</xdr:colOff>
      <xdr:row>17</xdr:row>
      <xdr:rowOff>19048</xdr:rowOff>
    </xdr:to>
    <xdr:sp macro="" textlink="">
      <xdr:nvSpPr>
        <xdr:cNvPr id="19" name="TextBox 18">
          <a:hlinkClick xmlns:r="http://schemas.openxmlformats.org/officeDocument/2006/relationships" r:id="rId2"/>
        </xdr:cNvPr>
        <xdr:cNvSpPr txBox="1"/>
      </xdr:nvSpPr>
      <xdr:spPr>
        <a:xfrm>
          <a:off x="10234612" y="2809872"/>
          <a:ext cx="885824" cy="595314"/>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a:t>Go to 1040 Part 2</a:t>
          </a:r>
          <a:endParaRPr lang="en-US" sz="1000" baseline="0"/>
        </a:p>
        <a:p>
          <a:pPr algn="ctr"/>
          <a:endParaRPr lang="en-US" sz="1000"/>
        </a:p>
      </xdr:txBody>
    </xdr:sp>
    <xdr:clientData/>
  </xdr:twoCellAnchor>
  <xdr:twoCellAnchor>
    <xdr:from>
      <xdr:col>8</xdr:col>
      <xdr:colOff>23812</xdr:colOff>
      <xdr:row>10</xdr:row>
      <xdr:rowOff>180975</xdr:rowOff>
    </xdr:from>
    <xdr:to>
      <xdr:col>9</xdr:col>
      <xdr:colOff>227012</xdr:colOff>
      <xdr:row>13</xdr:row>
      <xdr:rowOff>119062</xdr:rowOff>
    </xdr:to>
    <xdr:sp macro="" textlink="">
      <xdr:nvSpPr>
        <xdr:cNvPr id="20" name="TextBox 19">
          <a:hlinkClick xmlns:r="http://schemas.openxmlformats.org/officeDocument/2006/relationships" r:id="rId1"/>
        </xdr:cNvPr>
        <xdr:cNvSpPr txBox="1"/>
      </xdr:nvSpPr>
      <xdr:spPr>
        <a:xfrm>
          <a:off x="10253662" y="2266950"/>
          <a:ext cx="850900" cy="495300"/>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a:t>Go to 1040 Part 1</a:t>
          </a:r>
          <a:endParaRPr lang="en-US" sz="1000" baseline="0"/>
        </a:p>
        <a:p>
          <a:pPr algn="ctr"/>
          <a:endParaRPr lang="en-US" sz="1000"/>
        </a:p>
      </xdr:txBody>
    </xdr:sp>
    <xdr:clientData/>
  </xdr:twoCellAnchor>
  <xdr:twoCellAnchor>
    <xdr:from>
      <xdr:col>8</xdr:col>
      <xdr:colOff>14288</xdr:colOff>
      <xdr:row>17</xdr:row>
      <xdr:rowOff>128588</xdr:rowOff>
    </xdr:from>
    <xdr:to>
      <xdr:col>9</xdr:col>
      <xdr:colOff>246063</xdr:colOff>
      <xdr:row>20</xdr:row>
      <xdr:rowOff>109539</xdr:rowOff>
    </xdr:to>
    <xdr:sp macro="" textlink="">
      <xdr:nvSpPr>
        <xdr:cNvPr id="21" name="TextBox 20">
          <a:hlinkClick xmlns:r="http://schemas.openxmlformats.org/officeDocument/2006/relationships" r:id="rId3"/>
        </xdr:cNvPr>
        <xdr:cNvSpPr txBox="1"/>
      </xdr:nvSpPr>
      <xdr:spPr>
        <a:xfrm>
          <a:off x="10244138" y="3514726"/>
          <a:ext cx="879475" cy="557213"/>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a:t>Go to 1040 Part 4</a:t>
          </a:r>
          <a:endParaRPr lang="en-US" sz="1000" baseline="0"/>
        </a:p>
        <a:p>
          <a:pPr algn="ctr"/>
          <a:endParaRPr lang="en-US" sz="1000"/>
        </a:p>
      </xdr:txBody>
    </xdr:sp>
    <xdr:clientData/>
  </xdr:twoCellAnchor>
  <xdr:twoCellAnchor>
    <xdr:from>
      <xdr:col>8</xdr:col>
      <xdr:colOff>0</xdr:colOff>
      <xdr:row>2</xdr:row>
      <xdr:rowOff>0</xdr:rowOff>
    </xdr:from>
    <xdr:to>
      <xdr:col>10</xdr:col>
      <xdr:colOff>369404</xdr:colOff>
      <xdr:row>7</xdr:row>
      <xdr:rowOff>103532</xdr:rowOff>
    </xdr:to>
    <xdr:sp macro="" textlink="">
      <xdr:nvSpPr>
        <xdr:cNvPr id="22" name="TextBox 21"/>
        <xdr:cNvSpPr txBox="1"/>
      </xdr:nvSpPr>
      <xdr:spPr>
        <a:xfrm>
          <a:off x="10229850" y="481013"/>
          <a:ext cx="1664804" cy="11512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Note: you will have to manually move from field to field in this sample program.</a:t>
          </a:r>
          <a:r>
            <a:rPr lang="en-US" sz="1100" baseline="0"/>
            <a:t> Of course the real program would be fully automated.</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8283</xdr:colOff>
      <xdr:row>0</xdr:row>
      <xdr:rowOff>153229</xdr:rowOff>
    </xdr:from>
    <xdr:to>
      <xdr:col>10</xdr:col>
      <xdr:colOff>381000</xdr:colOff>
      <xdr:row>6</xdr:row>
      <xdr:rowOff>107674</xdr:rowOff>
    </xdr:to>
    <xdr:sp macro="" textlink="">
      <xdr:nvSpPr>
        <xdr:cNvPr id="7" name="TextBox 6"/>
        <xdr:cNvSpPr txBox="1"/>
      </xdr:nvSpPr>
      <xdr:spPr>
        <a:xfrm>
          <a:off x="9906000" y="153229"/>
          <a:ext cx="1664804" cy="11512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Note: you will have to manually move from field to field in this sample program.</a:t>
          </a:r>
          <a:r>
            <a:rPr lang="en-US" sz="1100" baseline="0"/>
            <a:t> Of course the real program would be fully automated.</a:t>
          </a:r>
          <a:endParaRPr lang="en-US" sz="1100"/>
        </a:p>
      </xdr:txBody>
    </xdr:sp>
    <xdr:clientData/>
  </xdr:twoCellAnchor>
  <xdr:twoCellAnchor>
    <xdr:from>
      <xdr:col>8</xdr:col>
      <xdr:colOff>24848</xdr:colOff>
      <xdr:row>9</xdr:row>
      <xdr:rowOff>107673</xdr:rowOff>
    </xdr:from>
    <xdr:to>
      <xdr:col>9</xdr:col>
      <xdr:colOff>264629</xdr:colOff>
      <xdr:row>12</xdr:row>
      <xdr:rowOff>49694</xdr:rowOff>
    </xdr:to>
    <xdr:sp macro="" textlink="">
      <xdr:nvSpPr>
        <xdr:cNvPr id="8" name="TextBox 7">
          <a:hlinkClick xmlns:r="http://schemas.openxmlformats.org/officeDocument/2006/relationships" r:id="rId1"/>
        </xdr:cNvPr>
        <xdr:cNvSpPr txBox="1"/>
      </xdr:nvSpPr>
      <xdr:spPr>
        <a:xfrm>
          <a:off x="7189305" y="1118151"/>
          <a:ext cx="885824" cy="501098"/>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a:t>Instructions for this page</a:t>
          </a:r>
          <a:endParaRPr lang="en-US" sz="1000" baseline="0"/>
        </a:p>
        <a:p>
          <a:pPr algn="ctr"/>
          <a:endParaRPr lang="en-US" sz="1000"/>
        </a:p>
      </xdr:txBody>
    </xdr:sp>
    <xdr:clientData/>
  </xdr:twoCellAnchor>
  <xdr:twoCellAnchor>
    <xdr:from>
      <xdr:col>8</xdr:col>
      <xdr:colOff>41413</xdr:colOff>
      <xdr:row>20</xdr:row>
      <xdr:rowOff>4140</xdr:rowOff>
    </xdr:from>
    <xdr:to>
      <xdr:col>9</xdr:col>
      <xdr:colOff>274845</xdr:colOff>
      <xdr:row>22</xdr:row>
      <xdr:rowOff>161304</xdr:rowOff>
    </xdr:to>
    <xdr:sp macro="" textlink="">
      <xdr:nvSpPr>
        <xdr:cNvPr id="9" name="TextBox 8">
          <a:hlinkClick xmlns:r="http://schemas.openxmlformats.org/officeDocument/2006/relationships" r:id="rId2"/>
        </xdr:cNvPr>
        <xdr:cNvSpPr txBox="1"/>
      </xdr:nvSpPr>
      <xdr:spPr>
        <a:xfrm>
          <a:off x="7205870" y="3039717"/>
          <a:ext cx="879475" cy="538164"/>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a:t>Go to 1040 Part 3</a:t>
          </a:r>
          <a:endParaRPr lang="en-US" sz="1000" baseline="0"/>
        </a:p>
        <a:p>
          <a:pPr algn="ctr"/>
          <a:endParaRPr lang="en-US" sz="1000"/>
        </a:p>
      </xdr:txBody>
    </xdr:sp>
    <xdr:clientData/>
  </xdr:twoCellAnchor>
  <xdr:twoCellAnchor>
    <xdr:from>
      <xdr:col>8</xdr:col>
      <xdr:colOff>24848</xdr:colOff>
      <xdr:row>16</xdr:row>
      <xdr:rowOff>41411</xdr:rowOff>
    </xdr:from>
    <xdr:to>
      <xdr:col>9</xdr:col>
      <xdr:colOff>264629</xdr:colOff>
      <xdr:row>19</xdr:row>
      <xdr:rowOff>65225</xdr:rowOff>
    </xdr:to>
    <xdr:sp macro="" textlink="">
      <xdr:nvSpPr>
        <xdr:cNvPr id="10" name="TextBox 9">
          <a:hlinkClick xmlns:r="http://schemas.openxmlformats.org/officeDocument/2006/relationships" r:id="rId3"/>
        </xdr:cNvPr>
        <xdr:cNvSpPr txBox="1"/>
      </xdr:nvSpPr>
      <xdr:spPr>
        <a:xfrm>
          <a:off x="7189305" y="2343976"/>
          <a:ext cx="885824" cy="595314"/>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a:t>Go to 1040 Part 2</a:t>
          </a:r>
          <a:endParaRPr lang="en-US" sz="1000" baseline="0"/>
        </a:p>
      </xdr:txBody>
    </xdr:sp>
    <xdr:clientData/>
  </xdr:twoCellAnchor>
  <xdr:twoCellAnchor>
    <xdr:from>
      <xdr:col>8</xdr:col>
      <xdr:colOff>28990</xdr:colOff>
      <xdr:row>12</xdr:row>
      <xdr:rowOff>157370</xdr:rowOff>
    </xdr:from>
    <xdr:to>
      <xdr:col>9</xdr:col>
      <xdr:colOff>262422</xdr:colOff>
      <xdr:row>15</xdr:row>
      <xdr:rowOff>153023</xdr:rowOff>
    </xdr:to>
    <xdr:sp macro="" textlink="">
      <xdr:nvSpPr>
        <xdr:cNvPr id="11" name="TextBox 10">
          <a:hlinkClick xmlns:r="http://schemas.openxmlformats.org/officeDocument/2006/relationships" r:id="rId4"/>
        </xdr:cNvPr>
        <xdr:cNvSpPr txBox="1"/>
      </xdr:nvSpPr>
      <xdr:spPr>
        <a:xfrm>
          <a:off x="7193447" y="1726925"/>
          <a:ext cx="879475" cy="538163"/>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a:t>Go to 1040 Part 1</a:t>
          </a:r>
          <a:endParaRPr lang="en-US" sz="1000" baseline="0"/>
        </a:p>
        <a:p>
          <a:pPr algn="ctr"/>
          <a:endParaRPr lang="en-US" sz="10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142875</xdr:colOff>
      <xdr:row>9</xdr:row>
      <xdr:rowOff>85725</xdr:rowOff>
    </xdr:from>
    <xdr:to>
      <xdr:col>12</xdr:col>
      <xdr:colOff>523875</xdr:colOff>
      <xdr:row>16</xdr:row>
      <xdr:rowOff>133350</xdr:rowOff>
    </xdr:to>
    <xdr:sp macro="" textlink="">
      <xdr:nvSpPr>
        <xdr:cNvPr id="3" name="Oval Callout 2"/>
        <xdr:cNvSpPr/>
      </xdr:nvSpPr>
      <xdr:spPr>
        <a:xfrm>
          <a:off x="7096125" y="2209800"/>
          <a:ext cx="2085975" cy="1400175"/>
        </a:xfrm>
        <a:prstGeom prst="wedgeEllipseCallout">
          <a:avLst>
            <a:gd name="adj1" fmla="val -86130"/>
            <a:gd name="adj2" fmla="val 331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0</xdr:col>
      <xdr:colOff>566213</xdr:colOff>
      <xdr:row>21</xdr:row>
      <xdr:rowOff>178885</xdr:rowOff>
    </xdr:from>
    <xdr:ext cx="6859057" cy="937629"/>
    <xdr:sp macro="" textlink="">
      <xdr:nvSpPr>
        <xdr:cNvPr id="2" name="Rectangle 1"/>
        <xdr:cNvSpPr/>
      </xdr:nvSpPr>
      <xdr:spPr>
        <a:xfrm>
          <a:off x="566213" y="5198560"/>
          <a:ext cx="6859057" cy="937629"/>
        </a:xfrm>
        <a:prstGeom prst="rect">
          <a:avLst/>
        </a:prstGeom>
        <a:noFill/>
      </xdr:spPr>
      <xdr:txBody>
        <a:bodyPr wrap="none" lIns="91440" tIns="45720" rIns="91440" bIns="45720">
          <a:spAutoFit/>
        </a:bodyPr>
        <a:lstStyle/>
        <a:p>
          <a:pPr algn="ctr"/>
          <a:r>
            <a:rPr lang="en-US" sz="5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Thank you for helping!</a:t>
          </a:r>
        </a:p>
      </xdr:txBody>
    </xdr:sp>
    <xdr:clientData/>
  </xdr:oneCellAnchor>
  <xdr:twoCellAnchor>
    <xdr:from>
      <xdr:col>10</xdr:col>
      <xdr:colOff>476250</xdr:colOff>
      <xdr:row>9</xdr:row>
      <xdr:rowOff>180974</xdr:rowOff>
    </xdr:from>
    <xdr:to>
      <xdr:col>12</xdr:col>
      <xdr:colOff>133350</xdr:colOff>
      <xdr:row>16</xdr:row>
      <xdr:rowOff>38099</xdr:rowOff>
    </xdr:to>
    <xdr:sp macro="" textlink="">
      <xdr:nvSpPr>
        <xdr:cNvPr id="4" name="TextBox 3"/>
        <xdr:cNvSpPr txBox="1"/>
      </xdr:nvSpPr>
      <xdr:spPr>
        <a:xfrm>
          <a:off x="7429500" y="2305049"/>
          <a:ext cx="1362075" cy="1209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1"/>
            <a:t>Please do this for all of us!</a:t>
          </a:r>
        </a:p>
      </xdr:txBody>
    </xdr:sp>
    <xdr:clientData/>
  </xdr:twoCellAnchor>
  <xdr:twoCellAnchor>
    <xdr:from>
      <xdr:col>0</xdr:col>
      <xdr:colOff>28575</xdr:colOff>
      <xdr:row>10</xdr:row>
      <xdr:rowOff>0</xdr:rowOff>
    </xdr:from>
    <xdr:to>
      <xdr:col>2</xdr:col>
      <xdr:colOff>285750</xdr:colOff>
      <xdr:row>16</xdr:row>
      <xdr:rowOff>123825</xdr:rowOff>
    </xdr:to>
    <xdr:sp macro="" textlink="">
      <xdr:nvSpPr>
        <xdr:cNvPr id="5" name="Oval Callout 4"/>
        <xdr:cNvSpPr/>
      </xdr:nvSpPr>
      <xdr:spPr>
        <a:xfrm>
          <a:off x="28575" y="2314575"/>
          <a:ext cx="1476375" cy="1285875"/>
        </a:xfrm>
        <a:prstGeom prst="wedgeEllipseCallout">
          <a:avLst>
            <a:gd name="adj1" fmla="val 69851"/>
            <a:gd name="adj2" fmla="val 431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161925</xdr:colOff>
      <xdr:row>9</xdr:row>
      <xdr:rowOff>152399</xdr:rowOff>
    </xdr:from>
    <xdr:to>
      <xdr:col>2</xdr:col>
      <xdr:colOff>304800</xdr:colOff>
      <xdr:row>16</xdr:row>
      <xdr:rowOff>180975</xdr:rowOff>
    </xdr:to>
    <xdr:sp macro="" textlink="">
      <xdr:nvSpPr>
        <xdr:cNvPr id="6" name="TextBox 5"/>
        <xdr:cNvSpPr txBox="1"/>
      </xdr:nvSpPr>
      <xdr:spPr>
        <a:xfrm>
          <a:off x="161925" y="2276474"/>
          <a:ext cx="1362075" cy="13811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1"/>
            <a:t>Please send your comments too!</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surveymonkey.com/r/STGPDF3" TargetMode="External"/><Relationship Id="rId1" Type="http://schemas.openxmlformats.org/officeDocument/2006/relationships/hyperlink" Target="https://www.surveymonkey.com/r/STGPDF3" TargetMode="Externa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F1:N29"/>
  <sheetViews>
    <sheetView showGridLines="0" showRowColHeaders="0" tabSelected="1" workbookViewId="0">
      <selection activeCell="H27" sqref="H27:L28"/>
    </sheetView>
  </sheetViews>
  <sheetFormatPr defaultRowHeight="14.25" x14ac:dyDescent="0.45"/>
  <cols>
    <col min="1" max="12" width="9.06640625" style="44"/>
    <col min="13" max="13" width="12.46484375" style="44" customWidth="1"/>
    <col min="14" max="14" width="9.06640625" style="44" hidden="1" customWidth="1"/>
    <col min="15" max="16384" width="9.06640625" style="44"/>
  </cols>
  <sheetData>
    <row r="1" spans="6:14" ht="114" customHeight="1" x14ac:dyDescent="0.45"/>
    <row r="2" spans="6:14" x14ac:dyDescent="0.45">
      <c r="F2" s="332" t="s">
        <v>162</v>
      </c>
      <c r="G2" s="333"/>
      <c r="H2" s="333"/>
      <c r="I2" s="333"/>
      <c r="J2" s="333"/>
      <c r="K2" s="333"/>
      <c r="L2" s="333"/>
      <c r="M2" s="333"/>
    </row>
    <row r="3" spans="6:14" x14ac:dyDescent="0.45">
      <c r="F3" s="333"/>
      <c r="G3" s="333"/>
      <c r="H3" s="333"/>
      <c r="I3" s="333"/>
      <c r="J3" s="333"/>
      <c r="K3" s="333"/>
      <c r="L3" s="333"/>
      <c r="M3" s="333"/>
    </row>
    <row r="4" spans="6:14" x14ac:dyDescent="0.45">
      <c r="F4" s="333"/>
      <c r="G4" s="333"/>
      <c r="H4" s="333"/>
      <c r="I4" s="333"/>
      <c r="J4" s="333"/>
      <c r="K4" s="333"/>
      <c r="L4" s="333"/>
      <c r="M4" s="333"/>
    </row>
    <row r="6" spans="6:14" ht="14.25" customHeight="1" x14ac:dyDescent="0.45"/>
    <row r="7" spans="6:14" ht="14.25" customHeight="1" x14ac:dyDescent="0.45">
      <c r="F7" s="330" t="s">
        <v>163</v>
      </c>
      <c r="G7" s="330"/>
      <c r="H7" s="330"/>
      <c r="I7" s="330"/>
      <c r="J7" s="330"/>
      <c r="K7" s="330"/>
      <c r="L7" s="330"/>
      <c r="M7" s="330"/>
    </row>
    <row r="8" spans="6:14" ht="14.25" customHeight="1" x14ac:dyDescent="0.45">
      <c r="F8" s="330"/>
      <c r="G8" s="330"/>
      <c r="H8" s="330"/>
      <c r="I8" s="330"/>
      <c r="J8" s="330"/>
      <c r="K8" s="330"/>
      <c r="L8" s="330"/>
      <c r="M8" s="330"/>
    </row>
    <row r="9" spans="6:14" ht="14.25" customHeight="1" x14ac:dyDescent="0.45">
      <c r="F9" s="330"/>
      <c r="G9" s="330"/>
      <c r="H9" s="330"/>
      <c r="I9" s="330"/>
      <c r="J9" s="330"/>
      <c r="K9" s="330"/>
      <c r="L9" s="330"/>
      <c r="M9" s="330"/>
    </row>
    <row r="10" spans="6:14" ht="14.25" customHeight="1" x14ac:dyDescent="0.45">
      <c r="F10" s="330"/>
      <c r="G10" s="330"/>
      <c r="H10" s="330"/>
      <c r="I10" s="330"/>
      <c r="J10" s="330"/>
      <c r="K10" s="330"/>
      <c r="L10" s="330"/>
      <c r="M10" s="330"/>
    </row>
    <row r="11" spans="6:14" ht="14.25" customHeight="1" x14ac:dyDescent="0.45">
      <c r="F11" s="330"/>
      <c r="G11" s="330"/>
      <c r="H11" s="330"/>
      <c r="I11" s="330"/>
      <c r="J11" s="330"/>
      <c r="K11" s="330"/>
      <c r="L11" s="330"/>
      <c r="M11" s="330"/>
    </row>
    <row r="12" spans="6:14" ht="14.25" customHeight="1" x14ac:dyDescent="0.45">
      <c r="F12" s="330"/>
      <c r="G12" s="330"/>
      <c r="H12" s="330"/>
      <c r="I12" s="330"/>
      <c r="J12" s="330"/>
      <c r="K12" s="330"/>
      <c r="L12" s="330"/>
      <c r="M12" s="330"/>
    </row>
    <row r="13" spans="6:14" ht="14.25" customHeight="1" x14ac:dyDescent="0.45">
      <c r="F13" s="334" t="s">
        <v>164</v>
      </c>
      <c r="G13" s="334"/>
      <c r="H13" s="334"/>
      <c r="I13" s="334"/>
      <c r="J13" s="334"/>
      <c r="K13" s="334"/>
      <c r="L13" s="334"/>
      <c r="M13" s="334"/>
      <c r="N13" s="168"/>
    </row>
    <row r="14" spans="6:14" ht="14.25" customHeight="1" x14ac:dyDescent="0.45">
      <c r="F14" s="334"/>
      <c r="G14" s="334"/>
      <c r="H14" s="334"/>
      <c r="I14" s="334"/>
      <c r="J14" s="334"/>
      <c r="K14" s="334"/>
      <c r="L14" s="334"/>
      <c r="M14" s="334"/>
      <c r="N14" s="168"/>
    </row>
    <row r="15" spans="6:14" ht="14.25" customHeight="1" x14ac:dyDescent="0.45">
      <c r="F15" s="334"/>
      <c r="G15" s="334"/>
      <c r="H15" s="334"/>
      <c r="I15" s="334"/>
      <c r="J15" s="334"/>
      <c r="K15" s="334"/>
      <c r="L15" s="334"/>
      <c r="M15" s="334"/>
      <c r="N15" s="168"/>
    </row>
    <row r="16" spans="6:14" ht="14.25" customHeight="1" x14ac:dyDescent="0.45">
      <c r="F16" s="334"/>
      <c r="G16" s="334"/>
      <c r="H16" s="334"/>
      <c r="I16" s="334"/>
      <c r="J16" s="334"/>
      <c r="K16" s="334"/>
      <c r="L16" s="334"/>
      <c r="M16" s="334"/>
      <c r="N16" s="168"/>
    </row>
    <row r="17" spans="6:14" ht="14.25" customHeight="1" x14ac:dyDescent="0.45">
      <c r="F17" s="168"/>
      <c r="G17" s="168"/>
      <c r="H17" s="168"/>
      <c r="I17" s="168"/>
      <c r="J17" s="168"/>
      <c r="K17" s="168"/>
      <c r="L17" s="168"/>
      <c r="M17" s="168"/>
      <c r="N17" s="168"/>
    </row>
    <row r="18" spans="6:14" ht="14.25" customHeight="1" x14ac:dyDescent="0.45">
      <c r="F18" s="168"/>
      <c r="G18" s="168"/>
      <c r="H18" s="168"/>
      <c r="I18" s="168"/>
      <c r="J18" s="168"/>
      <c r="K18" s="168"/>
      <c r="L18" s="168"/>
      <c r="M18" s="168"/>
      <c r="N18" s="168"/>
    </row>
    <row r="19" spans="6:14" ht="14.25" customHeight="1" x14ac:dyDescent="0.45">
      <c r="F19" s="168"/>
      <c r="G19" s="168"/>
      <c r="H19" s="168"/>
      <c r="I19" s="168"/>
      <c r="J19" s="168"/>
      <c r="K19" s="168"/>
      <c r="L19" s="168"/>
      <c r="M19" s="168"/>
      <c r="N19" s="168"/>
    </row>
    <row r="20" spans="6:14" ht="14.25" customHeight="1" x14ac:dyDescent="0.45">
      <c r="F20" s="330" t="s">
        <v>207</v>
      </c>
      <c r="G20" s="330"/>
      <c r="H20" s="330"/>
      <c r="I20" s="330"/>
      <c r="J20" s="330"/>
      <c r="K20" s="330"/>
      <c r="L20" s="330"/>
      <c r="M20" s="330"/>
      <c r="N20" s="168"/>
    </row>
    <row r="21" spans="6:14" ht="14.25" customHeight="1" x14ac:dyDescent="0.45">
      <c r="F21" s="330"/>
      <c r="G21" s="330"/>
      <c r="H21" s="330"/>
      <c r="I21" s="330"/>
      <c r="J21" s="330"/>
      <c r="K21" s="330"/>
      <c r="L21" s="330"/>
      <c r="M21" s="330"/>
      <c r="N21" s="168"/>
    </row>
    <row r="22" spans="6:14" ht="14.25" customHeight="1" x14ac:dyDescent="0.45">
      <c r="F22" s="330"/>
      <c r="G22" s="330"/>
      <c r="H22" s="330"/>
      <c r="I22" s="330"/>
      <c r="J22" s="330"/>
      <c r="K22" s="330"/>
      <c r="L22" s="330"/>
      <c r="M22" s="330"/>
      <c r="N22" s="168"/>
    </row>
    <row r="23" spans="6:14" ht="14.25" customHeight="1" x14ac:dyDescent="0.45">
      <c r="F23" s="330"/>
      <c r="G23" s="330"/>
      <c r="H23" s="330"/>
      <c r="I23" s="330"/>
      <c r="J23" s="330"/>
      <c r="K23" s="330"/>
      <c r="L23" s="330"/>
      <c r="M23" s="330"/>
      <c r="N23" s="168"/>
    </row>
    <row r="24" spans="6:14" ht="14.25" customHeight="1" x14ac:dyDescent="0.45">
      <c r="F24" s="330"/>
      <c r="G24" s="330"/>
      <c r="H24" s="330"/>
      <c r="I24" s="330"/>
      <c r="J24" s="330"/>
      <c r="K24" s="330"/>
      <c r="L24" s="330"/>
      <c r="M24" s="330"/>
      <c r="N24" s="168"/>
    </row>
    <row r="25" spans="6:14" ht="14.25" customHeight="1" x14ac:dyDescent="0.45">
      <c r="F25" s="169"/>
      <c r="G25" s="169"/>
      <c r="H25" s="169"/>
      <c r="I25" s="169"/>
      <c r="J25" s="169"/>
      <c r="K25" s="169"/>
      <c r="L25" s="169"/>
      <c r="M25" s="169"/>
    </row>
    <row r="26" spans="6:14" ht="14.25" customHeight="1" x14ac:dyDescent="0.45">
      <c r="F26" s="169"/>
      <c r="G26" s="169"/>
      <c r="H26" s="169"/>
      <c r="I26" s="169"/>
      <c r="J26" s="169"/>
      <c r="K26" s="169"/>
      <c r="L26" s="169"/>
      <c r="M26" s="169"/>
    </row>
    <row r="27" spans="6:14" ht="14.25" customHeight="1" x14ac:dyDescent="0.45">
      <c r="F27" s="169"/>
      <c r="G27" s="169"/>
      <c r="H27" s="331" t="s">
        <v>171</v>
      </c>
      <c r="I27" s="331"/>
      <c r="J27" s="331"/>
      <c r="K27" s="331"/>
      <c r="L27" s="331"/>
      <c r="M27" s="169"/>
    </row>
    <row r="28" spans="6:14" ht="14.25" customHeight="1" x14ac:dyDescent="0.45">
      <c r="F28" s="169"/>
      <c r="G28" s="169"/>
      <c r="H28" s="331"/>
      <c r="I28" s="331"/>
      <c r="J28" s="331"/>
      <c r="K28" s="331"/>
      <c r="L28" s="331"/>
      <c r="M28" s="169"/>
    </row>
    <row r="29" spans="6:14" ht="14.25" customHeight="1" x14ac:dyDescent="0.45">
      <c r="F29" s="169"/>
      <c r="G29" s="169"/>
      <c r="H29" s="169"/>
      <c r="I29" s="169"/>
      <c r="J29" s="169"/>
      <c r="K29" s="169"/>
      <c r="L29" s="169"/>
      <c r="M29" s="169"/>
    </row>
  </sheetData>
  <sheetProtection algorithmName="SHA-512" hashValue="UCxq7Kczp6+rbrLfKB5p12gtk8Y6H/toNTXOLjtc4pf15FNgtZ9AVbBrSvX3+PnZj34mk3boKMwoZifV+0llGw==" saltValue="DKFg42XP1ZiyrQ9JaiYpvA==" spinCount="100000" sheet="1" objects="1" scenarios="1"/>
  <mergeCells count="5">
    <mergeCell ref="F20:M24"/>
    <mergeCell ref="H27:L28"/>
    <mergeCell ref="F2:M4"/>
    <mergeCell ref="F7:M12"/>
    <mergeCell ref="F13:M16"/>
  </mergeCells>
  <hyperlinks>
    <hyperlink ref="H27:L28" location="'1040 part 1'!A1" display="Click here to get started"/>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50"/>
  </sheetPr>
  <dimension ref="A1:I48"/>
  <sheetViews>
    <sheetView showGridLines="0" showRowColHeaders="0" topLeftCell="A7" workbookViewId="0">
      <selection activeCell="A10" sqref="A10"/>
    </sheetView>
  </sheetViews>
  <sheetFormatPr defaultRowHeight="14.25" x14ac:dyDescent="0.45"/>
  <cols>
    <col min="1" max="1" width="28.86328125" customWidth="1"/>
    <col min="2" max="2" width="16.265625" style="45" customWidth="1"/>
    <col min="3" max="3" width="19.86328125" customWidth="1"/>
    <col min="4" max="4" width="16.1328125" customWidth="1"/>
    <col min="5" max="5" width="8.59765625" customWidth="1"/>
  </cols>
  <sheetData>
    <row r="1" spans="1:6" ht="21" x14ac:dyDescent="0.65">
      <c r="A1" s="352" t="s">
        <v>92</v>
      </c>
      <c r="B1" s="353"/>
      <c r="C1" s="353"/>
      <c r="D1" s="353"/>
      <c r="E1" s="354"/>
    </row>
    <row r="2" spans="1:6" ht="14.65" thickBot="1" x14ac:dyDescent="0.5">
      <c r="A2" s="1"/>
      <c r="B2" s="52"/>
      <c r="C2" s="1"/>
      <c r="D2" s="1"/>
      <c r="E2" s="1"/>
    </row>
    <row r="3" spans="1:6" ht="21.4" thickBot="1" x14ac:dyDescent="0.5">
      <c r="A3" s="112" t="s">
        <v>118</v>
      </c>
      <c r="B3" s="59"/>
      <c r="C3" s="59"/>
      <c r="D3" s="59"/>
      <c r="E3" s="60"/>
    </row>
    <row r="4" spans="1:6" ht="18.399999999999999" thickBot="1" x14ac:dyDescent="0.5">
      <c r="A4" s="349" t="s">
        <v>141</v>
      </c>
      <c r="B4" s="350"/>
      <c r="C4" s="350"/>
      <c r="D4" s="350"/>
      <c r="E4" s="351"/>
    </row>
    <row r="5" spans="1:6" ht="16.149999999999999" customHeight="1" x14ac:dyDescent="0.5">
      <c r="A5" s="136" t="s">
        <v>15</v>
      </c>
      <c r="B5" s="137" t="s">
        <v>16</v>
      </c>
      <c r="C5" s="138" t="s">
        <v>17</v>
      </c>
      <c r="D5" s="355" t="s">
        <v>21</v>
      </c>
      <c r="E5" s="356"/>
    </row>
    <row r="6" spans="1:6" x14ac:dyDescent="0.45">
      <c r="A6" s="154"/>
      <c r="B6" s="155"/>
      <c r="C6" s="155"/>
      <c r="D6" s="357"/>
      <c r="E6" s="358"/>
    </row>
    <row r="7" spans="1:6" x14ac:dyDescent="0.45">
      <c r="A7" s="139" t="s">
        <v>81</v>
      </c>
      <c r="B7" s="140" t="s">
        <v>82</v>
      </c>
      <c r="C7" s="141" t="s">
        <v>18</v>
      </c>
      <c r="D7" s="141" t="s">
        <v>19</v>
      </c>
      <c r="E7" s="142" t="s">
        <v>20</v>
      </c>
    </row>
    <row r="8" spans="1:6" ht="14.65" thickBot="1" x14ac:dyDescent="0.5">
      <c r="A8" s="156"/>
      <c r="B8" s="157"/>
      <c r="C8" s="157"/>
      <c r="D8" s="157"/>
      <c r="E8" s="158"/>
    </row>
    <row r="9" spans="1:6" ht="25.5" customHeight="1" thickTop="1" thickBot="1" x14ac:dyDescent="0.5">
      <c r="A9" s="195" t="s">
        <v>117</v>
      </c>
      <c r="B9" s="196" t="s">
        <v>90</v>
      </c>
      <c r="C9" s="197" t="s">
        <v>35</v>
      </c>
      <c r="D9" s="198" t="s">
        <v>65</v>
      </c>
      <c r="E9" s="91" t="s">
        <v>91</v>
      </c>
      <c r="F9" s="1"/>
    </row>
    <row r="10" spans="1:6" ht="18" customHeight="1" thickBot="1" x14ac:dyDescent="0.5">
      <c r="A10" s="106"/>
      <c r="B10" s="107"/>
      <c r="C10" s="21"/>
      <c r="D10" s="22"/>
      <c r="E10" s="108">
        <v>1</v>
      </c>
      <c r="F10" s="1"/>
    </row>
    <row r="11" spans="1:6" ht="18" customHeight="1" thickBot="1" x14ac:dyDescent="0.5">
      <c r="A11" s="175"/>
      <c r="B11" s="176"/>
      <c r="C11" s="177"/>
      <c r="D11" s="178"/>
      <c r="E11" s="109">
        <v>2</v>
      </c>
      <c r="F11" s="1"/>
    </row>
    <row r="12" spans="1:6" ht="18" customHeight="1" thickBot="1" x14ac:dyDescent="0.5">
      <c r="A12" s="106"/>
      <c r="B12" s="107"/>
      <c r="C12" s="21"/>
      <c r="D12" s="22"/>
      <c r="E12" s="108">
        <v>3</v>
      </c>
      <c r="F12" s="1"/>
    </row>
    <row r="13" spans="1:6" ht="18" customHeight="1" thickBot="1" x14ac:dyDescent="0.5">
      <c r="A13" s="175"/>
      <c r="B13" s="176"/>
      <c r="C13" s="177"/>
      <c r="D13" s="178"/>
      <c r="E13" s="109">
        <v>4</v>
      </c>
      <c r="F13" s="1"/>
    </row>
    <row r="14" spans="1:6" ht="18" customHeight="1" thickBot="1" x14ac:dyDescent="0.5">
      <c r="A14" s="106"/>
      <c r="B14" s="107"/>
      <c r="C14" s="21"/>
      <c r="D14" s="22"/>
      <c r="E14" s="108">
        <v>5</v>
      </c>
      <c r="F14" s="1"/>
    </row>
    <row r="15" spans="1:6" ht="18" customHeight="1" thickBot="1" x14ac:dyDescent="0.5">
      <c r="A15" s="175"/>
      <c r="B15" s="176"/>
      <c r="C15" s="177"/>
      <c r="D15" s="178"/>
      <c r="E15" s="109">
        <v>6</v>
      </c>
      <c r="F15" s="1"/>
    </row>
    <row r="16" spans="1:6" ht="18" customHeight="1" thickBot="1" x14ac:dyDescent="0.5">
      <c r="A16" s="106"/>
      <c r="B16" s="107"/>
      <c r="C16" s="21"/>
      <c r="D16" s="22"/>
      <c r="E16" s="108">
        <v>7</v>
      </c>
      <c r="F16" s="1"/>
    </row>
    <row r="17" spans="1:6" ht="18" customHeight="1" thickBot="1" x14ac:dyDescent="0.5">
      <c r="A17" s="175"/>
      <c r="B17" s="176"/>
      <c r="C17" s="177"/>
      <c r="D17" s="178"/>
      <c r="E17" s="109">
        <v>8</v>
      </c>
      <c r="F17" s="1"/>
    </row>
    <row r="18" spans="1:6" ht="18" customHeight="1" thickBot="1" x14ac:dyDescent="0.5">
      <c r="A18" s="106"/>
      <c r="B18" s="107"/>
      <c r="C18" s="21"/>
      <c r="D18" s="22"/>
      <c r="E18" s="108">
        <v>9</v>
      </c>
      <c r="F18" s="1"/>
    </row>
    <row r="19" spans="1:6" ht="18" customHeight="1" thickBot="1" x14ac:dyDescent="0.5">
      <c r="A19" s="175"/>
      <c r="B19" s="176"/>
      <c r="C19" s="177"/>
      <c r="D19" s="178"/>
      <c r="E19" s="109">
        <v>10</v>
      </c>
      <c r="F19" s="1"/>
    </row>
    <row r="20" spans="1:6" ht="18" customHeight="1" thickBot="1" x14ac:dyDescent="0.5">
      <c r="A20" s="180"/>
      <c r="B20" s="181" t="s">
        <v>37</v>
      </c>
      <c r="C20" s="182">
        <f>SUM(C10:C19)</f>
        <v>0</v>
      </c>
      <c r="D20" s="183">
        <f>SUM(D10:D19)</f>
        <v>0</v>
      </c>
      <c r="E20" s="108">
        <v>11</v>
      </c>
      <c r="F20" s="1"/>
    </row>
    <row r="21" spans="1:6" ht="18" customHeight="1" thickBot="1" x14ac:dyDescent="0.5">
      <c r="A21" s="361" t="s">
        <v>119</v>
      </c>
      <c r="B21" s="362"/>
      <c r="C21" s="190" t="str">
        <f>IF(D10="","",+C20/D20)</f>
        <v/>
      </c>
      <c r="D21" s="111"/>
      <c r="E21" s="191"/>
      <c r="F21" s="1"/>
    </row>
    <row r="22" spans="1:6" ht="18" customHeight="1" thickBot="1" x14ac:dyDescent="0.55000000000000004">
      <c r="A22" s="78" t="s">
        <v>175</v>
      </c>
      <c r="B22" s="46"/>
      <c r="C22" s="46"/>
      <c r="D22" s="46"/>
      <c r="E22" s="47"/>
      <c r="F22" s="1"/>
    </row>
    <row r="23" spans="1:6" ht="18" customHeight="1" x14ac:dyDescent="0.45">
      <c r="A23" s="193" t="s">
        <v>15</v>
      </c>
      <c r="B23" s="48" t="s">
        <v>17</v>
      </c>
      <c r="C23" s="194" t="s">
        <v>21</v>
      </c>
      <c r="D23" s="110" t="s">
        <v>176</v>
      </c>
      <c r="E23" s="90" t="s">
        <v>91</v>
      </c>
      <c r="F23" s="1"/>
    </row>
    <row r="24" spans="1:6" ht="18" customHeight="1" x14ac:dyDescent="0.45">
      <c r="A24" s="118"/>
      <c r="B24" s="114"/>
      <c r="C24" s="113"/>
      <c r="D24" s="121"/>
      <c r="E24" s="130">
        <f>+E20+1</f>
        <v>12</v>
      </c>
      <c r="F24" s="1"/>
    </row>
    <row r="25" spans="1:6" ht="18" customHeight="1" x14ac:dyDescent="0.45">
      <c r="A25" s="148"/>
      <c r="B25" s="151"/>
      <c r="C25" s="174"/>
      <c r="D25" s="153"/>
      <c r="E25" s="187">
        <f>+E24+1</f>
        <v>13</v>
      </c>
      <c r="F25" s="1"/>
    </row>
    <row r="26" spans="1:6" ht="18" customHeight="1" thickBot="1" x14ac:dyDescent="0.5">
      <c r="A26" s="116"/>
      <c r="B26" s="117"/>
      <c r="C26" s="84" t="s">
        <v>40</v>
      </c>
      <c r="D26" s="85">
        <f>SUM(D24:D25)</f>
        <v>0</v>
      </c>
      <c r="E26" s="186">
        <f>+E25+1</f>
        <v>14</v>
      </c>
      <c r="F26" s="1"/>
    </row>
    <row r="27" spans="1:6" ht="18" customHeight="1" thickBot="1" x14ac:dyDescent="0.55000000000000004">
      <c r="A27" s="78" t="s">
        <v>174</v>
      </c>
      <c r="B27" s="46"/>
      <c r="C27" s="46"/>
      <c r="D27" s="46"/>
      <c r="E27" s="47"/>
      <c r="F27" s="1"/>
    </row>
    <row r="28" spans="1:6" ht="18" customHeight="1" x14ac:dyDescent="0.45">
      <c r="A28" s="192" t="s">
        <v>15</v>
      </c>
      <c r="B28" s="48" t="s">
        <v>17</v>
      </c>
      <c r="C28" s="48" t="s">
        <v>21</v>
      </c>
      <c r="D28" s="110" t="s">
        <v>176</v>
      </c>
      <c r="E28" s="90" t="s">
        <v>91</v>
      </c>
      <c r="F28" s="1"/>
    </row>
    <row r="29" spans="1:6" ht="18" customHeight="1" x14ac:dyDescent="0.45">
      <c r="A29" s="118"/>
      <c r="B29" s="114"/>
      <c r="C29" s="113"/>
      <c r="D29" s="50"/>
      <c r="E29" s="130">
        <f>+E26+1</f>
        <v>15</v>
      </c>
      <c r="F29" s="1"/>
    </row>
    <row r="30" spans="1:6" ht="18" customHeight="1" x14ac:dyDescent="0.45">
      <c r="A30" s="148"/>
      <c r="B30" s="151"/>
      <c r="C30" s="174"/>
      <c r="D30" s="152"/>
      <c r="E30" s="187">
        <f>+E29+1</f>
        <v>16</v>
      </c>
      <c r="F30" s="1"/>
    </row>
    <row r="31" spans="1:6" ht="16.149999999999999" thickBot="1" x14ac:dyDescent="0.5">
      <c r="A31" s="82"/>
      <c r="B31" s="83"/>
      <c r="C31" s="84" t="s">
        <v>40</v>
      </c>
      <c r="D31" s="85">
        <f>SUM(D29:D30)</f>
        <v>0</v>
      </c>
      <c r="E31" s="186">
        <f>+E30+1</f>
        <v>17</v>
      </c>
      <c r="F31" s="1"/>
    </row>
    <row r="32" spans="1:6" ht="16.149999999999999" thickBot="1" x14ac:dyDescent="0.55000000000000004">
      <c r="A32" s="344" t="s">
        <v>173</v>
      </c>
      <c r="B32" s="345"/>
      <c r="C32" s="345"/>
      <c r="D32" s="345"/>
      <c r="E32" s="346"/>
    </row>
    <row r="33" spans="1:9" ht="15.75" x14ac:dyDescent="0.5">
      <c r="A33" s="86" t="s">
        <v>108</v>
      </c>
      <c r="B33" s="359" t="s">
        <v>142</v>
      </c>
      <c r="C33" s="359" t="s">
        <v>39</v>
      </c>
      <c r="D33" s="347" t="s">
        <v>109</v>
      </c>
      <c r="E33" s="185"/>
    </row>
    <row r="34" spans="1:9" ht="15.75" x14ac:dyDescent="0.45">
      <c r="A34" s="88" t="s">
        <v>36</v>
      </c>
      <c r="B34" s="360"/>
      <c r="C34" s="360"/>
      <c r="D34" s="348"/>
      <c r="E34" s="87" t="s">
        <v>91</v>
      </c>
    </row>
    <row r="35" spans="1:9" x14ac:dyDescent="0.45">
      <c r="A35" s="118"/>
      <c r="B35" s="119"/>
      <c r="C35" s="119"/>
      <c r="D35" s="184"/>
      <c r="E35" s="130">
        <f>+E31+1</f>
        <v>18</v>
      </c>
    </row>
    <row r="36" spans="1:9" x14ac:dyDescent="0.45">
      <c r="A36" s="148"/>
      <c r="B36" s="149"/>
      <c r="C36" s="149"/>
      <c r="D36" s="150"/>
      <c r="E36" s="187">
        <f>+E35+1</f>
        <v>19</v>
      </c>
    </row>
    <row r="37" spans="1:9" ht="16.149999999999999" thickBot="1" x14ac:dyDescent="0.5">
      <c r="A37" s="82"/>
      <c r="B37" s="83"/>
      <c r="C37" s="84" t="s">
        <v>40</v>
      </c>
      <c r="D37" s="85">
        <f>SUM(D35:D36)</f>
        <v>0</v>
      </c>
      <c r="E37" s="186">
        <f>+E36+1</f>
        <v>20</v>
      </c>
    </row>
    <row r="38" spans="1:9" ht="14.65" thickBot="1" x14ac:dyDescent="0.5">
      <c r="A38" s="340" t="s">
        <v>126</v>
      </c>
      <c r="B38" s="341"/>
      <c r="C38" s="76"/>
      <c r="D38" s="53"/>
      <c r="E38" s="77"/>
    </row>
    <row r="39" spans="1:9" ht="14.65" thickBot="1" x14ac:dyDescent="0.5">
      <c r="A39" s="342"/>
      <c r="B39" s="343"/>
      <c r="C39" s="189">
        <f>+'1040 part 4'!G26*0.5</f>
        <v>7.4999999999999997E-2</v>
      </c>
      <c r="D39" s="120">
        <f>+D37*C39</f>
        <v>0</v>
      </c>
      <c r="E39" s="188">
        <f>+E37+1</f>
        <v>21</v>
      </c>
    </row>
    <row r="42" spans="1:9" ht="23.25" x14ac:dyDescent="0.7">
      <c r="A42" s="338" t="s">
        <v>182</v>
      </c>
      <c r="B42" s="339"/>
      <c r="C42" s="339"/>
      <c r="D42" s="339"/>
      <c r="E42" s="339"/>
      <c r="F42" s="179"/>
      <c r="G42" s="179"/>
      <c r="H42" s="179"/>
      <c r="I42" s="1"/>
    </row>
    <row r="43" spans="1:9" ht="15.75" x14ac:dyDescent="0.5">
      <c r="A43" s="135" t="s">
        <v>177</v>
      </c>
    </row>
    <row r="44" spans="1:9" ht="15.75" x14ac:dyDescent="0.5">
      <c r="A44" s="336" t="s">
        <v>181</v>
      </c>
      <c r="B44" s="337"/>
      <c r="C44" s="337"/>
      <c r="D44" s="337"/>
      <c r="E44" s="337"/>
      <c r="F44" s="97"/>
      <c r="G44" s="97"/>
      <c r="H44" s="97"/>
    </row>
    <row r="45" spans="1:9" ht="30" customHeight="1" x14ac:dyDescent="0.5">
      <c r="A45" s="335" t="s">
        <v>178</v>
      </c>
      <c r="B45" s="335"/>
      <c r="C45" s="335"/>
      <c r="D45" s="335"/>
      <c r="E45" s="335"/>
    </row>
    <row r="46" spans="1:9" ht="30.75" customHeight="1" x14ac:dyDescent="0.5">
      <c r="A46" s="335" t="s">
        <v>179</v>
      </c>
      <c r="B46" s="335"/>
      <c r="C46" s="335"/>
      <c r="D46" s="335"/>
      <c r="E46" s="335"/>
    </row>
    <row r="47" spans="1:9" ht="32.25" customHeight="1" x14ac:dyDescent="0.5">
      <c r="A47" s="335" t="s">
        <v>180</v>
      </c>
      <c r="B47" s="335"/>
      <c r="C47" s="335"/>
      <c r="D47" s="335"/>
      <c r="E47" s="335"/>
    </row>
    <row r="48" spans="1:9" ht="21.4" customHeight="1" x14ac:dyDescent="0.5">
      <c r="A48" s="56" t="s">
        <v>172</v>
      </c>
    </row>
  </sheetData>
  <sheetProtection algorithmName="SHA-512" hashValue="74WAdnDg1oOGzvJUFOSBbAO/Gvhf/uFDjtZlLunr1EUIaE8ad76hLCb6+RrzOuwWwiBMv7L6ldJJpG+2k7I7BA==" saltValue="Xz0DEj6rNSYlAO3w3yenAg==" spinCount="100000" sheet="1" selectLockedCells="1"/>
  <mergeCells count="15">
    <mergeCell ref="A38:B39"/>
    <mergeCell ref="A32:E32"/>
    <mergeCell ref="D33:D34"/>
    <mergeCell ref="A4:E4"/>
    <mergeCell ref="A1:E1"/>
    <mergeCell ref="D5:E5"/>
    <mergeCell ref="D6:E6"/>
    <mergeCell ref="C33:C34"/>
    <mergeCell ref="A21:B21"/>
    <mergeCell ref="B33:B34"/>
    <mergeCell ref="A45:E45"/>
    <mergeCell ref="A46:E46"/>
    <mergeCell ref="A47:E47"/>
    <mergeCell ref="A44:E44"/>
    <mergeCell ref="A42:E42"/>
  </mergeCells>
  <conditionalFormatting sqref="A6:D6">
    <cfRule type="expression" dxfId="5" priority="1">
      <formula>$A$7=0</formula>
    </cfRule>
  </conditionalFormatting>
  <pageMargins left="0.7" right="0.7" top="0.75" bottom="0.75" header="0.3" footer="0.3"/>
  <pageSetup fitToWidth="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B050"/>
    <pageSetUpPr fitToPage="1"/>
  </sheetPr>
  <dimension ref="A1:J46"/>
  <sheetViews>
    <sheetView showGridLines="0" showRowColHeaders="0" zoomScaleNormal="100" workbookViewId="0">
      <selection activeCell="A9" sqref="A9:C9"/>
    </sheetView>
  </sheetViews>
  <sheetFormatPr defaultRowHeight="14.25" x14ac:dyDescent="0.45"/>
  <cols>
    <col min="1" max="1" width="3.1328125" customWidth="1"/>
    <col min="2" max="2" width="15.06640625" customWidth="1"/>
    <col min="3" max="5" width="17.73046875" customWidth="1"/>
    <col min="6" max="6" width="21.265625" customWidth="1"/>
    <col min="7" max="7" width="9.9296875" customWidth="1"/>
    <col min="8" max="8" width="4.06640625" customWidth="1"/>
  </cols>
  <sheetData>
    <row r="1" spans="1:8" ht="21" x14ac:dyDescent="0.65">
      <c r="A1" s="383" t="str">
        <f>+'1040 part 1'!A1:E1</f>
        <v>The Federal Income Tax Reform Act of 2018</v>
      </c>
      <c r="B1" s="383"/>
      <c r="C1" s="383"/>
      <c r="D1" s="383"/>
      <c r="E1" s="383"/>
      <c r="F1" s="383"/>
      <c r="G1" s="383"/>
      <c r="H1" s="383"/>
    </row>
    <row r="2" spans="1:8" ht="21.4" thickBot="1" x14ac:dyDescent="0.7">
      <c r="A2" s="61"/>
      <c r="B2" s="61"/>
      <c r="C2" s="61"/>
      <c r="D2" s="61"/>
      <c r="E2" s="61"/>
      <c r="F2" s="61"/>
      <c r="G2" s="61"/>
      <c r="H2" s="61"/>
    </row>
    <row r="3" spans="1:8" ht="21" x14ac:dyDescent="0.45">
      <c r="A3" s="384" t="s">
        <v>85</v>
      </c>
      <c r="B3" s="385"/>
      <c r="C3" s="385"/>
      <c r="D3" s="385"/>
      <c r="E3" s="385"/>
      <c r="F3" s="385"/>
      <c r="G3" s="385"/>
      <c r="H3" s="386"/>
    </row>
    <row r="4" spans="1:8" ht="18" x14ac:dyDescent="0.45">
      <c r="A4" s="388" t="s">
        <v>94</v>
      </c>
      <c r="B4" s="389"/>
      <c r="C4" s="389"/>
      <c r="D4" s="389"/>
      <c r="E4" s="389"/>
      <c r="F4" s="389"/>
      <c r="G4" s="389"/>
      <c r="H4" s="390"/>
    </row>
    <row r="5" spans="1:8" ht="18" x14ac:dyDescent="0.45">
      <c r="A5" s="395" t="s">
        <v>115</v>
      </c>
      <c r="B5" s="396"/>
      <c r="C5" s="396"/>
      <c r="D5" s="396"/>
      <c r="E5" s="396"/>
      <c r="F5" s="396"/>
      <c r="G5" s="396"/>
      <c r="H5" s="397"/>
    </row>
    <row r="6" spans="1:8" x14ac:dyDescent="0.45">
      <c r="A6" s="398" t="s">
        <v>86</v>
      </c>
      <c r="B6" s="399"/>
      <c r="C6" s="144" t="str">
        <f>+'1040 part 4'!B5</f>
        <v>First Name</v>
      </c>
      <c r="D6" s="144" t="str">
        <f>+'1040 part 4'!C5</f>
        <v>Middle Name</v>
      </c>
      <c r="E6" s="144" t="str">
        <f>+'1040 part 4'!D5</f>
        <v>Last Name</v>
      </c>
      <c r="F6" s="145" t="str">
        <f>+'1040 part 4'!F5:G5</f>
        <v>Social Security Number</v>
      </c>
      <c r="G6" s="391"/>
      <c r="H6" s="392"/>
    </row>
    <row r="7" spans="1:8" x14ac:dyDescent="0.45">
      <c r="A7" s="400"/>
      <c r="B7" s="401"/>
      <c r="C7" s="146" t="str">
        <f>IF(+'1040 part 1'!A6="","",+'1040 part 1'!A6)</f>
        <v/>
      </c>
      <c r="D7" s="146" t="str">
        <f>IF(+'1040 part 1'!B6="","",+'1040 part 1'!B6)</f>
        <v/>
      </c>
      <c r="E7" s="146" t="str">
        <f>IF(+'1040 part 1'!C6="","",+'1040 part 1'!C6)</f>
        <v/>
      </c>
      <c r="F7" s="147" t="str">
        <f>+'1040 part 4'!F6:G6</f>
        <v/>
      </c>
      <c r="G7" s="393"/>
      <c r="H7" s="394"/>
    </row>
    <row r="8" spans="1:8" ht="23.25" customHeight="1" x14ac:dyDescent="0.45">
      <c r="A8" s="375" t="s">
        <v>93</v>
      </c>
      <c r="B8" s="376"/>
      <c r="C8" s="377"/>
      <c r="D8" s="131" t="s">
        <v>39</v>
      </c>
      <c r="E8" s="131" t="s">
        <v>139</v>
      </c>
      <c r="F8" s="132" t="s">
        <v>87</v>
      </c>
      <c r="G8" s="105" t="s">
        <v>89</v>
      </c>
      <c r="H8" s="105" t="s">
        <v>91</v>
      </c>
    </row>
    <row r="9" spans="1:8" x14ac:dyDescent="0.45">
      <c r="A9" s="366"/>
      <c r="B9" s="367"/>
      <c r="C9" s="368"/>
      <c r="D9" s="8"/>
      <c r="E9" s="55"/>
      <c r="F9" s="55"/>
      <c r="G9" s="159"/>
      <c r="H9" s="103">
        <v>1</v>
      </c>
    </row>
    <row r="10" spans="1:8" ht="17.55" customHeight="1" x14ac:dyDescent="0.45">
      <c r="A10" s="363"/>
      <c r="B10" s="364"/>
      <c r="C10" s="365"/>
      <c r="D10" s="92"/>
      <c r="E10" s="62"/>
      <c r="F10" s="62"/>
      <c r="G10" s="93"/>
      <c r="H10" s="104">
        <v>2</v>
      </c>
    </row>
    <row r="11" spans="1:8" x14ac:dyDescent="0.45">
      <c r="A11" s="366"/>
      <c r="B11" s="367"/>
      <c r="C11" s="368"/>
      <c r="D11" s="9"/>
      <c r="E11" s="55"/>
      <c r="F11" s="55"/>
      <c r="G11" s="94"/>
      <c r="H11" s="103">
        <v>3</v>
      </c>
    </row>
    <row r="12" spans="1:8" ht="16.8" customHeight="1" x14ac:dyDescent="0.45">
      <c r="A12" s="363"/>
      <c r="B12" s="364"/>
      <c r="C12" s="365"/>
      <c r="D12" s="92"/>
      <c r="E12" s="62"/>
      <c r="F12" s="62"/>
      <c r="G12" s="93"/>
      <c r="H12" s="104">
        <v>4</v>
      </c>
    </row>
    <row r="13" spans="1:8" x14ac:dyDescent="0.45">
      <c r="A13" s="366"/>
      <c r="B13" s="367"/>
      <c r="C13" s="368"/>
      <c r="D13" s="9"/>
      <c r="E13" s="55"/>
      <c r="F13" s="55"/>
      <c r="G13" s="94"/>
      <c r="H13" s="103">
        <v>5</v>
      </c>
    </row>
    <row r="14" spans="1:8" x14ac:dyDescent="0.45">
      <c r="A14" s="363"/>
      <c r="B14" s="364"/>
      <c r="C14" s="365"/>
      <c r="D14" s="92"/>
      <c r="E14" s="62"/>
      <c r="F14" s="62"/>
      <c r="G14" s="93"/>
      <c r="H14" s="104">
        <v>6</v>
      </c>
    </row>
    <row r="15" spans="1:8" ht="16.5" customHeight="1" x14ac:dyDescent="0.45">
      <c r="A15" s="366"/>
      <c r="B15" s="367"/>
      <c r="C15" s="368"/>
      <c r="D15" s="8"/>
      <c r="E15" s="55"/>
      <c r="F15" s="55"/>
      <c r="G15" s="94"/>
      <c r="H15" s="103">
        <v>7</v>
      </c>
    </row>
    <row r="16" spans="1:8" x14ac:dyDescent="0.45">
      <c r="A16" s="363"/>
      <c r="B16" s="364"/>
      <c r="C16" s="365"/>
      <c r="D16" s="92"/>
      <c r="E16" s="62"/>
      <c r="F16" s="62"/>
      <c r="G16" s="93"/>
      <c r="H16" s="104">
        <v>8</v>
      </c>
    </row>
    <row r="17" spans="1:10" x14ac:dyDescent="0.45">
      <c r="A17" s="366"/>
      <c r="B17" s="367"/>
      <c r="C17" s="368"/>
      <c r="D17" s="8"/>
      <c r="E17" s="55"/>
      <c r="F17" s="55"/>
      <c r="G17" s="94"/>
      <c r="H17" s="103">
        <v>9</v>
      </c>
      <c r="J17" s="129" t="s">
        <v>122</v>
      </c>
    </row>
    <row r="18" spans="1:10" ht="17.649999999999999" customHeight="1" x14ac:dyDescent="0.45">
      <c r="A18" s="363"/>
      <c r="B18" s="364"/>
      <c r="C18" s="365"/>
      <c r="D18" s="92"/>
      <c r="E18" s="62"/>
      <c r="F18" s="62"/>
      <c r="G18" s="93"/>
      <c r="H18" s="104">
        <v>10</v>
      </c>
    </row>
    <row r="19" spans="1:10" ht="17.649999999999999" customHeight="1" x14ac:dyDescent="0.45">
      <c r="A19" s="366"/>
      <c r="B19" s="367"/>
      <c r="C19" s="368"/>
      <c r="D19" s="8"/>
      <c r="E19" s="55"/>
      <c r="F19" s="55"/>
      <c r="G19" s="94"/>
      <c r="H19" s="103">
        <v>11</v>
      </c>
    </row>
    <row r="20" spans="1:10" x14ac:dyDescent="0.45">
      <c r="A20" s="363"/>
      <c r="B20" s="364"/>
      <c r="C20" s="365"/>
      <c r="D20" s="92"/>
      <c r="E20" s="62"/>
      <c r="F20" s="62"/>
      <c r="G20" s="93"/>
      <c r="H20" s="104">
        <v>12</v>
      </c>
    </row>
    <row r="21" spans="1:10" x14ac:dyDescent="0.45">
      <c r="A21" s="366"/>
      <c r="B21" s="367"/>
      <c r="C21" s="368"/>
      <c r="D21" s="9"/>
      <c r="E21" s="55"/>
      <c r="F21" s="55"/>
      <c r="G21" s="94"/>
      <c r="H21" s="103">
        <v>13</v>
      </c>
    </row>
    <row r="22" spans="1:10" x14ac:dyDescent="0.45">
      <c r="A22" s="363"/>
      <c r="B22" s="364"/>
      <c r="C22" s="365"/>
      <c r="D22" s="92"/>
      <c r="E22" s="62"/>
      <c r="F22" s="62"/>
      <c r="G22" s="93"/>
      <c r="H22" s="104">
        <v>14</v>
      </c>
    </row>
    <row r="23" spans="1:10" x14ac:dyDescent="0.45">
      <c r="A23" s="366"/>
      <c r="B23" s="367"/>
      <c r="C23" s="368"/>
      <c r="D23" s="9"/>
      <c r="E23" s="55"/>
      <c r="F23" s="55"/>
      <c r="G23" s="94"/>
      <c r="H23" s="103">
        <v>15</v>
      </c>
    </row>
    <row r="24" spans="1:10" x14ac:dyDescent="0.45">
      <c r="A24" s="363"/>
      <c r="B24" s="364"/>
      <c r="C24" s="365"/>
      <c r="D24" s="92"/>
      <c r="E24" s="62"/>
      <c r="F24" s="62"/>
      <c r="G24" s="93"/>
      <c r="H24" s="104">
        <v>16</v>
      </c>
    </row>
    <row r="25" spans="1:10" x14ac:dyDescent="0.45">
      <c r="A25" s="366"/>
      <c r="B25" s="367"/>
      <c r="C25" s="368"/>
      <c r="D25" s="8"/>
      <c r="E25" s="55"/>
      <c r="F25" s="55"/>
      <c r="G25" s="94"/>
      <c r="H25" s="103">
        <v>17</v>
      </c>
    </row>
    <row r="26" spans="1:10" x14ac:dyDescent="0.45">
      <c r="A26" s="363"/>
      <c r="B26" s="364"/>
      <c r="C26" s="365"/>
      <c r="D26" s="92"/>
      <c r="E26" s="62"/>
      <c r="F26" s="62"/>
      <c r="G26" s="93"/>
      <c r="H26" s="104">
        <v>18</v>
      </c>
    </row>
    <row r="27" spans="1:10" x14ac:dyDescent="0.45">
      <c r="A27" s="366"/>
      <c r="B27" s="367"/>
      <c r="C27" s="368"/>
      <c r="D27" s="9"/>
      <c r="E27" s="55"/>
      <c r="F27" s="55"/>
      <c r="G27" s="94"/>
      <c r="H27" s="103">
        <v>19</v>
      </c>
    </row>
    <row r="28" spans="1:10" x14ac:dyDescent="0.45">
      <c r="A28" s="363"/>
      <c r="B28" s="364"/>
      <c r="C28" s="365"/>
      <c r="D28" s="92"/>
      <c r="E28" s="62"/>
      <c r="F28" s="62"/>
      <c r="G28" s="93"/>
      <c r="H28" s="104">
        <v>20</v>
      </c>
    </row>
    <row r="29" spans="1:10" ht="14.65" thickBot="1" x14ac:dyDescent="0.5">
      <c r="A29" s="378" t="s">
        <v>140</v>
      </c>
      <c r="B29" s="379"/>
      <c r="C29" s="380"/>
      <c r="D29" s="269" t="s">
        <v>40</v>
      </c>
      <c r="E29" s="269">
        <f>IF(SUM(E9:E28)&gt;0,SUM(E9:E28),0)</f>
        <v>0</v>
      </c>
      <c r="F29" s="269">
        <f>IF(SUM(F9:F28)&gt;0,SUM(F9:F28),0)</f>
        <v>0</v>
      </c>
      <c r="G29" s="270"/>
      <c r="H29" s="271">
        <v>21</v>
      </c>
    </row>
    <row r="30" spans="1:10" ht="4.1500000000000004" customHeight="1" thickBot="1" x14ac:dyDescent="0.5">
      <c r="A30" s="3"/>
      <c r="B30" s="1"/>
      <c r="C30" s="1"/>
      <c r="D30" s="1"/>
      <c r="E30" s="1"/>
      <c r="F30" s="133"/>
      <c r="G30" s="1"/>
      <c r="H30" s="2"/>
    </row>
    <row r="31" spans="1:10" s="98" customFormat="1" ht="20.65" customHeight="1" x14ac:dyDescent="0.65">
      <c r="A31" s="272" t="s">
        <v>159</v>
      </c>
      <c r="B31" s="273"/>
      <c r="C31" s="273"/>
      <c r="D31" s="273"/>
      <c r="E31" s="273"/>
      <c r="F31" s="273"/>
      <c r="G31" s="273"/>
      <c r="H31" s="274"/>
    </row>
    <row r="32" spans="1:10" s="143" customFormat="1" ht="82.9" customHeight="1" x14ac:dyDescent="0.5">
      <c r="A32" s="381" t="s">
        <v>256</v>
      </c>
      <c r="B32" s="382"/>
      <c r="C32" s="382"/>
      <c r="D32" s="382"/>
      <c r="E32" s="382"/>
      <c r="F32" s="382"/>
      <c r="G32" s="382"/>
      <c r="H32" s="387"/>
    </row>
    <row r="33" spans="1:8" s="143" customFormat="1" ht="9" customHeight="1" x14ac:dyDescent="0.5">
      <c r="A33" s="211"/>
      <c r="B33" s="212"/>
      <c r="C33" s="212"/>
      <c r="D33" s="212"/>
      <c r="E33" s="212"/>
      <c r="F33" s="212"/>
      <c r="G33" s="212"/>
      <c r="H33" s="213"/>
    </row>
    <row r="34" spans="1:8" s="143" customFormat="1" ht="29.25" customHeight="1" x14ac:dyDescent="0.5">
      <c r="A34" s="381" t="s">
        <v>143</v>
      </c>
      <c r="B34" s="382"/>
      <c r="C34" s="382"/>
      <c r="D34" s="382"/>
      <c r="E34" s="382"/>
      <c r="F34" s="382"/>
      <c r="G34" s="382"/>
      <c r="H34" s="213"/>
    </row>
    <row r="35" spans="1:8" s="143" customFormat="1" ht="5.35" customHeight="1" x14ac:dyDescent="0.5">
      <c r="A35" s="211"/>
      <c r="B35" s="212"/>
      <c r="C35" s="212"/>
      <c r="D35" s="212"/>
      <c r="E35" s="212"/>
      <c r="F35" s="212"/>
      <c r="G35" s="212"/>
      <c r="H35" s="213"/>
    </row>
    <row r="36" spans="1:8" ht="14.35" customHeight="1" x14ac:dyDescent="0.45">
      <c r="A36" s="369" t="s">
        <v>137</v>
      </c>
      <c r="B36" s="370"/>
      <c r="C36" s="370"/>
      <c r="D36" s="370"/>
      <c r="E36" s="370"/>
      <c r="F36" s="370"/>
      <c r="G36" s="370"/>
      <c r="H36" s="371"/>
    </row>
    <row r="37" spans="1:8" ht="3.4" customHeight="1" x14ac:dyDescent="0.45">
      <c r="A37" s="208"/>
      <c r="B37" s="209"/>
      <c r="C37" s="209"/>
      <c r="D37" s="209"/>
      <c r="E37" s="209"/>
      <c r="F37" s="209"/>
      <c r="G37" s="209"/>
      <c r="H37" s="210"/>
    </row>
    <row r="38" spans="1:8" ht="14.35" customHeight="1" x14ac:dyDescent="0.45">
      <c r="A38" s="369" t="s">
        <v>138</v>
      </c>
      <c r="B38" s="370"/>
      <c r="C38" s="370"/>
      <c r="D38" s="370"/>
      <c r="E38" s="370"/>
      <c r="F38" s="370"/>
      <c r="G38" s="370"/>
      <c r="H38" s="371"/>
    </row>
    <row r="39" spans="1:8" s="98" customFormat="1" ht="4.5" customHeight="1" x14ac:dyDescent="0.35">
      <c r="A39" s="99"/>
      <c r="B39" s="100"/>
      <c r="C39" s="100"/>
      <c r="D39" s="100"/>
      <c r="E39" s="100"/>
      <c r="F39" s="101"/>
      <c r="G39" s="101"/>
      <c r="H39" s="102"/>
    </row>
    <row r="40" spans="1:8" ht="31.15" customHeight="1" x14ac:dyDescent="0.45">
      <c r="A40" s="369" t="s">
        <v>144</v>
      </c>
      <c r="B40" s="370"/>
      <c r="C40" s="370"/>
      <c r="D40" s="370"/>
      <c r="E40" s="370"/>
      <c r="F40" s="370"/>
      <c r="G40" s="370"/>
      <c r="H40" s="371"/>
    </row>
    <row r="41" spans="1:8" ht="4.5" customHeight="1" x14ac:dyDescent="0.5">
      <c r="A41" s="57"/>
      <c r="B41" s="58"/>
      <c r="C41" s="58"/>
      <c r="D41" s="58"/>
      <c r="E41" s="58"/>
      <c r="F41" s="95"/>
      <c r="G41" s="95"/>
      <c r="H41" s="96"/>
    </row>
    <row r="42" spans="1:8" ht="14.35" customHeight="1" x14ac:dyDescent="0.5">
      <c r="A42" s="369" t="s">
        <v>114</v>
      </c>
      <c r="B42" s="370"/>
      <c r="C42" s="370"/>
      <c r="D42" s="370"/>
      <c r="E42" s="370"/>
      <c r="F42" s="95"/>
      <c r="G42" s="95"/>
      <c r="H42" s="96"/>
    </row>
    <row r="43" spans="1:8" ht="4.5" customHeight="1" x14ac:dyDescent="0.5">
      <c r="A43" s="208"/>
      <c r="B43" s="209"/>
      <c r="C43" s="209"/>
      <c r="D43" s="209"/>
      <c r="E43" s="209"/>
      <c r="F43" s="95"/>
      <c r="G43" s="95"/>
      <c r="H43" s="96"/>
    </row>
    <row r="44" spans="1:8" ht="19.5" customHeight="1" x14ac:dyDescent="0.5">
      <c r="A44" s="369" t="s">
        <v>88</v>
      </c>
      <c r="B44" s="370"/>
      <c r="C44" s="370"/>
      <c r="D44" s="370"/>
      <c r="E44" s="370"/>
      <c r="F44" s="95"/>
      <c r="G44" s="95"/>
      <c r="H44" s="96"/>
    </row>
    <row r="45" spans="1:8" ht="13.9" customHeight="1" x14ac:dyDescent="0.45">
      <c r="A45" s="369" t="s">
        <v>145</v>
      </c>
      <c r="B45" s="370"/>
      <c r="C45" s="370"/>
      <c r="D45" s="370"/>
      <c r="E45" s="370"/>
      <c r="F45" s="370"/>
      <c r="G45" s="370"/>
      <c r="H45" s="371"/>
    </row>
    <row r="46" spans="1:8" ht="12.4" customHeight="1" thickBot="1" x14ac:dyDescent="0.5">
      <c r="A46" s="372"/>
      <c r="B46" s="373"/>
      <c r="C46" s="373"/>
      <c r="D46" s="373"/>
      <c r="E46" s="373"/>
      <c r="F46" s="373"/>
      <c r="G46" s="373"/>
      <c r="H46" s="374"/>
    </row>
  </sheetData>
  <sheetProtection sheet="1" objects="1" scenarios="1" selectLockedCells="1"/>
  <mergeCells count="36">
    <mergeCell ref="A1:H1"/>
    <mergeCell ref="A3:H3"/>
    <mergeCell ref="A32:H32"/>
    <mergeCell ref="A36:H36"/>
    <mergeCell ref="A17:C17"/>
    <mergeCell ref="A18:C18"/>
    <mergeCell ref="A24:C24"/>
    <mergeCell ref="A25:C25"/>
    <mergeCell ref="A4:H4"/>
    <mergeCell ref="G6:H7"/>
    <mergeCell ref="A5:H5"/>
    <mergeCell ref="A6:B7"/>
    <mergeCell ref="A10:C10"/>
    <mergeCell ref="A11:C11"/>
    <mergeCell ref="A8:C8"/>
    <mergeCell ref="A38:H38"/>
    <mergeCell ref="A29:C29"/>
    <mergeCell ref="A34:G34"/>
    <mergeCell ref="A9:C9"/>
    <mergeCell ref="A12:C12"/>
    <mergeCell ref="A13:C13"/>
    <mergeCell ref="A14:C14"/>
    <mergeCell ref="A15:C15"/>
    <mergeCell ref="A16:C16"/>
    <mergeCell ref="A26:C26"/>
    <mergeCell ref="A27:C27"/>
    <mergeCell ref="A28:C28"/>
    <mergeCell ref="A19:C19"/>
    <mergeCell ref="A20:C20"/>
    <mergeCell ref="A21:C21"/>
    <mergeCell ref="A22:C22"/>
    <mergeCell ref="A23:C23"/>
    <mergeCell ref="A45:H46"/>
    <mergeCell ref="A40:H40"/>
    <mergeCell ref="A42:E42"/>
    <mergeCell ref="A44:E44"/>
  </mergeCells>
  <pageMargins left="0.5" right="0.5" top="0.5" bottom="0.5" header="0" footer="0"/>
  <pageSetup scale="90" orientation="portrait" r:id="rId1"/>
  <headerFooter>
    <oddFooter>&amp;C&amp;8copyright 2011 democracyatwork.com  all rights reserved</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B050"/>
    <pageSetUpPr fitToPage="1"/>
  </sheetPr>
  <dimension ref="A1:I48"/>
  <sheetViews>
    <sheetView showGridLines="0" showRowColHeaders="0" zoomScaleNormal="100" workbookViewId="0">
      <selection activeCell="A9" sqref="A9"/>
    </sheetView>
  </sheetViews>
  <sheetFormatPr defaultRowHeight="14.25" x14ac:dyDescent="0.45"/>
  <cols>
    <col min="1" max="1" width="21.6640625" customWidth="1"/>
    <col min="2" max="2" width="17.73046875" customWidth="1"/>
    <col min="3" max="3" width="19.06640625" customWidth="1"/>
    <col min="4" max="4" width="16.6640625" customWidth="1"/>
    <col min="5" max="5" width="13.6640625" customWidth="1"/>
  </cols>
  <sheetData>
    <row r="1" spans="1:6" ht="23.25" x14ac:dyDescent="0.7">
      <c r="A1" s="412" t="str">
        <f>+'1040 part 1'!A1:E1</f>
        <v>The Federal Income Tax Reform Act of 2018</v>
      </c>
      <c r="B1" s="412"/>
      <c r="C1" s="412"/>
      <c r="D1" s="412"/>
      <c r="E1" s="412"/>
      <c r="F1" s="412"/>
    </row>
    <row r="2" spans="1:6" ht="14.65" thickBot="1" x14ac:dyDescent="0.5"/>
    <row r="3" spans="1:6" ht="18.399999999999999" thickBot="1" x14ac:dyDescent="0.5">
      <c r="A3" s="420" t="s">
        <v>85</v>
      </c>
      <c r="B3" s="421"/>
      <c r="C3" s="421"/>
      <c r="D3" s="421"/>
      <c r="E3" s="421"/>
      <c r="F3" s="422"/>
    </row>
    <row r="4" spans="1:6" ht="19.149999999999999" customHeight="1" thickBot="1" x14ac:dyDescent="0.5">
      <c r="A4" s="349" t="s">
        <v>104</v>
      </c>
      <c r="B4" s="350"/>
      <c r="C4" s="350"/>
      <c r="D4" s="350"/>
      <c r="E4" s="350"/>
      <c r="F4" s="351"/>
    </row>
    <row r="5" spans="1:6" ht="15" customHeight="1" x14ac:dyDescent="0.5">
      <c r="A5" s="416" t="s">
        <v>86</v>
      </c>
      <c r="B5" s="290" t="s">
        <v>15</v>
      </c>
      <c r="C5" s="290" t="s">
        <v>16</v>
      </c>
      <c r="D5" s="291" t="s">
        <v>17</v>
      </c>
      <c r="E5" s="423" t="s">
        <v>21</v>
      </c>
      <c r="F5" s="424"/>
    </row>
    <row r="6" spans="1:6" ht="15.5" customHeight="1" x14ac:dyDescent="0.45">
      <c r="A6" s="416"/>
      <c r="B6" s="222" t="str">
        <f>IF(+'1040 part 1'!A6="","",+'1040 part 1'!A6)</f>
        <v/>
      </c>
      <c r="C6" s="222" t="str">
        <f>IF(+'1040 part 1'!B6="","",+'1040 part 1'!B6)</f>
        <v/>
      </c>
      <c r="D6" s="222" t="str">
        <f>IF(+'1040 part 1'!C6="","",+'1040 part 1'!C6)</f>
        <v/>
      </c>
      <c r="E6" s="425" t="str">
        <f>IF(+'1040 part 1'!D6="","",+'1040 part 1'!D6)</f>
        <v/>
      </c>
      <c r="F6" s="426"/>
    </row>
    <row r="7" spans="1:6" x14ac:dyDescent="0.45">
      <c r="A7" s="236" t="s">
        <v>116</v>
      </c>
      <c r="B7" s="419" t="s">
        <v>146</v>
      </c>
      <c r="C7" s="419"/>
      <c r="D7" s="419"/>
      <c r="E7" s="419"/>
      <c r="F7" s="223"/>
    </row>
    <row r="8" spans="1:6" x14ac:dyDescent="0.45">
      <c r="A8" s="237" t="s">
        <v>15</v>
      </c>
      <c r="B8" s="224" t="s">
        <v>16</v>
      </c>
      <c r="C8" s="224" t="s">
        <v>17</v>
      </c>
      <c r="D8" s="225" t="s">
        <v>102</v>
      </c>
      <c r="E8" s="224" t="s">
        <v>103</v>
      </c>
      <c r="F8" s="123" t="s">
        <v>91</v>
      </c>
    </row>
    <row r="9" spans="1:6" x14ac:dyDescent="0.45">
      <c r="A9" s="238"/>
      <c r="B9" s="226"/>
      <c r="C9" s="226"/>
      <c r="D9" s="233"/>
      <c r="E9" s="227"/>
      <c r="F9" s="228">
        <v>1</v>
      </c>
    </row>
    <row r="10" spans="1:6" x14ac:dyDescent="0.45">
      <c r="A10" s="239"/>
      <c r="B10" s="229"/>
      <c r="C10" s="229"/>
      <c r="D10" s="234"/>
      <c r="E10" s="230"/>
      <c r="F10" s="231">
        <v>2</v>
      </c>
    </row>
    <row r="11" spans="1:6" x14ac:dyDescent="0.45">
      <c r="A11" s="238"/>
      <c r="B11" s="226"/>
      <c r="C11" s="226"/>
      <c r="D11" s="233"/>
      <c r="E11" s="227"/>
      <c r="F11" s="228">
        <v>3</v>
      </c>
    </row>
    <row r="12" spans="1:6" x14ac:dyDescent="0.45">
      <c r="A12" s="239"/>
      <c r="B12" s="229"/>
      <c r="C12" s="229"/>
      <c r="D12" s="234"/>
      <c r="E12" s="230"/>
      <c r="F12" s="231">
        <v>4</v>
      </c>
    </row>
    <row r="13" spans="1:6" x14ac:dyDescent="0.45">
      <c r="A13" s="238"/>
      <c r="B13" s="226"/>
      <c r="C13" s="226"/>
      <c r="D13" s="233"/>
      <c r="E13" s="227"/>
      <c r="F13" s="228">
        <v>5</v>
      </c>
    </row>
    <row r="14" spans="1:6" x14ac:dyDescent="0.45">
      <c r="A14" s="239"/>
      <c r="B14" s="232"/>
      <c r="C14" s="232"/>
      <c r="D14" s="235"/>
      <c r="E14" s="230"/>
      <c r="F14" s="231">
        <v>6</v>
      </c>
    </row>
    <row r="15" spans="1:6" x14ac:dyDescent="0.45">
      <c r="A15" s="238"/>
      <c r="B15" s="226"/>
      <c r="C15" s="226"/>
      <c r="D15" s="233"/>
      <c r="E15" s="227"/>
      <c r="F15" s="228">
        <v>7</v>
      </c>
    </row>
    <row r="16" spans="1:6" x14ac:dyDescent="0.45">
      <c r="A16" s="239"/>
      <c r="B16" s="232"/>
      <c r="C16" s="232"/>
      <c r="D16" s="235"/>
      <c r="E16" s="230"/>
      <c r="F16" s="231">
        <v>8</v>
      </c>
    </row>
    <row r="17" spans="1:6" x14ac:dyDescent="0.45">
      <c r="A17" s="238"/>
      <c r="B17" s="226"/>
      <c r="C17" s="226"/>
      <c r="D17" s="233"/>
      <c r="E17" s="227"/>
      <c r="F17" s="228">
        <v>9</v>
      </c>
    </row>
    <row r="18" spans="1:6" x14ac:dyDescent="0.45">
      <c r="A18" s="239"/>
      <c r="B18" s="232"/>
      <c r="C18" s="232"/>
      <c r="D18" s="235"/>
      <c r="E18" s="230"/>
      <c r="F18" s="231">
        <v>10</v>
      </c>
    </row>
    <row r="19" spans="1:6" x14ac:dyDescent="0.45">
      <c r="A19" s="417" t="s">
        <v>111</v>
      </c>
      <c r="B19" s="418"/>
      <c r="C19" s="294">
        <v>4000</v>
      </c>
      <c r="D19" s="295" t="s">
        <v>120</v>
      </c>
      <c r="E19" s="242" t="str">
        <f>IF(E9=0,"",COUNTIF(E9:E18,"&gt;0"))</f>
        <v/>
      </c>
      <c r="F19" s="296">
        <v>11</v>
      </c>
    </row>
    <row r="20" spans="1:6" ht="15.75" x14ac:dyDescent="0.5">
      <c r="A20" s="413" t="s">
        <v>183</v>
      </c>
      <c r="B20" s="414"/>
      <c r="C20" s="414"/>
      <c r="D20" s="414"/>
      <c r="E20" s="414"/>
      <c r="F20" s="415"/>
    </row>
    <row r="21" spans="1:6" ht="31.5" x14ac:dyDescent="0.45">
      <c r="A21" s="79" t="s">
        <v>15</v>
      </c>
      <c r="B21" s="281" t="s">
        <v>16</v>
      </c>
      <c r="C21" s="281" t="s">
        <v>17</v>
      </c>
      <c r="D21" s="282" t="s">
        <v>21</v>
      </c>
      <c r="E21" s="283" t="s">
        <v>38</v>
      </c>
      <c r="F21" s="284" t="s">
        <v>91</v>
      </c>
    </row>
    <row r="22" spans="1:6" ht="15.75" customHeight="1" x14ac:dyDescent="0.45">
      <c r="A22" s="118"/>
      <c r="B22" s="114"/>
      <c r="C22" s="114"/>
      <c r="D22" s="122"/>
      <c r="E22" s="121"/>
      <c r="F22" s="80">
        <v>12</v>
      </c>
    </row>
    <row r="23" spans="1:6" ht="15.75" x14ac:dyDescent="0.5">
      <c r="A23" s="160"/>
      <c r="B23" s="161"/>
      <c r="C23" s="161"/>
      <c r="D23" s="162"/>
      <c r="E23" s="152"/>
      <c r="F23" s="89">
        <v>13</v>
      </c>
    </row>
    <row r="24" spans="1:6" ht="15.75" x14ac:dyDescent="0.45">
      <c r="A24" s="275"/>
      <c r="B24" s="276"/>
      <c r="C24" s="277"/>
      <c r="D24" s="49" t="s">
        <v>40</v>
      </c>
      <c r="E24" s="51">
        <f>SUM(E22:E23)</f>
        <v>0</v>
      </c>
      <c r="F24" s="288">
        <v>14</v>
      </c>
    </row>
    <row r="25" spans="1:6" ht="15.75" x14ac:dyDescent="0.5">
      <c r="A25" s="285" t="s">
        <v>184</v>
      </c>
      <c r="B25" s="286"/>
      <c r="C25" s="286"/>
      <c r="D25" s="286"/>
      <c r="E25" s="286"/>
      <c r="F25" s="287"/>
    </row>
    <row r="26" spans="1:6" ht="30.4" customHeight="1" x14ac:dyDescent="0.45">
      <c r="A26" s="79" t="s">
        <v>15</v>
      </c>
      <c r="B26" s="281" t="s">
        <v>16</v>
      </c>
      <c r="C26" s="281" t="s">
        <v>17</v>
      </c>
      <c r="D26" s="282" t="s">
        <v>21</v>
      </c>
      <c r="E26" s="283" t="s">
        <v>38</v>
      </c>
      <c r="F26" s="284" t="s">
        <v>91</v>
      </c>
    </row>
    <row r="27" spans="1:6" ht="15.75" customHeight="1" x14ac:dyDescent="0.45">
      <c r="A27" s="118"/>
      <c r="B27" s="114"/>
      <c r="C27" s="114"/>
      <c r="D27" s="122"/>
      <c r="E27" s="121"/>
      <c r="F27" s="80">
        <v>15</v>
      </c>
    </row>
    <row r="28" spans="1:6" ht="15.75" x14ac:dyDescent="0.5">
      <c r="A28" s="160"/>
      <c r="B28" s="161"/>
      <c r="C28" s="161"/>
      <c r="D28" s="162"/>
      <c r="E28" s="152"/>
      <c r="F28" s="80">
        <v>16</v>
      </c>
    </row>
    <row r="29" spans="1:6" ht="15.75" x14ac:dyDescent="0.45">
      <c r="A29" s="275"/>
      <c r="B29" s="276"/>
      <c r="C29" s="277"/>
      <c r="D29" s="49" t="s">
        <v>40</v>
      </c>
      <c r="E29" s="51">
        <f>SUM(E27:E28)</f>
        <v>0</v>
      </c>
      <c r="F29" s="80">
        <v>17</v>
      </c>
    </row>
    <row r="30" spans="1:6" ht="15.75" x14ac:dyDescent="0.5">
      <c r="A30" s="413" t="s">
        <v>105</v>
      </c>
      <c r="B30" s="414"/>
      <c r="C30" s="414"/>
      <c r="D30" s="414"/>
      <c r="E30" s="414"/>
      <c r="F30" s="287"/>
    </row>
    <row r="31" spans="1:6" ht="29.25" customHeight="1" x14ac:dyDescent="0.45">
      <c r="A31" s="292" t="s">
        <v>125</v>
      </c>
      <c r="B31" s="293"/>
      <c r="C31" s="289" t="s">
        <v>90</v>
      </c>
      <c r="D31" s="283" t="s">
        <v>39</v>
      </c>
      <c r="E31" s="283" t="s">
        <v>106</v>
      </c>
      <c r="F31" s="75" t="s">
        <v>91</v>
      </c>
    </row>
    <row r="32" spans="1:6" x14ac:dyDescent="0.45">
      <c r="A32" s="406"/>
      <c r="B32" s="407"/>
      <c r="C32" s="206"/>
      <c r="D32" s="203"/>
      <c r="E32" s="134"/>
      <c r="F32" s="80">
        <v>18</v>
      </c>
    </row>
    <row r="33" spans="1:9" ht="15.75" x14ac:dyDescent="0.5">
      <c r="A33" s="408"/>
      <c r="B33" s="409"/>
      <c r="C33" s="207"/>
      <c r="D33" s="204"/>
      <c r="E33" s="199"/>
      <c r="F33" s="81">
        <v>19</v>
      </c>
    </row>
    <row r="34" spans="1:9" x14ac:dyDescent="0.45">
      <c r="A34" s="410"/>
      <c r="B34" s="411"/>
      <c r="C34" s="115"/>
      <c r="D34" s="205"/>
      <c r="E34" s="121"/>
      <c r="F34" s="80">
        <v>20</v>
      </c>
    </row>
    <row r="35" spans="1:9" ht="15.75" x14ac:dyDescent="0.5">
      <c r="A35" s="408"/>
      <c r="B35" s="409"/>
      <c r="C35" s="207"/>
      <c r="D35" s="204"/>
      <c r="E35" s="199"/>
      <c r="F35" s="81">
        <v>21</v>
      </c>
    </row>
    <row r="36" spans="1:9" ht="15.75" x14ac:dyDescent="0.45">
      <c r="A36" s="200" t="s">
        <v>107</v>
      </c>
      <c r="B36" s="201"/>
      <c r="C36" s="202"/>
      <c r="D36" s="49" t="s">
        <v>40</v>
      </c>
      <c r="E36" s="51">
        <f>SUM(E32:E35)</f>
        <v>0</v>
      </c>
      <c r="F36" s="80">
        <v>22</v>
      </c>
    </row>
    <row r="37" spans="1:9" ht="15.75" x14ac:dyDescent="0.45">
      <c r="A37" s="221"/>
      <c r="B37" s="124"/>
      <c r="C37" s="279"/>
      <c r="D37" s="279"/>
      <c r="E37" s="280"/>
      <c r="F37" s="220" t="s">
        <v>91</v>
      </c>
    </row>
    <row r="38" spans="1:9" ht="16.149999999999999" thickBot="1" x14ac:dyDescent="0.55000000000000004">
      <c r="A38" s="404" t="s">
        <v>185</v>
      </c>
      <c r="B38" s="405"/>
      <c r="C38" s="278"/>
      <c r="D38" s="218"/>
      <c r="E38" s="218"/>
      <c r="F38" s="219">
        <v>23</v>
      </c>
    </row>
    <row r="41" spans="1:9" ht="23.25" x14ac:dyDescent="0.7">
      <c r="A41" s="338" t="s">
        <v>189</v>
      </c>
      <c r="B41" s="339"/>
      <c r="C41" s="339"/>
      <c r="D41" s="339"/>
      <c r="E41" s="339"/>
      <c r="F41" s="339"/>
      <c r="G41" s="179"/>
      <c r="H41" s="179"/>
      <c r="I41" s="1"/>
    </row>
    <row r="42" spans="1:9" ht="30.75" customHeight="1" x14ac:dyDescent="0.5">
      <c r="A42" s="402" t="s">
        <v>147</v>
      </c>
      <c r="B42" s="403"/>
      <c r="C42" s="403"/>
      <c r="D42" s="403"/>
      <c r="E42" s="403"/>
      <c r="F42" s="403"/>
      <c r="G42" s="97"/>
      <c r="H42" s="97"/>
    </row>
    <row r="43" spans="1:9" ht="31.5" customHeight="1" x14ac:dyDescent="0.5">
      <c r="A43" s="403" t="s">
        <v>186</v>
      </c>
      <c r="B43" s="403"/>
      <c r="C43" s="403"/>
      <c r="D43" s="403"/>
      <c r="E43" s="403"/>
      <c r="F43" s="403"/>
      <c r="G43" s="403"/>
      <c r="H43" s="403"/>
    </row>
    <row r="44" spans="1:9" ht="31.9" customHeight="1" x14ac:dyDescent="0.5">
      <c r="A44" s="403" t="s">
        <v>187</v>
      </c>
      <c r="B44" s="403"/>
      <c r="C44" s="403"/>
      <c r="D44" s="403"/>
      <c r="E44" s="403"/>
      <c r="F44" s="403"/>
      <c r="G44" s="403"/>
      <c r="H44" s="403"/>
    </row>
    <row r="45" spans="1:9" ht="31.9" customHeight="1" x14ac:dyDescent="0.5">
      <c r="A45" s="403" t="s">
        <v>188</v>
      </c>
      <c r="B45" s="403"/>
      <c r="C45" s="403"/>
      <c r="D45" s="403"/>
      <c r="E45" s="403"/>
      <c r="F45" s="403"/>
      <c r="G45" s="403"/>
      <c r="H45" s="403"/>
    </row>
    <row r="46" spans="1:9" ht="30.75" customHeight="1" x14ac:dyDescent="0.5">
      <c r="A46" s="403" t="s">
        <v>148</v>
      </c>
      <c r="B46" s="403"/>
      <c r="C46" s="403"/>
      <c r="D46" s="403"/>
      <c r="E46" s="403"/>
      <c r="F46" s="403"/>
      <c r="G46" s="403"/>
      <c r="H46" s="403"/>
    </row>
    <row r="48" spans="1:9" ht="15.75" x14ac:dyDescent="0.5">
      <c r="A48" s="427" t="s">
        <v>172</v>
      </c>
      <c r="B48" s="427"/>
      <c r="C48" s="427"/>
      <c r="D48" s="427"/>
      <c r="E48" s="427"/>
      <c r="F48" s="427"/>
    </row>
  </sheetData>
  <sheetProtection algorithmName="SHA-512" hashValue="DzfOS6WtmFCmZH1UE7A2Fhi5Lan64yEVlV0bPSzHiqXt+dOTojDzUBlo9C99/PGQ6t1l0M4Sca0Ap83CoiM1uA==" saltValue="fpAyGvZ/VGlFMuJM+CjScA==" spinCount="100000" sheet="1" selectLockedCells="1"/>
  <mergeCells count="26">
    <mergeCell ref="A46:F46"/>
    <mergeCell ref="G46:H46"/>
    <mergeCell ref="A48:F48"/>
    <mergeCell ref="G43:H43"/>
    <mergeCell ref="A45:F45"/>
    <mergeCell ref="G45:H45"/>
    <mergeCell ref="A44:F44"/>
    <mergeCell ref="G44:H44"/>
    <mergeCell ref="A1:F1"/>
    <mergeCell ref="A20:F20"/>
    <mergeCell ref="A5:A6"/>
    <mergeCell ref="A19:B19"/>
    <mergeCell ref="A30:E30"/>
    <mergeCell ref="B7:E7"/>
    <mergeCell ref="A3:F3"/>
    <mergeCell ref="E5:F5"/>
    <mergeCell ref="E6:F6"/>
    <mergeCell ref="A41:F41"/>
    <mergeCell ref="A42:F42"/>
    <mergeCell ref="A43:F43"/>
    <mergeCell ref="A4:F4"/>
    <mergeCell ref="A38:B38"/>
    <mergeCell ref="A32:B32"/>
    <mergeCell ref="A33:B33"/>
    <mergeCell ref="A34:B34"/>
    <mergeCell ref="A35:B35"/>
  </mergeCells>
  <conditionalFormatting sqref="B6:E6">
    <cfRule type="expression" dxfId="4" priority="7">
      <formula>#REF!=0</formula>
    </cfRule>
  </conditionalFormatting>
  <pageMargins left="0.5" right="0.5" top="0.5" bottom="0.5" header="0" footer="0"/>
  <pageSetup scale="97" fitToHeight="0" orientation="portrait" r:id="rId1"/>
  <headerFooter>
    <oddFooter>&amp;C&amp;8copyright 2011 democracyatwork.com all rights reserved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pageSetUpPr fitToPage="1"/>
  </sheetPr>
  <dimension ref="A1:J61"/>
  <sheetViews>
    <sheetView showGridLines="0" showRowColHeaders="0" topLeftCell="A8" zoomScale="115" zoomScaleNormal="115" workbookViewId="0">
      <selection activeCell="B40" sqref="B40:F40"/>
    </sheetView>
  </sheetViews>
  <sheetFormatPr defaultRowHeight="14.25" x14ac:dyDescent="0.45"/>
  <cols>
    <col min="1" max="1" width="6.3984375" customWidth="1"/>
    <col min="2" max="3" width="16.73046875" customWidth="1"/>
    <col min="4" max="4" width="14.06640625" customWidth="1"/>
    <col min="5" max="5" width="16.73046875" customWidth="1"/>
    <col min="6" max="6" width="7.73046875" customWidth="1"/>
    <col min="7" max="7" width="12.46484375" customWidth="1"/>
  </cols>
  <sheetData>
    <row r="1" spans="1:7" ht="21" x14ac:dyDescent="0.65">
      <c r="A1" s="352" t="str">
        <f>+'1040 part 1'!A1:E1</f>
        <v>The Federal Income Tax Reform Act of 2018</v>
      </c>
      <c r="B1" s="353"/>
      <c r="C1" s="353"/>
      <c r="D1" s="353"/>
      <c r="E1" s="353"/>
      <c r="F1" s="353"/>
      <c r="G1" s="354"/>
    </row>
    <row r="2" spans="1:7" ht="14.65" thickBot="1" x14ac:dyDescent="0.5">
      <c r="A2" s="54"/>
      <c r="B2" s="1"/>
      <c r="C2" s="1"/>
      <c r="D2" s="1"/>
      <c r="E2" s="1"/>
      <c r="F2" s="1"/>
      <c r="G2" s="2"/>
    </row>
    <row r="3" spans="1:7" ht="15.75" customHeight="1" thickTop="1" x14ac:dyDescent="0.45">
      <c r="A3" s="464" t="s">
        <v>85</v>
      </c>
      <c r="B3" s="465"/>
      <c r="C3" s="465"/>
      <c r="D3" s="465"/>
      <c r="E3" s="465"/>
      <c r="F3" s="465"/>
      <c r="G3" s="466"/>
    </row>
    <row r="4" spans="1:7" ht="13.5" customHeight="1" thickBot="1" x14ac:dyDescent="0.5">
      <c r="A4" s="467" t="s">
        <v>128</v>
      </c>
      <c r="B4" s="468"/>
      <c r="C4" s="468"/>
      <c r="D4" s="468"/>
      <c r="E4" s="468"/>
      <c r="F4" s="468"/>
      <c r="G4" s="469"/>
    </row>
    <row r="5" spans="1:7" ht="15" customHeight="1" thickBot="1" x14ac:dyDescent="0.5">
      <c r="A5" s="297"/>
      <c r="B5" s="323" t="s">
        <v>15</v>
      </c>
      <c r="C5" s="324" t="s">
        <v>16</v>
      </c>
      <c r="D5" s="528" t="s">
        <v>17</v>
      </c>
      <c r="E5" s="529"/>
      <c r="F5" s="493" t="s">
        <v>21</v>
      </c>
      <c r="G5" s="494"/>
    </row>
    <row r="6" spans="1:7" ht="14.65" thickBot="1" x14ac:dyDescent="0.5">
      <c r="A6" s="297"/>
      <c r="B6" s="214" t="str">
        <f>IF(+'1040 part 1'!A6="","",+'1040 part 1'!A6)</f>
        <v/>
      </c>
      <c r="C6" s="214" t="str">
        <f>IF(+'1040 part 1'!B6="","",+'1040 part 1'!B6)</f>
        <v/>
      </c>
      <c r="D6" s="481" t="str">
        <f>IF(+'1040 part 1'!C6="","",+'1040 part 1'!C6)</f>
        <v/>
      </c>
      <c r="E6" s="481"/>
      <c r="F6" s="522" t="str">
        <f>IF(+'1040 part 1'!D6="","",+'1040 part 1'!D6)</f>
        <v/>
      </c>
      <c r="G6" s="523"/>
    </row>
    <row r="7" spans="1:7" ht="14.65" thickBot="1" x14ac:dyDescent="0.5">
      <c r="A7" s="297"/>
      <c r="B7" s="214" t="str">
        <f>+'1040 part 1'!A7</f>
        <v>Street Address 1</v>
      </c>
      <c r="C7" s="214" t="str">
        <f>+'1040 part 1'!B7</f>
        <v>Street Address 2</v>
      </c>
      <c r="D7" s="481" t="str">
        <f>+'1040 part 1'!C7</f>
        <v>City</v>
      </c>
      <c r="E7" s="481"/>
      <c r="F7" s="217" t="str">
        <f>+'1040 part 1'!D7</f>
        <v>State</v>
      </c>
      <c r="G7" s="298" t="str">
        <f>+'1040 part 1'!E7</f>
        <v>Zip Code</v>
      </c>
    </row>
    <row r="8" spans="1:7" ht="14.65" thickBot="1" x14ac:dyDescent="0.5">
      <c r="A8" s="297"/>
      <c r="B8" s="214" t="str">
        <f>IF(+'1040 part 1'!A8="","",+'1040 part 1'!A8)</f>
        <v/>
      </c>
      <c r="C8" s="214" t="str">
        <f>IF(+'1040 part 1'!C8="","",+'1040 part 1'!C8)</f>
        <v/>
      </c>
      <c r="D8" s="476" t="str">
        <f>IF(+'1040 part 1'!C8="","",+'1040 part 1'!C8)</f>
        <v/>
      </c>
      <c r="E8" s="477"/>
      <c r="F8" s="217" t="str">
        <f>IF(+'1040 part 1'!D8="","",+'1040 part 1'!D8)</f>
        <v/>
      </c>
      <c r="G8" s="299" t="str">
        <f>IF(+'1040 part 1'!E8="","",+'1040 part 1'!E8)</f>
        <v/>
      </c>
    </row>
    <row r="9" spans="1:7" ht="12.75" customHeight="1" x14ac:dyDescent="0.45">
      <c r="A9" s="297"/>
      <c r="B9" s="63" t="s">
        <v>27</v>
      </c>
      <c r="C9" s="64"/>
      <c r="D9" s="64"/>
      <c r="E9" s="65"/>
      <c r="F9" s="66"/>
      <c r="G9" s="300"/>
    </row>
    <row r="10" spans="1:7" ht="15" customHeight="1" x14ac:dyDescent="0.45">
      <c r="A10" s="297" t="s">
        <v>0</v>
      </c>
      <c r="B10" s="501" t="s">
        <v>83</v>
      </c>
      <c r="C10" s="502"/>
      <c r="D10" s="503"/>
      <c r="E10" s="16">
        <f>+'1040 part 1'!D20</f>
        <v>0</v>
      </c>
      <c r="F10" s="17" t="s">
        <v>112</v>
      </c>
      <c r="G10" s="301"/>
    </row>
    <row r="11" spans="1:7" ht="15" customHeight="1" x14ac:dyDescent="0.45">
      <c r="A11" s="297" t="s">
        <v>1</v>
      </c>
      <c r="B11" s="525" t="s">
        <v>5</v>
      </c>
      <c r="C11" s="526"/>
      <c r="D11" s="527"/>
      <c r="E11" s="16">
        <f>+'1040 part 1'!D26</f>
        <v>0</v>
      </c>
      <c r="F11" s="17" t="s">
        <v>113</v>
      </c>
      <c r="G11" s="301"/>
    </row>
    <row r="12" spans="1:7" ht="15" customHeight="1" x14ac:dyDescent="0.45">
      <c r="A12" s="297" t="s">
        <v>2</v>
      </c>
      <c r="B12" s="501" t="s">
        <v>26</v>
      </c>
      <c r="C12" s="502"/>
      <c r="D12" s="502"/>
      <c r="E12" s="16">
        <f>+'1040 part 1'!D31</f>
        <v>0</v>
      </c>
      <c r="F12" s="17" t="s">
        <v>135</v>
      </c>
      <c r="G12" s="302"/>
    </row>
    <row r="13" spans="1:7" ht="15" customHeight="1" x14ac:dyDescent="0.45">
      <c r="A13" s="297" t="s">
        <v>3</v>
      </c>
      <c r="B13" s="525" t="s">
        <v>124</v>
      </c>
      <c r="C13" s="526"/>
      <c r="D13" s="527"/>
      <c r="E13" s="16">
        <f>+'1040 part 1'!D37</f>
        <v>0</v>
      </c>
      <c r="F13" s="17" t="s">
        <v>136</v>
      </c>
      <c r="G13" s="302"/>
    </row>
    <row r="14" spans="1:7" ht="15" customHeight="1" x14ac:dyDescent="0.45">
      <c r="A14" s="297" t="s">
        <v>24</v>
      </c>
      <c r="B14" s="525" t="s">
        <v>123</v>
      </c>
      <c r="C14" s="526"/>
      <c r="D14" s="527"/>
      <c r="E14" s="16">
        <f>+'1040 part 2'!F29</f>
        <v>0</v>
      </c>
      <c r="F14" s="17" t="s">
        <v>134</v>
      </c>
      <c r="G14" s="302"/>
    </row>
    <row r="15" spans="1:7" ht="15" customHeight="1" thickBot="1" x14ac:dyDescent="0.5">
      <c r="A15" s="297" t="s">
        <v>4</v>
      </c>
      <c r="B15" s="484" t="s">
        <v>156</v>
      </c>
      <c r="C15" s="485"/>
      <c r="D15" s="485"/>
      <c r="E15" s="485"/>
      <c r="F15" s="482">
        <f>SUM(E10:E14)</f>
        <v>0</v>
      </c>
      <c r="G15" s="483"/>
    </row>
    <row r="16" spans="1:7" ht="12.75" customHeight="1" x14ac:dyDescent="0.45">
      <c r="A16" s="297"/>
      <c r="B16" s="478" t="s">
        <v>28</v>
      </c>
      <c r="C16" s="479"/>
      <c r="D16" s="479"/>
      <c r="E16" s="479"/>
      <c r="F16" s="479"/>
      <c r="G16" s="480"/>
    </row>
    <row r="17" spans="1:10" ht="15" customHeight="1" x14ac:dyDescent="0.45">
      <c r="A17" s="297" t="s">
        <v>6</v>
      </c>
      <c r="B17" s="486" t="s">
        <v>29</v>
      </c>
      <c r="C17" s="487"/>
      <c r="D17" s="488"/>
      <c r="E17" s="16" t="str">
        <f>IF(+'1040 part 3'!E9="","",+'1040 part 3'!E19*'1040 part 3'!C19)</f>
        <v/>
      </c>
      <c r="F17" s="17" t="s">
        <v>133</v>
      </c>
      <c r="G17" s="303"/>
    </row>
    <row r="18" spans="1:10" ht="15" customHeight="1" x14ac:dyDescent="0.45">
      <c r="A18" s="297" t="s">
        <v>7</v>
      </c>
      <c r="B18" s="473" t="s">
        <v>8</v>
      </c>
      <c r="C18" s="474"/>
      <c r="D18" s="524"/>
      <c r="E18" s="16">
        <f>+'1040 part 3'!E24</f>
        <v>0</v>
      </c>
      <c r="F18" s="17" t="s">
        <v>129</v>
      </c>
      <c r="G18" s="303"/>
    </row>
    <row r="19" spans="1:10" ht="15" customHeight="1" x14ac:dyDescent="0.45">
      <c r="A19" s="297" t="s">
        <v>9</v>
      </c>
      <c r="B19" s="473" t="s">
        <v>10</v>
      </c>
      <c r="C19" s="474"/>
      <c r="D19" s="524"/>
      <c r="E19" s="16">
        <f>+'1040 part 3'!E29</f>
        <v>0</v>
      </c>
      <c r="F19" s="17" t="s">
        <v>130</v>
      </c>
      <c r="G19" s="303"/>
    </row>
    <row r="20" spans="1:10" ht="21" customHeight="1" x14ac:dyDescent="0.45">
      <c r="A20" s="297" t="s">
        <v>30</v>
      </c>
      <c r="B20" s="473" t="s">
        <v>110</v>
      </c>
      <c r="C20" s="474"/>
      <c r="D20" s="524"/>
      <c r="E20" s="16">
        <f>IF(+'1040 part 3'!E36&lt;(F15*0.25),'1040 part 3'!E36,(F15*0.25))</f>
        <v>0</v>
      </c>
      <c r="F20" s="17" t="s">
        <v>131</v>
      </c>
      <c r="G20" s="304"/>
    </row>
    <row r="21" spans="1:10" ht="21" customHeight="1" thickBot="1" x14ac:dyDescent="0.5">
      <c r="A21" s="297" t="s">
        <v>31</v>
      </c>
      <c r="B21" s="473" t="s">
        <v>84</v>
      </c>
      <c r="C21" s="474"/>
      <c r="D21" s="524"/>
      <c r="E21" s="16">
        <f>+'1040 part 3'!C38</f>
        <v>0</v>
      </c>
      <c r="F21" s="17" t="s">
        <v>132</v>
      </c>
      <c r="G21" s="304"/>
    </row>
    <row r="22" spans="1:10" ht="15" customHeight="1" thickBot="1" x14ac:dyDescent="0.5">
      <c r="A22" s="297" t="s">
        <v>11</v>
      </c>
      <c r="B22" s="491" t="s">
        <v>155</v>
      </c>
      <c r="C22" s="492"/>
      <c r="D22" s="492"/>
      <c r="E22" s="492"/>
      <c r="F22" s="489">
        <f>SUM(E17:E21)</f>
        <v>0</v>
      </c>
      <c r="G22" s="490"/>
    </row>
    <row r="23" spans="1:10" ht="15" customHeight="1" thickBot="1" x14ac:dyDescent="0.55000000000000004">
      <c r="A23" s="297"/>
      <c r="B23" s="498" t="s">
        <v>96</v>
      </c>
      <c r="C23" s="499"/>
      <c r="D23" s="499"/>
      <c r="E23" s="499"/>
      <c r="F23" s="499"/>
      <c r="G23" s="500"/>
      <c r="J23" s="15"/>
    </row>
    <row r="24" spans="1:10" ht="15" customHeight="1" thickBot="1" x14ac:dyDescent="0.5">
      <c r="A24" s="297" t="s">
        <v>32</v>
      </c>
      <c r="B24" s="495" t="s">
        <v>95</v>
      </c>
      <c r="C24" s="496"/>
      <c r="D24" s="496"/>
      <c r="E24" s="497"/>
      <c r="F24" s="489">
        <f>IF(+F15-F22&lt;0,0,+F15-F22)</f>
        <v>0</v>
      </c>
      <c r="G24" s="490"/>
    </row>
    <row r="25" spans="1:10" ht="12.75" customHeight="1" thickBot="1" x14ac:dyDescent="0.5">
      <c r="A25" s="297"/>
      <c r="B25" s="63" t="s">
        <v>34</v>
      </c>
      <c r="C25" s="64"/>
      <c r="D25" s="64"/>
      <c r="E25" s="64"/>
      <c r="F25" s="64"/>
      <c r="G25" s="305"/>
    </row>
    <row r="26" spans="1:10" ht="15" customHeight="1" thickBot="1" x14ac:dyDescent="0.5">
      <c r="A26" s="297" t="s">
        <v>12</v>
      </c>
      <c r="B26" s="10"/>
      <c r="C26" s="5"/>
      <c r="D26" s="5"/>
      <c r="E26" s="19"/>
      <c r="F26" s="20" t="s">
        <v>127</v>
      </c>
      <c r="G26" s="306">
        <v>0.15</v>
      </c>
    </row>
    <row r="27" spans="1:10" ht="15" customHeight="1" thickBot="1" x14ac:dyDescent="0.5">
      <c r="A27" s="307" t="s">
        <v>13</v>
      </c>
      <c r="B27" s="11"/>
      <c r="C27" s="12"/>
      <c r="D27" s="5"/>
      <c r="E27" s="14"/>
      <c r="F27" s="18" t="s">
        <v>43</v>
      </c>
      <c r="G27" s="308">
        <f>+F24*G26</f>
        <v>0</v>
      </c>
    </row>
    <row r="28" spans="1:10" ht="15" customHeight="1" thickBot="1" x14ac:dyDescent="0.5">
      <c r="A28" s="307" t="s">
        <v>14</v>
      </c>
      <c r="B28" s="7"/>
      <c r="C28" s="4"/>
      <c r="D28" s="5"/>
      <c r="E28" s="14"/>
      <c r="F28" s="13" t="s">
        <v>257</v>
      </c>
      <c r="G28" s="308">
        <f>+'1040 part 1'!D39</f>
        <v>0</v>
      </c>
    </row>
    <row r="29" spans="1:10" ht="15" customHeight="1" thickBot="1" x14ac:dyDescent="0.5">
      <c r="A29" s="297" t="s">
        <v>22</v>
      </c>
      <c r="B29" s="470" t="s">
        <v>154</v>
      </c>
      <c r="C29" s="471"/>
      <c r="D29" s="471"/>
      <c r="E29" s="471"/>
      <c r="F29" s="472"/>
      <c r="G29" s="308">
        <f>IF(G15=0,0,IF(G21&lt;=120,120,0))</f>
        <v>0</v>
      </c>
    </row>
    <row r="30" spans="1:10" s="6" customFormat="1" ht="15" customHeight="1" thickBot="1" x14ac:dyDescent="0.45">
      <c r="A30" s="307" t="s">
        <v>23</v>
      </c>
      <c r="B30" s="473" t="s">
        <v>42</v>
      </c>
      <c r="C30" s="474"/>
      <c r="D30" s="474"/>
      <c r="E30" s="474"/>
      <c r="F30" s="475"/>
      <c r="G30" s="308">
        <f>+G27+G29+G28</f>
        <v>0</v>
      </c>
    </row>
    <row r="31" spans="1:10" s="6" customFormat="1" ht="15" customHeight="1" thickBot="1" x14ac:dyDescent="0.5">
      <c r="A31" s="307" t="s">
        <v>25</v>
      </c>
      <c r="B31" s="504" t="s">
        <v>33</v>
      </c>
      <c r="C31" s="505"/>
      <c r="D31" s="505"/>
      <c r="E31" s="505"/>
      <c r="F31" s="506"/>
      <c r="G31" s="309">
        <f>+'1040 part 1'!C20+'1040 part 2'!E29</f>
        <v>0</v>
      </c>
    </row>
    <row r="32" spans="1:10" ht="12.75" customHeight="1" thickBot="1" x14ac:dyDescent="0.5">
      <c r="A32" s="297"/>
      <c r="B32" s="507" t="s">
        <v>60</v>
      </c>
      <c r="C32" s="508"/>
      <c r="D32" s="508"/>
      <c r="E32" s="508"/>
      <c r="F32" s="508"/>
      <c r="G32" s="509"/>
    </row>
    <row r="33" spans="1:8" ht="25.5" customHeight="1" thickBot="1" x14ac:dyDescent="0.5">
      <c r="A33" s="297" t="s">
        <v>41</v>
      </c>
      <c r="B33" s="429" t="s">
        <v>75</v>
      </c>
      <c r="C33" s="430"/>
      <c r="D33" s="430"/>
      <c r="E33" s="430"/>
      <c r="F33" s="431"/>
      <c r="G33" s="310">
        <f>IF(+G31-G30&lt;=0,(G31-G30)*-1,"")</f>
        <v>0</v>
      </c>
    </row>
    <row r="34" spans="1:8" ht="25.5" customHeight="1" thickBot="1" x14ac:dyDescent="0.5">
      <c r="A34" s="297" t="s">
        <v>99</v>
      </c>
      <c r="B34" s="429" t="s">
        <v>121</v>
      </c>
      <c r="C34" s="430"/>
      <c r="D34" s="430"/>
      <c r="E34" s="430"/>
      <c r="F34" s="431"/>
      <c r="G34" s="311">
        <f>IF(G31-G30&gt;=0,G31-G30,"")</f>
        <v>0</v>
      </c>
      <c r="H34" s="1"/>
    </row>
    <row r="35" spans="1:8" ht="15.75" customHeight="1" thickBot="1" x14ac:dyDescent="0.5">
      <c r="A35" s="297"/>
      <c r="B35" s="125" t="s">
        <v>101</v>
      </c>
      <c r="C35" s="126"/>
      <c r="D35" s="127" t="str">
        <f>IFERROR(G30/F15,"")</f>
        <v/>
      </c>
      <c r="E35" s="126" t="s">
        <v>153</v>
      </c>
      <c r="F35" s="1"/>
      <c r="G35" s="312"/>
    </row>
    <row r="36" spans="1:8" ht="15" customHeight="1" x14ac:dyDescent="0.45">
      <c r="A36" s="297"/>
      <c r="B36" s="451" t="s">
        <v>76</v>
      </c>
      <c r="C36" s="452"/>
      <c r="D36" s="452"/>
      <c r="E36" s="452"/>
      <c r="F36" s="452"/>
      <c r="G36" s="453"/>
    </row>
    <row r="37" spans="1:8" x14ac:dyDescent="0.45">
      <c r="A37" s="297"/>
      <c r="B37" s="454"/>
      <c r="C37" s="455"/>
      <c r="D37" s="455"/>
      <c r="E37" s="455"/>
      <c r="F37" s="455"/>
      <c r="G37" s="456"/>
    </row>
    <row r="38" spans="1:8" x14ac:dyDescent="0.45">
      <c r="A38" s="297"/>
      <c r="B38" s="454"/>
      <c r="C38" s="455"/>
      <c r="D38" s="455"/>
      <c r="E38" s="455"/>
      <c r="F38" s="455"/>
      <c r="G38" s="456"/>
    </row>
    <row r="39" spans="1:8" ht="18.75" customHeight="1" thickBot="1" x14ac:dyDescent="0.5">
      <c r="A39" s="297"/>
      <c r="B39" s="457"/>
      <c r="C39" s="458"/>
      <c r="D39" s="458"/>
      <c r="E39" s="458"/>
      <c r="F39" s="458"/>
      <c r="G39" s="459"/>
    </row>
    <row r="40" spans="1:8" ht="33.75" customHeight="1" thickBot="1" x14ac:dyDescent="0.5">
      <c r="A40" s="297" t="s">
        <v>55</v>
      </c>
      <c r="B40" s="432"/>
      <c r="C40" s="433"/>
      <c r="D40" s="433"/>
      <c r="E40" s="433"/>
      <c r="F40" s="434"/>
      <c r="G40" s="313"/>
    </row>
    <row r="41" spans="1:8" x14ac:dyDescent="0.45">
      <c r="A41" s="297"/>
      <c r="B41" s="461" t="s">
        <v>61</v>
      </c>
      <c r="C41" s="462"/>
      <c r="D41" s="462"/>
      <c r="E41" s="460" t="s">
        <v>45</v>
      </c>
      <c r="F41" s="460"/>
      <c r="G41" s="314"/>
    </row>
    <row r="42" spans="1:8" x14ac:dyDescent="0.45">
      <c r="A42" s="297" t="s">
        <v>56</v>
      </c>
      <c r="B42" s="435"/>
      <c r="C42" s="436"/>
      <c r="D42" s="436"/>
      <c r="E42" s="437"/>
      <c r="F42" s="438"/>
      <c r="G42" s="314"/>
    </row>
    <row r="43" spans="1:8" ht="14.65" thickBot="1" x14ac:dyDescent="0.5">
      <c r="A43" s="297"/>
      <c r="B43" s="463" t="s">
        <v>54</v>
      </c>
      <c r="C43" s="449"/>
      <c r="D43" s="449"/>
      <c r="E43" s="449" t="s">
        <v>46</v>
      </c>
      <c r="F43" s="450"/>
      <c r="G43" s="315"/>
      <c r="H43" s="128"/>
    </row>
    <row r="44" spans="1:8" ht="14.65" thickBot="1" x14ac:dyDescent="0.5">
      <c r="A44" s="297"/>
      <c r="B44" s="325" t="s">
        <v>44</v>
      </c>
      <c r="C44" s="69"/>
      <c r="D44" s="70"/>
      <c r="E44" s="70"/>
      <c r="F44" s="71" t="s">
        <v>64</v>
      </c>
      <c r="G44" s="316"/>
    </row>
    <row r="45" spans="1:8" x14ac:dyDescent="0.45">
      <c r="A45" s="297"/>
      <c r="B45" s="326"/>
      <c r="C45" s="164"/>
      <c r="D45" s="439"/>
      <c r="E45" s="441"/>
      <c r="F45" s="442"/>
      <c r="G45" s="314"/>
    </row>
    <row r="46" spans="1:8" ht="17.25" customHeight="1" x14ac:dyDescent="0.45">
      <c r="A46" s="297" t="s">
        <v>57</v>
      </c>
      <c r="B46" s="327"/>
      <c r="C46" s="165"/>
      <c r="D46" s="440"/>
      <c r="E46" s="443"/>
      <c r="F46" s="444"/>
      <c r="G46" s="314"/>
    </row>
    <row r="47" spans="1:8" x14ac:dyDescent="0.45">
      <c r="A47" s="297"/>
      <c r="B47" s="516" t="s">
        <v>62</v>
      </c>
      <c r="C47" s="517"/>
      <c r="D47" s="216" t="s">
        <v>53</v>
      </c>
      <c r="E47" s="514" t="s">
        <v>63</v>
      </c>
      <c r="F47" s="515"/>
      <c r="G47" s="314"/>
    </row>
    <row r="48" spans="1:8" x14ac:dyDescent="0.45">
      <c r="A48" s="428" t="s">
        <v>58</v>
      </c>
      <c r="B48" s="520"/>
      <c r="C48" s="67"/>
      <c r="D48" s="68"/>
      <c r="E48" s="445"/>
      <c r="F48" s="446"/>
      <c r="G48" s="314"/>
    </row>
    <row r="49" spans="1:7" ht="14.65" thickBot="1" x14ac:dyDescent="0.5">
      <c r="A49" s="428"/>
      <c r="B49" s="521"/>
      <c r="C49" s="67"/>
      <c r="D49" s="68"/>
      <c r="E49" s="447"/>
      <c r="F49" s="448"/>
      <c r="G49" s="314"/>
    </row>
    <row r="50" spans="1:7" ht="15" customHeight="1" thickBot="1" x14ac:dyDescent="0.5">
      <c r="A50" s="297"/>
      <c r="B50" s="328" t="s">
        <v>47</v>
      </c>
      <c r="C50" s="510" t="s">
        <v>97</v>
      </c>
      <c r="D50" s="512"/>
      <c r="E50" s="510" t="s">
        <v>48</v>
      </c>
      <c r="F50" s="511"/>
      <c r="G50" s="317" t="s">
        <v>45</v>
      </c>
    </row>
    <row r="51" spans="1:7" x14ac:dyDescent="0.45">
      <c r="A51" s="297" t="s">
        <v>100</v>
      </c>
      <c r="B51" s="166"/>
      <c r="C51" s="518"/>
      <c r="D51" s="519"/>
      <c r="E51" s="163"/>
      <c r="F51" s="73"/>
      <c r="G51" s="318"/>
    </row>
    <row r="52" spans="1:7" x14ac:dyDescent="0.45">
      <c r="A52" s="297"/>
      <c r="B52" s="329" t="s">
        <v>52</v>
      </c>
      <c r="C52" s="513" t="s">
        <v>50</v>
      </c>
      <c r="D52" s="513"/>
      <c r="E52" s="215" t="s">
        <v>51</v>
      </c>
      <c r="F52" s="72" t="s">
        <v>49</v>
      </c>
      <c r="G52" s="314"/>
    </row>
    <row r="53" spans="1:7" ht="23.25" customHeight="1" thickBot="1" x14ac:dyDescent="0.5">
      <c r="A53" s="319" t="s">
        <v>149</v>
      </c>
      <c r="B53" s="320" t="s">
        <v>59</v>
      </c>
      <c r="C53" s="321" t="s">
        <v>98</v>
      </c>
      <c r="D53" s="321"/>
      <c r="E53" s="321"/>
      <c r="F53" s="321"/>
      <c r="G53" s="322"/>
    </row>
    <row r="54" spans="1:7" ht="14.65" thickTop="1" x14ac:dyDescent="0.45"/>
    <row r="55" spans="1:7" ht="18" x14ac:dyDescent="0.55000000000000004">
      <c r="A55" s="74" t="s">
        <v>150</v>
      </c>
    </row>
    <row r="56" spans="1:7" x14ac:dyDescent="0.45">
      <c r="A56" t="s">
        <v>151</v>
      </c>
    </row>
    <row r="57" spans="1:7" x14ac:dyDescent="0.45">
      <c r="A57" t="s">
        <v>157</v>
      </c>
    </row>
    <row r="59" spans="1:7" x14ac:dyDescent="0.45">
      <c r="A59" t="s">
        <v>158</v>
      </c>
    </row>
    <row r="61" spans="1:7" x14ac:dyDescent="0.45">
      <c r="A61" t="s">
        <v>152</v>
      </c>
    </row>
  </sheetData>
  <sheetProtection algorithmName="SHA-512" hashValue="Y2lgxmU7AwKa5JMbORerVTGZdFdVwdeBW4vkW5MCISnUpqpMRJnyehlJpYn0k7ku7txTSNK8wkuSZ2Ui3dTZsw==" saltValue="JBsJ16szOxu0Xv9NRl57Sg==" spinCount="100000" sheet="1" objects="1" scenarios="1" selectLockedCells="1"/>
  <mergeCells count="52">
    <mergeCell ref="F6:G6"/>
    <mergeCell ref="B21:D21"/>
    <mergeCell ref="B14:D14"/>
    <mergeCell ref="D5:E5"/>
    <mergeCell ref="B18:D18"/>
    <mergeCell ref="B19:D19"/>
    <mergeCell ref="B20:D20"/>
    <mergeCell ref="B13:D13"/>
    <mergeCell ref="B12:D12"/>
    <mergeCell ref="B11:D11"/>
    <mergeCell ref="E50:F50"/>
    <mergeCell ref="C50:D50"/>
    <mergeCell ref="C52:D52"/>
    <mergeCell ref="E47:F47"/>
    <mergeCell ref="B47:C47"/>
    <mergeCell ref="C51:D51"/>
    <mergeCell ref="B48:B49"/>
    <mergeCell ref="B23:G23"/>
    <mergeCell ref="D7:E7"/>
    <mergeCell ref="B10:D10"/>
    <mergeCell ref="B31:F31"/>
    <mergeCell ref="B32:G32"/>
    <mergeCell ref="A3:G3"/>
    <mergeCell ref="A4:G4"/>
    <mergeCell ref="A1:G1"/>
    <mergeCell ref="B29:F29"/>
    <mergeCell ref="B30:F30"/>
    <mergeCell ref="D8:E8"/>
    <mergeCell ref="B16:G16"/>
    <mergeCell ref="D6:E6"/>
    <mergeCell ref="F15:G15"/>
    <mergeCell ref="B15:E15"/>
    <mergeCell ref="B17:D17"/>
    <mergeCell ref="F22:G22"/>
    <mergeCell ref="B22:E22"/>
    <mergeCell ref="F5:G5"/>
    <mergeCell ref="F24:G24"/>
    <mergeCell ref="B24:E24"/>
    <mergeCell ref="A48:A49"/>
    <mergeCell ref="B33:F33"/>
    <mergeCell ref="B34:F34"/>
    <mergeCell ref="B40:F40"/>
    <mergeCell ref="B42:D42"/>
    <mergeCell ref="E42:F42"/>
    <mergeCell ref="D45:D46"/>
    <mergeCell ref="E45:F46"/>
    <mergeCell ref="E48:F49"/>
    <mergeCell ref="E43:F43"/>
    <mergeCell ref="B36:G39"/>
    <mergeCell ref="E41:F41"/>
    <mergeCell ref="B41:D41"/>
    <mergeCell ref="B43:D43"/>
  </mergeCells>
  <conditionalFormatting sqref="G33">
    <cfRule type="expression" dxfId="3" priority="3" stopIfTrue="1">
      <formula>G33=""</formula>
    </cfRule>
    <cfRule type="expression" dxfId="2" priority="7">
      <formula>$G$33&gt;0</formula>
    </cfRule>
  </conditionalFormatting>
  <conditionalFormatting sqref="G34">
    <cfRule type="expression" dxfId="1" priority="2" stopIfTrue="1">
      <formula>G34=0</formula>
    </cfRule>
    <cfRule type="expression" dxfId="0" priority="6">
      <formula>$G$34&gt;=0</formula>
    </cfRule>
  </conditionalFormatting>
  <pageMargins left="0.7" right="0.7" top="0.75" bottom="0.75" header="0.3" footer="0.3"/>
  <pageSetup scale="83" orientation="portrait" r:id="rId1"/>
  <headerFooter>
    <oddFooter>&amp;C&amp;8copyright 2011 democracyatwork.com  all rights reserved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4:N21"/>
  <sheetViews>
    <sheetView showGridLines="0" showRowColHeaders="0" workbookViewId="0">
      <selection activeCell="F5" sqref="F5"/>
    </sheetView>
  </sheetViews>
  <sheetFormatPr defaultColWidth="9.1328125" defaultRowHeight="14.25" x14ac:dyDescent="0.45"/>
  <cols>
    <col min="1" max="4" width="9.1328125" style="23"/>
    <col min="5" max="5" width="22.1328125" style="23" customWidth="1"/>
    <col min="6" max="6" width="9" style="23" customWidth="1"/>
    <col min="7" max="9" width="9.1328125" style="23"/>
    <col min="10" max="10" width="4.86328125" style="23" customWidth="1"/>
    <col min="11" max="11" width="4.53125" style="23" customWidth="1"/>
    <col min="12" max="12" width="20.3984375" style="23" customWidth="1"/>
    <col min="13" max="13" width="9.1328125" style="23"/>
    <col min="14" max="14" width="8" style="23" customWidth="1"/>
    <col min="15" max="16384" width="9.1328125" style="23"/>
  </cols>
  <sheetData>
    <row r="4" spans="1:14" ht="18" x14ac:dyDescent="0.55000000000000004">
      <c r="A4" s="530" t="s">
        <v>66</v>
      </c>
      <c r="B4" s="530"/>
      <c r="C4" s="530"/>
      <c r="D4" s="530"/>
      <c r="E4" s="530"/>
      <c r="F4" s="530"/>
      <c r="G4" s="530"/>
      <c r="H4" s="530"/>
      <c r="I4" s="530"/>
      <c r="J4" s="530"/>
      <c r="K4" s="530"/>
      <c r="L4" s="530"/>
      <c r="M4" s="530"/>
    </row>
    <row r="5" spans="1:14" ht="45" customHeight="1" x14ac:dyDescent="0.45">
      <c r="A5" s="534" t="s">
        <v>166</v>
      </c>
      <c r="B5" s="535"/>
      <c r="C5" s="535"/>
      <c r="D5" s="535"/>
      <c r="E5" s="536"/>
      <c r="F5" s="38"/>
      <c r="H5" s="540" t="s">
        <v>80</v>
      </c>
      <c r="I5" s="540"/>
      <c r="J5" s="540"/>
      <c r="K5" s="540"/>
      <c r="L5" s="540"/>
      <c r="M5" s="42" t="s">
        <v>77</v>
      </c>
      <c r="N5" s="43" t="s">
        <v>78</v>
      </c>
    </row>
    <row r="6" spans="1:14" ht="42.75" customHeight="1" x14ac:dyDescent="0.45">
      <c r="A6" s="543" t="s">
        <v>165</v>
      </c>
      <c r="B6" s="543"/>
      <c r="C6" s="543"/>
      <c r="D6" s="543"/>
      <c r="E6" s="543"/>
      <c r="F6" s="38"/>
      <c r="G6" s="30"/>
      <c r="H6" s="538" t="s">
        <v>161</v>
      </c>
      <c r="I6" s="537"/>
      <c r="J6" s="537"/>
      <c r="K6" s="537"/>
      <c r="L6" s="539"/>
      <c r="M6" s="39"/>
      <c r="N6" s="41"/>
    </row>
    <row r="7" spans="1:14" ht="46.5" customHeight="1" x14ac:dyDescent="0.45">
      <c r="A7" s="537" t="s">
        <v>167</v>
      </c>
      <c r="B7" s="537"/>
      <c r="C7" s="537"/>
      <c r="D7" s="537"/>
      <c r="E7" s="537"/>
      <c r="F7" s="38"/>
      <c r="G7" s="167"/>
      <c r="H7" s="538" t="s">
        <v>160</v>
      </c>
      <c r="I7" s="537"/>
      <c r="J7" s="537"/>
      <c r="K7" s="537"/>
      <c r="L7" s="539"/>
      <c r="M7" s="39"/>
      <c r="N7" s="41"/>
    </row>
    <row r="9" spans="1:14" x14ac:dyDescent="0.45">
      <c r="A9" s="25" t="s">
        <v>69</v>
      </c>
      <c r="B9" s="24"/>
      <c r="C9" s="24"/>
      <c r="D9" s="24"/>
      <c r="E9" s="24"/>
      <c r="F9" s="40" t="str">
        <f>IF(F7="","",(F6+F7)/+F5)</f>
        <v/>
      </c>
      <c r="H9" s="541" t="s">
        <v>79</v>
      </c>
      <c r="I9" s="542"/>
      <c r="J9" s="542"/>
      <c r="K9" s="542"/>
      <c r="L9" s="542"/>
      <c r="M9" s="542"/>
      <c r="N9" s="40" t="str">
        <f>IF(M7=0,"",(+M6+N6)/(M7+N7))</f>
        <v/>
      </c>
    </row>
    <row r="11" spans="1:14" x14ac:dyDescent="0.45">
      <c r="E11" s="26" t="s">
        <v>67</v>
      </c>
      <c r="F11" s="27">
        <f>+M7+N7-F7-F6</f>
        <v>0</v>
      </c>
      <c r="G11" s="23" t="s">
        <v>70</v>
      </c>
    </row>
    <row r="12" spans="1:14" x14ac:dyDescent="0.45">
      <c r="E12" s="26" t="s">
        <v>68</v>
      </c>
      <c r="F12" s="28" t="str">
        <f>IF(N9="","",+N9-F9)</f>
        <v/>
      </c>
      <c r="G12" s="23" t="s">
        <v>71</v>
      </c>
    </row>
    <row r="13" spans="1:14" ht="14.65" thickBot="1" x14ac:dyDescent="0.5"/>
    <row r="14" spans="1:14" x14ac:dyDescent="0.45">
      <c r="D14" s="531" t="s">
        <v>72</v>
      </c>
      <c r="E14" s="532"/>
      <c r="F14" s="532"/>
      <c r="G14" s="532"/>
      <c r="H14" s="532"/>
      <c r="I14" s="533"/>
    </row>
    <row r="15" spans="1:14" x14ac:dyDescent="0.45">
      <c r="D15" s="29"/>
      <c r="E15" s="30"/>
      <c r="F15" s="31" t="s">
        <v>73</v>
      </c>
      <c r="G15" s="30" t="str">
        <f>IF(F11=0,"No Change",IF(F11&gt;0," More Tax"," Less Tax"))</f>
        <v>No Change</v>
      </c>
      <c r="H15" s="30"/>
      <c r="I15" s="32"/>
    </row>
    <row r="16" spans="1:14" ht="14.65" thickBot="1" x14ac:dyDescent="0.5">
      <c r="D16" s="33"/>
      <c r="E16" s="34"/>
      <c r="F16" s="35" t="s">
        <v>74</v>
      </c>
      <c r="G16" s="36" t="str">
        <f>+F12</f>
        <v/>
      </c>
      <c r="H16" s="34"/>
      <c r="I16" s="37"/>
    </row>
    <row r="19" spans="4:12" ht="18" x14ac:dyDescent="0.55000000000000004">
      <c r="D19" s="171"/>
      <c r="E19" s="171" t="s">
        <v>169</v>
      </c>
      <c r="G19" s="172" t="s">
        <v>168</v>
      </c>
      <c r="H19" s="172"/>
      <c r="I19" s="172"/>
      <c r="J19" s="172"/>
    </row>
    <row r="20" spans="4:12" ht="18" x14ac:dyDescent="0.55000000000000004">
      <c r="D20" s="171"/>
      <c r="E20" s="171"/>
      <c r="F20" s="172"/>
      <c r="G20" s="172"/>
      <c r="H20" s="172"/>
      <c r="I20" s="172"/>
    </row>
    <row r="21" spans="4:12" ht="15.75" x14ac:dyDescent="0.5">
      <c r="D21" s="170"/>
      <c r="E21" s="170" t="s">
        <v>170</v>
      </c>
      <c r="F21" s="170"/>
      <c r="G21" s="173" t="s">
        <v>168</v>
      </c>
      <c r="H21" s="173"/>
      <c r="I21" s="173"/>
      <c r="J21" s="173"/>
      <c r="K21" s="173"/>
      <c r="L21" s="173"/>
    </row>
  </sheetData>
  <sheetProtection algorithmName="SHA-512" hashValue="SSPK+wez0YSPm+KSvuWi/GXYWXFTjZxBfCDML1sl9B+QBeoUHwDdhWHNYgtctBo6Ambgr521K/IRlU9B9Z2McQ==" saltValue="2DYcr4/amGn+UFKCfFP3lA==" spinCount="100000" sheet="1" objects="1" scenarios="1" selectLockedCells="1"/>
  <mergeCells count="9">
    <mergeCell ref="A4:M4"/>
    <mergeCell ref="D14:I14"/>
    <mergeCell ref="A5:E5"/>
    <mergeCell ref="A7:E7"/>
    <mergeCell ref="H6:L6"/>
    <mergeCell ref="H7:L7"/>
    <mergeCell ref="H5:L5"/>
    <mergeCell ref="H9:M9"/>
    <mergeCell ref="A6:E6"/>
  </mergeCells>
  <hyperlinks>
    <hyperlink ref="G19" r:id="rId1"/>
    <hyperlink ref="G21:L21" r:id="rId2" display="https://www.surveymonkey.com/r/STGPDF3"/>
  </hyperlinks>
  <pageMargins left="0.7" right="0.7" top="0.75" bottom="0.75" header="0.3" footer="0.3"/>
  <pageSetup orientation="portrait" r:id="rId3"/>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88"/>
  <sheetViews>
    <sheetView showRowColHeaders="0" workbookViewId="0">
      <selection activeCell="C5" sqref="C5:E5"/>
    </sheetView>
  </sheetViews>
  <sheetFormatPr defaultRowHeight="14.25" x14ac:dyDescent="0.45"/>
  <cols>
    <col min="1" max="1" width="8.53125" customWidth="1"/>
    <col min="2" max="2" width="11.796875" customWidth="1"/>
    <col min="3" max="3" width="14.265625" customWidth="1"/>
    <col min="4" max="4" width="10.06640625" customWidth="1"/>
    <col min="5" max="5" width="11.6640625" customWidth="1"/>
    <col min="6" max="8" width="11.59765625" customWidth="1"/>
    <col min="10" max="10" width="14.53125" customWidth="1"/>
    <col min="17" max="17" width="11.06640625" customWidth="1"/>
  </cols>
  <sheetData>
    <row r="1" spans="1:17" ht="23.25" x14ac:dyDescent="0.7">
      <c r="A1" s="412" t="str">
        <f>+'1040 part 1'!A1:E1</f>
        <v>The Federal Income Tax Reform Act of 2018</v>
      </c>
      <c r="B1" s="412"/>
      <c r="C1" s="412"/>
      <c r="D1" s="412"/>
      <c r="E1" s="412"/>
      <c r="F1" s="412"/>
      <c r="G1" s="412"/>
      <c r="H1" s="412"/>
    </row>
    <row r="2" spans="1:17" x14ac:dyDescent="0.45">
      <c r="A2" s="549" t="s">
        <v>211</v>
      </c>
      <c r="B2" s="549"/>
      <c r="C2" s="549"/>
      <c r="D2" s="549"/>
      <c r="E2" s="549"/>
      <c r="F2" s="549"/>
      <c r="G2" s="549"/>
      <c r="H2" s="549"/>
    </row>
    <row r="3" spans="1:17" ht="25.5" x14ac:dyDescent="0.7">
      <c r="A3" s="558" t="s">
        <v>190</v>
      </c>
      <c r="B3" s="558"/>
      <c r="C3" s="558"/>
      <c r="D3" s="558"/>
      <c r="E3" s="558"/>
      <c r="F3" s="558"/>
      <c r="G3" s="558"/>
      <c r="H3" s="558"/>
      <c r="J3" s="559" t="s">
        <v>250</v>
      </c>
      <c r="K3" s="559"/>
      <c r="L3" s="559"/>
      <c r="M3" s="559"/>
      <c r="N3" s="559"/>
      <c r="O3" s="559"/>
      <c r="P3" s="559"/>
      <c r="Q3" s="559"/>
    </row>
    <row r="4" spans="1:17" ht="23.65" thickBot="1" x14ac:dyDescent="0.75">
      <c r="A4" s="557" t="s">
        <v>235</v>
      </c>
      <c r="B4" s="557"/>
      <c r="C4" s="557"/>
      <c r="D4" s="557"/>
      <c r="E4" s="557"/>
      <c r="F4" s="557"/>
      <c r="G4" s="557"/>
      <c r="H4" s="557"/>
      <c r="J4" s="255" t="s">
        <v>205</v>
      </c>
      <c r="K4" s="255"/>
      <c r="L4" s="255"/>
      <c r="M4" s="255"/>
      <c r="N4" s="255"/>
      <c r="O4" s="255"/>
    </row>
    <row r="5" spans="1:17" ht="14.65" thickTop="1" x14ac:dyDescent="0.45">
      <c r="A5" s="546" t="s">
        <v>193</v>
      </c>
      <c r="B5" s="547"/>
      <c r="C5" s="548"/>
      <c r="D5" s="548"/>
      <c r="E5" s="548"/>
      <c r="F5" s="547" t="s">
        <v>195</v>
      </c>
      <c r="G5" s="547"/>
      <c r="H5" s="258"/>
      <c r="J5" t="s">
        <v>203</v>
      </c>
    </row>
    <row r="6" spans="1:17" x14ac:dyDescent="0.45">
      <c r="A6" s="544" t="s">
        <v>191</v>
      </c>
      <c r="B6" s="545"/>
      <c r="C6" s="545"/>
      <c r="D6" s="545" t="s">
        <v>192</v>
      </c>
      <c r="E6" s="545"/>
      <c r="F6" s="242" t="s">
        <v>18</v>
      </c>
      <c r="G6" s="242" t="s">
        <v>19</v>
      </c>
      <c r="H6" s="243" t="s">
        <v>20</v>
      </c>
      <c r="J6" t="s">
        <v>204</v>
      </c>
    </row>
    <row r="7" spans="1:17" x14ac:dyDescent="0.45">
      <c r="A7" s="562"/>
      <c r="B7" s="563"/>
      <c r="C7" s="556"/>
      <c r="D7" s="555"/>
      <c r="E7" s="556"/>
      <c r="F7" s="259"/>
      <c r="G7" s="259"/>
      <c r="H7" s="260"/>
      <c r="J7" t="s">
        <v>206</v>
      </c>
    </row>
    <row r="8" spans="1:17" x14ac:dyDescent="0.45">
      <c r="A8" s="544" t="s">
        <v>213</v>
      </c>
      <c r="B8" s="545"/>
      <c r="C8" s="545" t="s">
        <v>214</v>
      </c>
      <c r="D8" s="545"/>
      <c r="E8" s="545" t="s">
        <v>215</v>
      </c>
      <c r="F8" s="545"/>
      <c r="G8" s="545" t="s">
        <v>216</v>
      </c>
      <c r="H8" s="553"/>
      <c r="J8" t="s">
        <v>231</v>
      </c>
    </row>
    <row r="9" spans="1:17" x14ac:dyDescent="0.45">
      <c r="A9" s="562"/>
      <c r="B9" s="556"/>
      <c r="C9" s="555"/>
      <c r="D9" s="556"/>
      <c r="E9" s="555"/>
      <c r="F9" s="556"/>
      <c r="G9" s="555"/>
      <c r="H9" s="564"/>
      <c r="J9" s="566" t="s">
        <v>252</v>
      </c>
      <c r="K9" s="566"/>
      <c r="L9" s="566"/>
      <c r="M9" s="566"/>
      <c r="N9" s="566"/>
      <c r="O9" s="566"/>
      <c r="P9" s="566"/>
      <c r="Q9" s="566"/>
    </row>
    <row r="10" spans="1:17" x14ac:dyDescent="0.45">
      <c r="A10" s="544" t="s">
        <v>217</v>
      </c>
      <c r="B10" s="545"/>
      <c r="C10" s="554"/>
      <c r="D10" s="554"/>
      <c r="E10" s="244"/>
      <c r="F10" s="245"/>
      <c r="G10" s="245"/>
      <c r="H10" s="246"/>
      <c r="J10" s="565" t="s">
        <v>208</v>
      </c>
      <c r="K10" s="565"/>
      <c r="L10" s="565"/>
      <c r="M10" s="565"/>
      <c r="N10" s="565"/>
      <c r="O10" s="565"/>
      <c r="P10" s="565"/>
      <c r="Q10" s="565"/>
    </row>
    <row r="11" spans="1:17" ht="28.15" customHeight="1" x14ac:dyDescent="0.45">
      <c r="A11" s="247" t="s">
        <v>201</v>
      </c>
      <c r="B11" s="248" t="s">
        <v>194</v>
      </c>
      <c r="C11" s="248" t="s">
        <v>202</v>
      </c>
      <c r="D11" s="248" t="s">
        <v>196</v>
      </c>
      <c r="E11" s="248" t="s">
        <v>197</v>
      </c>
      <c r="F11" s="248" t="s">
        <v>198</v>
      </c>
      <c r="G11" s="248" t="s">
        <v>199</v>
      </c>
      <c r="H11" s="249" t="s">
        <v>200</v>
      </c>
      <c r="J11" s="565"/>
      <c r="K11" s="565"/>
      <c r="L11" s="565"/>
      <c r="M11" s="565"/>
      <c r="N11" s="565"/>
      <c r="O11" s="565"/>
      <c r="P11" s="565"/>
      <c r="Q11" s="565"/>
    </row>
    <row r="12" spans="1:17" ht="13.9" customHeight="1" x14ac:dyDescent="0.45">
      <c r="A12" s="261"/>
      <c r="B12" s="259"/>
      <c r="C12" s="259"/>
      <c r="D12" s="259"/>
      <c r="E12" s="259"/>
      <c r="F12" s="259"/>
      <c r="G12" s="259"/>
      <c r="H12" s="260"/>
    </row>
    <row r="13" spans="1:17" x14ac:dyDescent="0.45">
      <c r="A13" s="262"/>
      <c r="B13" s="259"/>
      <c r="C13" s="263"/>
      <c r="D13" s="263"/>
      <c r="E13" s="264"/>
      <c r="F13" s="264"/>
      <c r="G13" s="264"/>
      <c r="H13" s="265"/>
      <c r="J13" s="565" t="s">
        <v>209</v>
      </c>
      <c r="K13" s="565"/>
      <c r="L13" s="565"/>
      <c r="M13" s="565"/>
      <c r="N13" s="565"/>
      <c r="O13" s="565"/>
      <c r="P13" s="565"/>
      <c r="Q13" s="565"/>
    </row>
    <row r="14" spans="1:17" ht="14.25" customHeight="1" x14ac:dyDescent="0.45">
      <c r="A14" s="266"/>
      <c r="B14" s="259"/>
      <c r="C14" s="259"/>
      <c r="D14" s="259"/>
      <c r="E14" s="267"/>
      <c r="F14" s="267"/>
      <c r="G14" s="267"/>
      <c r="H14" s="268"/>
      <c r="J14" s="565"/>
      <c r="K14" s="565"/>
      <c r="L14" s="565"/>
      <c r="M14" s="565"/>
      <c r="N14" s="565"/>
      <c r="O14" s="565"/>
      <c r="P14" s="565"/>
      <c r="Q14" s="565"/>
    </row>
    <row r="15" spans="1:17" x14ac:dyDescent="0.45">
      <c r="A15" s="266"/>
      <c r="B15" s="259"/>
      <c r="C15" s="259"/>
      <c r="D15" s="259"/>
      <c r="E15" s="267"/>
      <c r="F15" s="267"/>
      <c r="G15" s="267"/>
      <c r="H15" s="268"/>
    </row>
    <row r="16" spans="1:17" x14ac:dyDescent="0.45">
      <c r="A16" s="266"/>
      <c r="B16" s="259"/>
      <c r="C16" s="259"/>
      <c r="D16" s="259"/>
      <c r="E16" s="267"/>
      <c r="F16" s="267"/>
      <c r="G16" s="267"/>
      <c r="H16" s="268"/>
      <c r="J16" s="565" t="s">
        <v>236</v>
      </c>
      <c r="K16" s="565"/>
      <c r="L16" s="565"/>
      <c r="M16" s="565"/>
      <c r="N16" s="565"/>
      <c r="O16" s="565"/>
      <c r="P16" s="565"/>
      <c r="Q16" s="565"/>
    </row>
    <row r="17" spans="1:17" ht="14.25" customHeight="1" x14ac:dyDescent="0.45">
      <c r="A17" s="266"/>
      <c r="B17" s="259"/>
      <c r="C17" s="259"/>
      <c r="D17" s="259"/>
      <c r="E17" s="267"/>
      <c r="F17" s="267"/>
      <c r="G17" s="267"/>
      <c r="H17" s="268"/>
      <c r="J17" s="565"/>
      <c r="K17" s="565"/>
      <c r="L17" s="565"/>
      <c r="M17" s="565"/>
      <c r="N17" s="565"/>
      <c r="O17" s="565"/>
      <c r="P17" s="565"/>
      <c r="Q17" s="565"/>
    </row>
    <row r="18" spans="1:17" x14ac:dyDescent="0.45">
      <c r="A18" s="266"/>
      <c r="B18" s="259"/>
      <c r="C18" s="259"/>
      <c r="D18" s="259"/>
      <c r="E18" s="267"/>
      <c r="F18" s="267"/>
      <c r="G18" s="267"/>
      <c r="H18" s="268"/>
      <c r="J18" s="565"/>
      <c r="K18" s="565"/>
      <c r="L18" s="565"/>
      <c r="M18" s="565"/>
      <c r="N18" s="565"/>
      <c r="O18" s="565"/>
      <c r="P18" s="565"/>
      <c r="Q18" s="565"/>
    </row>
    <row r="19" spans="1:17" x14ac:dyDescent="0.45">
      <c r="A19" s="266"/>
      <c r="B19" s="259"/>
      <c r="C19" s="259"/>
      <c r="D19" s="259"/>
      <c r="E19" s="267"/>
      <c r="F19" s="267"/>
      <c r="G19" s="267"/>
      <c r="H19" s="268"/>
    </row>
    <row r="20" spans="1:17" x14ac:dyDescent="0.45">
      <c r="A20" s="266"/>
      <c r="B20" s="259"/>
      <c r="C20" s="259"/>
      <c r="D20" s="259"/>
      <c r="E20" s="267"/>
      <c r="F20" s="267"/>
      <c r="G20" s="267"/>
      <c r="H20" s="268"/>
      <c r="J20" s="566" t="s">
        <v>253</v>
      </c>
      <c r="K20" s="566"/>
      <c r="L20" s="566"/>
      <c r="M20" s="566"/>
      <c r="N20" s="566"/>
      <c r="O20" s="566"/>
      <c r="P20" s="566"/>
      <c r="Q20" s="566"/>
    </row>
    <row r="21" spans="1:17" x14ac:dyDescent="0.45">
      <c r="A21" s="266"/>
      <c r="B21" s="259"/>
      <c r="C21" s="259"/>
      <c r="D21" s="259"/>
      <c r="E21" s="267"/>
      <c r="F21" s="267"/>
      <c r="G21" s="267"/>
      <c r="H21" s="268"/>
    </row>
    <row r="22" spans="1:17" x14ac:dyDescent="0.45">
      <c r="A22" s="266"/>
      <c r="B22" s="259"/>
      <c r="C22" s="259"/>
      <c r="D22" s="259"/>
      <c r="E22" s="267"/>
      <c r="F22" s="267"/>
      <c r="G22" s="267"/>
      <c r="H22" s="268"/>
      <c r="J22" t="s">
        <v>254</v>
      </c>
    </row>
    <row r="23" spans="1:17" x14ac:dyDescent="0.45">
      <c r="A23" s="266"/>
      <c r="B23" s="259"/>
      <c r="C23" s="259"/>
      <c r="D23" s="259"/>
      <c r="E23" s="267"/>
      <c r="F23" s="267"/>
      <c r="G23" s="267"/>
      <c r="H23" s="268"/>
      <c r="J23" t="s">
        <v>255</v>
      </c>
    </row>
    <row r="24" spans="1:17" x14ac:dyDescent="0.45">
      <c r="A24" s="266"/>
      <c r="B24" s="259"/>
      <c r="C24" s="259"/>
      <c r="D24" s="259"/>
      <c r="E24" s="267"/>
      <c r="F24" s="267"/>
      <c r="G24" s="267"/>
      <c r="H24" s="268"/>
      <c r="J24" t="s">
        <v>237</v>
      </c>
    </row>
    <row r="25" spans="1:17" x14ac:dyDescent="0.45">
      <c r="A25" s="266"/>
      <c r="B25" s="259"/>
      <c r="C25" s="259"/>
      <c r="D25" s="259"/>
      <c r="E25" s="267"/>
      <c r="F25" s="267"/>
      <c r="G25" s="267"/>
      <c r="H25" s="268"/>
      <c r="J25" s="565" t="s">
        <v>210</v>
      </c>
      <c r="K25" s="565"/>
      <c r="L25" s="565"/>
      <c r="M25" s="565"/>
      <c r="N25" s="565"/>
      <c r="O25" s="565"/>
      <c r="P25" s="565"/>
      <c r="Q25" s="565"/>
    </row>
    <row r="26" spans="1:17" x14ac:dyDescent="0.45">
      <c r="A26" s="266"/>
      <c r="B26" s="259"/>
      <c r="C26" s="259"/>
      <c r="D26" s="259"/>
      <c r="E26" s="267"/>
      <c r="F26" s="267"/>
      <c r="G26" s="267"/>
      <c r="H26" s="268"/>
      <c r="J26" s="565"/>
      <c r="K26" s="565"/>
      <c r="L26" s="565"/>
      <c r="M26" s="565"/>
      <c r="N26" s="565"/>
      <c r="O26" s="565"/>
      <c r="P26" s="565"/>
      <c r="Q26" s="565"/>
    </row>
    <row r="27" spans="1:17" x14ac:dyDescent="0.45">
      <c r="A27" s="266"/>
      <c r="B27" s="259"/>
      <c r="C27" s="259"/>
      <c r="D27" s="259"/>
      <c r="E27" s="267"/>
      <c r="F27" s="267"/>
      <c r="G27" s="267"/>
      <c r="H27" s="268"/>
      <c r="J27" t="s">
        <v>237</v>
      </c>
    </row>
    <row r="28" spans="1:17" x14ac:dyDescent="0.45">
      <c r="A28" s="266"/>
      <c r="B28" s="259"/>
      <c r="C28" s="259"/>
      <c r="D28" s="259"/>
      <c r="E28" s="267"/>
      <c r="F28" s="267"/>
      <c r="G28" s="267"/>
      <c r="H28" s="268"/>
    </row>
    <row r="29" spans="1:17" x14ac:dyDescent="0.45">
      <c r="A29" s="266"/>
      <c r="B29" s="259"/>
      <c r="C29" s="259"/>
      <c r="D29" s="259"/>
      <c r="E29" s="267"/>
      <c r="F29" s="267"/>
      <c r="G29" s="267"/>
      <c r="H29" s="268"/>
    </row>
    <row r="30" spans="1:17" x14ac:dyDescent="0.45">
      <c r="A30" s="266"/>
      <c r="B30" s="259"/>
      <c r="C30" s="259"/>
      <c r="D30" s="259"/>
      <c r="E30" s="267"/>
      <c r="F30" s="267"/>
      <c r="G30" s="267"/>
      <c r="H30" s="268"/>
    </row>
    <row r="31" spans="1:17" x14ac:dyDescent="0.45">
      <c r="A31" s="261"/>
      <c r="B31" s="259"/>
      <c r="C31" s="259"/>
      <c r="D31" s="259"/>
      <c r="E31" s="267"/>
      <c r="F31" s="267"/>
      <c r="G31" s="267"/>
      <c r="H31" s="268"/>
    </row>
    <row r="32" spans="1:17" x14ac:dyDescent="0.45">
      <c r="A32" s="251"/>
      <c r="B32" s="252"/>
      <c r="C32" s="252"/>
      <c r="D32" s="252"/>
      <c r="E32" s="253"/>
      <c r="F32" s="254" t="s">
        <v>37</v>
      </c>
      <c r="G32" s="250">
        <f>SUM(G12:G31)</f>
        <v>0</v>
      </c>
      <c r="H32" s="551">
        <f>SUM(H12:H31)</f>
        <v>0</v>
      </c>
    </row>
    <row r="33" spans="1:10" ht="28.5" customHeight="1" thickBot="1" x14ac:dyDescent="0.5">
      <c r="A33" s="560" t="s">
        <v>218</v>
      </c>
      <c r="B33" s="561"/>
      <c r="C33" s="561"/>
      <c r="D33" s="561"/>
      <c r="E33" s="561"/>
      <c r="F33" s="550" t="s">
        <v>212</v>
      </c>
      <c r="G33" s="550"/>
      <c r="H33" s="552"/>
    </row>
    <row r="34" spans="1:10" ht="25.9" thickTop="1" x14ac:dyDescent="0.45">
      <c r="A34" s="558" t="s">
        <v>190</v>
      </c>
      <c r="B34" s="558"/>
      <c r="C34" s="558"/>
      <c r="D34" s="558"/>
      <c r="E34" s="558"/>
      <c r="F34" s="558"/>
      <c r="G34" s="558"/>
      <c r="H34" s="558"/>
    </row>
    <row r="37" spans="1:10" x14ac:dyDescent="0.45">
      <c r="E37" s="241"/>
      <c r="F37" s="241"/>
      <c r="G37" s="241"/>
      <c r="H37" s="241"/>
    </row>
    <row r="38" spans="1:10" x14ac:dyDescent="0.45">
      <c r="E38" s="241"/>
      <c r="F38" s="241"/>
      <c r="G38" s="241"/>
      <c r="H38" s="241"/>
    </row>
    <row r="43" spans="1:10" ht="23.25" x14ac:dyDescent="0.7">
      <c r="A43" s="557" t="s">
        <v>251</v>
      </c>
      <c r="B43" s="557"/>
      <c r="C43" s="557"/>
      <c r="D43" s="557"/>
      <c r="E43" s="557"/>
      <c r="F43" s="557"/>
      <c r="G43" s="557"/>
      <c r="H43" s="557"/>
      <c r="J43" t="s">
        <v>232</v>
      </c>
    </row>
    <row r="44" spans="1:10" ht="28.5" x14ac:dyDescent="0.45">
      <c r="A44" s="240" t="s">
        <v>201</v>
      </c>
      <c r="B44" s="240" t="s">
        <v>194</v>
      </c>
      <c r="C44" s="240" t="s">
        <v>202</v>
      </c>
      <c r="D44" s="240" t="s">
        <v>196</v>
      </c>
      <c r="E44" s="240" t="s">
        <v>197</v>
      </c>
      <c r="F44" s="240" t="s">
        <v>198</v>
      </c>
      <c r="G44" s="240" t="s">
        <v>199</v>
      </c>
      <c r="H44" s="240" t="s">
        <v>200</v>
      </c>
      <c r="J44" t="s">
        <v>233</v>
      </c>
    </row>
    <row r="45" spans="1:10" x14ac:dyDescent="0.45">
      <c r="J45" t="s">
        <v>234</v>
      </c>
    </row>
    <row r="47" spans="1:10" x14ac:dyDescent="0.45">
      <c r="J47" s="257" t="s">
        <v>219</v>
      </c>
    </row>
    <row r="48" spans="1:10" x14ac:dyDescent="0.45">
      <c r="J48" t="s">
        <v>220</v>
      </c>
    </row>
    <row r="49" spans="10:11" x14ac:dyDescent="0.45">
      <c r="J49" t="s">
        <v>221</v>
      </c>
    </row>
    <row r="50" spans="10:11" x14ac:dyDescent="0.45">
      <c r="J50" t="s">
        <v>222</v>
      </c>
      <c r="K50" s="257" t="s">
        <v>246</v>
      </c>
    </row>
    <row r="51" spans="10:11" x14ac:dyDescent="0.45">
      <c r="J51" t="s">
        <v>223</v>
      </c>
      <c r="K51" s="45" t="s">
        <v>238</v>
      </c>
    </row>
    <row r="52" spans="10:11" x14ac:dyDescent="0.45">
      <c r="J52" t="s">
        <v>230</v>
      </c>
      <c r="K52" s="45" t="s">
        <v>239</v>
      </c>
    </row>
    <row r="53" spans="10:11" x14ac:dyDescent="0.45">
      <c r="J53" t="s">
        <v>224</v>
      </c>
      <c r="K53" s="45" t="s">
        <v>240</v>
      </c>
    </row>
    <row r="54" spans="10:11" x14ac:dyDescent="0.45">
      <c r="J54" t="s">
        <v>225</v>
      </c>
      <c r="K54" s="45" t="s">
        <v>244</v>
      </c>
    </row>
    <row r="55" spans="10:11" x14ac:dyDescent="0.45">
      <c r="J55" t="s">
        <v>226</v>
      </c>
      <c r="K55" s="45" t="s">
        <v>245</v>
      </c>
    </row>
    <row r="56" spans="10:11" x14ac:dyDescent="0.45">
      <c r="J56" t="s">
        <v>227</v>
      </c>
      <c r="K56" s="45" t="s">
        <v>241</v>
      </c>
    </row>
    <row r="57" spans="10:11" x14ac:dyDescent="0.45">
      <c r="J57" t="s">
        <v>228</v>
      </c>
      <c r="K57" s="45" t="s">
        <v>247</v>
      </c>
    </row>
    <row r="58" spans="10:11" x14ac:dyDescent="0.45">
      <c r="J58" t="s">
        <v>229</v>
      </c>
      <c r="K58" s="256" t="s">
        <v>242</v>
      </c>
    </row>
    <row r="59" spans="10:11" x14ac:dyDescent="0.45">
      <c r="K59" s="45" t="s">
        <v>249</v>
      </c>
    </row>
    <row r="60" spans="10:11" x14ac:dyDescent="0.45">
      <c r="K60" s="45" t="s">
        <v>243</v>
      </c>
    </row>
    <row r="61" spans="10:11" x14ac:dyDescent="0.45">
      <c r="K61" s="45" t="s">
        <v>248</v>
      </c>
    </row>
    <row r="86" spans="1:8" x14ac:dyDescent="0.45">
      <c r="A86" s="251"/>
      <c r="B86" s="252"/>
      <c r="C86" s="252"/>
      <c r="D86" s="252"/>
      <c r="E86" s="253"/>
      <c r="F86" s="254" t="s">
        <v>37</v>
      </c>
      <c r="G86" s="250">
        <f>SUM(G43:G64)</f>
        <v>0</v>
      </c>
      <c r="H86" s="551">
        <f>SUM(H43:H64)</f>
        <v>0</v>
      </c>
    </row>
    <row r="87" spans="1:8" ht="14.65" thickBot="1" x14ac:dyDescent="0.5">
      <c r="A87" s="560"/>
      <c r="B87" s="561"/>
      <c r="C87" s="561"/>
      <c r="D87" s="561"/>
      <c r="E87" s="561"/>
      <c r="F87" s="550"/>
      <c r="G87" s="550"/>
      <c r="H87" s="552"/>
    </row>
    <row r="88" spans="1:8" ht="14.65" thickTop="1" x14ac:dyDescent="0.45"/>
  </sheetData>
  <sheetProtection algorithmName="SHA-512" hashValue="eIXPfohl2QuZ7LErWUvMnAZ9YSC6pR9qw1fMvNu9uITDYKStumxjsvtivEmRJRKJGER+jeivU36E6MTkgPyy+Q==" saltValue="2ZynTovqg8dz5C9zzmLICw==" spinCount="100000" sheet="1" objects="1" scenarios="1" selectLockedCells="1"/>
  <mergeCells count="36">
    <mergeCell ref="J13:Q14"/>
    <mergeCell ref="J16:Q18"/>
    <mergeCell ref="A87:E87"/>
    <mergeCell ref="F87:G87"/>
    <mergeCell ref="J9:Q9"/>
    <mergeCell ref="J20:Q20"/>
    <mergeCell ref="J25:Q26"/>
    <mergeCell ref="J10:Q11"/>
    <mergeCell ref="H86:H87"/>
    <mergeCell ref="A33:E33"/>
    <mergeCell ref="A7:C7"/>
    <mergeCell ref="C9:D9"/>
    <mergeCell ref="E9:F9"/>
    <mergeCell ref="A9:B9"/>
    <mergeCell ref="G9:H9"/>
    <mergeCell ref="A34:H34"/>
    <mergeCell ref="A43:H43"/>
    <mergeCell ref="D7:E7"/>
    <mergeCell ref="D6:E6"/>
    <mergeCell ref="A4:H4"/>
    <mergeCell ref="A3:H3"/>
    <mergeCell ref="J3:Q3"/>
    <mergeCell ref="F33:G33"/>
    <mergeCell ref="H32:H33"/>
    <mergeCell ref="A8:B8"/>
    <mergeCell ref="C8:D8"/>
    <mergeCell ref="E8:F8"/>
    <mergeCell ref="G8:H8"/>
    <mergeCell ref="A10:B10"/>
    <mergeCell ref="C10:D10"/>
    <mergeCell ref="A1:H1"/>
    <mergeCell ref="A6:C6"/>
    <mergeCell ref="A5:B5"/>
    <mergeCell ref="F5:G5"/>
    <mergeCell ref="C5:E5"/>
    <mergeCell ref="A2:H2"/>
  </mergeCells>
  <pageMargins left="0.7" right="0.7" top="0.75" bottom="0.75" header="0.3" footer="0.3"/>
  <pageSetup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Getting Started</vt:lpstr>
      <vt:lpstr>1040 part 1</vt:lpstr>
      <vt:lpstr>1040 part 2</vt:lpstr>
      <vt:lpstr>1040 part 3</vt:lpstr>
      <vt:lpstr>1040 part 4</vt:lpstr>
      <vt:lpstr>Tax Comparison - RECAP</vt:lpstr>
      <vt:lpstr>form 1111</vt:lpstr>
      <vt:lpstr>part1a</vt:lpstr>
      <vt:lpstr>part1b</vt:lpstr>
      <vt:lpstr>part2a</vt:lpstr>
      <vt:lpstr>'1040 part 1'!Print_Area</vt:lpstr>
      <vt:lpstr>'1040 part 2'!Print_Area</vt:lpstr>
      <vt:lpstr>'1040 part 3'!Print_Area</vt:lpstr>
      <vt:lpstr>'1040 part 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Doug Kenny</dc:creator>
  <cp:lastModifiedBy>Douglas Kenny</cp:lastModifiedBy>
  <cp:lastPrinted>2016-04-06T22:22:23Z</cp:lastPrinted>
  <dcterms:created xsi:type="dcterms:W3CDTF">2011-09-14T02:36:54Z</dcterms:created>
  <dcterms:modified xsi:type="dcterms:W3CDTF">2016-04-06T22:25:55Z</dcterms:modified>
</cp:coreProperties>
</file>