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.colvard\Documents\NC High School Rodeo\Rodeo Business\2020-2021\Perry GA\"/>
    </mc:Choice>
  </mc:AlternateContent>
  <bookViews>
    <workbookView xWindow="0" yWindow="0" windowWidth="15530" windowHeight="6760" tabRatio="861" activeTab="2"/>
  </bookViews>
  <sheets>
    <sheet name="BB" sheetId="1" r:id="rId1"/>
    <sheet name="GGT" sheetId="3" r:id="rId2"/>
    <sheet name="BGT" sheetId="30" r:id="rId3"/>
    <sheet name="CD" sheetId="10" r:id="rId4"/>
    <sheet name="SB" sheetId="2" r:id="rId5"/>
    <sheet name="TD" sheetId="12" r:id="rId6"/>
    <sheet name="GBK" sheetId="11" r:id="rId7"/>
    <sheet name="BBK" sheetId="28" r:id="rId8"/>
    <sheet name="BA" sheetId="9" r:id="rId9"/>
    <sheet name="TR" sheetId="20" r:id="rId10"/>
    <sheet name="PB" sheetId="7" r:id="rId11"/>
    <sheet name="RR" sheetId="29" r:id="rId12"/>
    <sheet name="BR" sheetId="6" r:id="rId13"/>
    <sheet name="GIRLS AA" sheetId="32" r:id="rId14"/>
    <sheet name="BOYS AA" sheetId="31" r:id="rId15"/>
  </sheets>
  <definedNames>
    <definedName name="_xlnm._FilterDatabase" localSheetId="11" hidden="1">RR!$J$13:$J$66</definedName>
    <definedName name="_xlnm.Print_Area" localSheetId="8">BA!$C$1:$O$128</definedName>
    <definedName name="_xlnm.Print_Area" localSheetId="12">BR!$C$1:$O$35</definedName>
    <definedName name="_xlnm.Print_Area" localSheetId="3">CD!$C$1:$N$26</definedName>
    <definedName name="_xlnm.Print_Titles" localSheetId="8">BA!$C:$D,BA!$1:$2</definedName>
    <definedName name="_xlnm.Print_Titles" localSheetId="0">BB!$1:$2</definedName>
    <definedName name="_xlnm.Print_Titles" localSheetId="12">BR!$C:$D,BR!$1:$2</definedName>
    <definedName name="_xlnm.Print_Titles" localSheetId="3">CD!$C:$D,CD!$1:$1</definedName>
    <definedName name="_xlnm.Print_Titles" localSheetId="6">GBK!$C:$D,GBK!$1:$2</definedName>
    <definedName name="_xlnm.Print_Titles" localSheetId="1">GGT!$C:$D,GGT!$1:$2</definedName>
    <definedName name="_xlnm.Print_Titles" localSheetId="10">PB!$C:$D,PB!$1:$2</definedName>
    <definedName name="_xlnm.Print_Titles" localSheetId="4">SB!$C:$D,SB!$1:$2</definedName>
    <definedName name="_xlnm.Print_Titles" localSheetId="5">TD!$C:$D,TD!$1:$2</definedName>
    <definedName name="_xlnm.Print_Titles" localSheetId="9">TR!$C:$E,TR!$1:$2</definedName>
  </definedNames>
  <calcPr calcId="162913"/>
  <fileRecoveryPr autoRecover="0"/>
</workbook>
</file>

<file path=xl/calcChain.xml><?xml version="1.0" encoding="utf-8"?>
<calcChain xmlns="http://schemas.openxmlformats.org/spreadsheetml/2006/main">
  <c r="J7" i="7" l="1"/>
  <c r="J4" i="12"/>
  <c r="K4" i="12" s="1"/>
  <c r="J7" i="12"/>
  <c r="K7" i="12" s="1"/>
  <c r="J3" i="12"/>
  <c r="J6" i="12"/>
  <c r="K6" i="12" s="1"/>
  <c r="F4" i="12"/>
  <c r="F7" i="12"/>
  <c r="G7" i="12" s="1"/>
  <c r="F3" i="12"/>
  <c r="F6" i="12"/>
  <c r="G6" i="12" s="1"/>
  <c r="Q21" i="32"/>
  <c r="R21" i="32" s="1"/>
  <c r="Q33" i="32"/>
  <c r="Q14" i="32"/>
  <c r="J21" i="32"/>
  <c r="J33" i="32"/>
  <c r="J14" i="32"/>
  <c r="F7" i="7"/>
  <c r="H7" i="7"/>
  <c r="M7" i="7" s="1"/>
  <c r="R33" i="32" l="1"/>
  <c r="R14" i="32"/>
  <c r="F10" i="10"/>
  <c r="F8" i="10"/>
  <c r="F16" i="10"/>
  <c r="G16" i="10" s="1"/>
  <c r="F18" i="10"/>
  <c r="F4" i="10"/>
  <c r="F15" i="10"/>
  <c r="G15" i="10" s="1"/>
  <c r="F19" i="10"/>
  <c r="G19" i="10" s="1"/>
  <c r="F11" i="10"/>
  <c r="F12" i="10"/>
  <c r="F6" i="10"/>
  <c r="F3" i="10"/>
  <c r="F9" i="10"/>
  <c r="F13" i="10"/>
  <c r="F7" i="10"/>
  <c r="F20" i="10"/>
  <c r="G20" i="10" s="1"/>
  <c r="F21" i="10"/>
  <c r="G21" i="10" s="1"/>
  <c r="F5" i="10"/>
  <c r="F22" i="10"/>
  <c r="G22" i="10" s="1"/>
  <c r="F14" i="10"/>
  <c r="G14" i="10" s="1"/>
  <c r="F23" i="10"/>
  <c r="G23" i="10" s="1"/>
  <c r="F24" i="10"/>
  <c r="F25" i="10"/>
  <c r="F26" i="10"/>
  <c r="G18" i="10"/>
  <c r="Q50" i="32"/>
  <c r="J50" i="32"/>
  <c r="J3" i="6"/>
  <c r="K3" i="6" s="1"/>
  <c r="H21" i="7"/>
  <c r="H76" i="9"/>
  <c r="H75" i="9"/>
  <c r="H74" i="9"/>
  <c r="F4" i="2"/>
  <c r="M40" i="10"/>
  <c r="L40" i="10"/>
  <c r="L39" i="10"/>
  <c r="L38" i="10"/>
  <c r="L37" i="10"/>
  <c r="L36" i="10"/>
  <c r="L35" i="10"/>
  <c r="M12" i="1"/>
  <c r="N12" i="1" s="1"/>
  <c r="J12" i="1"/>
  <c r="K12" i="1" s="1"/>
  <c r="F12" i="1"/>
  <c r="G12" i="1" s="1"/>
  <c r="M11" i="1"/>
  <c r="N11" i="1" s="1"/>
  <c r="J11" i="1"/>
  <c r="K11" i="1" s="1"/>
  <c r="F11" i="1"/>
  <c r="G11" i="1" s="1"/>
  <c r="M10" i="1"/>
  <c r="N10" i="1" s="1"/>
  <c r="J10" i="1"/>
  <c r="K10" i="1" s="1"/>
  <c r="F10" i="1"/>
  <c r="G10" i="1" s="1"/>
  <c r="M9" i="1"/>
  <c r="N9" i="1" s="1"/>
  <c r="J9" i="1"/>
  <c r="K9" i="1" s="1"/>
  <c r="F9" i="1"/>
  <c r="G9" i="1" s="1"/>
  <c r="M8" i="1"/>
  <c r="N8" i="1" s="1"/>
  <c r="J8" i="1"/>
  <c r="K8" i="1" s="1"/>
  <c r="F8" i="1"/>
  <c r="G8" i="1" s="1"/>
  <c r="M7" i="1"/>
  <c r="N7" i="1" s="1"/>
  <c r="J7" i="1"/>
  <c r="K7" i="1" s="1"/>
  <c r="F7" i="1"/>
  <c r="G7" i="1" s="1"/>
  <c r="M5" i="1"/>
  <c r="J5" i="1"/>
  <c r="F5" i="1"/>
  <c r="M3" i="1"/>
  <c r="J3" i="1"/>
  <c r="F3" i="1"/>
  <c r="M4" i="1"/>
  <c r="J4" i="1"/>
  <c r="F4" i="1"/>
  <c r="M6" i="1"/>
  <c r="J6" i="1"/>
  <c r="F6" i="1"/>
  <c r="F16" i="3" l="1"/>
  <c r="Q52" i="32" l="1"/>
  <c r="J52" i="32"/>
  <c r="Q51" i="32"/>
  <c r="J51" i="32"/>
  <c r="Q8" i="32"/>
  <c r="J8" i="32"/>
  <c r="Q34" i="32"/>
  <c r="J34" i="32"/>
  <c r="Q26" i="32"/>
  <c r="J26" i="32"/>
  <c r="Q49" i="32"/>
  <c r="J49" i="32"/>
  <c r="Q30" i="32"/>
  <c r="J30" i="32"/>
  <c r="Q48" i="32"/>
  <c r="J48" i="32"/>
  <c r="Q5" i="32"/>
  <c r="J5" i="32"/>
  <c r="Q3" i="32"/>
  <c r="J3" i="32"/>
  <c r="Q17" i="32"/>
  <c r="J17" i="32"/>
  <c r="Q16" i="32"/>
  <c r="J16" i="32"/>
  <c r="Q23" i="32"/>
  <c r="J23" i="32"/>
  <c r="Q47" i="32"/>
  <c r="J47" i="32"/>
  <c r="Q11" i="32"/>
  <c r="J11" i="32"/>
  <c r="Q46" i="32"/>
  <c r="J46" i="32"/>
  <c r="Q18" i="32"/>
  <c r="J18" i="32"/>
  <c r="Q25" i="32"/>
  <c r="J25" i="32"/>
  <c r="Q20" i="32"/>
  <c r="J20" i="32"/>
  <c r="Q4" i="32"/>
  <c r="J4" i="32"/>
  <c r="Q27" i="32"/>
  <c r="J27" i="32"/>
  <c r="Q19" i="32"/>
  <c r="J19" i="32"/>
  <c r="Q45" i="32"/>
  <c r="J45" i="32"/>
  <c r="Q15" i="32"/>
  <c r="J15" i="32"/>
  <c r="Q13" i="32"/>
  <c r="J13" i="32"/>
  <c r="Q28" i="32"/>
  <c r="J28" i="32"/>
  <c r="Q44" i="32"/>
  <c r="J44" i="32"/>
  <c r="Q43" i="32"/>
  <c r="J43" i="32"/>
  <c r="Q42" i="32"/>
  <c r="J42" i="32"/>
  <c r="Q10" i="32"/>
  <c r="J10" i="32"/>
  <c r="Q31" i="32"/>
  <c r="J31" i="32"/>
  <c r="Q7" i="32"/>
  <c r="J7" i="32"/>
  <c r="Q22" i="32"/>
  <c r="J22" i="32"/>
  <c r="Q32" i="32"/>
  <c r="J32" i="32"/>
  <c r="Q12" i="32"/>
  <c r="J12" i="32"/>
  <c r="Q41" i="32"/>
  <c r="J41" i="32"/>
  <c r="Q9" i="32"/>
  <c r="J9" i="32"/>
  <c r="Q40" i="32"/>
  <c r="J40" i="32"/>
  <c r="Q35" i="32"/>
  <c r="J35" i="32"/>
  <c r="Q24" i="32"/>
  <c r="J24" i="32"/>
  <c r="Q6" i="32"/>
  <c r="J6" i="32"/>
  <c r="Q39" i="32"/>
  <c r="J39" i="32"/>
  <c r="Q38" i="32"/>
  <c r="J38" i="32"/>
  <c r="Q37" i="32"/>
  <c r="J37" i="32"/>
  <c r="Q36" i="32"/>
  <c r="J36" i="32"/>
  <c r="Q29" i="32"/>
  <c r="J29" i="32"/>
  <c r="W96" i="31"/>
  <c r="M96" i="31"/>
  <c r="W95" i="31"/>
  <c r="M95" i="31"/>
  <c r="X95" i="31" s="1"/>
  <c r="W94" i="31"/>
  <c r="M94" i="31"/>
  <c r="X94" i="31" s="1"/>
  <c r="W90" i="31"/>
  <c r="M90" i="31"/>
  <c r="W89" i="31"/>
  <c r="M89" i="31"/>
  <c r="W84" i="31"/>
  <c r="M84" i="31"/>
  <c r="X84" i="31" s="1"/>
  <c r="W82" i="31"/>
  <c r="M82" i="31"/>
  <c r="W80" i="31"/>
  <c r="M80" i="31"/>
  <c r="W75" i="31"/>
  <c r="M75" i="31"/>
  <c r="W74" i="31"/>
  <c r="M74" i="31"/>
  <c r="X74" i="31" s="1"/>
  <c r="W72" i="31"/>
  <c r="M72" i="31"/>
  <c r="W68" i="31"/>
  <c r="M68" i="31"/>
  <c r="W67" i="31"/>
  <c r="M67" i="31"/>
  <c r="W65" i="31"/>
  <c r="M65" i="31"/>
  <c r="X65" i="31" s="1"/>
  <c r="W64" i="31"/>
  <c r="M64" i="31"/>
  <c r="W60" i="31"/>
  <c r="M60" i="31"/>
  <c r="W59" i="31"/>
  <c r="M59" i="31"/>
  <c r="W56" i="31"/>
  <c r="M56" i="31"/>
  <c r="X56" i="31" s="1"/>
  <c r="W55" i="31"/>
  <c r="M55" i="31"/>
  <c r="W53" i="31"/>
  <c r="M53" i="31"/>
  <c r="W52" i="31"/>
  <c r="M52" i="31"/>
  <c r="W49" i="31"/>
  <c r="M49" i="31"/>
  <c r="X49" i="31" s="1"/>
  <c r="W48" i="31"/>
  <c r="X48" i="31" s="1"/>
  <c r="M48" i="31"/>
  <c r="W47" i="31"/>
  <c r="M47" i="31"/>
  <c r="W45" i="31"/>
  <c r="M45" i="31"/>
  <c r="W44" i="31"/>
  <c r="M44" i="31"/>
  <c r="X44" i="31" s="1"/>
  <c r="W43" i="31"/>
  <c r="M43" i="31"/>
  <c r="W42" i="31"/>
  <c r="M42" i="31"/>
  <c r="X42" i="31" s="1"/>
  <c r="W41" i="31"/>
  <c r="M41" i="31"/>
  <c r="W40" i="31"/>
  <c r="M40" i="31"/>
  <c r="X40" i="31" s="1"/>
  <c r="W39" i="31"/>
  <c r="M39" i="31"/>
  <c r="W38" i="31"/>
  <c r="M38" i="31"/>
  <c r="W37" i="31"/>
  <c r="M37" i="31"/>
  <c r="W36" i="31"/>
  <c r="M36" i="31"/>
  <c r="W8" i="31"/>
  <c r="M8" i="31"/>
  <c r="W11" i="31"/>
  <c r="M11" i="31"/>
  <c r="W9" i="31"/>
  <c r="M9" i="31"/>
  <c r="W35" i="31"/>
  <c r="M35" i="31"/>
  <c r="W34" i="31"/>
  <c r="M34" i="31"/>
  <c r="W33" i="31"/>
  <c r="M33" i="31"/>
  <c r="W32" i="31"/>
  <c r="M32" i="31"/>
  <c r="X32" i="31" s="1"/>
  <c r="W24" i="31"/>
  <c r="M24" i="31"/>
  <c r="W25" i="31"/>
  <c r="M25" i="31"/>
  <c r="W31" i="31"/>
  <c r="M31" i="31"/>
  <c r="W15" i="31"/>
  <c r="M15" i="31"/>
  <c r="W6" i="31"/>
  <c r="M6" i="31"/>
  <c r="W5" i="31"/>
  <c r="M5" i="31"/>
  <c r="W30" i="31"/>
  <c r="M30" i="31"/>
  <c r="W21" i="31"/>
  <c r="M21" i="31"/>
  <c r="W4" i="31"/>
  <c r="M4" i="31"/>
  <c r="W10" i="31"/>
  <c r="M10" i="31"/>
  <c r="W17" i="31"/>
  <c r="M17" i="31"/>
  <c r="W13" i="31"/>
  <c r="M13" i="31"/>
  <c r="W14" i="31"/>
  <c r="M14" i="31"/>
  <c r="W23" i="31"/>
  <c r="M23" i="31"/>
  <c r="W12" i="31"/>
  <c r="M12" i="31"/>
  <c r="W20" i="31"/>
  <c r="M20" i="31"/>
  <c r="W26" i="31"/>
  <c r="M26" i="31"/>
  <c r="W19" i="31"/>
  <c r="M19" i="31"/>
  <c r="W27" i="31"/>
  <c r="M27" i="31"/>
  <c r="W16" i="31"/>
  <c r="M16" i="31"/>
  <c r="W7" i="31"/>
  <c r="M7" i="31"/>
  <c r="W22" i="31"/>
  <c r="M22" i="31"/>
  <c r="W29" i="31"/>
  <c r="M29" i="31"/>
  <c r="W28" i="31"/>
  <c r="M28" i="31"/>
  <c r="W3" i="31"/>
  <c r="M3" i="31"/>
  <c r="W18" i="31"/>
  <c r="M18" i="31"/>
  <c r="X20" i="31" l="1"/>
  <c r="X21" i="31"/>
  <c r="R19" i="32"/>
  <c r="R25" i="32"/>
  <c r="R51" i="32"/>
  <c r="R35" i="32"/>
  <c r="R12" i="32"/>
  <c r="R45" i="32"/>
  <c r="R20" i="32"/>
  <c r="R17" i="32"/>
  <c r="R8" i="32"/>
  <c r="R6" i="32"/>
  <c r="R13" i="32"/>
  <c r="R23" i="32"/>
  <c r="R26" i="32"/>
  <c r="R52" i="32"/>
  <c r="R37" i="32"/>
  <c r="R46" i="32"/>
  <c r="R34" i="32"/>
  <c r="X26" i="31"/>
  <c r="R10" i="32"/>
  <c r="R3" i="32"/>
  <c r="X19" i="31"/>
  <c r="X25" i="31"/>
  <c r="X47" i="31"/>
  <c r="X53" i="31"/>
  <c r="X60" i="31"/>
  <c r="X68" i="31"/>
  <c r="X80" i="31"/>
  <c r="X90" i="31"/>
  <c r="X35" i="31"/>
  <c r="X36" i="31"/>
  <c r="X9" i="31"/>
  <c r="X37" i="31"/>
  <c r="X41" i="31"/>
  <c r="X38" i="31"/>
  <c r="X45" i="31"/>
  <c r="X52" i="31"/>
  <c r="X59" i="31"/>
  <c r="X67" i="31"/>
  <c r="X75" i="31"/>
  <c r="X89" i="31"/>
  <c r="X96" i="31"/>
  <c r="X7" i="31"/>
  <c r="X39" i="31"/>
  <c r="X55" i="31"/>
  <c r="X64" i="31"/>
  <c r="X82" i="31"/>
  <c r="X72" i="31"/>
  <c r="X43" i="31"/>
  <c r="X29" i="31"/>
  <c r="X12" i="31"/>
  <c r="X10" i="31"/>
  <c r="X13" i="31"/>
  <c r="R11" i="32"/>
  <c r="R18" i="32"/>
  <c r="R7" i="32"/>
  <c r="R9" i="32"/>
  <c r="R29" i="32"/>
  <c r="X11" i="31"/>
  <c r="R38" i="32"/>
  <c r="R4" i="32"/>
  <c r="R49" i="32"/>
  <c r="R28" i="32"/>
  <c r="R47" i="32"/>
  <c r="X30" i="31"/>
  <c r="R5" i="32"/>
  <c r="X15" i="31"/>
  <c r="R24" i="32"/>
  <c r="R44" i="32"/>
  <c r="R16" i="32"/>
  <c r="R40" i="32"/>
  <c r="R27" i="32"/>
  <c r="R48" i="32"/>
  <c r="R42" i="32"/>
  <c r="R15" i="32"/>
  <c r="R22" i="32"/>
  <c r="R31" i="32"/>
  <c r="R39" i="32"/>
  <c r="R32" i="32"/>
  <c r="R36" i="32"/>
  <c r="R41" i="32"/>
  <c r="R43" i="32"/>
  <c r="X22" i="31"/>
  <c r="X33" i="31"/>
  <c r="X23" i="31"/>
  <c r="X31" i="31"/>
  <c r="X16" i="31"/>
  <c r="X17" i="31"/>
  <c r="X28" i="31"/>
  <c r="X18" i="31"/>
  <c r="X27" i="31"/>
  <c r="X5" i="31"/>
  <c r="X24" i="31"/>
  <c r="X6" i="31"/>
  <c r="R30" i="32"/>
  <c r="X34" i="31"/>
  <c r="X14" i="31"/>
  <c r="X3" i="31"/>
  <c r="X4" i="31"/>
  <c r="X8" i="31"/>
  <c r="F47" i="11"/>
  <c r="L10" i="20" l="1"/>
  <c r="J14" i="30" l="1"/>
  <c r="L34" i="10" l="1"/>
  <c r="H34" i="10"/>
  <c r="L19" i="29" l="1"/>
  <c r="L8" i="29"/>
  <c r="M8" i="29" s="1"/>
  <c r="L11" i="29"/>
  <c r="M11" i="29" s="1"/>
  <c r="L9" i="29"/>
  <c r="L4" i="29"/>
  <c r="L18" i="29"/>
  <c r="L16" i="29"/>
  <c r="L24" i="29"/>
  <c r="M24" i="29" s="1"/>
  <c r="L25" i="29"/>
  <c r="M25" i="29" s="1"/>
  <c r="L12" i="29"/>
  <c r="L26" i="29"/>
  <c r="N26" i="29" s="1"/>
  <c r="L15" i="29"/>
  <c r="L23" i="29"/>
  <c r="M23" i="29" s="1"/>
  <c r="L27" i="29"/>
  <c r="M27" i="29" s="1"/>
  <c r="L14" i="29"/>
  <c r="L28" i="29"/>
  <c r="M28" i="29" s="1"/>
  <c r="L6" i="29"/>
  <c r="L7" i="29"/>
  <c r="L29" i="29"/>
  <c r="M29" i="29" s="1"/>
  <c r="L21" i="29"/>
  <c r="M21" i="29" s="1"/>
  <c r="L22" i="29"/>
  <c r="M22" i="29" s="1"/>
  <c r="L30" i="29"/>
  <c r="M30" i="29" s="1"/>
  <c r="L31" i="29"/>
  <c r="M31" i="29" s="1"/>
  <c r="L17" i="29"/>
  <c r="L13" i="29"/>
  <c r="L20" i="29"/>
  <c r="L32" i="29"/>
  <c r="M32" i="29" s="1"/>
  <c r="L5" i="29"/>
  <c r="L3" i="29"/>
  <c r="L10" i="29"/>
  <c r="G19" i="29"/>
  <c r="H19" i="29" s="1"/>
  <c r="G8" i="29"/>
  <c r="G11" i="29"/>
  <c r="G9" i="29"/>
  <c r="G4" i="29"/>
  <c r="G18" i="29"/>
  <c r="G16" i="29"/>
  <c r="H16" i="29" s="1"/>
  <c r="G24" i="29"/>
  <c r="H24" i="29" s="1"/>
  <c r="G25" i="29"/>
  <c r="H25" i="29" s="1"/>
  <c r="G12" i="29"/>
  <c r="G26" i="29"/>
  <c r="H26" i="29" s="1"/>
  <c r="G15" i="29"/>
  <c r="H15" i="29" s="1"/>
  <c r="G23" i="29"/>
  <c r="G27" i="29"/>
  <c r="H27" i="29" s="1"/>
  <c r="G14" i="29"/>
  <c r="H14" i="29" s="1"/>
  <c r="G28" i="29"/>
  <c r="H28" i="29" s="1"/>
  <c r="G6" i="29"/>
  <c r="G7" i="29"/>
  <c r="G29" i="29"/>
  <c r="H29" i="29" s="1"/>
  <c r="G21" i="29"/>
  <c r="H21" i="29" s="1"/>
  <c r="G22" i="29"/>
  <c r="H22" i="29" s="1"/>
  <c r="G30" i="29"/>
  <c r="H30" i="29" s="1"/>
  <c r="G31" i="29"/>
  <c r="H31" i="29" s="1"/>
  <c r="G17" i="29"/>
  <c r="G13" i="29"/>
  <c r="G20" i="29"/>
  <c r="H20" i="29" s="1"/>
  <c r="G32" i="29"/>
  <c r="H32" i="29" s="1"/>
  <c r="G5" i="29"/>
  <c r="G3" i="29"/>
  <c r="G10" i="29"/>
  <c r="I10" i="29" s="1"/>
  <c r="N28" i="29" l="1"/>
  <c r="N29" i="29"/>
  <c r="N31" i="29"/>
  <c r="N32" i="29"/>
  <c r="M26" i="29"/>
  <c r="N24" i="29"/>
  <c r="I29" i="29"/>
  <c r="I32" i="29"/>
  <c r="I26" i="29"/>
  <c r="I14" i="29"/>
  <c r="I31" i="29"/>
  <c r="I16" i="29"/>
  <c r="I28" i="29"/>
  <c r="I24" i="29"/>
  <c r="N22" i="29"/>
  <c r="N23" i="29"/>
  <c r="N25" i="29"/>
  <c r="N30" i="29"/>
  <c r="N27" i="29"/>
  <c r="N8" i="29"/>
  <c r="I25" i="29"/>
  <c r="I30" i="29"/>
  <c r="I27" i="29"/>
  <c r="H10" i="29"/>
  <c r="F6" i="6" l="1"/>
  <c r="F7" i="6"/>
  <c r="F8" i="6"/>
  <c r="F5" i="6"/>
  <c r="F3" i="6"/>
  <c r="F9" i="6"/>
  <c r="F10" i="6"/>
  <c r="F4" i="6"/>
  <c r="F11" i="6"/>
  <c r="F12" i="6"/>
  <c r="J6" i="6"/>
  <c r="J7" i="6"/>
  <c r="J8" i="6"/>
  <c r="J5" i="6"/>
  <c r="J9" i="6"/>
  <c r="J10" i="6"/>
  <c r="J4" i="6"/>
  <c r="J11" i="6"/>
  <c r="J12" i="6"/>
  <c r="M3" i="6"/>
  <c r="M4" i="6"/>
  <c r="M5" i="6"/>
  <c r="M6" i="6"/>
  <c r="M7" i="6"/>
  <c r="M8" i="6"/>
  <c r="H35" i="10" l="1"/>
  <c r="M35" i="10" s="1"/>
  <c r="H36" i="10"/>
  <c r="M36" i="10" s="1"/>
  <c r="H37" i="10"/>
  <c r="M37" i="10" s="1"/>
  <c r="H38" i="10"/>
  <c r="M38" i="10" s="1"/>
  <c r="H39" i="10"/>
  <c r="M39" i="10" s="1"/>
  <c r="H40" i="10"/>
  <c r="L22" i="3"/>
  <c r="J16" i="3" l="1"/>
  <c r="L7" i="10"/>
  <c r="J7" i="10"/>
  <c r="H7" i="10"/>
  <c r="L42" i="3"/>
  <c r="J42" i="3"/>
  <c r="H42" i="3"/>
  <c r="F42" i="3"/>
  <c r="F69" i="12"/>
  <c r="G69" i="12" s="1"/>
  <c r="F68" i="12"/>
  <c r="G68" i="12" s="1"/>
  <c r="F67" i="12"/>
  <c r="G67" i="12" s="1"/>
  <c r="F66" i="12"/>
  <c r="G66" i="12" s="1"/>
  <c r="F65" i="12"/>
  <c r="G65" i="12" s="1"/>
  <c r="F64" i="12"/>
  <c r="G64" i="12" s="1"/>
  <c r="F63" i="12"/>
  <c r="G63" i="12" s="1"/>
  <c r="F62" i="12"/>
  <c r="G62" i="12" s="1"/>
  <c r="F61" i="12"/>
  <c r="G61" i="12" s="1"/>
  <c r="F60" i="12"/>
  <c r="G60" i="12" s="1"/>
  <c r="F59" i="12"/>
  <c r="G59" i="12" s="1"/>
  <c r="F58" i="12"/>
  <c r="G58" i="12" s="1"/>
  <c r="F57" i="12"/>
  <c r="G57" i="12" s="1"/>
  <c r="F56" i="12"/>
  <c r="G56" i="12" s="1"/>
  <c r="F55" i="12"/>
  <c r="G55" i="12" s="1"/>
  <c r="F54" i="12"/>
  <c r="G54" i="12" s="1"/>
  <c r="F53" i="12"/>
  <c r="G53" i="12" s="1"/>
  <c r="F52" i="12"/>
  <c r="G52" i="12" s="1"/>
  <c r="F51" i="12"/>
  <c r="G51" i="12" s="1"/>
  <c r="F50" i="12"/>
  <c r="G50" i="12" s="1"/>
  <c r="F49" i="12"/>
  <c r="G49" i="12" s="1"/>
  <c r="F48" i="12"/>
  <c r="G48" i="12" s="1"/>
  <c r="F47" i="12"/>
  <c r="G47" i="12" s="1"/>
  <c r="F46" i="12"/>
  <c r="G46" i="12" s="1"/>
  <c r="F45" i="12"/>
  <c r="G45" i="12" s="1"/>
  <c r="F44" i="12"/>
  <c r="G44" i="12" s="1"/>
  <c r="F43" i="12"/>
  <c r="G43" i="12" s="1"/>
  <c r="F42" i="12"/>
  <c r="G42" i="12" s="1"/>
  <c r="F41" i="12"/>
  <c r="G41" i="12" s="1"/>
  <c r="F40" i="12"/>
  <c r="G40" i="12" s="1"/>
  <c r="F39" i="12"/>
  <c r="G39" i="12" s="1"/>
  <c r="F38" i="12"/>
  <c r="G38" i="12" s="1"/>
  <c r="F37" i="12"/>
  <c r="G37" i="12" s="1"/>
  <c r="F36" i="12"/>
  <c r="G36" i="12" s="1"/>
  <c r="F35" i="12"/>
  <c r="G35" i="12" s="1"/>
  <c r="F34" i="12"/>
  <c r="G34" i="12" s="1"/>
  <c r="F33" i="12"/>
  <c r="G33" i="12" s="1"/>
  <c r="F32" i="12"/>
  <c r="G32" i="12" s="1"/>
  <c r="F31" i="12"/>
  <c r="G31" i="12" s="1"/>
  <c r="F30" i="12"/>
  <c r="G30" i="12" s="1"/>
  <c r="F29" i="12"/>
  <c r="G29" i="12" s="1"/>
  <c r="F28" i="12"/>
  <c r="G28" i="12" s="1"/>
  <c r="F27" i="12"/>
  <c r="G27" i="12" s="1"/>
  <c r="F26" i="12"/>
  <c r="G26" i="12" s="1"/>
  <c r="F25" i="12"/>
  <c r="G25" i="12" s="1"/>
  <c r="F24" i="12"/>
  <c r="G24" i="12" s="1"/>
  <c r="F23" i="12"/>
  <c r="G23" i="12" s="1"/>
  <c r="F22" i="12"/>
  <c r="G22" i="12" s="1"/>
  <c r="F21" i="12"/>
  <c r="G21" i="12" s="1"/>
  <c r="F20" i="12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0" i="12"/>
  <c r="G10" i="12" s="1"/>
  <c r="F8" i="12"/>
  <c r="F9" i="12"/>
  <c r="G9" i="12" s="1"/>
  <c r="F13" i="12"/>
  <c r="G13" i="12" s="1"/>
  <c r="F12" i="12"/>
  <c r="G12" i="12" s="1"/>
  <c r="F5" i="12"/>
  <c r="F11" i="12"/>
  <c r="G11" i="12" s="1"/>
  <c r="G4" i="12" l="1"/>
  <c r="G3" i="12"/>
  <c r="G5" i="12"/>
  <c r="G8" i="12"/>
  <c r="L11" i="12" l="1"/>
  <c r="L3" i="12"/>
  <c r="L7" i="12"/>
  <c r="L5" i="12"/>
  <c r="H6" i="12"/>
  <c r="H11" i="12"/>
  <c r="H3" i="12"/>
  <c r="H7" i="12"/>
  <c r="H5" i="12"/>
  <c r="F64" i="9"/>
  <c r="G64" i="9" s="1"/>
  <c r="H64" i="9"/>
  <c r="J66" i="9"/>
  <c r="K66" i="9" s="1"/>
  <c r="L66" i="9"/>
  <c r="F13" i="9"/>
  <c r="H13" i="9"/>
  <c r="J13" i="9"/>
  <c r="K13" i="9" s="1"/>
  <c r="L25" i="9"/>
  <c r="F11" i="9"/>
  <c r="G11" i="9" s="1"/>
  <c r="H11" i="9"/>
  <c r="J11" i="9"/>
  <c r="L39" i="9"/>
  <c r="J50" i="9"/>
  <c r="K50" i="9" s="1"/>
  <c r="L50" i="9"/>
  <c r="J54" i="9"/>
  <c r="K54" i="9" s="1"/>
  <c r="L54" i="9"/>
  <c r="F35" i="9"/>
  <c r="H35" i="9"/>
  <c r="J35" i="9"/>
  <c r="L48" i="9"/>
  <c r="F40" i="9"/>
  <c r="H40" i="9"/>
  <c r="J40" i="9"/>
  <c r="L33" i="9"/>
  <c r="F31" i="9"/>
  <c r="G31" i="9" s="1"/>
  <c r="H31" i="9"/>
  <c r="J31" i="9"/>
  <c r="K31" i="9" s="1"/>
  <c r="L32" i="9"/>
  <c r="F19" i="9"/>
  <c r="H19" i="9"/>
  <c r="J19" i="9"/>
  <c r="K19" i="9" s="1"/>
  <c r="L41" i="9"/>
  <c r="J76" i="9"/>
  <c r="K76" i="9" s="1"/>
  <c r="L76" i="9"/>
  <c r="F69" i="9"/>
  <c r="G69" i="9" s="1"/>
  <c r="H69" i="9"/>
  <c r="J71" i="9"/>
  <c r="K71" i="9" s="1"/>
  <c r="L71" i="9"/>
  <c r="F32" i="9"/>
  <c r="H32" i="9"/>
  <c r="J32" i="9"/>
  <c r="L9" i="9"/>
  <c r="F55" i="9"/>
  <c r="G55" i="9" s="1"/>
  <c r="H55" i="9"/>
  <c r="J57" i="9"/>
  <c r="K57" i="9" s="1"/>
  <c r="L57" i="9"/>
  <c r="F21" i="9"/>
  <c r="H21" i="9"/>
  <c r="J21" i="9"/>
  <c r="L19" i="9"/>
  <c r="F56" i="9"/>
  <c r="G56" i="9" s="1"/>
  <c r="H56" i="9"/>
  <c r="J58" i="9"/>
  <c r="K58" i="9" s="1"/>
  <c r="L58" i="9"/>
  <c r="F6" i="9"/>
  <c r="H6" i="9"/>
  <c r="J6" i="9"/>
  <c r="L13" i="9"/>
  <c r="F66" i="9"/>
  <c r="H66" i="9"/>
  <c r="J68" i="9"/>
  <c r="K68" i="9" s="1"/>
  <c r="L68" i="9"/>
  <c r="F30" i="9"/>
  <c r="H30" i="9"/>
  <c r="J30" i="9"/>
  <c r="L12" i="9"/>
  <c r="F37" i="9"/>
  <c r="H37" i="9"/>
  <c r="J37" i="9"/>
  <c r="L29" i="9"/>
  <c r="F53" i="9"/>
  <c r="G53" i="9" s="1"/>
  <c r="H53" i="9"/>
  <c r="J55" i="9"/>
  <c r="K55" i="9" s="1"/>
  <c r="L55" i="9"/>
  <c r="F52" i="9"/>
  <c r="H52" i="9"/>
  <c r="J53" i="9"/>
  <c r="K53" i="9" s="1"/>
  <c r="L53" i="9"/>
  <c r="M55" i="9" l="1"/>
  <c r="M19" i="9"/>
  <c r="M53" i="9"/>
  <c r="M32" i="9"/>
  <c r="M13" i="9"/>
  <c r="M76" i="9"/>
  <c r="M66" i="9"/>
  <c r="F5" i="9"/>
  <c r="H5" i="9"/>
  <c r="J5" i="9"/>
  <c r="L15" i="9"/>
  <c r="F7" i="9"/>
  <c r="H7" i="9"/>
  <c r="J7" i="9"/>
  <c r="L44" i="9"/>
  <c r="F4" i="9"/>
  <c r="H4" i="9"/>
  <c r="J4" i="9"/>
  <c r="L28" i="9"/>
  <c r="F8" i="9"/>
  <c r="H8" i="9"/>
  <c r="J8" i="9"/>
  <c r="L37" i="9"/>
  <c r="F14" i="9"/>
  <c r="H14" i="9"/>
  <c r="J14" i="9"/>
  <c r="L27" i="9"/>
  <c r="F3" i="9"/>
  <c r="H3" i="9"/>
  <c r="J3" i="9"/>
  <c r="L14" i="9"/>
  <c r="F71" i="9"/>
  <c r="G71" i="9" s="1"/>
  <c r="H71" i="9"/>
  <c r="M71" i="9" s="1"/>
  <c r="J73" i="9"/>
  <c r="K73" i="9" s="1"/>
  <c r="L73" i="9"/>
  <c r="F58" i="9"/>
  <c r="G58" i="9" s="1"/>
  <c r="H58" i="9"/>
  <c r="M58" i="9" s="1"/>
  <c r="J60" i="9"/>
  <c r="K60" i="9" s="1"/>
  <c r="L60" i="9"/>
  <c r="F33" i="9"/>
  <c r="H33" i="9"/>
  <c r="M33" i="9" s="1"/>
  <c r="J33" i="9"/>
  <c r="L18" i="9"/>
  <c r="F44" i="9"/>
  <c r="H44" i="9"/>
  <c r="J44" i="9"/>
  <c r="K44" i="9" s="1"/>
  <c r="L35" i="9"/>
  <c r="F20" i="9"/>
  <c r="G20" i="9" s="1"/>
  <c r="H20" i="9"/>
  <c r="J20" i="9"/>
  <c r="L21" i="9"/>
  <c r="F27" i="9"/>
  <c r="H27" i="9"/>
  <c r="J27" i="9"/>
  <c r="L47" i="9"/>
  <c r="F70" i="9"/>
  <c r="G70" i="9" s="1"/>
  <c r="H70" i="9"/>
  <c r="J72" i="9"/>
  <c r="K72" i="9" s="1"/>
  <c r="L72" i="9"/>
  <c r="F54" i="9"/>
  <c r="G54" i="9" s="1"/>
  <c r="H54" i="9"/>
  <c r="M54" i="9" s="1"/>
  <c r="J56" i="9"/>
  <c r="K56" i="9" s="1"/>
  <c r="L56" i="9"/>
  <c r="F63" i="9"/>
  <c r="H63" i="9"/>
  <c r="J65" i="9"/>
  <c r="K65" i="9" s="1"/>
  <c r="L65" i="9"/>
  <c r="F26" i="9"/>
  <c r="H26" i="9"/>
  <c r="J26" i="9"/>
  <c r="L26" i="9"/>
  <c r="F47" i="9"/>
  <c r="H47" i="9"/>
  <c r="J47" i="9"/>
  <c r="L16" i="9"/>
  <c r="F43" i="9"/>
  <c r="H43" i="9"/>
  <c r="J43" i="9"/>
  <c r="L17" i="9"/>
  <c r="F59" i="9"/>
  <c r="G59" i="9" s="1"/>
  <c r="H59" i="9"/>
  <c r="J61" i="9"/>
  <c r="K61" i="9" s="1"/>
  <c r="L61" i="9"/>
  <c r="F45" i="9"/>
  <c r="H45" i="9"/>
  <c r="J45" i="9"/>
  <c r="L24" i="9"/>
  <c r="F61" i="9"/>
  <c r="G61" i="9" s="1"/>
  <c r="H61" i="9"/>
  <c r="J63" i="9"/>
  <c r="K63" i="9" s="1"/>
  <c r="L63" i="9"/>
  <c r="F38" i="9"/>
  <c r="H38" i="9"/>
  <c r="J38" i="9"/>
  <c r="L7" i="9"/>
  <c r="F49" i="9"/>
  <c r="G49" i="9" s="1"/>
  <c r="H49" i="9"/>
  <c r="J49" i="9"/>
  <c r="K49" i="9" s="1"/>
  <c r="L49" i="9"/>
  <c r="F24" i="9"/>
  <c r="H24" i="9"/>
  <c r="J24" i="9"/>
  <c r="L46" i="9"/>
  <c r="F12" i="9"/>
  <c r="H12" i="9"/>
  <c r="M12" i="9" s="1"/>
  <c r="J12" i="9"/>
  <c r="L20" i="9"/>
  <c r="F73" i="9"/>
  <c r="G73" i="9" s="1"/>
  <c r="H73" i="9"/>
  <c r="J75" i="9"/>
  <c r="K75" i="9" s="1"/>
  <c r="L75" i="9"/>
  <c r="F62" i="9"/>
  <c r="G62" i="9" s="1"/>
  <c r="H62" i="9"/>
  <c r="J64" i="9"/>
  <c r="L64" i="9"/>
  <c r="F9" i="9"/>
  <c r="H9" i="9"/>
  <c r="M9" i="9" s="1"/>
  <c r="J9" i="9"/>
  <c r="L40" i="9"/>
  <c r="F41" i="9"/>
  <c r="H41" i="9"/>
  <c r="M41" i="9" s="1"/>
  <c r="J41" i="9"/>
  <c r="L38" i="9"/>
  <c r="F17" i="9"/>
  <c r="H17" i="9"/>
  <c r="J17" i="9"/>
  <c r="L45" i="9"/>
  <c r="F42" i="9"/>
  <c r="H42" i="9"/>
  <c r="J42" i="9"/>
  <c r="L5" i="9"/>
  <c r="F67" i="9"/>
  <c r="G67" i="9" s="1"/>
  <c r="H67" i="9"/>
  <c r="J69" i="9"/>
  <c r="K69" i="9" s="1"/>
  <c r="L69" i="9"/>
  <c r="F15" i="9"/>
  <c r="H15" i="9"/>
  <c r="J15" i="9"/>
  <c r="L31" i="9"/>
  <c r="F34" i="9"/>
  <c r="H34" i="9"/>
  <c r="J34" i="9"/>
  <c r="L11" i="9"/>
  <c r="F22" i="9"/>
  <c r="H22" i="9"/>
  <c r="J22" i="9"/>
  <c r="L3" i="9"/>
  <c r="F25" i="9"/>
  <c r="G25" i="9" s="1"/>
  <c r="H25" i="9"/>
  <c r="M25" i="9" s="1"/>
  <c r="J25" i="9"/>
  <c r="L6" i="9"/>
  <c r="F29" i="9"/>
  <c r="H29" i="9"/>
  <c r="M29" i="9" s="1"/>
  <c r="J29" i="9"/>
  <c r="L4" i="9"/>
  <c r="F51" i="9"/>
  <c r="G51" i="9" s="1"/>
  <c r="H51" i="9"/>
  <c r="J52" i="9"/>
  <c r="K52" i="9" s="1"/>
  <c r="L52" i="9"/>
  <c r="F57" i="9"/>
  <c r="G57" i="9" s="1"/>
  <c r="H57" i="9"/>
  <c r="M57" i="9" s="1"/>
  <c r="J59" i="9"/>
  <c r="K59" i="9" s="1"/>
  <c r="L59" i="9"/>
  <c r="F39" i="9"/>
  <c r="H39" i="9"/>
  <c r="M39" i="9" s="1"/>
  <c r="J39" i="9"/>
  <c r="L34" i="9"/>
  <c r="F28" i="9"/>
  <c r="H28" i="9"/>
  <c r="J28" i="9"/>
  <c r="L8" i="9"/>
  <c r="F10" i="9"/>
  <c r="H10" i="9"/>
  <c r="J10" i="9"/>
  <c r="L10" i="9"/>
  <c r="F18" i="9"/>
  <c r="H18" i="9"/>
  <c r="J18" i="9"/>
  <c r="L36" i="9"/>
  <c r="F65" i="9"/>
  <c r="G65" i="9" s="1"/>
  <c r="H65" i="9"/>
  <c r="J67" i="9"/>
  <c r="L67" i="9"/>
  <c r="F77" i="9"/>
  <c r="G77" i="9" s="1"/>
  <c r="H77" i="9"/>
  <c r="J77" i="9"/>
  <c r="K77" i="9" s="1"/>
  <c r="L77" i="9"/>
  <c r="F68" i="9"/>
  <c r="G68" i="9" s="1"/>
  <c r="H68" i="9"/>
  <c r="M68" i="9" s="1"/>
  <c r="J70" i="9"/>
  <c r="K70" i="9" s="1"/>
  <c r="L70" i="9"/>
  <c r="F16" i="9"/>
  <c r="G16" i="9" s="1"/>
  <c r="H16" i="9"/>
  <c r="J16" i="9"/>
  <c r="K16" i="9" s="1"/>
  <c r="L22" i="9"/>
  <c r="F46" i="9"/>
  <c r="G19" i="9" s="1"/>
  <c r="H46" i="9"/>
  <c r="J46" i="9"/>
  <c r="L23" i="9"/>
  <c r="F50" i="9"/>
  <c r="G50" i="9" s="1"/>
  <c r="H50" i="9"/>
  <c r="M50" i="9" s="1"/>
  <c r="J51" i="9"/>
  <c r="L51" i="9"/>
  <c r="F23" i="9"/>
  <c r="H23" i="9"/>
  <c r="J23" i="9"/>
  <c r="L43" i="9"/>
  <c r="F48" i="9"/>
  <c r="H48" i="9"/>
  <c r="M48" i="9" s="1"/>
  <c r="L42" i="9"/>
  <c r="F60" i="9"/>
  <c r="G60" i="9" s="1"/>
  <c r="H60" i="9"/>
  <c r="J62" i="9"/>
  <c r="K62" i="9" s="1"/>
  <c r="L62" i="9"/>
  <c r="F36" i="9"/>
  <c r="H36" i="9"/>
  <c r="J36" i="9"/>
  <c r="L30" i="9"/>
  <c r="F72" i="9"/>
  <c r="G72" i="9" s="1"/>
  <c r="H72" i="9"/>
  <c r="J74" i="9"/>
  <c r="K74" i="9" s="1"/>
  <c r="L74" i="9"/>
  <c r="F78" i="9"/>
  <c r="G78" i="9" s="1"/>
  <c r="H78" i="9"/>
  <c r="J78" i="9"/>
  <c r="K78" i="9" s="1"/>
  <c r="L78" i="9"/>
  <c r="F79" i="9"/>
  <c r="G79" i="9" s="1"/>
  <c r="H79" i="9"/>
  <c r="J79" i="9"/>
  <c r="K79" i="9" s="1"/>
  <c r="L79" i="9"/>
  <c r="F80" i="9"/>
  <c r="G80" i="9" s="1"/>
  <c r="H80" i="9"/>
  <c r="J80" i="9"/>
  <c r="K80" i="9" s="1"/>
  <c r="L80" i="9"/>
  <c r="F81" i="9"/>
  <c r="G81" i="9" s="1"/>
  <c r="H81" i="9"/>
  <c r="J81" i="9"/>
  <c r="K81" i="9" s="1"/>
  <c r="L81" i="9"/>
  <c r="F82" i="9"/>
  <c r="G82" i="9" s="1"/>
  <c r="H82" i="9"/>
  <c r="J82" i="9"/>
  <c r="K82" i="9" s="1"/>
  <c r="L82" i="9"/>
  <c r="F83" i="9"/>
  <c r="G83" i="9" s="1"/>
  <c r="H83" i="9"/>
  <c r="J83" i="9"/>
  <c r="K83" i="9" s="1"/>
  <c r="L83" i="9"/>
  <c r="F84" i="9"/>
  <c r="G84" i="9" s="1"/>
  <c r="H84" i="9"/>
  <c r="J84" i="9"/>
  <c r="K84" i="9" s="1"/>
  <c r="L84" i="9"/>
  <c r="F85" i="9"/>
  <c r="G85" i="9" s="1"/>
  <c r="H85" i="9"/>
  <c r="J85" i="9"/>
  <c r="K85" i="9" s="1"/>
  <c r="L85" i="9"/>
  <c r="F86" i="9"/>
  <c r="G86" i="9" s="1"/>
  <c r="H86" i="9"/>
  <c r="J86" i="9"/>
  <c r="K86" i="9" s="1"/>
  <c r="L86" i="9"/>
  <c r="F87" i="9"/>
  <c r="G87" i="9" s="1"/>
  <c r="H87" i="9"/>
  <c r="J87" i="9"/>
  <c r="K87" i="9" s="1"/>
  <c r="L87" i="9"/>
  <c r="F88" i="9"/>
  <c r="G88" i="9" s="1"/>
  <c r="H88" i="9"/>
  <c r="J88" i="9"/>
  <c r="K88" i="9" s="1"/>
  <c r="L88" i="9"/>
  <c r="F89" i="9"/>
  <c r="G89" i="9" s="1"/>
  <c r="H89" i="9"/>
  <c r="J89" i="9"/>
  <c r="K89" i="9" s="1"/>
  <c r="L89" i="9"/>
  <c r="F90" i="9"/>
  <c r="G90" i="9" s="1"/>
  <c r="H90" i="9"/>
  <c r="J90" i="9"/>
  <c r="K90" i="9" s="1"/>
  <c r="L90" i="9"/>
  <c r="F91" i="9"/>
  <c r="G91" i="9" s="1"/>
  <c r="H91" i="9"/>
  <c r="J91" i="9"/>
  <c r="K91" i="9" s="1"/>
  <c r="L91" i="9"/>
  <c r="F92" i="9"/>
  <c r="G92" i="9" s="1"/>
  <c r="H92" i="9"/>
  <c r="J92" i="9"/>
  <c r="K92" i="9" s="1"/>
  <c r="L92" i="9"/>
  <c r="F93" i="9"/>
  <c r="G93" i="9" s="1"/>
  <c r="H93" i="9"/>
  <c r="J93" i="9"/>
  <c r="K93" i="9" s="1"/>
  <c r="L93" i="9"/>
  <c r="F94" i="9"/>
  <c r="G94" i="9" s="1"/>
  <c r="H94" i="9"/>
  <c r="J94" i="9"/>
  <c r="K94" i="9" s="1"/>
  <c r="L94" i="9"/>
  <c r="F95" i="9"/>
  <c r="G95" i="9" s="1"/>
  <c r="H95" i="9"/>
  <c r="J95" i="9"/>
  <c r="K95" i="9" s="1"/>
  <c r="L95" i="9"/>
  <c r="F96" i="9"/>
  <c r="G96" i="9" s="1"/>
  <c r="H96" i="9"/>
  <c r="J96" i="9"/>
  <c r="K96" i="9" s="1"/>
  <c r="L96" i="9"/>
  <c r="F97" i="9"/>
  <c r="G97" i="9" s="1"/>
  <c r="H97" i="9"/>
  <c r="J97" i="9"/>
  <c r="K97" i="9" s="1"/>
  <c r="L97" i="9"/>
  <c r="F98" i="9"/>
  <c r="G98" i="9" s="1"/>
  <c r="H98" i="9"/>
  <c r="K98" i="9"/>
  <c r="L98" i="9"/>
  <c r="F99" i="9"/>
  <c r="G99" i="9" s="1"/>
  <c r="H99" i="9"/>
  <c r="J99" i="9"/>
  <c r="K99" i="9" s="1"/>
  <c r="L99" i="9"/>
  <c r="F100" i="9"/>
  <c r="G100" i="9" s="1"/>
  <c r="H100" i="9"/>
  <c r="J100" i="9"/>
  <c r="K100" i="9" s="1"/>
  <c r="L100" i="9"/>
  <c r="F101" i="9"/>
  <c r="G101" i="9" s="1"/>
  <c r="H101" i="9"/>
  <c r="J101" i="9"/>
  <c r="K101" i="9" s="1"/>
  <c r="L101" i="9"/>
  <c r="F102" i="9"/>
  <c r="G102" i="9" s="1"/>
  <c r="H102" i="9"/>
  <c r="J102" i="9"/>
  <c r="K102" i="9" s="1"/>
  <c r="L102" i="9"/>
  <c r="F103" i="9"/>
  <c r="G103" i="9" s="1"/>
  <c r="H103" i="9"/>
  <c r="J103" i="9"/>
  <c r="K103" i="9" s="1"/>
  <c r="L103" i="9"/>
  <c r="F104" i="9"/>
  <c r="G104" i="9" s="1"/>
  <c r="H104" i="9"/>
  <c r="J104" i="9"/>
  <c r="K104" i="9" s="1"/>
  <c r="L104" i="9"/>
  <c r="F105" i="9"/>
  <c r="G105" i="9" s="1"/>
  <c r="H105" i="9"/>
  <c r="J105" i="9"/>
  <c r="K105" i="9" s="1"/>
  <c r="L105" i="9"/>
  <c r="F106" i="9"/>
  <c r="G106" i="9" s="1"/>
  <c r="H106" i="9"/>
  <c r="J106" i="9"/>
  <c r="K106" i="9" s="1"/>
  <c r="L106" i="9"/>
  <c r="F107" i="9"/>
  <c r="G107" i="9" s="1"/>
  <c r="H107" i="9"/>
  <c r="J107" i="9"/>
  <c r="K107" i="9" s="1"/>
  <c r="L107" i="9"/>
  <c r="F108" i="9"/>
  <c r="G108" i="9" s="1"/>
  <c r="H108" i="9"/>
  <c r="J108" i="9"/>
  <c r="K108" i="9" s="1"/>
  <c r="L108" i="9"/>
  <c r="F109" i="9"/>
  <c r="G109" i="9" s="1"/>
  <c r="H109" i="9"/>
  <c r="J109" i="9"/>
  <c r="K109" i="9" s="1"/>
  <c r="L109" i="9"/>
  <c r="F110" i="9"/>
  <c r="G110" i="9" s="1"/>
  <c r="H110" i="9"/>
  <c r="J110" i="9"/>
  <c r="K110" i="9" s="1"/>
  <c r="L110" i="9"/>
  <c r="F111" i="9"/>
  <c r="G111" i="9" s="1"/>
  <c r="H111" i="9"/>
  <c r="J111" i="9"/>
  <c r="K111" i="9" s="1"/>
  <c r="L111" i="9"/>
  <c r="F112" i="9"/>
  <c r="G112" i="9" s="1"/>
  <c r="H112" i="9"/>
  <c r="J112" i="9"/>
  <c r="K112" i="9" s="1"/>
  <c r="L112" i="9"/>
  <c r="F113" i="9"/>
  <c r="G113" i="9" s="1"/>
  <c r="H113" i="9"/>
  <c r="J113" i="9"/>
  <c r="K113" i="9" s="1"/>
  <c r="L113" i="9"/>
  <c r="F114" i="9"/>
  <c r="G114" i="9" s="1"/>
  <c r="H114" i="9"/>
  <c r="J114" i="9"/>
  <c r="K114" i="9" s="1"/>
  <c r="L114" i="9"/>
  <c r="F115" i="9"/>
  <c r="G115" i="9" s="1"/>
  <c r="H115" i="9"/>
  <c r="J115" i="9"/>
  <c r="K115" i="9" s="1"/>
  <c r="L115" i="9"/>
  <c r="F116" i="9"/>
  <c r="G116" i="9" s="1"/>
  <c r="H116" i="9"/>
  <c r="J116" i="9"/>
  <c r="K116" i="9" s="1"/>
  <c r="L116" i="9"/>
  <c r="F117" i="9"/>
  <c r="G117" i="9" s="1"/>
  <c r="H117" i="9"/>
  <c r="J117" i="9"/>
  <c r="K117" i="9" s="1"/>
  <c r="L117" i="9"/>
  <c r="F118" i="9"/>
  <c r="G118" i="9" s="1"/>
  <c r="H118" i="9"/>
  <c r="J118" i="9"/>
  <c r="K118" i="9" s="1"/>
  <c r="L118" i="9"/>
  <c r="F119" i="9"/>
  <c r="G119" i="9" s="1"/>
  <c r="H119" i="9"/>
  <c r="J119" i="9"/>
  <c r="K119" i="9" s="1"/>
  <c r="L119" i="9"/>
  <c r="K11" i="9" l="1"/>
  <c r="K12" i="9"/>
  <c r="K8" i="9"/>
  <c r="K20" i="9"/>
  <c r="K35" i="9"/>
  <c r="G39" i="9"/>
  <c r="G10" i="9"/>
  <c r="K10" i="9"/>
  <c r="K22" i="9"/>
  <c r="K28" i="9"/>
  <c r="K40" i="9"/>
  <c r="K39" i="9"/>
  <c r="K32" i="9"/>
  <c r="K7" i="9"/>
  <c r="G22" i="9"/>
  <c r="G38" i="9"/>
  <c r="G41" i="9"/>
  <c r="G3" i="9"/>
  <c r="G28" i="9"/>
  <c r="G33" i="9"/>
  <c r="G45" i="9"/>
  <c r="K17" i="9"/>
  <c r="K15" i="9"/>
  <c r="K45" i="9"/>
  <c r="K27" i="9"/>
  <c r="G42" i="9"/>
  <c r="G15" i="9"/>
  <c r="G4" i="9"/>
  <c r="G36" i="9"/>
  <c r="G8" i="9"/>
  <c r="G27" i="9"/>
  <c r="G17" i="9"/>
  <c r="G9" i="9"/>
  <c r="G12" i="9"/>
  <c r="M89" i="9"/>
  <c r="K14" i="9"/>
  <c r="K24" i="9"/>
  <c r="K26" i="9"/>
  <c r="K33" i="9"/>
  <c r="K25" i="9"/>
  <c r="K4" i="9"/>
  <c r="K43" i="9"/>
  <c r="K38" i="9"/>
  <c r="K47" i="9"/>
  <c r="K3" i="9"/>
  <c r="K21" i="9"/>
  <c r="K18" i="9"/>
  <c r="K67" i="9"/>
  <c r="K29" i="9"/>
  <c r="K34" i="9"/>
  <c r="K6" i="9"/>
  <c r="K41" i="9"/>
  <c r="K42" i="9"/>
  <c r="K30" i="9"/>
  <c r="K64" i="9"/>
  <c r="K36" i="9"/>
  <c r="K23" i="9"/>
  <c r="K9" i="9"/>
  <c r="K37" i="9"/>
  <c r="K5" i="9"/>
  <c r="K51" i="9"/>
  <c r="K48" i="9"/>
  <c r="K46" i="9"/>
  <c r="M28" i="9"/>
  <c r="M93" i="9"/>
  <c r="M51" i="9"/>
  <c r="M8" i="9"/>
  <c r="M63" i="9"/>
  <c r="M44" i="9"/>
  <c r="M75" i="9"/>
  <c r="M46" i="9"/>
  <c r="M16" i="9"/>
  <c r="M14" i="9"/>
  <c r="M30" i="9"/>
  <c r="M42" i="9"/>
  <c r="G48" i="9"/>
  <c r="G23" i="9"/>
  <c r="G46" i="9"/>
  <c r="G18" i="9"/>
  <c r="G29" i="9"/>
  <c r="G34" i="9"/>
  <c r="G24" i="9"/>
  <c r="M49" i="9"/>
  <c r="G43" i="9"/>
  <c r="G47" i="9"/>
  <c r="G26" i="9"/>
  <c r="G63" i="9"/>
  <c r="G44" i="9"/>
  <c r="G14" i="9"/>
  <c r="G7" i="9"/>
  <c r="G5" i="9"/>
  <c r="G52" i="9"/>
  <c r="M95" i="9"/>
  <c r="M62" i="9"/>
  <c r="M59" i="9"/>
  <c r="M52" i="9"/>
  <c r="M4" i="9"/>
  <c r="M6" i="9"/>
  <c r="M3" i="9"/>
  <c r="M11" i="9"/>
  <c r="M31" i="9"/>
  <c r="M69" i="9"/>
  <c r="M5" i="9"/>
  <c r="M45" i="9"/>
  <c r="M38" i="9"/>
  <c r="M40" i="9"/>
  <c r="M64" i="9"/>
  <c r="M20" i="9"/>
  <c r="M61" i="9"/>
  <c r="M97" i="9"/>
  <c r="M96" i="9"/>
  <c r="M107" i="9"/>
  <c r="M106" i="9"/>
  <c r="M105" i="9"/>
  <c r="M104" i="9"/>
  <c r="M85" i="9"/>
  <c r="M83" i="9"/>
  <c r="M82" i="9"/>
  <c r="M81" i="9"/>
  <c r="M80" i="9"/>
  <c r="M79" i="9"/>
  <c r="M43" i="9"/>
  <c r="M10" i="9"/>
  <c r="M7" i="9"/>
  <c r="M27" i="9"/>
  <c r="M37" i="9"/>
  <c r="M15" i="9"/>
  <c r="M91" i="9"/>
  <c r="M90" i="9"/>
  <c r="M74" i="9"/>
  <c r="M22" i="9"/>
  <c r="M70" i="9"/>
  <c r="M77" i="9"/>
  <c r="M67" i="9"/>
  <c r="M36" i="9"/>
  <c r="M65" i="9"/>
  <c r="M56" i="9"/>
  <c r="M72" i="9"/>
  <c r="M47" i="9"/>
  <c r="M21" i="9"/>
  <c r="M35" i="9"/>
  <c r="M18" i="9"/>
  <c r="M60" i="9"/>
  <c r="M73" i="9"/>
  <c r="M88" i="9"/>
  <c r="M87" i="9"/>
  <c r="M17" i="9"/>
  <c r="M34" i="9"/>
  <c r="M26" i="9"/>
  <c r="M99" i="9"/>
  <c r="M94" i="9"/>
  <c r="M78" i="9"/>
  <c r="M86" i="9"/>
  <c r="M92" i="9"/>
  <c r="M84" i="9"/>
  <c r="M23" i="9"/>
  <c r="M24" i="9"/>
  <c r="M119" i="9"/>
  <c r="M118" i="9"/>
  <c r="M117" i="9"/>
  <c r="M116" i="9"/>
  <c r="M115" i="9"/>
  <c r="M112" i="9"/>
  <c r="M98" i="9"/>
  <c r="M114" i="9"/>
  <c r="M113" i="9"/>
  <c r="M111" i="9"/>
  <c r="M110" i="9"/>
  <c r="M109" i="9"/>
  <c r="M108" i="9"/>
  <c r="M103" i="9"/>
  <c r="M102" i="9"/>
  <c r="M101" i="9"/>
  <c r="M100" i="9"/>
  <c r="G40" i="9"/>
  <c r="G21" i="9"/>
  <c r="G66" i="9"/>
  <c r="G37" i="9"/>
  <c r="G13" i="9"/>
  <c r="G35" i="9"/>
  <c r="G32" i="9"/>
  <c r="G6" i="9"/>
  <c r="G30" i="9"/>
  <c r="N94" i="9" l="1"/>
  <c r="N78" i="9"/>
  <c r="N109" i="9"/>
  <c r="N116" i="9"/>
  <c r="N86" i="9"/>
  <c r="N106" i="9"/>
  <c r="N117" i="9"/>
  <c r="N82" i="9"/>
  <c r="N90" i="9"/>
  <c r="N98" i="9"/>
  <c r="N101" i="9"/>
  <c r="N112" i="9"/>
  <c r="N81" i="9"/>
  <c r="N85" i="9"/>
  <c r="N89" i="9"/>
  <c r="N93" i="9"/>
  <c r="N97" i="9"/>
  <c r="N104" i="9"/>
  <c r="N99" i="9"/>
  <c r="N107" i="9"/>
  <c r="N115" i="9"/>
  <c r="N66" i="9"/>
  <c r="N33" i="9"/>
  <c r="N110" i="9"/>
  <c r="N83" i="9"/>
  <c r="N91" i="9"/>
  <c r="N100" i="9"/>
  <c r="N103" i="9"/>
  <c r="N111" i="9"/>
  <c r="N119" i="9"/>
  <c r="N118" i="9"/>
  <c r="N13" i="9"/>
  <c r="N79" i="9"/>
  <c r="N87" i="9"/>
  <c r="N95" i="9"/>
  <c r="N80" i="9"/>
  <c r="N84" i="9"/>
  <c r="N88" i="9"/>
  <c r="N92" i="9"/>
  <c r="N96" i="9"/>
  <c r="N102" i="9"/>
  <c r="N114" i="9"/>
  <c r="N105" i="9"/>
  <c r="N113" i="9"/>
  <c r="N108" i="9"/>
  <c r="N51" i="9"/>
  <c r="N75" i="9"/>
  <c r="N47" i="9"/>
  <c r="N67" i="9"/>
  <c r="N54" i="9"/>
  <c r="N28" i="9"/>
  <c r="N21" i="9"/>
  <c r="N61" i="9"/>
  <c r="N64" i="9"/>
  <c r="N3" i="9"/>
  <c r="N36" i="9"/>
  <c r="N42" i="9"/>
  <c r="N52" i="9"/>
  <c r="N32" i="9"/>
  <c r="N39" i="9"/>
  <c r="N35" i="9"/>
  <c r="N70" i="9"/>
  <c r="N17" i="9"/>
  <c r="N34" i="9"/>
  <c r="N53" i="9"/>
  <c r="N48" i="9"/>
  <c r="N46" i="9"/>
  <c r="N62" i="9"/>
  <c r="N29" i="9"/>
  <c r="N27" i="9"/>
  <c r="N72" i="9"/>
  <c r="N63" i="9"/>
  <c r="N38" i="9"/>
  <c r="N4" i="9"/>
  <c r="N77" i="9"/>
  <c r="N30" i="9"/>
  <c r="N60" i="9"/>
  <c r="N12" i="9"/>
  <c r="N76" i="9"/>
  <c r="N55" i="9"/>
  <c r="N7" i="9"/>
  <c r="N43" i="9"/>
  <c r="N10" i="9"/>
  <c r="N23" i="9"/>
  <c r="N41" i="9"/>
  <c r="N69" i="9"/>
  <c r="N19" i="9"/>
  <c r="N9" i="9"/>
  <c r="N73" i="9"/>
  <c r="N65" i="9"/>
  <c r="N49" i="9"/>
  <c r="N5" i="9"/>
  <c r="N59" i="9"/>
  <c r="N22" i="9"/>
  <c r="N56" i="9"/>
  <c r="N25" i="9"/>
  <c r="N58" i="9"/>
  <c r="N44" i="9"/>
  <c r="N40" i="9"/>
  <c r="N74" i="9"/>
  <c r="N24" i="9"/>
  <c r="N37" i="9"/>
  <c r="N6" i="9"/>
  <c r="N71" i="9"/>
  <c r="N15" i="9"/>
  <c r="N18" i="9"/>
  <c r="N16" i="9"/>
  <c r="N20" i="9"/>
  <c r="N31" i="9"/>
  <c r="N8" i="9"/>
  <c r="N45" i="9"/>
  <c r="N57" i="9"/>
  <c r="N68" i="9"/>
  <c r="N14" i="9"/>
  <c r="N11" i="9"/>
  <c r="N50" i="9"/>
  <c r="N26" i="9"/>
  <c r="L92" i="3"/>
  <c r="J92" i="3"/>
  <c r="K92" i="3" s="1"/>
  <c r="H92" i="3"/>
  <c r="M92" i="3" s="1"/>
  <c r="F92" i="3"/>
  <c r="G92" i="3" s="1"/>
  <c r="L91" i="3"/>
  <c r="J91" i="3"/>
  <c r="K91" i="3" s="1"/>
  <c r="H91" i="3"/>
  <c r="M91" i="3" s="1"/>
  <c r="F91" i="3"/>
  <c r="G91" i="3" s="1"/>
  <c r="L90" i="3"/>
  <c r="J90" i="3"/>
  <c r="K90" i="3" s="1"/>
  <c r="H90" i="3"/>
  <c r="M90" i="3" s="1"/>
  <c r="F90" i="3"/>
  <c r="G90" i="3" s="1"/>
  <c r="L89" i="3"/>
  <c r="J89" i="3"/>
  <c r="K89" i="3" s="1"/>
  <c r="H89" i="3"/>
  <c r="M89" i="3" s="1"/>
  <c r="F89" i="3"/>
  <c r="G89" i="3" s="1"/>
  <c r="L88" i="3"/>
  <c r="J88" i="3"/>
  <c r="K88" i="3" s="1"/>
  <c r="H88" i="3"/>
  <c r="M88" i="3" s="1"/>
  <c r="F88" i="3"/>
  <c r="G88" i="3" s="1"/>
  <c r="L87" i="3"/>
  <c r="J87" i="3"/>
  <c r="K87" i="3" s="1"/>
  <c r="H87" i="3"/>
  <c r="M87" i="3" s="1"/>
  <c r="F87" i="3"/>
  <c r="G87" i="3" s="1"/>
  <c r="L86" i="3"/>
  <c r="J86" i="3"/>
  <c r="K86" i="3" s="1"/>
  <c r="H86" i="3"/>
  <c r="M86" i="3" s="1"/>
  <c r="F86" i="3"/>
  <c r="G86" i="3" s="1"/>
  <c r="L85" i="3"/>
  <c r="J85" i="3"/>
  <c r="K85" i="3" s="1"/>
  <c r="H85" i="3"/>
  <c r="M85" i="3" s="1"/>
  <c r="F85" i="3"/>
  <c r="G85" i="3" s="1"/>
  <c r="L84" i="3"/>
  <c r="J84" i="3"/>
  <c r="K84" i="3" s="1"/>
  <c r="H84" i="3"/>
  <c r="M84" i="3" s="1"/>
  <c r="F84" i="3"/>
  <c r="G84" i="3" s="1"/>
  <c r="L83" i="3"/>
  <c r="J83" i="3"/>
  <c r="K83" i="3" s="1"/>
  <c r="H83" i="3"/>
  <c r="M83" i="3" s="1"/>
  <c r="F83" i="3"/>
  <c r="G83" i="3" s="1"/>
  <c r="L82" i="3"/>
  <c r="J82" i="3"/>
  <c r="K82" i="3" s="1"/>
  <c r="H82" i="3"/>
  <c r="M82" i="3" s="1"/>
  <c r="F82" i="3"/>
  <c r="G82" i="3" s="1"/>
  <c r="L81" i="3"/>
  <c r="J81" i="3"/>
  <c r="K81" i="3" s="1"/>
  <c r="H81" i="3"/>
  <c r="M81" i="3" s="1"/>
  <c r="F81" i="3"/>
  <c r="G81" i="3" s="1"/>
  <c r="L80" i="3"/>
  <c r="J80" i="3"/>
  <c r="K80" i="3" s="1"/>
  <c r="H80" i="3"/>
  <c r="M80" i="3" s="1"/>
  <c r="F80" i="3"/>
  <c r="G80" i="3" s="1"/>
  <c r="L79" i="3"/>
  <c r="J79" i="3"/>
  <c r="K79" i="3" s="1"/>
  <c r="H79" i="3"/>
  <c r="M79" i="3" s="1"/>
  <c r="F79" i="3"/>
  <c r="G79" i="3" s="1"/>
  <c r="L78" i="3"/>
  <c r="J78" i="3"/>
  <c r="K78" i="3" s="1"/>
  <c r="H78" i="3"/>
  <c r="M78" i="3" s="1"/>
  <c r="F78" i="3"/>
  <c r="L77" i="3"/>
  <c r="J77" i="3"/>
  <c r="K77" i="3" s="1"/>
  <c r="H77" i="3"/>
  <c r="M77" i="3" s="1"/>
  <c r="F77" i="3"/>
  <c r="G77" i="3" s="1"/>
  <c r="L76" i="3"/>
  <c r="J76" i="3"/>
  <c r="K76" i="3" s="1"/>
  <c r="H76" i="3"/>
  <c r="M76" i="3" s="1"/>
  <c r="F76" i="3"/>
  <c r="G76" i="3" s="1"/>
  <c r="L75" i="3"/>
  <c r="J75" i="3"/>
  <c r="K75" i="3" s="1"/>
  <c r="H75" i="3"/>
  <c r="M75" i="3" s="1"/>
  <c r="F75" i="3"/>
  <c r="G75" i="3" s="1"/>
  <c r="L74" i="3"/>
  <c r="J74" i="3"/>
  <c r="K74" i="3" s="1"/>
  <c r="H74" i="3"/>
  <c r="M74" i="3" s="1"/>
  <c r="F74" i="3"/>
  <c r="G74" i="3" s="1"/>
  <c r="L73" i="3"/>
  <c r="J73" i="3"/>
  <c r="K73" i="3" s="1"/>
  <c r="H73" i="3"/>
  <c r="M73" i="3" s="1"/>
  <c r="F73" i="3"/>
  <c r="G73" i="3" s="1"/>
  <c r="L72" i="3"/>
  <c r="J72" i="3"/>
  <c r="K72" i="3" s="1"/>
  <c r="H72" i="3"/>
  <c r="M72" i="3" s="1"/>
  <c r="F72" i="3"/>
  <c r="G72" i="3" s="1"/>
  <c r="L71" i="3"/>
  <c r="J71" i="3"/>
  <c r="K71" i="3" s="1"/>
  <c r="H71" i="3"/>
  <c r="M71" i="3" s="1"/>
  <c r="F71" i="3"/>
  <c r="G71" i="3" s="1"/>
  <c r="L70" i="3"/>
  <c r="J70" i="3"/>
  <c r="K70" i="3" s="1"/>
  <c r="H70" i="3"/>
  <c r="M70" i="3" s="1"/>
  <c r="F70" i="3"/>
  <c r="G70" i="3" s="1"/>
  <c r="L31" i="10" l="1"/>
  <c r="L5" i="10"/>
  <c r="L18" i="10"/>
  <c r="L27" i="10"/>
  <c r="L22" i="10"/>
  <c r="L4" i="10"/>
  <c r="L16" i="10"/>
  <c r="J31" i="10"/>
  <c r="K31" i="10" s="1"/>
  <c r="J5" i="10"/>
  <c r="J18" i="10"/>
  <c r="J27" i="10"/>
  <c r="J22" i="10"/>
  <c r="J4" i="10"/>
  <c r="J16" i="10"/>
  <c r="J34" i="10"/>
  <c r="K34" i="10" s="1"/>
  <c r="H31" i="10"/>
  <c r="H5" i="10"/>
  <c r="H18" i="10"/>
  <c r="H27" i="10"/>
  <c r="H22" i="10"/>
  <c r="H4" i="10"/>
  <c r="H16" i="10"/>
  <c r="M34" i="10"/>
  <c r="F31" i="10"/>
  <c r="G31" i="10" s="1"/>
  <c r="F27" i="10"/>
  <c r="G27" i="10" s="1"/>
  <c r="F34" i="10"/>
  <c r="G34" i="10" s="1"/>
  <c r="L6" i="10" l="1"/>
  <c r="J6" i="10"/>
  <c r="H6" i="10"/>
  <c r="L73" i="11"/>
  <c r="J73" i="11"/>
  <c r="K73" i="11" s="1"/>
  <c r="H73" i="11"/>
  <c r="F73" i="11"/>
  <c r="G73" i="11" s="1"/>
  <c r="M73" i="11" l="1"/>
  <c r="M22" i="10"/>
  <c r="L68" i="30"/>
  <c r="J68" i="30"/>
  <c r="K68" i="30" s="1"/>
  <c r="H68" i="30"/>
  <c r="F68" i="30"/>
  <c r="G68" i="30" s="1"/>
  <c r="L67" i="30"/>
  <c r="J67" i="30"/>
  <c r="K67" i="30" s="1"/>
  <c r="H67" i="30"/>
  <c r="F67" i="30"/>
  <c r="G67" i="30" s="1"/>
  <c r="L66" i="30"/>
  <c r="J66" i="30"/>
  <c r="K66" i="30" s="1"/>
  <c r="H66" i="30"/>
  <c r="F66" i="30"/>
  <c r="G66" i="30" s="1"/>
  <c r="L65" i="30"/>
  <c r="J65" i="30"/>
  <c r="K65" i="30" s="1"/>
  <c r="H65" i="30"/>
  <c r="G65" i="30"/>
  <c r="L64" i="30"/>
  <c r="J64" i="30"/>
  <c r="K64" i="30" s="1"/>
  <c r="H64" i="30"/>
  <c r="F64" i="30"/>
  <c r="G64" i="30" s="1"/>
  <c r="L63" i="30"/>
  <c r="J63" i="30"/>
  <c r="K63" i="30" s="1"/>
  <c r="H63" i="30"/>
  <c r="F63" i="30"/>
  <c r="G63" i="30" s="1"/>
  <c r="L62" i="30"/>
  <c r="J62" i="30"/>
  <c r="K62" i="30" s="1"/>
  <c r="H62" i="30"/>
  <c r="F62" i="30"/>
  <c r="G62" i="30" s="1"/>
  <c r="L61" i="30"/>
  <c r="J61" i="30"/>
  <c r="K61" i="30" s="1"/>
  <c r="H61" i="30"/>
  <c r="F61" i="30"/>
  <c r="G61" i="30" s="1"/>
  <c r="L60" i="30"/>
  <c r="J60" i="30"/>
  <c r="K60" i="30" s="1"/>
  <c r="H60" i="30"/>
  <c r="F60" i="30"/>
  <c r="G60" i="30" s="1"/>
  <c r="L59" i="30"/>
  <c r="J59" i="30"/>
  <c r="K59" i="30" s="1"/>
  <c r="H59" i="30"/>
  <c r="F59" i="30"/>
  <c r="G59" i="30" s="1"/>
  <c r="L58" i="30"/>
  <c r="J58" i="30"/>
  <c r="K58" i="30" s="1"/>
  <c r="H58" i="30"/>
  <c r="F58" i="30"/>
  <c r="G58" i="30" s="1"/>
  <c r="L57" i="30"/>
  <c r="J57" i="30"/>
  <c r="K57" i="30" s="1"/>
  <c r="H57" i="30"/>
  <c r="F57" i="30"/>
  <c r="G57" i="30" s="1"/>
  <c r="L56" i="30"/>
  <c r="J56" i="30"/>
  <c r="K56" i="30" s="1"/>
  <c r="H56" i="30"/>
  <c r="F56" i="30"/>
  <c r="G56" i="30" s="1"/>
  <c r="L55" i="30"/>
  <c r="J55" i="30"/>
  <c r="K55" i="30" s="1"/>
  <c r="H55" i="30"/>
  <c r="F55" i="30"/>
  <c r="G55" i="30" s="1"/>
  <c r="L54" i="30"/>
  <c r="J54" i="30"/>
  <c r="K54" i="30" s="1"/>
  <c r="H54" i="30"/>
  <c r="F54" i="30"/>
  <c r="G54" i="30" s="1"/>
  <c r="L53" i="30"/>
  <c r="J53" i="30"/>
  <c r="K53" i="30" s="1"/>
  <c r="H53" i="30"/>
  <c r="F53" i="30"/>
  <c r="G53" i="30" s="1"/>
  <c r="L52" i="30"/>
  <c r="J52" i="30"/>
  <c r="K52" i="30" s="1"/>
  <c r="H52" i="30"/>
  <c r="F52" i="30"/>
  <c r="G52" i="30" s="1"/>
  <c r="L51" i="30"/>
  <c r="J51" i="30"/>
  <c r="K51" i="30" s="1"/>
  <c r="H51" i="30"/>
  <c r="F51" i="30"/>
  <c r="G51" i="30" s="1"/>
  <c r="L50" i="30"/>
  <c r="J50" i="30"/>
  <c r="K50" i="30" s="1"/>
  <c r="H50" i="30"/>
  <c r="F50" i="30"/>
  <c r="G50" i="30" s="1"/>
  <c r="L49" i="30"/>
  <c r="J49" i="30"/>
  <c r="K49" i="30" s="1"/>
  <c r="H49" i="30"/>
  <c r="F49" i="30"/>
  <c r="G49" i="30" s="1"/>
  <c r="L48" i="30"/>
  <c r="J48" i="30"/>
  <c r="K48" i="30" s="1"/>
  <c r="H48" i="30"/>
  <c r="F48" i="30"/>
  <c r="G48" i="30" s="1"/>
  <c r="L47" i="30"/>
  <c r="J47" i="30"/>
  <c r="K47" i="30" s="1"/>
  <c r="H47" i="30"/>
  <c r="F47" i="30"/>
  <c r="G47" i="30" s="1"/>
  <c r="L46" i="30"/>
  <c r="J46" i="30"/>
  <c r="K46" i="30" s="1"/>
  <c r="H46" i="30"/>
  <c r="F46" i="30"/>
  <c r="G46" i="30" s="1"/>
  <c r="L45" i="30"/>
  <c r="J45" i="30"/>
  <c r="K45" i="30" s="1"/>
  <c r="H45" i="30"/>
  <c r="F45" i="30"/>
  <c r="G45" i="30" s="1"/>
  <c r="L44" i="30"/>
  <c r="J44" i="30"/>
  <c r="K44" i="30" s="1"/>
  <c r="H44" i="30"/>
  <c r="F44" i="30"/>
  <c r="G44" i="30" s="1"/>
  <c r="L43" i="30"/>
  <c r="J43" i="30"/>
  <c r="K43" i="30" s="1"/>
  <c r="H43" i="30"/>
  <c r="F43" i="30"/>
  <c r="G43" i="30" s="1"/>
  <c r="L42" i="30"/>
  <c r="J42" i="30"/>
  <c r="K42" i="30" s="1"/>
  <c r="H42" i="30"/>
  <c r="F42" i="30"/>
  <c r="G42" i="30" s="1"/>
  <c r="L41" i="30"/>
  <c r="J41" i="30"/>
  <c r="K41" i="30" s="1"/>
  <c r="H41" i="30"/>
  <c r="F41" i="30"/>
  <c r="G41" i="30" s="1"/>
  <c r="L40" i="30"/>
  <c r="J40" i="30"/>
  <c r="K40" i="30" s="1"/>
  <c r="H40" i="30"/>
  <c r="F40" i="30"/>
  <c r="G40" i="30" s="1"/>
  <c r="L39" i="30"/>
  <c r="J39" i="30"/>
  <c r="K39" i="30" s="1"/>
  <c r="H39" i="30"/>
  <c r="F39" i="30"/>
  <c r="G39" i="30" s="1"/>
  <c r="L38" i="30"/>
  <c r="J38" i="30"/>
  <c r="K38" i="30" s="1"/>
  <c r="H38" i="30"/>
  <c r="F38" i="30"/>
  <c r="G38" i="30" s="1"/>
  <c r="L37" i="30"/>
  <c r="J37" i="30"/>
  <c r="K37" i="30" s="1"/>
  <c r="H37" i="30"/>
  <c r="F37" i="30"/>
  <c r="G37" i="30" s="1"/>
  <c r="L13" i="30"/>
  <c r="J13" i="30"/>
  <c r="H16" i="30"/>
  <c r="F16" i="30"/>
  <c r="L33" i="30"/>
  <c r="J33" i="30"/>
  <c r="K33" i="30" s="1"/>
  <c r="H33" i="30"/>
  <c r="F33" i="30"/>
  <c r="G33" i="30" s="1"/>
  <c r="L15" i="30"/>
  <c r="J15" i="30"/>
  <c r="H12" i="30"/>
  <c r="F12" i="30"/>
  <c r="L16" i="30"/>
  <c r="J16" i="30"/>
  <c r="H13" i="30"/>
  <c r="F13" i="30"/>
  <c r="H8" i="30"/>
  <c r="F8" i="30"/>
  <c r="L14" i="30"/>
  <c r="H6" i="30"/>
  <c r="F6" i="30"/>
  <c r="L8" i="30"/>
  <c r="J8" i="30"/>
  <c r="H14" i="30"/>
  <c r="F14" i="30"/>
  <c r="L32" i="30"/>
  <c r="J32" i="30"/>
  <c r="K32" i="30" s="1"/>
  <c r="H32" i="30"/>
  <c r="F32" i="30"/>
  <c r="L26" i="30"/>
  <c r="J26" i="30"/>
  <c r="K26" i="30" s="1"/>
  <c r="H26" i="30"/>
  <c r="F26" i="30"/>
  <c r="L17" i="30"/>
  <c r="J17" i="30"/>
  <c r="H20" i="30"/>
  <c r="F20" i="30"/>
  <c r="L21" i="30"/>
  <c r="J21" i="30"/>
  <c r="H17" i="30"/>
  <c r="F17" i="30"/>
  <c r="L20" i="30"/>
  <c r="J20" i="30"/>
  <c r="H15" i="30"/>
  <c r="F15" i="30"/>
  <c r="L22" i="30"/>
  <c r="J22" i="30"/>
  <c r="H4" i="30"/>
  <c r="F4" i="30"/>
  <c r="L24" i="30"/>
  <c r="J24" i="30"/>
  <c r="H19" i="30"/>
  <c r="F19" i="30"/>
  <c r="L5" i="30"/>
  <c r="J5" i="30"/>
  <c r="L6" i="30"/>
  <c r="J6" i="30"/>
  <c r="H10" i="30"/>
  <c r="F10" i="30"/>
  <c r="L7" i="30"/>
  <c r="J7" i="30"/>
  <c r="H7" i="30"/>
  <c r="F7" i="30"/>
  <c r="L34" i="30"/>
  <c r="J34" i="30"/>
  <c r="K34" i="30" s="1"/>
  <c r="H34" i="30"/>
  <c r="F34" i="30"/>
  <c r="G34" i="30" s="1"/>
  <c r="L35" i="30"/>
  <c r="J35" i="30"/>
  <c r="K35" i="30" s="1"/>
  <c r="H35" i="30"/>
  <c r="F35" i="30"/>
  <c r="G35" i="30" s="1"/>
  <c r="L19" i="30"/>
  <c r="J19" i="30"/>
  <c r="H25" i="30"/>
  <c r="F25" i="30"/>
  <c r="L12" i="30"/>
  <c r="J12" i="30"/>
  <c r="H22" i="30"/>
  <c r="F22" i="30"/>
  <c r="L23" i="30"/>
  <c r="J23" i="30"/>
  <c r="H24" i="30"/>
  <c r="M13" i="30" s="1"/>
  <c r="F24" i="30"/>
  <c r="L3" i="30"/>
  <c r="J3" i="30"/>
  <c r="H9" i="30"/>
  <c r="F9" i="30"/>
  <c r="L29" i="30"/>
  <c r="J29" i="30"/>
  <c r="H29" i="30"/>
  <c r="F29" i="30"/>
  <c r="L10" i="30"/>
  <c r="J10" i="30"/>
  <c r="H23" i="30"/>
  <c r="F23" i="30"/>
  <c r="L11" i="30"/>
  <c r="J11" i="30"/>
  <c r="H21" i="30"/>
  <c r="F21" i="30"/>
  <c r="L28" i="30"/>
  <c r="J28" i="30"/>
  <c r="H28" i="30"/>
  <c r="F28" i="30"/>
  <c r="G28" i="30" s="1"/>
  <c r="L9" i="30"/>
  <c r="J9" i="30"/>
  <c r="H5" i="30"/>
  <c r="F5" i="30"/>
  <c r="L4" i="30"/>
  <c r="J4" i="30"/>
  <c r="H3" i="30"/>
  <c r="F3" i="30"/>
  <c r="L25" i="30"/>
  <c r="J25" i="30"/>
  <c r="H11" i="30"/>
  <c r="F11" i="30"/>
  <c r="L18" i="30"/>
  <c r="J18" i="30"/>
  <c r="H18" i="30"/>
  <c r="F18" i="30"/>
  <c r="L31" i="30"/>
  <c r="J31" i="30"/>
  <c r="K31" i="30" s="1"/>
  <c r="H31" i="30"/>
  <c r="F31" i="30"/>
  <c r="G31" i="30" s="1"/>
  <c r="L36" i="30"/>
  <c r="J36" i="30"/>
  <c r="K36" i="30" s="1"/>
  <c r="H36" i="30"/>
  <c r="F36" i="30"/>
  <c r="L30" i="30"/>
  <c r="J30" i="30"/>
  <c r="H30" i="30"/>
  <c r="F30" i="30"/>
  <c r="L27" i="30"/>
  <c r="J27" i="30"/>
  <c r="H27" i="30"/>
  <c r="F27" i="30"/>
  <c r="G27" i="30" s="1"/>
  <c r="O66" i="29"/>
  <c r="L66" i="29"/>
  <c r="M66" i="29" s="1"/>
  <c r="J66" i="29"/>
  <c r="G66" i="29"/>
  <c r="H66" i="29" s="1"/>
  <c r="O65" i="29"/>
  <c r="L65" i="29"/>
  <c r="J65" i="29"/>
  <c r="G65" i="29"/>
  <c r="O64" i="29"/>
  <c r="L64" i="29"/>
  <c r="M64" i="29" s="1"/>
  <c r="J64" i="29"/>
  <c r="G64" i="29"/>
  <c r="H64" i="29" s="1"/>
  <c r="O63" i="29"/>
  <c r="L63" i="29"/>
  <c r="J63" i="29"/>
  <c r="G63" i="29"/>
  <c r="O62" i="29"/>
  <c r="L62" i="29"/>
  <c r="M62" i="29" s="1"/>
  <c r="J62" i="29"/>
  <c r="G62" i="29"/>
  <c r="H62" i="29" s="1"/>
  <c r="O61" i="29"/>
  <c r="L61" i="29"/>
  <c r="J61" i="29"/>
  <c r="G61" i="29"/>
  <c r="O60" i="29"/>
  <c r="L60" i="29"/>
  <c r="M60" i="29" s="1"/>
  <c r="J60" i="29"/>
  <c r="G60" i="29"/>
  <c r="H60" i="29" s="1"/>
  <c r="O59" i="29"/>
  <c r="L59" i="29"/>
  <c r="J59" i="29"/>
  <c r="G59" i="29"/>
  <c r="O58" i="29"/>
  <c r="L58" i="29"/>
  <c r="M58" i="29" s="1"/>
  <c r="J58" i="29"/>
  <c r="G58" i="29"/>
  <c r="H58" i="29" s="1"/>
  <c r="O56" i="29"/>
  <c r="L56" i="29"/>
  <c r="J56" i="29"/>
  <c r="G56" i="29"/>
  <c r="O55" i="29"/>
  <c r="L55" i="29"/>
  <c r="M55" i="29" s="1"/>
  <c r="J55" i="29"/>
  <c r="G55" i="29"/>
  <c r="H55" i="29" s="1"/>
  <c r="O54" i="29"/>
  <c r="L54" i="29"/>
  <c r="J54" i="29"/>
  <c r="G54" i="29"/>
  <c r="O53" i="29"/>
  <c r="L53" i="29"/>
  <c r="M53" i="29" s="1"/>
  <c r="J53" i="29"/>
  <c r="G53" i="29"/>
  <c r="H53" i="29" s="1"/>
  <c r="O52" i="29"/>
  <c r="L52" i="29"/>
  <c r="J52" i="29"/>
  <c r="G52" i="29"/>
  <c r="O51" i="29"/>
  <c r="L51" i="29"/>
  <c r="M51" i="29" s="1"/>
  <c r="J51" i="29"/>
  <c r="G51" i="29"/>
  <c r="H51" i="29" s="1"/>
  <c r="O50" i="29"/>
  <c r="L50" i="29"/>
  <c r="J50" i="29"/>
  <c r="G50" i="29"/>
  <c r="O49" i="29"/>
  <c r="L49" i="29"/>
  <c r="M49" i="29" s="1"/>
  <c r="J49" i="29"/>
  <c r="G49" i="29"/>
  <c r="H49" i="29" s="1"/>
  <c r="O48" i="29"/>
  <c r="L48" i="29"/>
  <c r="J48" i="29"/>
  <c r="G48" i="29"/>
  <c r="O47" i="29"/>
  <c r="L47" i="29"/>
  <c r="M47" i="29" s="1"/>
  <c r="J47" i="29"/>
  <c r="G47" i="29"/>
  <c r="H47" i="29" s="1"/>
  <c r="O46" i="29"/>
  <c r="L46" i="29"/>
  <c r="J46" i="29"/>
  <c r="G46" i="29"/>
  <c r="O45" i="29"/>
  <c r="L45" i="29"/>
  <c r="M45" i="29" s="1"/>
  <c r="J45" i="29"/>
  <c r="G45" i="29"/>
  <c r="H45" i="29" s="1"/>
  <c r="O44" i="29"/>
  <c r="L44" i="29"/>
  <c r="J44" i="29"/>
  <c r="G44" i="29"/>
  <c r="O43" i="29"/>
  <c r="L43" i="29"/>
  <c r="M43" i="29" s="1"/>
  <c r="J43" i="29"/>
  <c r="G43" i="29"/>
  <c r="H43" i="29" s="1"/>
  <c r="O42" i="29"/>
  <c r="L42" i="29"/>
  <c r="J42" i="29"/>
  <c r="G42" i="29"/>
  <c r="O41" i="29"/>
  <c r="L41" i="29"/>
  <c r="M41" i="29" s="1"/>
  <c r="J41" i="29"/>
  <c r="G41" i="29"/>
  <c r="H41" i="29" s="1"/>
  <c r="O40" i="29"/>
  <c r="L40" i="29"/>
  <c r="J40" i="29"/>
  <c r="G40" i="29"/>
  <c r="O16" i="29"/>
  <c r="J16" i="29"/>
  <c r="O17" i="29"/>
  <c r="J17" i="29"/>
  <c r="O35" i="29"/>
  <c r="L35" i="29"/>
  <c r="M35" i="29" s="1"/>
  <c r="J35" i="29"/>
  <c r="I35" i="29"/>
  <c r="H35" i="29"/>
  <c r="O31" i="29"/>
  <c r="J31" i="29"/>
  <c r="O4" i="29"/>
  <c r="J4" i="29"/>
  <c r="O19" i="29"/>
  <c r="J19" i="29"/>
  <c r="O20" i="29"/>
  <c r="J20" i="29"/>
  <c r="O28" i="29"/>
  <c r="J28" i="29"/>
  <c r="O21" i="29"/>
  <c r="J21" i="29"/>
  <c r="O39" i="29"/>
  <c r="L39" i="29"/>
  <c r="J39" i="29"/>
  <c r="O29" i="29"/>
  <c r="J29" i="29"/>
  <c r="O5" i="29"/>
  <c r="J5" i="29"/>
  <c r="O12" i="29"/>
  <c r="J12" i="29"/>
  <c r="O14" i="29"/>
  <c r="J14" i="29"/>
  <c r="O24" i="29"/>
  <c r="J24" i="29"/>
  <c r="O9" i="29"/>
  <c r="J9" i="29"/>
  <c r="O34" i="29"/>
  <c r="L34" i="29"/>
  <c r="J34" i="29"/>
  <c r="H34" i="29"/>
  <c r="O6" i="29"/>
  <c r="J6" i="29"/>
  <c r="O36" i="29"/>
  <c r="L36" i="29"/>
  <c r="J36" i="29"/>
  <c r="I36" i="29"/>
  <c r="H36" i="29"/>
  <c r="O3" i="29"/>
  <c r="J3" i="29"/>
  <c r="O15" i="29"/>
  <c r="J15" i="29"/>
  <c r="O22" i="29"/>
  <c r="J22" i="29"/>
  <c r="O25" i="29"/>
  <c r="J25" i="29"/>
  <c r="O23" i="29"/>
  <c r="J23" i="29"/>
  <c r="O10" i="29"/>
  <c r="J10" i="29"/>
  <c r="O32" i="29"/>
  <c r="J32" i="29"/>
  <c r="O26" i="29"/>
  <c r="J26" i="29"/>
  <c r="O13" i="29"/>
  <c r="J13" i="29"/>
  <c r="O33" i="29"/>
  <c r="L33" i="29"/>
  <c r="J33" i="29"/>
  <c r="H33" i="29"/>
  <c r="O38" i="29"/>
  <c r="L38" i="29"/>
  <c r="J38" i="29"/>
  <c r="H38" i="29"/>
  <c r="O11" i="29"/>
  <c r="J11" i="29"/>
  <c r="O7" i="29"/>
  <c r="J7" i="29"/>
  <c r="O30" i="29"/>
  <c r="J30" i="29"/>
  <c r="O27" i="29"/>
  <c r="J27" i="29"/>
  <c r="O37" i="29"/>
  <c r="L37" i="29"/>
  <c r="N37" i="29" s="1"/>
  <c r="J37" i="29"/>
  <c r="I37" i="29"/>
  <c r="O57" i="29"/>
  <c r="L57" i="29"/>
  <c r="N57" i="29" s="1"/>
  <c r="J57" i="29"/>
  <c r="I57" i="29"/>
  <c r="H57" i="29"/>
  <c r="O18" i="29"/>
  <c r="J18" i="29"/>
  <c r="O8" i="29"/>
  <c r="J8" i="29"/>
  <c r="K118" i="28"/>
  <c r="L117" i="28"/>
  <c r="J117" i="28"/>
  <c r="K117" i="28" s="1"/>
  <c r="H117" i="28"/>
  <c r="F117" i="28"/>
  <c r="G117" i="28" s="1"/>
  <c r="L116" i="28"/>
  <c r="J116" i="28"/>
  <c r="K116" i="28" s="1"/>
  <c r="H116" i="28"/>
  <c r="F116" i="28"/>
  <c r="G116" i="28" s="1"/>
  <c r="L115" i="28"/>
  <c r="J115" i="28"/>
  <c r="K115" i="28" s="1"/>
  <c r="H115" i="28"/>
  <c r="F115" i="28"/>
  <c r="G115" i="28" s="1"/>
  <c r="L114" i="28"/>
  <c r="J114" i="28"/>
  <c r="K114" i="28" s="1"/>
  <c r="H114" i="28"/>
  <c r="F114" i="28"/>
  <c r="G114" i="28" s="1"/>
  <c r="L113" i="28"/>
  <c r="J113" i="28"/>
  <c r="K113" i="28" s="1"/>
  <c r="H113" i="28"/>
  <c r="F113" i="28"/>
  <c r="G113" i="28" s="1"/>
  <c r="L112" i="28"/>
  <c r="J112" i="28"/>
  <c r="K112" i="28" s="1"/>
  <c r="H112" i="28"/>
  <c r="F112" i="28"/>
  <c r="G112" i="28" s="1"/>
  <c r="L111" i="28"/>
  <c r="J111" i="28"/>
  <c r="K111" i="28" s="1"/>
  <c r="H111" i="28"/>
  <c r="F111" i="28"/>
  <c r="G111" i="28" s="1"/>
  <c r="L110" i="28"/>
  <c r="J110" i="28"/>
  <c r="K110" i="28" s="1"/>
  <c r="H110" i="28"/>
  <c r="F110" i="28"/>
  <c r="G110" i="28" s="1"/>
  <c r="L109" i="28"/>
  <c r="J109" i="28"/>
  <c r="K109" i="28" s="1"/>
  <c r="H109" i="28"/>
  <c r="F109" i="28"/>
  <c r="G109" i="28" s="1"/>
  <c r="L108" i="28"/>
  <c r="J108" i="28"/>
  <c r="K108" i="28" s="1"/>
  <c r="H108" i="28"/>
  <c r="F108" i="28"/>
  <c r="G108" i="28" s="1"/>
  <c r="L107" i="28"/>
  <c r="J107" i="28"/>
  <c r="K107" i="28" s="1"/>
  <c r="H107" i="28"/>
  <c r="F107" i="28"/>
  <c r="G107" i="28" s="1"/>
  <c r="L106" i="28"/>
  <c r="J106" i="28"/>
  <c r="K106" i="28" s="1"/>
  <c r="H106" i="28"/>
  <c r="F106" i="28"/>
  <c r="G106" i="28" s="1"/>
  <c r="L105" i="28"/>
  <c r="J105" i="28"/>
  <c r="K105" i="28" s="1"/>
  <c r="H105" i="28"/>
  <c r="F105" i="28"/>
  <c r="G105" i="28" s="1"/>
  <c r="L104" i="28"/>
  <c r="J104" i="28"/>
  <c r="K104" i="28" s="1"/>
  <c r="H104" i="28"/>
  <c r="F104" i="28"/>
  <c r="G104" i="28" s="1"/>
  <c r="L103" i="28"/>
  <c r="J103" i="28"/>
  <c r="K103" i="28" s="1"/>
  <c r="H103" i="28"/>
  <c r="F103" i="28"/>
  <c r="G103" i="28" s="1"/>
  <c r="L102" i="28"/>
  <c r="J102" i="28"/>
  <c r="K102" i="28" s="1"/>
  <c r="H102" i="28"/>
  <c r="F102" i="28"/>
  <c r="G102" i="28" s="1"/>
  <c r="L101" i="28"/>
  <c r="J101" i="28"/>
  <c r="K101" i="28" s="1"/>
  <c r="H101" i="28"/>
  <c r="F101" i="28"/>
  <c r="G101" i="28" s="1"/>
  <c r="L100" i="28"/>
  <c r="J100" i="28"/>
  <c r="K100" i="28" s="1"/>
  <c r="H100" i="28"/>
  <c r="F100" i="28"/>
  <c r="G100" i="28" s="1"/>
  <c r="L99" i="28"/>
  <c r="J99" i="28"/>
  <c r="K99" i="28" s="1"/>
  <c r="H99" i="28"/>
  <c r="F99" i="28"/>
  <c r="G99" i="28" s="1"/>
  <c r="L98" i="28"/>
  <c r="J98" i="28"/>
  <c r="K98" i="28" s="1"/>
  <c r="H98" i="28"/>
  <c r="F98" i="28"/>
  <c r="G98" i="28" s="1"/>
  <c r="L97" i="28"/>
  <c r="J97" i="28"/>
  <c r="K97" i="28" s="1"/>
  <c r="H97" i="28"/>
  <c r="F97" i="28"/>
  <c r="G97" i="28" s="1"/>
  <c r="L96" i="28"/>
  <c r="K96" i="28"/>
  <c r="H96" i="28"/>
  <c r="F96" i="28"/>
  <c r="G96" i="28" s="1"/>
  <c r="L95" i="28"/>
  <c r="J95" i="28"/>
  <c r="K95" i="28" s="1"/>
  <c r="H95" i="28"/>
  <c r="F95" i="28"/>
  <c r="G95" i="28" s="1"/>
  <c r="L94" i="28"/>
  <c r="J94" i="28"/>
  <c r="K94" i="28" s="1"/>
  <c r="H94" i="28"/>
  <c r="F94" i="28"/>
  <c r="G94" i="28" s="1"/>
  <c r="L93" i="28"/>
  <c r="J93" i="28"/>
  <c r="K93" i="28" s="1"/>
  <c r="H93" i="28"/>
  <c r="F93" i="28"/>
  <c r="G93" i="28" s="1"/>
  <c r="L92" i="28"/>
  <c r="J92" i="28"/>
  <c r="K92" i="28" s="1"/>
  <c r="H92" i="28"/>
  <c r="F92" i="28"/>
  <c r="G92" i="28" s="1"/>
  <c r="L91" i="28"/>
  <c r="J91" i="28"/>
  <c r="K91" i="28" s="1"/>
  <c r="H91" i="28"/>
  <c r="F91" i="28"/>
  <c r="G91" i="28" s="1"/>
  <c r="L90" i="28"/>
  <c r="J90" i="28"/>
  <c r="K90" i="28" s="1"/>
  <c r="H90" i="28"/>
  <c r="F90" i="28"/>
  <c r="G90" i="28" s="1"/>
  <c r="L89" i="28"/>
  <c r="J89" i="28"/>
  <c r="K89" i="28" s="1"/>
  <c r="H89" i="28"/>
  <c r="F89" i="28"/>
  <c r="G89" i="28" s="1"/>
  <c r="L88" i="28"/>
  <c r="J88" i="28"/>
  <c r="K88" i="28" s="1"/>
  <c r="H88" i="28"/>
  <c r="F88" i="28"/>
  <c r="G88" i="28" s="1"/>
  <c r="L87" i="28"/>
  <c r="J87" i="28"/>
  <c r="K87" i="28" s="1"/>
  <c r="H87" i="28"/>
  <c r="F87" i="28"/>
  <c r="G87" i="28" s="1"/>
  <c r="L86" i="28"/>
  <c r="J86" i="28"/>
  <c r="K86" i="28" s="1"/>
  <c r="H86" i="28"/>
  <c r="F86" i="28"/>
  <c r="G86" i="28" s="1"/>
  <c r="L85" i="28"/>
  <c r="J85" i="28"/>
  <c r="K85" i="28" s="1"/>
  <c r="H85" i="28"/>
  <c r="F85" i="28"/>
  <c r="G85" i="28" s="1"/>
  <c r="L84" i="28"/>
  <c r="J84" i="28"/>
  <c r="K84" i="28" s="1"/>
  <c r="H84" i="28"/>
  <c r="F84" i="28"/>
  <c r="G84" i="28" s="1"/>
  <c r="L83" i="28"/>
  <c r="J83" i="28"/>
  <c r="K83" i="28" s="1"/>
  <c r="H83" i="28"/>
  <c r="F83" i="28"/>
  <c r="G83" i="28" s="1"/>
  <c r="L82" i="28"/>
  <c r="J82" i="28"/>
  <c r="K82" i="28" s="1"/>
  <c r="H82" i="28"/>
  <c r="F82" i="28"/>
  <c r="G82" i="28" s="1"/>
  <c r="L81" i="28"/>
  <c r="J81" i="28"/>
  <c r="K81" i="28" s="1"/>
  <c r="H81" i="28"/>
  <c r="F81" i="28"/>
  <c r="G81" i="28" s="1"/>
  <c r="L80" i="28"/>
  <c r="J80" i="28"/>
  <c r="K80" i="28" s="1"/>
  <c r="H80" i="28"/>
  <c r="F80" i="28"/>
  <c r="G80" i="28" s="1"/>
  <c r="L79" i="28"/>
  <c r="J79" i="28"/>
  <c r="K79" i="28" s="1"/>
  <c r="H79" i="28"/>
  <c r="F79" i="28"/>
  <c r="G79" i="28" s="1"/>
  <c r="L78" i="28"/>
  <c r="J78" i="28"/>
  <c r="K78" i="28" s="1"/>
  <c r="H78" i="28"/>
  <c r="F78" i="28"/>
  <c r="G78" i="28" s="1"/>
  <c r="L77" i="28"/>
  <c r="J77" i="28"/>
  <c r="K77" i="28" s="1"/>
  <c r="H77" i="28"/>
  <c r="F77" i="28"/>
  <c r="G77" i="28" s="1"/>
  <c r="L76" i="28"/>
  <c r="J76" i="28"/>
  <c r="K76" i="28" s="1"/>
  <c r="H76" i="28"/>
  <c r="F76" i="28"/>
  <c r="G76" i="28" s="1"/>
  <c r="L75" i="28"/>
  <c r="J75" i="28"/>
  <c r="K75" i="28" s="1"/>
  <c r="H75" i="28"/>
  <c r="F75" i="28"/>
  <c r="G75" i="28" s="1"/>
  <c r="L74" i="28"/>
  <c r="J74" i="28"/>
  <c r="K74" i="28" s="1"/>
  <c r="H74" i="28"/>
  <c r="F74" i="28"/>
  <c r="G74" i="28" s="1"/>
  <c r="L73" i="28"/>
  <c r="J73" i="28"/>
  <c r="K73" i="28" s="1"/>
  <c r="H73" i="28"/>
  <c r="F73" i="28"/>
  <c r="G73" i="28" s="1"/>
  <c r="L72" i="28"/>
  <c r="J72" i="28"/>
  <c r="K72" i="28" s="1"/>
  <c r="H72" i="28"/>
  <c r="F72" i="28"/>
  <c r="G72" i="28" s="1"/>
  <c r="L71" i="28"/>
  <c r="J71" i="28"/>
  <c r="K71" i="28" s="1"/>
  <c r="H71" i="28"/>
  <c r="F71" i="28"/>
  <c r="G71" i="28" s="1"/>
  <c r="L70" i="28"/>
  <c r="J70" i="28"/>
  <c r="K70" i="28" s="1"/>
  <c r="H70" i="28"/>
  <c r="F70" i="28"/>
  <c r="G70" i="28" s="1"/>
  <c r="L69" i="28"/>
  <c r="J69" i="28"/>
  <c r="K69" i="28" s="1"/>
  <c r="H69" i="28"/>
  <c r="F69" i="28"/>
  <c r="G69" i="28" s="1"/>
  <c r="L68" i="28"/>
  <c r="J68" i="28"/>
  <c r="K68" i="28" s="1"/>
  <c r="H68" i="28"/>
  <c r="F68" i="28"/>
  <c r="G68" i="28" s="1"/>
  <c r="L67" i="28"/>
  <c r="J67" i="28"/>
  <c r="K67" i="28" s="1"/>
  <c r="H67" i="28"/>
  <c r="F67" i="28"/>
  <c r="G67" i="28" s="1"/>
  <c r="L66" i="28"/>
  <c r="J66" i="28"/>
  <c r="K66" i="28" s="1"/>
  <c r="H66" i="28"/>
  <c r="F66" i="28"/>
  <c r="G66" i="28" s="1"/>
  <c r="L65" i="28"/>
  <c r="J65" i="28"/>
  <c r="K65" i="28" s="1"/>
  <c r="H65" i="28"/>
  <c r="F65" i="28"/>
  <c r="G65" i="28" s="1"/>
  <c r="L64" i="28"/>
  <c r="J64" i="28"/>
  <c r="K64" i="28" s="1"/>
  <c r="H64" i="28"/>
  <c r="F64" i="28"/>
  <c r="G64" i="28" s="1"/>
  <c r="L63" i="28"/>
  <c r="J63" i="28"/>
  <c r="K63" i="28" s="1"/>
  <c r="H63" i="28"/>
  <c r="F63" i="28"/>
  <c r="G63" i="28" s="1"/>
  <c r="L62" i="28"/>
  <c r="J62" i="28"/>
  <c r="K62" i="28" s="1"/>
  <c r="H62" i="28"/>
  <c r="F62" i="28"/>
  <c r="G62" i="28" s="1"/>
  <c r="L61" i="28"/>
  <c r="J61" i="28"/>
  <c r="K61" i="28" s="1"/>
  <c r="H61" i="28"/>
  <c r="F61" i="28"/>
  <c r="G61" i="28" s="1"/>
  <c r="L60" i="28"/>
  <c r="J60" i="28"/>
  <c r="K60" i="28" s="1"/>
  <c r="H60" i="28"/>
  <c r="F60" i="28"/>
  <c r="G60" i="28" s="1"/>
  <c r="L59" i="28"/>
  <c r="J59" i="28"/>
  <c r="K59" i="28" s="1"/>
  <c r="H59" i="28"/>
  <c r="F59" i="28"/>
  <c r="G59" i="28" s="1"/>
  <c r="L58" i="28"/>
  <c r="J58" i="28"/>
  <c r="K58" i="28" s="1"/>
  <c r="H58" i="28"/>
  <c r="F58" i="28"/>
  <c r="G58" i="28" s="1"/>
  <c r="L57" i="28"/>
  <c r="J57" i="28"/>
  <c r="K57" i="28" s="1"/>
  <c r="H57" i="28"/>
  <c r="F57" i="28"/>
  <c r="G57" i="28" s="1"/>
  <c r="L56" i="28"/>
  <c r="J56" i="28"/>
  <c r="K56" i="28" s="1"/>
  <c r="H56" i="28"/>
  <c r="F56" i="28"/>
  <c r="G56" i="28" s="1"/>
  <c r="L55" i="28"/>
  <c r="J55" i="28"/>
  <c r="K55" i="28" s="1"/>
  <c r="H55" i="28"/>
  <c r="F55" i="28"/>
  <c r="G55" i="28" s="1"/>
  <c r="L54" i="28"/>
  <c r="J54" i="28"/>
  <c r="K54" i="28" s="1"/>
  <c r="H54" i="28"/>
  <c r="F54" i="28"/>
  <c r="G54" i="28" s="1"/>
  <c r="L53" i="28"/>
  <c r="J53" i="28"/>
  <c r="K53" i="28" s="1"/>
  <c r="H53" i="28"/>
  <c r="F53" i="28"/>
  <c r="G53" i="28" s="1"/>
  <c r="L52" i="28"/>
  <c r="J52" i="28"/>
  <c r="K52" i="28" s="1"/>
  <c r="H52" i="28"/>
  <c r="F52" i="28"/>
  <c r="G52" i="28" s="1"/>
  <c r="L51" i="28"/>
  <c r="J51" i="28"/>
  <c r="K51" i="28" s="1"/>
  <c r="H51" i="28"/>
  <c r="F51" i="28"/>
  <c r="G51" i="28" s="1"/>
  <c r="L50" i="28"/>
  <c r="J50" i="28"/>
  <c r="K50" i="28" s="1"/>
  <c r="H50" i="28"/>
  <c r="F50" i="28"/>
  <c r="G50" i="28" s="1"/>
  <c r="L49" i="28"/>
  <c r="J49" i="28"/>
  <c r="K49" i="28" s="1"/>
  <c r="H49" i="28"/>
  <c r="F49" i="28"/>
  <c r="G49" i="28" s="1"/>
  <c r="L48" i="28"/>
  <c r="J48" i="28"/>
  <c r="K48" i="28" s="1"/>
  <c r="H48" i="28"/>
  <c r="F48" i="28"/>
  <c r="G48" i="28" s="1"/>
  <c r="L47" i="28"/>
  <c r="J47" i="28"/>
  <c r="K47" i="28" s="1"/>
  <c r="H47" i="28"/>
  <c r="F47" i="28"/>
  <c r="G47" i="28" s="1"/>
  <c r="L46" i="28"/>
  <c r="J46" i="28"/>
  <c r="K46" i="28" s="1"/>
  <c r="H46" i="28"/>
  <c r="F46" i="28"/>
  <c r="G46" i="28" s="1"/>
  <c r="L45" i="28"/>
  <c r="J45" i="28"/>
  <c r="K45" i="28" s="1"/>
  <c r="H45" i="28"/>
  <c r="F45" i="28"/>
  <c r="G45" i="28" s="1"/>
  <c r="L44" i="28"/>
  <c r="J44" i="28"/>
  <c r="K44" i="28" s="1"/>
  <c r="H44" i="28"/>
  <c r="F44" i="28"/>
  <c r="G44" i="28" s="1"/>
  <c r="L43" i="28"/>
  <c r="J43" i="28"/>
  <c r="K43" i="28" s="1"/>
  <c r="H43" i="28"/>
  <c r="F43" i="28"/>
  <c r="G43" i="28" s="1"/>
  <c r="L42" i="28"/>
  <c r="J42" i="28"/>
  <c r="K42" i="28" s="1"/>
  <c r="H42" i="28"/>
  <c r="F42" i="28"/>
  <c r="G42" i="28" s="1"/>
  <c r="L41" i="28"/>
  <c r="J41" i="28"/>
  <c r="K41" i="28" s="1"/>
  <c r="H41" i="28"/>
  <c r="F41" i="28"/>
  <c r="G41" i="28" s="1"/>
  <c r="L40" i="28"/>
  <c r="J40" i="28"/>
  <c r="K40" i="28" s="1"/>
  <c r="H40" i="28"/>
  <c r="F40" i="28"/>
  <c r="G40" i="28" s="1"/>
  <c r="L39" i="28"/>
  <c r="J39" i="28"/>
  <c r="K39" i="28" s="1"/>
  <c r="H39" i="28"/>
  <c r="F39" i="28"/>
  <c r="G39" i="28" s="1"/>
  <c r="L38" i="28"/>
  <c r="J38" i="28"/>
  <c r="K38" i="28" s="1"/>
  <c r="H38" i="28"/>
  <c r="F38" i="28"/>
  <c r="G38" i="28" s="1"/>
  <c r="L37" i="28"/>
  <c r="J37" i="28"/>
  <c r="K37" i="28" s="1"/>
  <c r="H37" i="28"/>
  <c r="F37" i="28"/>
  <c r="G37" i="28" s="1"/>
  <c r="L36" i="28"/>
  <c r="J36" i="28"/>
  <c r="K36" i="28" s="1"/>
  <c r="H36" i="28"/>
  <c r="F36" i="28"/>
  <c r="G36" i="28" s="1"/>
  <c r="L35" i="28"/>
  <c r="J35" i="28"/>
  <c r="K35" i="28" s="1"/>
  <c r="H35" i="28"/>
  <c r="F35" i="28"/>
  <c r="G35" i="28" s="1"/>
  <c r="L34" i="28"/>
  <c r="J34" i="28"/>
  <c r="K34" i="28" s="1"/>
  <c r="H34" i="28"/>
  <c r="F34" i="28"/>
  <c r="G34" i="28" s="1"/>
  <c r="L33" i="28"/>
  <c r="J33" i="28"/>
  <c r="K33" i="28" s="1"/>
  <c r="H33" i="28"/>
  <c r="F33" i="28"/>
  <c r="G33" i="28" s="1"/>
  <c r="L32" i="28"/>
  <c r="J32" i="28"/>
  <c r="K32" i="28" s="1"/>
  <c r="H32" i="28"/>
  <c r="F32" i="28"/>
  <c r="G32" i="28" s="1"/>
  <c r="L24" i="28"/>
  <c r="J24" i="28"/>
  <c r="K24" i="28" s="1"/>
  <c r="H24" i="28"/>
  <c r="F24" i="28"/>
  <c r="L11" i="28"/>
  <c r="J11" i="28"/>
  <c r="H11" i="28"/>
  <c r="F11" i="28"/>
  <c r="L18" i="28"/>
  <c r="J18" i="28"/>
  <c r="H18" i="28"/>
  <c r="F18" i="28"/>
  <c r="G18" i="28" s="1"/>
  <c r="L22" i="28"/>
  <c r="J22" i="28"/>
  <c r="H22" i="28"/>
  <c r="F22" i="28"/>
  <c r="G22" i="28" s="1"/>
  <c r="L21" i="28"/>
  <c r="J21" i="28"/>
  <c r="K21" i="28" s="1"/>
  <c r="H21" i="28"/>
  <c r="F21" i="28"/>
  <c r="G21" i="28" s="1"/>
  <c r="L20" i="28"/>
  <c r="J20" i="28"/>
  <c r="K20" i="28" s="1"/>
  <c r="H20" i="28"/>
  <c r="F20" i="28"/>
  <c r="L26" i="28"/>
  <c r="J26" i="28"/>
  <c r="K26" i="28" s="1"/>
  <c r="H26" i="28"/>
  <c r="F26" i="28"/>
  <c r="L16" i="28"/>
  <c r="J16" i="28"/>
  <c r="H16" i="28"/>
  <c r="F16" i="28"/>
  <c r="L27" i="28"/>
  <c r="J27" i="28"/>
  <c r="H27" i="28"/>
  <c r="F27" i="28"/>
  <c r="G27" i="28" s="1"/>
  <c r="L5" i="28"/>
  <c r="J5" i="28"/>
  <c r="H5" i="28"/>
  <c r="F5" i="28"/>
  <c r="L10" i="28"/>
  <c r="J10" i="28"/>
  <c r="H10" i="28"/>
  <c r="F10" i="28"/>
  <c r="L31" i="28"/>
  <c r="J31" i="28"/>
  <c r="K31" i="28" s="1"/>
  <c r="H31" i="28"/>
  <c r="F31" i="28"/>
  <c r="L14" i="28"/>
  <c r="J14" i="28"/>
  <c r="H14" i="28"/>
  <c r="F14" i="28"/>
  <c r="G14" i="28" s="1"/>
  <c r="L13" i="28"/>
  <c r="J13" i="28"/>
  <c r="H13" i="28"/>
  <c r="F13" i="28"/>
  <c r="L17" i="28"/>
  <c r="J17" i="28"/>
  <c r="H17" i="28"/>
  <c r="F17" i="28"/>
  <c r="L7" i="28"/>
  <c r="J7" i="28"/>
  <c r="H7" i="28"/>
  <c r="F7" i="28"/>
  <c r="L28" i="28"/>
  <c r="J28" i="28"/>
  <c r="H28" i="28"/>
  <c r="F28" i="28"/>
  <c r="G28" i="28" s="1"/>
  <c r="L3" i="28"/>
  <c r="J3" i="28"/>
  <c r="H3" i="28"/>
  <c r="F3" i="28"/>
  <c r="L4" i="28"/>
  <c r="J4" i="28"/>
  <c r="H4" i="28"/>
  <c r="F4" i="28"/>
  <c r="G4" i="28" s="1"/>
  <c r="L29" i="28"/>
  <c r="J29" i="28"/>
  <c r="K29" i="28" s="1"/>
  <c r="H29" i="28"/>
  <c r="F29" i="28"/>
  <c r="G29" i="28" s="1"/>
  <c r="L25" i="28"/>
  <c r="J25" i="28"/>
  <c r="K25" i="28" s="1"/>
  <c r="H25" i="28"/>
  <c r="F25" i="28"/>
  <c r="G25" i="28" s="1"/>
  <c r="L9" i="28"/>
  <c r="J9" i="28"/>
  <c r="H9" i="28"/>
  <c r="F9" i="28"/>
  <c r="L19" i="28"/>
  <c r="J19" i="28"/>
  <c r="H19" i="28"/>
  <c r="F19" i="28"/>
  <c r="L6" i="28"/>
  <c r="J6" i="28"/>
  <c r="H6" i="28"/>
  <c r="F6" i="28"/>
  <c r="G6" i="28" s="1"/>
  <c r="L8" i="28"/>
  <c r="J8" i="28"/>
  <c r="H8" i="28"/>
  <c r="F8" i="28"/>
  <c r="L12" i="28"/>
  <c r="J12" i="28"/>
  <c r="H12" i="28"/>
  <c r="F12" i="28"/>
  <c r="L30" i="28"/>
  <c r="J30" i="28"/>
  <c r="H30" i="28"/>
  <c r="F30" i="28"/>
  <c r="L23" i="28"/>
  <c r="J23" i="28"/>
  <c r="K23" i="28" s="1"/>
  <c r="H23" i="28"/>
  <c r="F23" i="28"/>
  <c r="L15" i="28"/>
  <c r="J15" i="28"/>
  <c r="H15" i="28"/>
  <c r="F15" i="28"/>
  <c r="G15" i="28" s="1"/>
  <c r="M9" i="29" l="1"/>
  <c r="N4" i="29"/>
  <c r="M4" i="29"/>
  <c r="M10" i="29"/>
  <c r="N10" i="29"/>
  <c r="I8" i="29"/>
  <c r="H8" i="29"/>
  <c r="H12" i="29"/>
  <c r="H11" i="29"/>
  <c r="H13" i="29"/>
  <c r="H9" i="29"/>
  <c r="H7" i="29"/>
  <c r="H5" i="29"/>
  <c r="H6" i="29"/>
  <c r="G5" i="30"/>
  <c r="M16" i="30"/>
  <c r="M13" i="29"/>
  <c r="N13" i="29"/>
  <c r="M5" i="29"/>
  <c r="N5" i="29"/>
  <c r="M3" i="29"/>
  <c r="N3" i="29"/>
  <c r="M20" i="29"/>
  <c r="N20" i="29"/>
  <c r="N9" i="29"/>
  <c r="N21" i="29"/>
  <c r="N12" i="29"/>
  <c r="M12" i="29"/>
  <c r="G10" i="30"/>
  <c r="I15" i="29"/>
  <c r="M33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65" i="30"/>
  <c r="M66" i="30"/>
  <c r="M67" i="30"/>
  <c r="M68" i="30"/>
  <c r="M26" i="30"/>
  <c r="M32" i="30"/>
  <c r="M15" i="30"/>
  <c r="N19" i="29"/>
  <c r="M19" i="29"/>
  <c r="N11" i="29"/>
  <c r="N14" i="29"/>
  <c r="M14" i="29"/>
  <c r="M18" i="29"/>
  <c r="N18" i="29"/>
  <c r="M8" i="30"/>
  <c r="K16" i="30"/>
  <c r="K3" i="30"/>
  <c r="M5" i="30"/>
  <c r="M20" i="30"/>
  <c r="M22" i="30"/>
  <c r="M21" i="30"/>
  <c r="N6" i="29"/>
  <c r="M6" i="29"/>
  <c r="M7" i="29"/>
  <c r="N7" i="29"/>
  <c r="M15" i="29"/>
  <c r="N15" i="29"/>
  <c r="N16" i="29"/>
  <c r="M16" i="29"/>
  <c r="M33" i="29"/>
  <c r="M17" i="29"/>
  <c r="N17" i="29"/>
  <c r="K4" i="30"/>
  <c r="M27" i="30"/>
  <c r="M30" i="30"/>
  <c r="M36" i="30"/>
  <c r="M31" i="30"/>
  <c r="M28" i="30"/>
  <c r="M29" i="30"/>
  <c r="M19" i="30"/>
  <c r="M35" i="30"/>
  <c r="M34" i="30"/>
  <c r="G4" i="30"/>
  <c r="M10" i="30"/>
  <c r="M7" i="30"/>
  <c r="M18" i="30"/>
  <c r="M11" i="30"/>
  <c r="M4" i="30"/>
  <c r="M24" i="30"/>
  <c r="M17" i="30"/>
  <c r="M25" i="30"/>
  <c r="M9" i="30"/>
  <c r="M12" i="30"/>
  <c r="M23" i="30"/>
  <c r="M6" i="30"/>
  <c r="M3" i="30"/>
  <c r="I3" i="29"/>
  <c r="H3" i="29"/>
  <c r="I5" i="29"/>
  <c r="I20" i="29"/>
  <c r="I13" i="29"/>
  <c r="I17" i="29"/>
  <c r="H17" i="29"/>
  <c r="I21" i="29"/>
  <c r="I7" i="29"/>
  <c r="H18" i="29"/>
  <c r="I19" i="29"/>
  <c r="H23" i="29"/>
  <c r="I6" i="29"/>
  <c r="I9" i="29"/>
  <c r="I4" i="29"/>
  <c r="I11" i="29"/>
  <c r="I23" i="29"/>
  <c r="I12" i="29"/>
  <c r="H4" i="29"/>
  <c r="I18" i="29"/>
  <c r="K12" i="28"/>
  <c r="K5" i="28"/>
  <c r="K22" i="28"/>
  <c r="K10" i="28"/>
  <c r="K9" i="30"/>
  <c r="K17" i="30"/>
  <c r="K8" i="30"/>
  <c r="K8" i="28"/>
  <c r="K16" i="28"/>
  <c r="K7" i="28"/>
  <c r="K15" i="30"/>
  <c r="K29" i="30"/>
  <c r="K18" i="30"/>
  <c r="K19" i="30"/>
  <c r="G8" i="28"/>
  <c r="G19" i="28"/>
  <c r="G20" i="28"/>
  <c r="G12" i="30"/>
  <c r="G13" i="30"/>
  <c r="G17" i="28"/>
  <c r="G3" i="28"/>
  <c r="G11" i="28"/>
  <c r="G8" i="30"/>
  <c r="G20" i="30"/>
  <c r="G11" i="30"/>
  <c r="G17" i="30"/>
  <c r="P43" i="29"/>
  <c r="P51" i="29"/>
  <c r="P53" i="29"/>
  <c r="P54" i="29"/>
  <c r="P55" i="29"/>
  <c r="P56" i="29"/>
  <c r="P58" i="29"/>
  <c r="P59" i="29"/>
  <c r="P60" i="29"/>
  <c r="P62" i="29"/>
  <c r="P63" i="29"/>
  <c r="P64" i="29"/>
  <c r="P65" i="29"/>
  <c r="P66" i="29"/>
  <c r="P40" i="29"/>
  <c r="P41" i="29"/>
  <c r="P42" i="29"/>
  <c r="G32" i="30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P45" i="29"/>
  <c r="P46" i="29"/>
  <c r="P47" i="29"/>
  <c r="P48" i="29"/>
  <c r="P49" i="29"/>
  <c r="M40" i="28"/>
  <c r="M32" i="28"/>
  <c r="M33" i="28"/>
  <c r="M34" i="28"/>
  <c r="M35" i="28"/>
  <c r="M36" i="28"/>
  <c r="M37" i="28"/>
  <c r="M38" i="28"/>
  <c r="M39" i="28"/>
  <c r="P8" i="29"/>
  <c r="P50" i="29"/>
  <c r="P44" i="29"/>
  <c r="P52" i="29"/>
  <c r="P61" i="29"/>
  <c r="P26" i="29"/>
  <c r="P27" i="29"/>
  <c r="P30" i="29"/>
  <c r="P31" i="29"/>
  <c r="P7" i="29"/>
  <c r="P11" i="29"/>
  <c r="P38" i="29"/>
  <c r="P33" i="29"/>
  <c r="P13" i="29"/>
  <c r="P24" i="29"/>
  <c r="P14" i="29"/>
  <c r="P21" i="29"/>
  <c r="P20" i="29"/>
  <c r="M38" i="29"/>
  <c r="M36" i="29"/>
  <c r="P35" i="29"/>
  <c r="M34" i="29"/>
  <c r="P16" i="29"/>
  <c r="P25" i="29"/>
  <c r="P22" i="29"/>
  <c r="P19" i="29"/>
  <c r="P5" i="29"/>
  <c r="P15" i="29"/>
  <c r="N66" i="29"/>
  <c r="N58" i="29"/>
  <c r="P9" i="29"/>
  <c r="N49" i="29"/>
  <c r="P57" i="29"/>
  <c r="N41" i="29"/>
  <c r="P3" i="29"/>
  <c r="P29" i="29"/>
  <c r="P39" i="29"/>
  <c r="N45" i="29"/>
  <c r="N53" i="29"/>
  <c r="N62" i="29"/>
  <c r="P12" i="29"/>
  <c r="P4" i="29"/>
  <c r="N35" i="29"/>
  <c r="N47" i="29"/>
  <c r="N55" i="29"/>
  <c r="N64" i="29"/>
  <c r="M57" i="29"/>
  <c r="P37" i="29"/>
  <c r="P18" i="29"/>
  <c r="P32" i="29"/>
  <c r="P10" i="29"/>
  <c r="P23" i="29"/>
  <c r="P36" i="29"/>
  <c r="P6" i="29"/>
  <c r="P34" i="29"/>
  <c r="P28" i="29"/>
  <c r="P17" i="29"/>
  <c r="N43" i="29"/>
  <c r="N51" i="29"/>
  <c r="N60" i="29"/>
  <c r="M31" i="28"/>
  <c r="K30" i="28"/>
  <c r="M30" i="28"/>
  <c r="M4" i="28"/>
  <c r="M29" i="28"/>
  <c r="M19" i="28"/>
  <c r="K9" i="28"/>
  <c r="K28" i="28"/>
  <c r="M23" i="28"/>
  <c r="K27" i="28"/>
  <c r="K4" i="28"/>
  <c r="M14" i="28"/>
  <c r="M12" i="28"/>
  <c r="K14" i="28"/>
  <c r="K6" i="28"/>
  <c r="M10" i="28"/>
  <c r="K15" i="28"/>
  <c r="M25" i="28"/>
  <c r="K19" i="28"/>
  <c r="M21" i="28"/>
  <c r="M26" i="28"/>
  <c r="K11" i="28"/>
  <c r="M13" i="28"/>
  <c r="K13" i="28"/>
  <c r="K18" i="28"/>
  <c r="M20" i="28"/>
  <c r="K3" i="28"/>
  <c r="M3" i="28"/>
  <c r="K17" i="28"/>
  <c r="M11" i="28"/>
  <c r="M17" i="28"/>
  <c r="M22" i="28"/>
  <c r="M8" i="28"/>
  <c r="M5" i="28"/>
  <c r="M7" i="28"/>
  <c r="M28" i="28"/>
  <c r="M6" i="28"/>
  <c r="M27" i="28"/>
  <c r="M9" i="28"/>
  <c r="G24" i="28"/>
  <c r="M16" i="28"/>
  <c r="M18" i="28"/>
  <c r="M15" i="28"/>
  <c r="M24" i="28"/>
  <c r="K20" i="30"/>
  <c r="K14" i="30"/>
  <c r="K23" i="30"/>
  <c r="K27" i="30"/>
  <c r="K12" i="30"/>
  <c r="K13" i="30"/>
  <c r="K10" i="30"/>
  <c r="K30" i="30"/>
  <c r="K24" i="30"/>
  <c r="K25" i="30"/>
  <c r="K22" i="30"/>
  <c r="K6" i="30"/>
  <c r="K5" i="30"/>
  <c r="K28" i="30"/>
  <c r="K7" i="30"/>
  <c r="K11" i="30"/>
  <c r="K21" i="30"/>
  <c r="M14" i="30"/>
  <c r="G16" i="28"/>
  <c r="G26" i="28"/>
  <c r="G5" i="28"/>
  <c r="G10" i="28"/>
  <c r="G31" i="28"/>
  <c r="G13" i="28"/>
  <c r="G9" i="28"/>
  <c r="G7" i="28"/>
  <c r="G12" i="28"/>
  <c r="G30" i="28"/>
  <c r="G23" i="28"/>
  <c r="G16" i="30"/>
  <c r="G6" i="30"/>
  <c r="G14" i="30"/>
  <c r="G15" i="30"/>
  <c r="G26" i="30"/>
  <c r="G19" i="30"/>
  <c r="G25" i="30"/>
  <c r="G7" i="30"/>
  <c r="G24" i="30"/>
  <c r="G22" i="30"/>
  <c r="G29" i="30"/>
  <c r="G9" i="30"/>
  <c r="G23" i="30"/>
  <c r="G21" i="30"/>
  <c r="G3" i="30"/>
  <c r="G18" i="30"/>
  <c r="G30" i="30"/>
  <c r="G36" i="30"/>
  <c r="I41" i="29"/>
  <c r="I43" i="29"/>
  <c r="I45" i="29"/>
  <c r="I47" i="29"/>
  <c r="I49" i="29"/>
  <c r="I51" i="29"/>
  <c r="I53" i="29"/>
  <c r="I55" i="29"/>
  <c r="I58" i="29"/>
  <c r="I60" i="29"/>
  <c r="I62" i="29"/>
  <c r="I64" i="29"/>
  <c r="I66" i="29"/>
  <c r="I56" i="29"/>
  <c r="H56" i="29"/>
  <c r="I59" i="29"/>
  <c r="H59" i="29"/>
  <c r="I61" i="29"/>
  <c r="H61" i="29"/>
  <c r="N33" i="29"/>
  <c r="N34" i="29"/>
  <c r="I39" i="29"/>
  <c r="H39" i="29"/>
  <c r="I40" i="29"/>
  <c r="H40" i="29"/>
  <c r="I42" i="29"/>
  <c r="H42" i="29"/>
  <c r="I44" i="29"/>
  <c r="H44" i="29"/>
  <c r="I63" i="29"/>
  <c r="H63" i="29"/>
  <c r="H37" i="29"/>
  <c r="M37" i="29"/>
  <c r="N38" i="29"/>
  <c r="I33" i="29"/>
  <c r="I34" i="29"/>
  <c r="N39" i="29"/>
  <c r="M39" i="29"/>
  <c r="N40" i="29"/>
  <c r="M40" i="29"/>
  <c r="N42" i="29"/>
  <c r="M42" i="29"/>
  <c r="N44" i="29"/>
  <c r="M44" i="29"/>
  <c r="N46" i="29"/>
  <c r="M46" i="29"/>
  <c r="N48" i="29"/>
  <c r="M48" i="29"/>
  <c r="N50" i="29"/>
  <c r="M50" i="29"/>
  <c r="N52" i="29"/>
  <c r="M52" i="29"/>
  <c r="N54" i="29"/>
  <c r="M54" i="29"/>
  <c r="N56" i="29"/>
  <c r="M56" i="29"/>
  <c r="N59" i="29"/>
  <c r="M59" i="29"/>
  <c r="N61" i="29"/>
  <c r="M61" i="29"/>
  <c r="N63" i="29"/>
  <c r="M63" i="29"/>
  <c r="N65" i="29"/>
  <c r="M65" i="29"/>
  <c r="I46" i="29"/>
  <c r="H46" i="29"/>
  <c r="I48" i="29"/>
  <c r="H48" i="29"/>
  <c r="I50" i="29"/>
  <c r="H50" i="29"/>
  <c r="I52" i="29"/>
  <c r="H52" i="29"/>
  <c r="I54" i="29"/>
  <c r="H54" i="29"/>
  <c r="I65" i="29"/>
  <c r="H65" i="29"/>
  <c r="I38" i="29"/>
  <c r="N36" i="29"/>
  <c r="M98" i="28"/>
  <c r="M100" i="28"/>
  <c r="M102" i="28"/>
  <c r="M104" i="28"/>
  <c r="M106" i="28"/>
  <c r="M108" i="28"/>
  <c r="M110" i="28"/>
  <c r="M112" i="28"/>
  <c r="M114" i="28"/>
  <c r="M116" i="28"/>
  <c r="M96" i="28"/>
  <c r="M97" i="28"/>
  <c r="M99" i="28"/>
  <c r="M101" i="28"/>
  <c r="M103" i="28"/>
  <c r="M105" i="28"/>
  <c r="M107" i="28"/>
  <c r="M109" i="28"/>
  <c r="M111" i="28"/>
  <c r="M113" i="28"/>
  <c r="M115" i="28"/>
  <c r="M117" i="28"/>
  <c r="F93" i="7"/>
  <c r="G93" i="7" s="1"/>
  <c r="H93" i="7"/>
  <c r="J93" i="7"/>
  <c r="K93" i="7" s="1"/>
  <c r="L93" i="7"/>
  <c r="F94" i="7"/>
  <c r="G94" i="7" s="1"/>
  <c r="H94" i="7"/>
  <c r="J94" i="7"/>
  <c r="K94" i="7" s="1"/>
  <c r="L94" i="7"/>
  <c r="F69" i="11"/>
  <c r="G69" i="11" s="1"/>
  <c r="H69" i="11"/>
  <c r="J69" i="11"/>
  <c r="L69" i="11"/>
  <c r="F70" i="11"/>
  <c r="G70" i="11" s="1"/>
  <c r="H70" i="11"/>
  <c r="J70" i="11"/>
  <c r="K70" i="11" s="1"/>
  <c r="L70" i="11"/>
  <c r="F71" i="11"/>
  <c r="G71" i="11" s="1"/>
  <c r="H71" i="11"/>
  <c r="J71" i="11"/>
  <c r="L71" i="11"/>
  <c r="F72" i="11"/>
  <c r="H72" i="11"/>
  <c r="J72" i="11"/>
  <c r="K72" i="11" s="1"/>
  <c r="L72" i="11"/>
  <c r="H20" i="10"/>
  <c r="J20" i="10"/>
  <c r="L20" i="10"/>
  <c r="H3" i="10"/>
  <c r="J3" i="10"/>
  <c r="L3" i="10"/>
  <c r="H13" i="10"/>
  <c r="J13" i="10"/>
  <c r="L13" i="10"/>
  <c r="F28" i="10"/>
  <c r="G28" i="10" s="1"/>
  <c r="H28" i="10"/>
  <c r="J28" i="10"/>
  <c r="L28" i="10"/>
  <c r="H25" i="10"/>
  <c r="J25" i="10"/>
  <c r="L25" i="10"/>
  <c r="F32" i="10"/>
  <c r="H32" i="10"/>
  <c r="J32" i="10"/>
  <c r="L32" i="10"/>
  <c r="F13" i="1"/>
  <c r="G5" i="1" s="1"/>
  <c r="F14" i="1"/>
  <c r="G14" i="1" s="1"/>
  <c r="J13" i="1"/>
  <c r="K6" i="1" s="1"/>
  <c r="J14" i="1"/>
  <c r="K14" i="1" s="1"/>
  <c r="F15" i="3"/>
  <c r="J10" i="3"/>
  <c r="J69" i="3"/>
  <c r="K69" i="3" s="1"/>
  <c r="J68" i="3"/>
  <c r="K68" i="3" s="1"/>
  <c r="J67" i="3"/>
  <c r="K67" i="3" s="1"/>
  <c r="J66" i="3"/>
  <c r="K66" i="3" s="1"/>
  <c r="J65" i="3"/>
  <c r="K65" i="3" s="1"/>
  <c r="J64" i="3"/>
  <c r="J63" i="3"/>
  <c r="K63" i="3" s="1"/>
  <c r="J62" i="3"/>
  <c r="J30" i="3"/>
  <c r="J34" i="3"/>
  <c r="J22" i="3"/>
  <c r="J61" i="3"/>
  <c r="K61" i="3" s="1"/>
  <c r="J43" i="3"/>
  <c r="J38" i="3"/>
  <c r="J24" i="3"/>
  <c r="J26" i="3"/>
  <c r="J27" i="3"/>
  <c r="J4" i="3"/>
  <c r="J58" i="3"/>
  <c r="J13" i="3"/>
  <c r="J15" i="3"/>
  <c r="J35" i="3"/>
  <c r="J20" i="3"/>
  <c r="J54" i="3"/>
  <c r="K54" i="3" s="1"/>
  <c r="J5" i="3"/>
  <c r="J47" i="3"/>
  <c r="J6" i="3"/>
  <c r="J8" i="3"/>
  <c r="J60" i="3"/>
  <c r="J23" i="3"/>
  <c r="J50" i="3"/>
  <c r="J48" i="3"/>
  <c r="J3" i="3"/>
  <c r="J21" i="3"/>
  <c r="J33" i="3"/>
  <c r="J25" i="3"/>
  <c r="J37" i="3"/>
  <c r="J46" i="3"/>
  <c r="J40" i="3"/>
  <c r="J52" i="3"/>
  <c r="J36" i="3"/>
  <c r="J57" i="3"/>
  <c r="J19" i="3"/>
  <c r="J53" i="3"/>
  <c r="J44" i="3"/>
  <c r="K44" i="3" s="1"/>
  <c r="J7" i="3"/>
  <c r="J49" i="3"/>
  <c r="J17" i="3"/>
  <c r="J41" i="3"/>
  <c r="K41" i="3" s="1"/>
  <c r="J51" i="3"/>
  <c r="J59" i="3"/>
  <c r="J12" i="3"/>
  <c r="J18" i="3"/>
  <c r="J11" i="3"/>
  <c r="J56" i="3"/>
  <c r="J31" i="3"/>
  <c r="J29" i="3"/>
  <c r="J32" i="3"/>
  <c r="J39" i="3"/>
  <c r="J45" i="3"/>
  <c r="J9" i="3"/>
  <c r="J55" i="3"/>
  <c r="J14" i="3"/>
  <c r="J28" i="3"/>
  <c r="F65" i="7"/>
  <c r="F92" i="7"/>
  <c r="G92" i="7" s="1"/>
  <c r="F63" i="7"/>
  <c r="G63" i="7" s="1"/>
  <c r="F48" i="7"/>
  <c r="G48" i="7" s="1"/>
  <c r="F89" i="7"/>
  <c r="G89" i="7" s="1"/>
  <c r="F58" i="7"/>
  <c r="F17" i="7"/>
  <c r="F91" i="7"/>
  <c r="G91" i="7" s="1"/>
  <c r="F72" i="7"/>
  <c r="F83" i="7"/>
  <c r="G83" i="7" s="1"/>
  <c r="F80" i="7"/>
  <c r="G80" i="7" s="1"/>
  <c r="F67" i="7"/>
  <c r="F81" i="7"/>
  <c r="G81" i="7" s="1"/>
  <c r="F54" i="7"/>
  <c r="F78" i="7"/>
  <c r="G78" i="7" s="1"/>
  <c r="F75" i="7"/>
  <c r="G75" i="7" s="1"/>
  <c r="F9" i="7"/>
  <c r="F82" i="7"/>
  <c r="G82" i="7" s="1"/>
  <c r="F34" i="7"/>
  <c r="F23" i="7"/>
  <c r="F51" i="7"/>
  <c r="G51" i="7" s="1"/>
  <c r="F33" i="7"/>
  <c r="F18" i="7"/>
  <c r="F52" i="7"/>
  <c r="F13" i="7"/>
  <c r="F44" i="7"/>
  <c r="F38" i="7"/>
  <c r="F8" i="7"/>
  <c r="F60" i="7"/>
  <c r="G60" i="7" s="1"/>
  <c r="F4" i="7"/>
  <c r="F22" i="7"/>
  <c r="F41" i="7"/>
  <c r="G41" i="7" s="1"/>
  <c r="F31" i="7"/>
  <c r="F20" i="7"/>
  <c r="F39" i="7"/>
  <c r="F56" i="7"/>
  <c r="G56" i="7" s="1"/>
  <c r="F36" i="7"/>
  <c r="F84" i="7"/>
  <c r="G84" i="7" s="1"/>
  <c r="F79" i="7"/>
  <c r="G79" i="7" s="1"/>
  <c r="F74" i="7"/>
  <c r="G74" i="7" s="1"/>
  <c r="F3" i="7"/>
  <c r="F77" i="7"/>
  <c r="G77" i="7" s="1"/>
  <c r="F11" i="7"/>
  <c r="F29" i="7"/>
  <c r="F50" i="7"/>
  <c r="F21" i="7"/>
  <c r="F14" i="7"/>
  <c r="G14" i="7" s="1"/>
  <c r="F57" i="7"/>
  <c r="F10" i="7"/>
  <c r="F28" i="7"/>
  <c r="F66" i="7"/>
  <c r="F19" i="7"/>
  <c r="F87" i="7"/>
  <c r="F43" i="7"/>
  <c r="F24" i="7"/>
  <c r="F15" i="7"/>
  <c r="F37" i="7"/>
  <c r="F62" i="7"/>
  <c r="F55" i="7"/>
  <c r="F42" i="7"/>
  <c r="F69" i="7"/>
  <c r="F6" i="7"/>
  <c r="F71" i="7"/>
  <c r="G71" i="7" s="1"/>
  <c r="F5" i="7"/>
  <c r="F40" i="7"/>
  <c r="F49" i="7"/>
  <c r="F64" i="7"/>
  <c r="F61" i="7"/>
  <c r="G61" i="7" s="1"/>
  <c r="F26" i="7"/>
  <c r="F32" i="7"/>
  <c r="F12" i="7"/>
  <c r="F53" i="7"/>
  <c r="G53" i="7" s="1"/>
  <c r="F27" i="7"/>
  <c r="F35" i="7"/>
  <c r="F25" i="7"/>
  <c r="F16" i="7"/>
  <c r="F30" i="7"/>
  <c r="F70" i="7"/>
  <c r="G70" i="7" s="1"/>
  <c r="F45" i="7"/>
  <c r="F86" i="7"/>
  <c r="G86" i="7" s="1"/>
  <c r="F46" i="7"/>
  <c r="G46" i="7" s="1"/>
  <c r="F59" i="7"/>
  <c r="F73" i="7"/>
  <c r="F76" i="7"/>
  <c r="G76" i="7" s="1"/>
  <c r="F88" i="7"/>
  <c r="G88" i="7" s="1"/>
  <c r="F68" i="7"/>
  <c r="G68" i="7" s="1"/>
  <c r="F85" i="7"/>
  <c r="F47" i="7"/>
  <c r="G47" i="7" s="1"/>
  <c r="F90" i="7"/>
  <c r="G90" i="7" s="1"/>
  <c r="F58" i="11"/>
  <c r="G58" i="11" s="1"/>
  <c r="F68" i="11"/>
  <c r="G68" i="11" s="1"/>
  <c r="F67" i="11"/>
  <c r="G67" i="11" s="1"/>
  <c r="F66" i="11"/>
  <c r="F65" i="11"/>
  <c r="G65" i="11" s="1"/>
  <c r="F25" i="11"/>
  <c r="G25" i="11" s="1"/>
  <c r="F61" i="11"/>
  <c r="F60" i="11"/>
  <c r="G60" i="11" s="1"/>
  <c r="F54" i="11"/>
  <c r="G54" i="11" s="1"/>
  <c r="F30" i="11"/>
  <c r="G30" i="11" s="1"/>
  <c r="F20" i="11"/>
  <c r="F63" i="11"/>
  <c r="G63" i="11" s="1"/>
  <c r="F40" i="11"/>
  <c r="G40" i="11" s="1"/>
  <c r="F8" i="11"/>
  <c r="F56" i="11"/>
  <c r="G56" i="11" s="1"/>
  <c r="F19" i="11"/>
  <c r="F62" i="11"/>
  <c r="G62" i="11" s="1"/>
  <c r="F26" i="11"/>
  <c r="F48" i="11"/>
  <c r="F55" i="11"/>
  <c r="G55" i="11" s="1"/>
  <c r="F16" i="11"/>
  <c r="F23" i="11"/>
  <c r="F36" i="11"/>
  <c r="F5" i="11"/>
  <c r="F46" i="11"/>
  <c r="G46" i="11" s="1"/>
  <c r="F57" i="11"/>
  <c r="G57" i="11" s="1"/>
  <c r="F10" i="11"/>
  <c r="F31" i="11"/>
  <c r="G31" i="11" s="1"/>
  <c r="F29" i="11"/>
  <c r="G29" i="11" s="1"/>
  <c r="F39" i="11"/>
  <c r="G39" i="11" s="1"/>
  <c r="F50" i="11"/>
  <c r="G50" i="11" s="1"/>
  <c r="F32" i="11"/>
  <c r="F3" i="11"/>
  <c r="F13" i="11"/>
  <c r="F49" i="11"/>
  <c r="F15" i="11"/>
  <c r="F38" i="11"/>
  <c r="F51" i="11"/>
  <c r="G51" i="11" s="1"/>
  <c r="F12" i="11"/>
  <c r="F22" i="11"/>
  <c r="F18" i="11"/>
  <c r="F52" i="11"/>
  <c r="G52" i="11" s="1"/>
  <c r="F21" i="11"/>
  <c r="F6" i="11"/>
  <c r="F35" i="11"/>
  <c r="G35" i="11" s="1"/>
  <c r="F45" i="11"/>
  <c r="G45" i="11" s="1"/>
  <c r="F14" i="11"/>
  <c r="F17" i="11"/>
  <c r="F64" i="11"/>
  <c r="F43" i="11"/>
  <c r="G43" i="11" s="1"/>
  <c r="F53" i="11"/>
  <c r="G53" i="11" s="1"/>
  <c r="F4" i="11"/>
  <c r="F28" i="11"/>
  <c r="F41" i="11"/>
  <c r="G41" i="11" s="1"/>
  <c r="F44" i="11"/>
  <c r="G44" i="11" s="1"/>
  <c r="F24" i="11"/>
  <c r="F33" i="11"/>
  <c r="G33" i="11" s="1"/>
  <c r="F7" i="11"/>
  <c r="F59" i="11"/>
  <c r="G59" i="11" s="1"/>
  <c r="F42" i="11"/>
  <c r="G42" i="11" s="1"/>
  <c r="F9" i="11"/>
  <c r="F34" i="11"/>
  <c r="G34" i="11" s="1"/>
  <c r="F37" i="11"/>
  <c r="G37" i="11" s="1"/>
  <c r="F11" i="11"/>
  <c r="F27" i="11"/>
  <c r="F10" i="3"/>
  <c r="F32" i="3"/>
  <c r="F69" i="3"/>
  <c r="G69" i="3" s="1"/>
  <c r="F31" i="3"/>
  <c r="F11" i="3"/>
  <c r="F27" i="3"/>
  <c r="F9" i="3"/>
  <c r="F26" i="3"/>
  <c r="F17" i="3"/>
  <c r="F34" i="3"/>
  <c r="F47" i="3"/>
  <c r="G47" i="3" s="1"/>
  <c r="F25" i="3"/>
  <c r="F51" i="3"/>
  <c r="F22" i="3"/>
  <c r="F53" i="3"/>
  <c r="F62" i="3"/>
  <c r="F8" i="3"/>
  <c r="F41" i="3"/>
  <c r="G41" i="3" s="1"/>
  <c r="F67" i="3"/>
  <c r="G67" i="3" s="1"/>
  <c r="F63" i="3"/>
  <c r="G63" i="3" s="1"/>
  <c r="F65" i="3"/>
  <c r="G65" i="3" s="1"/>
  <c r="F40" i="3"/>
  <c r="F50" i="3"/>
  <c r="F49" i="3"/>
  <c r="F6" i="3"/>
  <c r="F18" i="3"/>
  <c r="F48" i="3"/>
  <c r="F21" i="3"/>
  <c r="F7" i="3"/>
  <c r="F14" i="3"/>
  <c r="F3" i="3"/>
  <c r="F60" i="3"/>
  <c r="G60" i="3" s="1"/>
  <c r="F4" i="3"/>
  <c r="F59" i="3"/>
  <c r="F13" i="3"/>
  <c r="F35" i="3"/>
  <c r="F46" i="3"/>
  <c r="G46" i="3" s="1"/>
  <c r="F36" i="3"/>
  <c r="F19" i="3"/>
  <c r="F29" i="3"/>
  <c r="F30" i="3"/>
  <c r="F24" i="3"/>
  <c r="F33" i="3"/>
  <c r="F37" i="3"/>
  <c r="F38" i="3"/>
  <c r="G38" i="3" s="1"/>
  <c r="F12" i="3"/>
  <c r="F57" i="3"/>
  <c r="G57" i="3" s="1"/>
  <c r="F20" i="3"/>
  <c r="F52" i="3"/>
  <c r="G52" i="3" s="1"/>
  <c r="F43" i="3"/>
  <c r="G43" i="3" s="1"/>
  <c r="F23" i="3"/>
  <c r="F58" i="3"/>
  <c r="G58" i="3" s="1"/>
  <c r="F45" i="3"/>
  <c r="F55" i="3"/>
  <c r="F66" i="3"/>
  <c r="G66" i="3" s="1"/>
  <c r="F28" i="3"/>
  <c r="F5" i="3"/>
  <c r="F44" i="3"/>
  <c r="F56" i="3"/>
  <c r="G56" i="3" s="1"/>
  <c r="F68" i="3"/>
  <c r="G68" i="3" s="1"/>
  <c r="F54" i="3"/>
  <c r="G54" i="3" s="1"/>
  <c r="F61" i="3"/>
  <c r="G61" i="3" s="1"/>
  <c r="F39" i="3"/>
  <c r="F64" i="3"/>
  <c r="G64" i="3" s="1"/>
  <c r="J65" i="7"/>
  <c r="J92" i="7"/>
  <c r="J91" i="7"/>
  <c r="J90" i="7"/>
  <c r="K90" i="7" s="1"/>
  <c r="J89" i="7"/>
  <c r="K89" i="7" s="1"/>
  <c r="J88" i="7"/>
  <c r="J87" i="7"/>
  <c r="K87" i="7" s="1"/>
  <c r="J86" i="7"/>
  <c r="J85" i="7"/>
  <c r="J84" i="7"/>
  <c r="J83" i="7"/>
  <c r="K83" i="7" s="1"/>
  <c r="J82" i="7"/>
  <c r="J81" i="7"/>
  <c r="K81" i="7" s="1"/>
  <c r="J80" i="7"/>
  <c r="K80" i="7" s="1"/>
  <c r="J79" i="7"/>
  <c r="K79" i="7" s="1"/>
  <c r="J78" i="7"/>
  <c r="J77" i="7"/>
  <c r="J76" i="7"/>
  <c r="K76" i="7" s="1"/>
  <c r="J75" i="7"/>
  <c r="K75" i="7" s="1"/>
  <c r="J74" i="7"/>
  <c r="K74" i="7" s="1"/>
  <c r="J23" i="7"/>
  <c r="J27" i="7"/>
  <c r="J13" i="7"/>
  <c r="J22" i="7"/>
  <c r="J33" i="7"/>
  <c r="J51" i="7"/>
  <c r="J4" i="7"/>
  <c r="J59" i="7"/>
  <c r="J48" i="7"/>
  <c r="K48" i="7" s="1"/>
  <c r="J34" i="7"/>
  <c r="J41" i="7"/>
  <c r="J3" i="7"/>
  <c r="J39" i="7"/>
  <c r="J56" i="7"/>
  <c r="K56" i="7" s="1"/>
  <c r="J9" i="7"/>
  <c r="J63" i="7"/>
  <c r="K63" i="7" s="1"/>
  <c r="J38" i="7"/>
  <c r="J31" i="7"/>
  <c r="J46" i="7"/>
  <c r="J61" i="7"/>
  <c r="K61" i="7" s="1"/>
  <c r="J8" i="7"/>
  <c r="J49" i="7"/>
  <c r="J29" i="7"/>
  <c r="J60" i="7"/>
  <c r="J19" i="7"/>
  <c r="J10" i="7"/>
  <c r="J53" i="7"/>
  <c r="J28" i="7"/>
  <c r="J66" i="7"/>
  <c r="J58" i="7"/>
  <c r="J57" i="7"/>
  <c r="J32" i="7"/>
  <c r="J35" i="7"/>
  <c r="J11" i="7"/>
  <c r="J40" i="7"/>
  <c r="J25" i="7"/>
  <c r="J43" i="7"/>
  <c r="J71" i="7"/>
  <c r="J62" i="7"/>
  <c r="K62" i="7" s="1"/>
  <c r="J26" i="7"/>
  <c r="J5" i="7"/>
  <c r="J50" i="7"/>
  <c r="K50" i="7" s="1"/>
  <c r="J36" i="7"/>
  <c r="J21" i="7"/>
  <c r="J6" i="7"/>
  <c r="J16" i="7"/>
  <c r="J30" i="7"/>
  <c r="J14" i="7"/>
  <c r="J18" i="7"/>
  <c r="J55" i="7"/>
  <c r="K55" i="7" s="1"/>
  <c r="J54" i="7"/>
  <c r="K54" i="7" s="1"/>
  <c r="J70" i="7"/>
  <c r="K70" i="7" s="1"/>
  <c r="J12" i="7"/>
  <c r="J69" i="7"/>
  <c r="J42" i="7"/>
  <c r="J37" i="7"/>
  <c r="J24" i="7"/>
  <c r="J72" i="7"/>
  <c r="J45" i="7"/>
  <c r="J20" i="7"/>
  <c r="J44" i="7"/>
  <c r="J15" i="7"/>
  <c r="J47" i="7"/>
  <c r="J68" i="7"/>
  <c r="K68" i="7" s="1"/>
  <c r="J64" i="7"/>
  <c r="J67" i="7"/>
  <c r="J52" i="7"/>
  <c r="J73" i="7"/>
  <c r="J17" i="7"/>
  <c r="J58" i="11"/>
  <c r="K58" i="11" s="1"/>
  <c r="J8" i="11"/>
  <c r="J68" i="11"/>
  <c r="K68" i="11" s="1"/>
  <c r="J67" i="11"/>
  <c r="K67" i="11" s="1"/>
  <c r="J66" i="11"/>
  <c r="J65" i="11"/>
  <c r="J64" i="11"/>
  <c r="J63" i="11"/>
  <c r="K63" i="11" s="1"/>
  <c r="J62" i="11"/>
  <c r="J61" i="11"/>
  <c r="J60" i="11"/>
  <c r="K60" i="11" s="1"/>
  <c r="J59" i="11"/>
  <c r="K59" i="11" s="1"/>
  <c r="J57" i="11"/>
  <c r="K57" i="11" s="1"/>
  <c r="J56" i="11"/>
  <c r="K56" i="11" s="1"/>
  <c r="J55" i="11"/>
  <c r="K55" i="11" s="1"/>
  <c r="J54" i="11"/>
  <c r="K54" i="11" s="1"/>
  <c r="J53" i="11"/>
  <c r="K53" i="11" s="1"/>
  <c r="J52" i="11"/>
  <c r="K52" i="11" s="1"/>
  <c r="J51" i="11"/>
  <c r="J50" i="11"/>
  <c r="K50" i="11" s="1"/>
  <c r="J49" i="11"/>
  <c r="K49" i="11" s="1"/>
  <c r="J41" i="11"/>
  <c r="K41" i="11" s="1"/>
  <c r="J37" i="11"/>
  <c r="K37" i="11" s="1"/>
  <c r="J26" i="11"/>
  <c r="J18" i="11"/>
  <c r="K18" i="11" s="1"/>
  <c r="J29" i="11"/>
  <c r="J10" i="11"/>
  <c r="J27" i="11"/>
  <c r="K27" i="11" s="1"/>
  <c r="J15" i="11"/>
  <c r="J23" i="11"/>
  <c r="J25" i="11"/>
  <c r="J5" i="11"/>
  <c r="J31" i="11"/>
  <c r="J14" i="11"/>
  <c r="J13" i="11"/>
  <c r="J4" i="11"/>
  <c r="J45" i="11"/>
  <c r="K45" i="11" s="1"/>
  <c r="J11" i="11"/>
  <c r="J46" i="11"/>
  <c r="J16" i="11"/>
  <c r="J38" i="11"/>
  <c r="J22" i="11"/>
  <c r="J19" i="11"/>
  <c r="J32" i="11"/>
  <c r="J21" i="11"/>
  <c r="J47" i="11"/>
  <c r="K47" i="11" s="1"/>
  <c r="J30" i="11"/>
  <c r="K30" i="11" s="1"/>
  <c r="J17" i="11"/>
  <c r="J6" i="11"/>
  <c r="J35" i="11"/>
  <c r="K35" i="11" s="1"/>
  <c r="J36" i="11"/>
  <c r="K36" i="11" s="1"/>
  <c r="J24" i="11"/>
  <c r="K24" i="11" s="1"/>
  <c r="J3" i="11"/>
  <c r="J48" i="11"/>
  <c r="K48" i="11" s="1"/>
  <c r="J39" i="11"/>
  <c r="K39" i="11" s="1"/>
  <c r="J44" i="11"/>
  <c r="J7" i="11"/>
  <c r="J43" i="11"/>
  <c r="K43" i="11" s="1"/>
  <c r="J12" i="11"/>
  <c r="J20" i="11"/>
  <c r="K20" i="11" s="1"/>
  <c r="J9" i="11"/>
  <c r="J40" i="11"/>
  <c r="J33" i="11"/>
  <c r="K33" i="11" s="1"/>
  <c r="J28" i="11"/>
  <c r="J34" i="11"/>
  <c r="J42" i="11"/>
  <c r="K42" i="11" s="1"/>
  <c r="G40" i="20"/>
  <c r="H40" i="20" s="1"/>
  <c r="L40" i="20"/>
  <c r="G43" i="20"/>
  <c r="I43" i="20" s="1"/>
  <c r="L43" i="20"/>
  <c r="G50" i="20"/>
  <c r="H50" i="20" s="1"/>
  <c r="L50" i="20"/>
  <c r="N50" i="20" s="1"/>
  <c r="G41" i="20"/>
  <c r="I41" i="20" s="1"/>
  <c r="L41" i="20"/>
  <c r="G28" i="20"/>
  <c r="H28" i="20" s="1"/>
  <c r="L28" i="20"/>
  <c r="M28" i="20" s="1"/>
  <c r="L61" i="20"/>
  <c r="L60" i="20"/>
  <c r="N60" i="20" s="1"/>
  <c r="L59" i="20"/>
  <c r="M59" i="20" s="1"/>
  <c r="L58" i="20"/>
  <c r="N58" i="20" s="1"/>
  <c r="L57" i="20"/>
  <c r="L56" i="20"/>
  <c r="N56" i="20" s="1"/>
  <c r="L55" i="20"/>
  <c r="N55" i="20" s="1"/>
  <c r="L54" i="20"/>
  <c r="M54" i="20" s="1"/>
  <c r="L53" i="20"/>
  <c r="N53" i="20" s="1"/>
  <c r="L52" i="20"/>
  <c r="L51" i="20"/>
  <c r="N51" i="20" s="1"/>
  <c r="L49" i="20"/>
  <c r="M49" i="20" s="1"/>
  <c r="L48" i="20"/>
  <c r="L47" i="20"/>
  <c r="L46" i="20"/>
  <c r="M46" i="20" s="1"/>
  <c r="L45" i="20"/>
  <c r="L44" i="20"/>
  <c r="M44" i="20" s="1"/>
  <c r="L42" i="20"/>
  <c r="L39" i="20"/>
  <c r="N39" i="20" s="1"/>
  <c r="L38" i="20"/>
  <c r="M38" i="20" s="1"/>
  <c r="L37" i="20"/>
  <c r="M37" i="20" s="1"/>
  <c r="L36" i="20"/>
  <c r="L35" i="20"/>
  <c r="N35" i="20" s="1"/>
  <c r="L34" i="20"/>
  <c r="L33" i="20"/>
  <c r="L32" i="20"/>
  <c r="L31" i="20"/>
  <c r="N31" i="20" s="1"/>
  <c r="L30" i="20"/>
  <c r="N30" i="20" s="1"/>
  <c r="L29" i="20"/>
  <c r="M29" i="20" s="1"/>
  <c r="L19" i="20"/>
  <c r="L25" i="20"/>
  <c r="N25" i="20" s="1"/>
  <c r="L14" i="20"/>
  <c r="L13" i="20"/>
  <c r="L21" i="20"/>
  <c r="L7" i="20"/>
  <c r="L4" i="20"/>
  <c r="L24" i="20"/>
  <c r="L20" i="20"/>
  <c r="L26" i="20"/>
  <c r="M26" i="20" s="1"/>
  <c r="L3" i="20"/>
  <c r="L12" i="20"/>
  <c r="L22" i="20"/>
  <c r="L5" i="20"/>
  <c r="L8" i="20"/>
  <c r="L16" i="20"/>
  <c r="M16" i="20" s="1"/>
  <c r="L23" i="20"/>
  <c r="L18" i="20"/>
  <c r="N18" i="20" s="1"/>
  <c r="L17" i="20"/>
  <c r="L6" i="20"/>
  <c r="L15" i="20"/>
  <c r="M15" i="20" s="1"/>
  <c r="L9" i="20"/>
  <c r="L27" i="20"/>
  <c r="L11" i="20"/>
  <c r="G23" i="20"/>
  <c r="G10" i="20"/>
  <c r="G26" i="20"/>
  <c r="I26" i="20" s="1"/>
  <c r="G8" i="20"/>
  <c r="G35" i="20"/>
  <c r="H35" i="20" s="1"/>
  <c r="G33" i="20"/>
  <c r="H33" i="20" s="1"/>
  <c r="G29" i="20"/>
  <c r="H29" i="20" s="1"/>
  <c r="G18" i="20"/>
  <c r="G13" i="20"/>
  <c r="G22" i="20"/>
  <c r="G53" i="20"/>
  <c r="G27" i="20"/>
  <c r="H27" i="20" s="1"/>
  <c r="G61" i="20"/>
  <c r="I61" i="20" s="1"/>
  <c r="G60" i="20"/>
  <c r="H60" i="20" s="1"/>
  <c r="G59" i="20"/>
  <c r="H59" i="20" s="1"/>
  <c r="G58" i="20"/>
  <c r="I58" i="20" s="1"/>
  <c r="G57" i="20"/>
  <c r="H57" i="20" s="1"/>
  <c r="G56" i="20"/>
  <c r="I56" i="20" s="1"/>
  <c r="G55" i="20"/>
  <c r="I55" i="20" s="1"/>
  <c r="G12" i="20"/>
  <c r="G48" i="20"/>
  <c r="G25" i="20"/>
  <c r="H25" i="20" s="1"/>
  <c r="G15" i="20"/>
  <c r="G39" i="20"/>
  <c r="H39" i="20" s="1"/>
  <c r="G9" i="20"/>
  <c r="G54" i="20"/>
  <c r="I54" i="20" s="1"/>
  <c r="G19" i="20"/>
  <c r="G3" i="20"/>
  <c r="G32" i="20"/>
  <c r="H32" i="20" s="1"/>
  <c r="G34" i="20"/>
  <c r="H34" i="20" s="1"/>
  <c r="G14" i="20"/>
  <c r="H14" i="20" s="1"/>
  <c r="G36" i="20"/>
  <c r="G21" i="20"/>
  <c r="H21" i="20" s="1"/>
  <c r="G45" i="20"/>
  <c r="H45" i="20" s="1"/>
  <c r="G4" i="20"/>
  <c r="G49" i="20"/>
  <c r="G44" i="20"/>
  <c r="H44" i="20" s="1"/>
  <c r="G42" i="20"/>
  <c r="G51" i="20"/>
  <c r="H51" i="20" s="1"/>
  <c r="G24" i="20"/>
  <c r="H24" i="20" s="1"/>
  <c r="G30" i="20"/>
  <c r="G5" i="20"/>
  <c r="G46" i="20"/>
  <c r="I46" i="20" s="1"/>
  <c r="G38" i="20"/>
  <c r="H38" i="20" s="1"/>
  <c r="G7" i="20"/>
  <c r="I7" i="20" s="1"/>
  <c r="G6" i="20"/>
  <c r="G37" i="20"/>
  <c r="G52" i="20"/>
  <c r="H52" i="20" s="1"/>
  <c r="G16" i="20"/>
  <c r="G11" i="20"/>
  <c r="G17" i="20"/>
  <c r="G20" i="20"/>
  <c r="H20" i="20" s="1"/>
  <c r="G31" i="20"/>
  <c r="H31" i="20" s="1"/>
  <c r="G47" i="20"/>
  <c r="I47" i="20" s="1"/>
  <c r="M49" i="6"/>
  <c r="N49" i="6" s="1"/>
  <c r="M48" i="6"/>
  <c r="N48" i="6" s="1"/>
  <c r="M45" i="6"/>
  <c r="N45" i="6" s="1"/>
  <c r="M38" i="6"/>
  <c r="N38" i="6" s="1"/>
  <c r="M28" i="6"/>
  <c r="N28" i="6" s="1"/>
  <c r="M30" i="6"/>
  <c r="N30" i="6" s="1"/>
  <c r="M46" i="6"/>
  <c r="N46" i="6" s="1"/>
  <c r="M44" i="6"/>
  <c r="N44" i="6" s="1"/>
  <c r="M22" i="6"/>
  <c r="N22" i="6" s="1"/>
  <c r="M33" i="6"/>
  <c r="N33" i="6" s="1"/>
  <c r="M41" i="6"/>
  <c r="N41" i="6" s="1"/>
  <c r="M31" i="6"/>
  <c r="N31" i="6" s="1"/>
  <c r="M18" i="6"/>
  <c r="M35" i="6"/>
  <c r="N35" i="6" s="1"/>
  <c r="M13" i="6"/>
  <c r="M14" i="6"/>
  <c r="M16" i="6"/>
  <c r="N16" i="6" s="1"/>
  <c r="M21" i="6"/>
  <c r="N21" i="6" s="1"/>
  <c r="M37" i="6"/>
  <c r="N37" i="6" s="1"/>
  <c r="M11" i="6"/>
  <c r="M10" i="6"/>
  <c r="M12" i="6"/>
  <c r="M9" i="6"/>
  <c r="M15" i="6"/>
  <c r="N15" i="6" s="1"/>
  <c r="M17" i="6"/>
  <c r="N17" i="6" s="1"/>
  <c r="M19" i="6"/>
  <c r="N19" i="6" s="1"/>
  <c r="M20" i="6"/>
  <c r="N20" i="6" s="1"/>
  <c r="M23" i="6"/>
  <c r="N23" i="6" s="1"/>
  <c r="M24" i="6"/>
  <c r="N24" i="6" s="1"/>
  <c r="M25" i="6"/>
  <c r="N25" i="6" s="1"/>
  <c r="M26" i="6"/>
  <c r="N26" i="6" s="1"/>
  <c r="M27" i="6"/>
  <c r="N27" i="6" s="1"/>
  <c r="M29" i="6"/>
  <c r="N29" i="6" s="1"/>
  <c r="M32" i="6"/>
  <c r="M34" i="6"/>
  <c r="N34" i="6" s="1"/>
  <c r="M36" i="6"/>
  <c r="N36" i="6" s="1"/>
  <c r="M39" i="6"/>
  <c r="N39" i="6" s="1"/>
  <c r="M40" i="6"/>
  <c r="N40" i="6" s="1"/>
  <c r="M42" i="6"/>
  <c r="M43" i="6"/>
  <c r="N43" i="6" s="1"/>
  <c r="M47" i="6"/>
  <c r="N47" i="6" s="1"/>
  <c r="J49" i="6"/>
  <c r="K49" i="6" s="1"/>
  <c r="F49" i="6"/>
  <c r="G49" i="6" s="1"/>
  <c r="J48" i="6"/>
  <c r="K48" i="6" s="1"/>
  <c r="F48" i="6"/>
  <c r="G48" i="6" s="1"/>
  <c r="J45" i="6"/>
  <c r="K45" i="6" s="1"/>
  <c r="F45" i="6"/>
  <c r="G45" i="6" s="1"/>
  <c r="J38" i="6"/>
  <c r="K38" i="6" s="1"/>
  <c r="F38" i="6"/>
  <c r="G38" i="6" s="1"/>
  <c r="J28" i="6"/>
  <c r="K28" i="6" s="1"/>
  <c r="F28" i="6"/>
  <c r="G28" i="6" s="1"/>
  <c r="J30" i="6"/>
  <c r="K30" i="6" s="1"/>
  <c r="F30" i="6"/>
  <c r="G30" i="6" s="1"/>
  <c r="J46" i="6"/>
  <c r="K46" i="6" s="1"/>
  <c r="F46" i="6"/>
  <c r="G46" i="6" s="1"/>
  <c r="J44" i="6"/>
  <c r="K44" i="6" s="1"/>
  <c r="F44" i="6"/>
  <c r="G44" i="6" s="1"/>
  <c r="J22" i="6"/>
  <c r="K22" i="6" s="1"/>
  <c r="J47" i="6"/>
  <c r="K47" i="6" s="1"/>
  <c r="J43" i="6"/>
  <c r="K43" i="6" s="1"/>
  <c r="J42" i="6"/>
  <c r="J41" i="6"/>
  <c r="K41" i="6" s="1"/>
  <c r="J40" i="6"/>
  <c r="K40" i="6" s="1"/>
  <c r="J39" i="6"/>
  <c r="K39" i="6" s="1"/>
  <c r="J37" i="6"/>
  <c r="K37" i="6" s="1"/>
  <c r="J36" i="6"/>
  <c r="K36" i="6" s="1"/>
  <c r="J35" i="6"/>
  <c r="K35" i="6" s="1"/>
  <c r="J34" i="6"/>
  <c r="K34" i="6" s="1"/>
  <c r="J33" i="6"/>
  <c r="K33" i="6" s="1"/>
  <c r="J32" i="6"/>
  <c r="K32" i="6" s="1"/>
  <c r="J31" i="6"/>
  <c r="K31" i="6" s="1"/>
  <c r="J29" i="6"/>
  <c r="K29" i="6" s="1"/>
  <c r="J27" i="6"/>
  <c r="K27" i="6" s="1"/>
  <c r="J26" i="6"/>
  <c r="K26" i="6" s="1"/>
  <c r="J25" i="6"/>
  <c r="K25" i="6" s="1"/>
  <c r="J24" i="6"/>
  <c r="K24" i="6" s="1"/>
  <c r="J23" i="6"/>
  <c r="K23" i="6" s="1"/>
  <c r="J21" i="6"/>
  <c r="K21" i="6" s="1"/>
  <c r="J20" i="6"/>
  <c r="K20" i="6" s="1"/>
  <c r="J19" i="6"/>
  <c r="K19" i="6" s="1"/>
  <c r="J18" i="6"/>
  <c r="K18" i="6" s="1"/>
  <c r="J17" i="6"/>
  <c r="K17" i="6" s="1"/>
  <c r="J16" i="6"/>
  <c r="K16" i="6" s="1"/>
  <c r="J14" i="6"/>
  <c r="J15" i="6"/>
  <c r="K15" i="6" s="1"/>
  <c r="J13" i="6"/>
  <c r="F22" i="6"/>
  <c r="G22" i="6" s="1"/>
  <c r="F31" i="6"/>
  <c r="G31" i="6" s="1"/>
  <c r="F18" i="6"/>
  <c r="G18" i="6" s="1"/>
  <c r="F35" i="6"/>
  <c r="G35" i="6" s="1"/>
  <c r="F13" i="6"/>
  <c r="F14" i="6"/>
  <c r="F33" i="6"/>
  <c r="G33" i="6" s="1"/>
  <c r="F16" i="6"/>
  <c r="G16" i="6" s="1"/>
  <c r="F41" i="6"/>
  <c r="G41" i="6" s="1"/>
  <c r="M7" i="2"/>
  <c r="N7" i="2" s="1"/>
  <c r="J7" i="2"/>
  <c r="K7" i="2" s="1"/>
  <c r="F7" i="2"/>
  <c r="G7" i="2" s="1"/>
  <c r="M4" i="2"/>
  <c r="M3" i="2"/>
  <c r="M5" i="2"/>
  <c r="N5" i="2" s="1"/>
  <c r="M6" i="2"/>
  <c r="N6" i="2" s="1"/>
  <c r="M8" i="2"/>
  <c r="N8" i="2" s="1"/>
  <c r="M9" i="2"/>
  <c r="N9" i="2" s="1"/>
  <c r="M10" i="2"/>
  <c r="N10" i="2" s="1"/>
  <c r="M11" i="2"/>
  <c r="N11" i="2" s="1"/>
  <c r="J3" i="2"/>
  <c r="F3" i="2"/>
  <c r="F8" i="2"/>
  <c r="G8" i="2" s="1"/>
  <c r="F11" i="2"/>
  <c r="G11" i="2" s="1"/>
  <c r="F10" i="2"/>
  <c r="G10" i="2" s="1"/>
  <c r="F9" i="2"/>
  <c r="G9" i="2" s="1"/>
  <c r="F5" i="2"/>
  <c r="G5" i="2" s="1"/>
  <c r="F6" i="2"/>
  <c r="G6" i="2" s="1"/>
  <c r="J8" i="2"/>
  <c r="K8" i="2" s="1"/>
  <c r="H9" i="3"/>
  <c r="L11" i="3"/>
  <c r="H27" i="3"/>
  <c r="H11" i="3"/>
  <c r="M42" i="3" s="1"/>
  <c r="L31" i="3"/>
  <c r="H31" i="3"/>
  <c r="L35" i="3"/>
  <c r="H69" i="3"/>
  <c r="L69" i="3"/>
  <c r="H32" i="3"/>
  <c r="L36" i="3"/>
  <c r="H15" i="3"/>
  <c r="L10" i="3"/>
  <c r="H10" i="3"/>
  <c r="L32" i="3"/>
  <c r="H64" i="3"/>
  <c r="L64" i="3"/>
  <c r="H39" i="3"/>
  <c r="L39" i="3"/>
  <c r="H61" i="3"/>
  <c r="L61" i="3"/>
  <c r="H54" i="3"/>
  <c r="L54" i="3"/>
  <c r="H68" i="3"/>
  <c r="L68" i="3"/>
  <c r="H56" i="3"/>
  <c r="L56" i="3"/>
  <c r="H44" i="3"/>
  <c r="L44" i="3"/>
  <c r="H5" i="3"/>
  <c r="L9" i="3"/>
  <c r="H16" i="3"/>
  <c r="L16" i="3"/>
  <c r="H28" i="3"/>
  <c r="L28" i="3"/>
  <c r="H66" i="3"/>
  <c r="L66" i="3"/>
  <c r="H55" i="3"/>
  <c r="L55" i="3"/>
  <c r="H45" i="3"/>
  <c r="L45" i="3"/>
  <c r="H58" i="3"/>
  <c r="L58" i="3"/>
  <c r="H23" i="3"/>
  <c r="L33" i="3"/>
  <c r="H43" i="3"/>
  <c r="L43" i="3"/>
  <c r="H52" i="3"/>
  <c r="L52" i="3"/>
  <c r="H20" i="3"/>
  <c r="L20" i="3"/>
  <c r="H57" i="3"/>
  <c r="L57" i="3"/>
  <c r="H12" i="3"/>
  <c r="L25" i="3"/>
  <c r="H38" i="3"/>
  <c r="L38" i="3"/>
  <c r="H37" i="3"/>
  <c r="L37" i="3"/>
  <c r="H33" i="3"/>
  <c r="L3" i="3"/>
  <c r="H24" i="3"/>
  <c r="L27" i="3"/>
  <c r="H30" i="3"/>
  <c r="L12" i="3"/>
  <c r="H29" i="3"/>
  <c r="L5" i="3"/>
  <c r="H19" i="3"/>
  <c r="L18" i="3"/>
  <c r="H36" i="3"/>
  <c r="L13" i="3"/>
  <c r="H46" i="3"/>
  <c r="L46" i="3"/>
  <c r="H35" i="3"/>
  <c r="L24" i="3"/>
  <c r="H13" i="3"/>
  <c r="L6" i="3"/>
  <c r="H59" i="3"/>
  <c r="L59" i="3"/>
  <c r="H4" i="3"/>
  <c r="L21" i="3"/>
  <c r="H60" i="3"/>
  <c r="L60" i="3"/>
  <c r="H3" i="3"/>
  <c r="L17" i="3"/>
  <c r="H14" i="3"/>
  <c r="L14" i="3"/>
  <c r="H7" i="3"/>
  <c r="L15" i="3"/>
  <c r="H21" i="3"/>
  <c r="L8" i="3"/>
  <c r="H48" i="3"/>
  <c r="L48" i="3"/>
  <c r="H18" i="3"/>
  <c r="L23" i="3"/>
  <c r="H6" i="3"/>
  <c r="L19" i="3"/>
  <c r="H49" i="3"/>
  <c r="L49" i="3"/>
  <c r="H50" i="3"/>
  <c r="L50" i="3"/>
  <c r="H40" i="3"/>
  <c r="L40" i="3"/>
  <c r="H65" i="3"/>
  <c r="L65" i="3"/>
  <c r="H63" i="3"/>
  <c r="L63" i="3"/>
  <c r="H67" i="3"/>
  <c r="L67" i="3"/>
  <c r="H41" i="3"/>
  <c r="L41" i="3"/>
  <c r="H8" i="3"/>
  <c r="L7" i="3"/>
  <c r="H62" i="3"/>
  <c r="L62" i="3"/>
  <c r="H53" i="3"/>
  <c r="L53" i="3"/>
  <c r="H22" i="3"/>
  <c r="L29" i="3"/>
  <c r="H51" i="3"/>
  <c r="L51" i="3"/>
  <c r="H25" i="3"/>
  <c r="L4" i="3"/>
  <c r="H47" i="3"/>
  <c r="L47" i="3"/>
  <c r="H34" i="3"/>
  <c r="L34" i="3"/>
  <c r="H17" i="3"/>
  <c r="L30" i="3"/>
  <c r="H26" i="3"/>
  <c r="L26" i="3"/>
  <c r="M13" i="1"/>
  <c r="M14" i="1"/>
  <c r="N14" i="1" s="1"/>
  <c r="J16" i="12"/>
  <c r="K16" i="12" s="1"/>
  <c r="F29" i="6"/>
  <c r="G29" i="6" s="1"/>
  <c r="J55" i="12"/>
  <c r="K55" i="12" s="1"/>
  <c r="F32" i="6"/>
  <c r="F21" i="6"/>
  <c r="G21" i="6" s="1"/>
  <c r="F43" i="6"/>
  <c r="G43" i="6" s="1"/>
  <c r="F17" i="6"/>
  <c r="G17" i="6" s="1"/>
  <c r="F20" i="6"/>
  <c r="G20" i="6" s="1"/>
  <c r="F37" i="6"/>
  <c r="G37" i="6" s="1"/>
  <c r="F34" i="6"/>
  <c r="G34" i="6" s="1"/>
  <c r="F25" i="6"/>
  <c r="G25" i="6" s="1"/>
  <c r="F47" i="6"/>
  <c r="G47" i="6" s="1"/>
  <c r="F23" i="6"/>
  <c r="G23" i="6" s="1"/>
  <c r="F27" i="6"/>
  <c r="G27" i="6" s="1"/>
  <c r="F24" i="6"/>
  <c r="G24" i="6" s="1"/>
  <c r="F15" i="6"/>
  <c r="G15" i="6" s="1"/>
  <c r="F42" i="6"/>
  <c r="G42" i="6" s="1"/>
  <c r="F39" i="6"/>
  <c r="G39" i="6" s="1"/>
  <c r="F26" i="6"/>
  <c r="G26" i="6" s="1"/>
  <c r="F40" i="6"/>
  <c r="G40" i="6" s="1"/>
  <c r="F19" i="6"/>
  <c r="G19" i="6" s="1"/>
  <c r="F36" i="6"/>
  <c r="G36" i="6" s="1"/>
  <c r="J19" i="12"/>
  <c r="J69" i="12"/>
  <c r="K69" i="12" s="1"/>
  <c r="J68" i="12"/>
  <c r="K68" i="12" s="1"/>
  <c r="J67" i="12"/>
  <c r="K67" i="12" s="1"/>
  <c r="J66" i="12"/>
  <c r="K66" i="12" s="1"/>
  <c r="J65" i="12"/>
  <c r="K65" i="12" s="1"/>
  <c r="J64" i="12"/>
  <c r="K64" i="12" s="1"/>
  <c r="J63" i="12"/>
  <c r="K63" i="12" s="1"/>
  <c r="J62" i="12"/>
  <c r="K62" i="12" s="1"/>
  <c r="J61" i="12"/>
  <c r="K61" i="12" s="1"/>
  <c r="J60" i="12"/>
  <c r="K60" i="12" s="1"/>
  <c r="J59" i="12"/>
  <c r="K59" i="12" s="1"/>
  <c r="J58" i="12"/>
  <c r="K58" i="12" s="1"/>
  <c r="J57" i="12"/>
  <c r="J56" i="12"/>
  <c r="J54" i="12"/>
  <c r="K54" i="12" s="1"/>
  <c r="J53" i="12"/>
  <c r="K53" i="12" s="1"/>
  <c r="J52" i="12"/>
  <c r="J51" i="12"/>
  <c r="K51" i="12" s="1"/>
  <c r="J50" i="12"/>
  <c r="J49" i="12"/>
  <c r="K49" i="12" s="1"/>
  <c r="J45" i="12"/>
  <c r="J48" i="12"/>
  <c r="J44" i="12"/>
  <c r="J47" i="12"/>
  <c r="K47" i="12" s="1"/>
  <c r="J46" i="12"/>
  <c r="K46" i="12" s="1"/>
  <c r="J43" i="12"/>
  <c r="K43" i="12" s="1"/>
  <c r="J42" i="12"/>
  <c r="K42" i="12" s="1"/>
  <c r="J41" i="12"/>
  <c r="K41" i="12" s="1"/>
  <c r="J40" i="12"/>
  <c r="K40" i="12" s="1"/>
  <c r="J39" i="12"/>
  <c r="J38" i="12"/>
  <c r="J37" i="12"/>
  <c r="K37" i="12" s="1"/>
  <c r="J36" i="12"/>
  <c r="J35" i="12"/>
  <c r="J34" i="12"/>
  <c r="K34" i="12" s="1"/>
  <c r="J33" i="12"/>
  <c r="K33" i="12" s="1"/>
  <c r="J32" i="12"/>
  <c r="J31" i="12"/>
  <c r="J30" i="12"/>
  <c r="K30" i="12" s="1"/>
  <c r="J29" i="12"/>
  <c r="K29" i="12" s="1"/>
  <c r="J28" i="12"/>
  <c r="K28" i="12" s="1"/>
  <c r="J27" i="12"/>
  <c r="K27" i="12" s="1"/>
  <c r="J26" i="12"/>
  <c r="K26" i="12" s="1"/>
  <c r="J25" i="12"/>
  <c r="J24" i="12"/>
  <c r="K24" i="12" s="1"/>
  <c r="J23" i="12"/>
  <c r="K23" i="12" s="1"/>
  <c r="J22" i="12"/>
  <c r="K22" i="12" s="1"/>
  <c r="J21" i="12"/>
  <c r="K21" i="12" s="1"/>
  <c r="J20" i="12"/>
  <c r="J18" i="12"/>
  <c r="J17" i="12"/>
  <c r="J15" i="12"/>
  <c r="K15" i="12" s="1"/>
  <c r="J14" i="12"/>
  <c r="K14" i="12" s="1"/>
  <c r="J10" i="12"/>
  <c r="J9" i="12"/>
  <c r="J12" i="12"/>
  <c r="K12" i="12" s="1"/>
  <c r="J13" i="12"/>
  <c r="J5" i="12"/>
  <c r="J8" i="12"/>
  <c r="K8" i="12" s="1"/>
  <c r="J11" i="12"/>
  <c r="J11" i="10"/>
  <c r="J17" i="10"/>
  <c r="J24" i="10"/>
  <c r="J10" i="10"/>
  <c r="J21" i="10"/>
  <c r="J12" i="10"/>
  <c r="J26" i="10"/>
  <c r="J33" i="10"/>
  <c r="K33" i="10" s="1"/>
  <c r="J29" i="10"/>
  <c r="J15" i="10"/>
  <c r="J23" i="10"/>
  <c r="J8" i="10"/>
  <c r="J9" i="10"/>
  <c r="J19" i="10"/>
  <c r="J30" i="10"/>
  <c r="J14" i="10"/>
  <c r="F30" i="10"/>
  <c r="J11" i="2"/>
  <c r="K11" i="2" s="1"/>
  <c r="F33" i="10"/>
  <c r="F29" i="10"/>
  <c r="G29" i="10" s="1"/>
  <c r="F17" i="10"/>
  <c r="J9" i="2"/>
  <c r="K9" i="2" s="1"/>
  <c r="J10" i="2"/>
  <c r="K10" i="2" s="1"/>
  <c r="J5" i="2"/>
  <c r="K5" i="2" s="1"/>
  <c r="J4" i="2"/>
  <c r="J6" i="2"/>
  <c r="K6" i="2" s="1"/>
  <c r="K120" i="9"/>
  <c r="L72" i="7"/>
  <c r="H72" i="7"/>
  <c r="L91" i="7"/>
  <c r="H91" i="7"/>
  <c r="L17" i="7"/>
  <c r="H17" i="7"/>
  <c r="L58" i="7"/>
  <c r="H58" i="7"/>
  <c r="L89" i="7"/>
  <c r="H89" i="7"/>
  <c r="L48" i="7"/>
  <c r="H48" i="7"/>
  <c r="L63" i="7"/>
  <c r="H63" i="7"/>
  <c r="L92" i="7"/>
  <c r="H92" i="7"/>
  <c r="L8" i="7"/>
  <c r="H8" i="7"/>
  <c r="L38" i="7"/>
  <c r="H38" i="7"/>
  <c r="L44" i="7"/>
  <c r="H44" i="7"/>
  <c r="L13" i="7"/>
  <c r="H13" i="7"/>
  <c r="L52" i="7"/>
  <c r="H52" i="7"/>
  <c r="L18" i="7"/>
  <c r="H18" i="7"/>
  <c r="L33" i="7"/>
  <c r="H33" i="7"/>
  <c r="L51" i="7"/>
  <c r="H51" i="7"/>
  <c r="L23" i="7"/>
  <c r="H23" i="7"/>
  <c r="L34" i="7"/>
  <c r="H34" i="7"/>
  <c r="L82" i="7"/>
  <c r="H82" i="7"/>
  <c r="L9" i="7"/>
  <c r="H9" i="7"/>
  <c r="L75" i="7"/>
  <c r="H75" i="7"/>
  <c r="L78" i="7"/>
  <c r="H78" i="7"/>
  <c r="L54" i="7"/>
  <c r="H54" i="7"/>
  <c r="L81" i="7"/>
  <c r="H81" i="7"/>
  <c r="L67" i="7"/>
  <c r="H67" i="7"/>
  <c r="L80" i="7"/>
  <c r="H80" i="7"/>
  <c r="L65" i="7"/>
  <c r="H65" i="7"/>
  <c r="L90" i="7"/>
  <c r="H90" i="7"/>
  <c r="L47" i="7"/>
  <c r="H47" i="7"/>
  <c r="L85" i="7"/>
  <c r="H85" i="7"/>
  <c r="L68" i="7"/>
  <c r="H68" i="7"/>
  <c r="L88" i="7"/>
  <c r="H88" i="7"/>
  <c r="L76" i="7"/>
  <c r="H76" i="7"/>
  <c r="L73" i="7"/>
  <c r="H73" i="7"/>
  <c r="L59" i="7"/>
  <c r="H59" i="7"/>
  <c r="L46" i="7"/>
  <c r="H46" i="7"/>
  <c r="L86" i="7"/>
  <c r="H86" i="7"/>
  <c r="L45" i="7"/>
  <c r="H45" i="7"/>
  <c r="L70" i="7"/>
  <c r="H70" i="7"/>
  <c r="L30" i="7"/>
  <c r="H30" i="7"/>
  <c r="L16" i="7"/>
  <c r="H16" i="7"/>
  <c r="L25" i="7"/>
  <c r="H25" i="7"/>
  <c r="L35" i="7"/>
  <c r="H35" i="7"/>
  <c r="L27" i="7"/>
  <c r="H27" i="7"/>
  <c r="L53" i="7"/>
  <c r="H53" i="7"/>
  <c r="L12" i="7"/>
  <c r="H12" i="7"/>
  <c r="L32" i="7"/>
  <c r="H32" i="7"/>
  <c r="L26" i="7"/>
  <c r="H26" i="7"/>
  <c r="L61" i="7"/>
  <c r="H61" i="7"/>
  <c r="L64" i="7"/>
  <c r="H64" i="7"/>
  <c r="L49" i="7"/>
  <c r="H49" i="7"/>
  <c r="L40" i="7"/>
  <c r="H40" i="7"/>
  <c r="L5" i="7"/>
  <c r="H5" i="7"/>
  <c r="L71" i="7"/>
  <c r="H71" i="7"/>
  <c r="L6" i="7"/>
  <c r="H6" i="7"/>
  <c r="L69" i="7"/>
  <c r="H69" i="7"/>
  <c r="L42" i="7"/>
  <c r="H42" i="7"/>
  <c r="L55" i="7"/>
  <c r="H55" i="7"/>
  <c r="L62" i="7"/>
  <c r="H62" i="7"/>
  <c r="L37" i="7"/>
  <c r="H37" i="7"/>
  <c r="L15" i="7"/>
  <c r="H15" i="7"/>
  <c r="L24" i="7"/>
  <c r="H24" i="7"/>
  <c r="L43" i="7"/>
  <c r="H43" i="7"/>
  <c r="L87" i="7"/>
  <c r="H87" i="7"/>
  <c r="L19" i="7"/>
  <c r="H19" i="7"/>
  <c r="L66" i="7"/>
  <c r="H66" i="7"/>
  <c r="L28" i="7"/>
  <c r="H28" i="7"/>
  <c r="L10" i="7"/>
  <c r="H10" i="7"/>
  <c r="L57" i="7"/>
  <c r="H57" i="7"/>
  <c r="L14" i="7"/>
  <c r="H14" i="7"/>
  <c r="L21" i="7"/>
  <c r="L50" i="7"/>
  <c r="H50" i="7"/>
  <c r="L29" i="7"/>
  <c r="H29" i="7"/>
  <c r="L11" i="7"/>
  <c r="H11" i="7"/>
  <c r="L77" i="7"/>
  <c r="H77" i="7"/>
  <c r="L3" i="7"/>
  <c r="H3" i="7"/>
  <c r="L74" i="7"/>
  <c r="H74" i="7"/>
  <c r="L79" i="7"/>
  <c r="H79" i="7"/>
  <c r="L84" i="7"/>
  <c r="H84" i="7"/>
  <c r="L36" i="7"/>
  <c r="H36" i="7"/>
  <c r="L56" i="7"/>
  <c r="H56" i="7"/>
  <c r="L39" i="7"/>
  <c r="H39" i="7"/>
  <c r="L20" i="7"/>
  <c r="H20" i="7"/>
  <c r="L31" i="7"/>
  <c r="H31" i="7"/>
  <c r="L41" i="7"/>
  <c r="H41" i="7"/>
  <c r="L22" i="7"/>
  <c r="H22" i="7"/>
  <c r="L4" i="7"/>
  <c r="H4" i="7"/>
  <c r="L60" i="7"/>
  <c r="H60" i="7"/>
  <c r="H83" i="7"/>
  <c r="L83" i="7"/>
  <c r="J40" i="20"/>
  <c r="O40" i="20"/>
  <c r="J49" i="20"/>
  <c r="O49" i="20"/>
  <c r="J4" i="20"/>
  <c r="O4" i="20"/>
  <c r="J22" i="20"/>
  <c r="O22" i="20"/>
  <c r="J45" i="20"/>
  <c r="O45" i="20"/>
  <c r="J10" i="20"/>
  <c r="O10" i="20"/>
  <c r="J21" i="20"/>
  <c r="O21" i="20"/>
  <c r="J36" i="20"/>
  <c r="O36" i="20"/>
  <c r="J14" i="20"/>
  <c r="O14" i="20"/>
  <c r="J18" i="20"/>
  <c r="O18" i="20"/>
  <c r="J34" i="20"/>
  <c r="O34" i="20"/>
  <c r="J32" i="20"/>
  <c r="O32" i="20"/>
  <c r="J3" i="20"/>
  <c r="O3" i="20"/>
  <c r="J19" i="20"/>
  <c r="O19" i="20"/>
  <c r="J27" i="20"/>
  <c r="O27" i="20"/>
  <c r="J28" i="20"/>
  <c r="O28" i="20"/>
  <c r="J54" i="20"/>
  <c r="O54" i="20"/>
  <c r="J9" i="20"/>
  <c r="O9" i="20"/>
  <c r="J39" i="20"/>
  <c r="O39" i="20"/>
  <c r="J15" i="20"/>
  <c r="O15" i="20"/>
  <c r="J25" i="20"/>
  <c r="O25" i="20"/>
  <c r="J48" i="20"/>
  <c r="O48" i="20"/>
  <c r="J50" i="20"/>
  <c r="O50" i="20"/>
  <c r="J12" i="20"/>
  <c r="O12" i="20"/>
  <c r="J55" i="20"/>
  <c r="O55" i="20"/>
  <c r="J26" i="20"/>
  <c r="O26" i="20"/>
  <c r="J56" i="20"/>
  <c r="O56" i="20"/>
  <c r="J57" i="20"/>
  <c r="O57" i="20"/>
  <c r="J58" i="20"/>
  <c r="O58" i="20"/>
  <c r="J59" i="20"/>
  <c r="O59" i="20"/>
  <c r="J60" i="20"/>
  <c r="O60" i="20"/>
  <c r="J61" i="20"/>
  <c r="O61" i="20"/>
  <c r="J17" i="20"/>
  <c r="O17" i="20"/>
  <c r="J41" i="20"/>
  <c r="O41" i="20"/>
  <c r="J11" i="20"/>
  <c r="O11" i="20"/>
  <c r="J16" i="20"/>
  <c r="O16" i="20"/>
  <c r="J52" i="20"/>
  <c r="O52" i="20"/>
  <c r="J37" i="20"/>
  <c r="O37" i="20"/>
  <c r="J35" i="20"/>
  <c r="O35" i="20"/>
  <c r="J6" i="20"/>
  <c r="O6" i="20"/>
  <c r="J13" i="20"/>
  <c r="O13" i="20"/>
  <c r="J7" i="20"/>
  <c r="O7" i="20"/>
  <c r="J38" i="20"/>
  <c r="O38" i="20"/>
  <c r="J33" i="20"/>
  <c r="O33" i="20"/>
  <c r="J46" i="20"/>
  <c r="O46" i="20"/>
  <c r="J5" i="20"/>
  <c r="O5" i="20"/>
  <c r="J47" i="20"/>
  <c r="O47" i="20"/>
  <c r="J31" i="20"/>
  <c r="O31" i="20"/>
  <c r="J30" i="20"/>
  <c r="O30" i="20"/>
  <c r="J29" i="20"/>
  <c r="O29" i="20"/>
  <c r="J43" i="20"/>
  <c r="O43" i="20"/>
  <c r="J23" i="20"/>
  <c r="O23" i="20"/>
  <c r="J24" i="20"/>
  <c r="O24" i="20"/>
  <c r="J20" i="20"/>
  <c r="O20" i="20"/>
  <c r="J51" i="20"/>
  <c r="O51" i="20"/>
  <c r="J42" i="20"/>
  <c r="O42" i="20"/>
  <c r="J8" i="20"/>
  <c r="O8" i="20"/>
  <c r="J44" i="20"/>
  <c r="O44" i="20"/>
  <c r="J53" i="20"/>
  <c r="O53" i="20"/>
  <c r="H26" i="10"/>
  <c r="H15" i="10"/>
  <c r="H12" i="10"/>
  <c r="H23" i="10"/>
  <c r="H30" i="10"/>
  <c r="H33" i="10"/>
  <c r="H24" i="10"/>
  <c r="H29" i="10"/>
  <c r="H11" i="10"/>
  <c r="H8" i="10"/>
  <c r="H14" i="10"/>
  <c r="H17" i="10"/>
  <c r="H10" i="10"/>
  <c r="H21" i="10"/>
  <c r="H19" i="10"/>
  <c r="L26" i="10"/>
  <c r="L15" i="10"/>
  <c r="L12" i="10"/>
  <c r="L23" i="10"/>
  <c r="L30" i="10"/>
  <c r="L33" i="10"/>
  <c r="L24" i="10"/>
  <c r="L29" i="10"/>
  <c r="L11" i="10"/>
  <c r="L8" i="10"/>
  <c r="L14" i="10"/>
  <c r="L17" i="10"/>
  <c r="L10" i="10"/>
  <c r="L21" i="10"/>
  <c r="L19" i="10"/>
  <c r="H9" i="10"/>
  <c r="L9" i="10"/>
  <c r="H3" i="11"/>
  <c r="L3" i="11"/>
  <c r="H32" i="11"/>
  <c r="L32" i="11"/>
  <c r="H50" i="11"/>
  <c r="L50" i="11"/>
  <c r="H39" i="11"/>
  <c r="L39" i="11"/>
  <c r="H29" i="11"/>
  <c r="L29" i="11"/>
  <c r="H31" i="11"/>
  <c r="L31" i="11"/>
  <c r="H10" i="11"/>
  <c r="L10" i="11"/>
  <c r="H57" i="11"/>
  <c r="L57" i="11"/>
  <c r="H46" i="11"/>
  <c r="L46" i="11"/>
  <c r="H5" i="11"/>
  <c r="L5" i="11"/>
  <c r="H36" i="11"/>
  <c r="L36" i="11"/>
  <c r="H23" i="11"/>
  <c r="L23" i="11"/>
  <c r="H16" i="11"/>
  <c r="L16" i="11"/>
  <c r="H55" i="11"/>
  <c r="L55" i="11"/>
  <c r="H48" i="11"/>
  <c r="L48" i="11"/>
  <c r="H26" i="11"/>
  <c r="L26" i="11"/>
  <c r="H62" i="11"/>
  <c r="L62" i="11"/>
  <c r="H19" i="11"/>
  <c r="L19" i="11"/>
  <c r="H56" i="11"/>
  <c r="L56" i="11"/>
  <c r="H8" i="11"/>
  <c r="L8" i="11"/>
  <c r="H40" i="11"/>
  <c r="L40" i="11"/>
  <c r="H63" i="11"/>
  <c r="L63" i="11"/>
  <c r="H20" i="11"/>
  <c r="L20" i="11"/>
  <c r="H47" i="11"/>
  <c r="L47" i="11"/>
  <c r="H30" i="11"/>
  <c r="L30" i="11"/>
  <c r="H54" i="11"/>
  <c r="L54" i="11"/>
  <c r="H60" i="11"/>
  <c r="L60" i="11"/>
  <c r="H61" i="11"/>
  <c r="L61" i="11"/>
  <c r="H25" i="11"/>
  <c r="L25" i="11"/>
  <c r="H65" i="11"/>
  <c r="L65" i="11"/>
  <c r="H66" i="11"/>
  <c r="L66" i="11"/>
  <c r="H67" i="11"/>
  <c r="L67" i="11"/>
  <c r="H68" i="11"/>
  <c r="L68" i="11"/>
  <c r="H58" i="11"/>
  <c r="L58" i="11"/>
  <c r="H33" i="11"/>
  <c r="L33" i="11"/>
  <c r="H24" i="11"/>
  <c r="L24" i="11"/>
  <c r="H44" i="11"/>
  <c r="L44" i="11"/>
  <c r="H41" i="11"/>
  <c r="L41" i="11"/>
  <c r="H28" i="11"/>
  <c r="L28" i="11"/>
  <c r="H4" i="11"/>
  <c r="L4" i="11"/>
  <c r="H53" i="11"/>
  <c r="L53" i="11"/>
  <c r="H43" i="11"/>
  <c r="L43" i="11"/>
  <c r="H64" i="11"/>
  <c r="L64" i="11"/>
  <c r="H17" i="11"/>
  <c r="L17" i="11"/>
  <c r="H14" i="11"/>
  <c r="L14" i="11"/>
  <c r="H45" i="11"/>
  <c r="L45" i="11"/>
  <c r="H35" i="11"/>
  <c r="L35" i="11"/>
  <c r="H6" i="11"/>
  <c r="L6" i="11"/>
  <c r="H21" i="11"/>
  <c r="L21" i="11"/>
  <c r="H27" i="11"/>
  <c r="L27" i="11"/>
  <c r="H52" i="11"/>
  <c r="L52" i="11"/>
  <c r="H18" i="11"/>
  <c r="L18" i="11"/>
  <c r="H11" i="11"/>
  <c r="L11" i="11"/>
  <c r="H37" i="11"/>
  <c r="L37" i="11"/>
  <c r="H22" i="11"/>
  <c r="L22" i="11"/>
  <c r="H12" i="11"/>
  <c r="L12" i="11"/>
  <c r="H51" i="11"/>
  <c r="L51" i="11"/>
  <c r="H38" i="11"/>
  <c r="L38" i="11"/>
  <c r="H15" i="11"/>
  <c r="L15" i="11"/>
  <c r="H34" i="11"/>
  <c r="L34" i="11"/>
  <c r="H9" i="11"/>
  <c r="L9" i="11"/>
  <c r="H42" i="11"/>
  <c r="L42" i="11"/>
  <c r="H59" i="11"/>
  <c r="L59" i="11"/>
  <c r="H7" i="11"/>
  <c r="L7" i="11"/>
  <c r="H49" i="11"/>
  <c r="L49" i="11"/>
  <c r="H13" i="11"/>
  <c r="L13" i="11"/>
  <c r="L41" i="12"/>
  <c r="H41" i="12"/>
  <c r="L19" i="12"/>
  <c r="H19" i="12"/>
  <c r="L23" i="12"/>
  <c r="H23" i="12"/>
  <c r="L13" i="12"/>
  <c r="H13" i="12"/>
  <c r="L50" i="12"/>
  <c r="H50" i="12"/>
  <c r="L54" i="12"/>
  <c r="H54" i="12"/>
  <c r="L17" i="12"/>
  <c r="H17" i="12"/>
  <c r="L58" i="12"/>
  <c r="H58" i="12"/>
  <c r="L8" i="12"/>
  <c r="H8" i="12"/>
  <c r="L43" i="12"/>
  <c r="H43" i="12"/>
  <c r="L10" i="12"/>
  <c r="H10" i="12"/>
  <c r="L55" i="12"/>
  <c r="H55" i="12"/>
  <c r="L25" i="12"/>
  <c r="H25" i="12"/>
  <c r="L61" i="12"/>
  <c r="H61" i="12"/>
  <c r="L62" i="12"/>
  <c r="H62" i="12"/>
  <c r="L63" i="12"/>
  <c r="H63" i="12"/>
  <c r="L64" i="12"/>
  <c r="H64" i="12"/>
  <c r="L65" i="12"/>
  <c r="H65" i="12"/>
  <c r="L66" i="12"/>
  <c r="H66" i="12"/>
  <c r="L67" i="12"/>
  <c r="H67" i="12"/>
  <c r="L68" i="12"/>
  <c r="H68" i="12"/>
  <c r="L69" i="12"/>
  <c r="H69" i="12"/>
  <c r="L22" i="12"/>
  <c r="H22" i="12"/>
  <c r="L37" i="12"/>
  <c r="H37" i="12"/>
  <c r="L52" i="12"/>
  <c r="H52" i="12"/>
  <c r="L16" i="12"/>
  <c r="H16" i="12"/>
  <c r="L47" i="12"/>
  <c r="H47" i="12"/>
  <c r="L26" i="12"/>
  <c r="H26" i="12"/>
  <c r="L59" i="12"/>
  <c r="H59" i="12"/>
  <c r="L33" i="12"/>
  <c r="H33" i="12"/>
  <c r="L15" i="12"/>
  <c r="H15" i="12"/>
  <c r="L40" i="12"/>
  <c r="H40" i="12"/>
  <c r="L51" i="12"/>
  <c r="H51" i="12"/>
  <c r="L32" i="12"/>
  <c r="H32" i="12"/>
  <c r="L46" i="12"/>
  <c r="L35" i="12"/>
  <c r="H35" i="12"/>
  <c r="L45" i="12"/>
  <c r="L57" i="12"/>
  <c r="H57" i="12"/>
  <c r="L30" i="12"/>
  <c r="H30" i="12"/>
  <c r="L9" i="12"/>
  <c r="H9" i="12"/>
  <c r="L31" i="12"/>
  <c r="H31" i="12"/>
  <c r="L24" i="12"/>
  <c r="H24" i="12"/>
  <c r="L4" i="12"/>
  <c r="H4" i="12"/>
  <c r="L18" i="12"/>
  <c r="H18" i="12"/>
  <c r="L60" i="12"/>
  <c r="H60" i="12"/>
  <c r="L27" i="12"/>
  <c r="H27" i="12"/>
  <c r="L6" i="12"/>
  <c r="L12" i="12"/>
  <c r="H12" i="12"/>
  <c r="L20" i="12"/>
  <c r="H20" i="12"/>
  <c r="L28" i="12"/>
  <c r="H28" i="12"/>
  <c r="L53" i="12"/>
  <c r="H53" i="12"/>
  <c r="L56" i="12"/>
  <c r="H56" i="12"/>
  <c r="L14" i="12"/>
  <c r="H14" i="12"/>
  <c r="L29" i="12"/>
  <c r="H29" i="12"/>
  <c r="L34" i="12"/>
  <c r="H34" i="12"/>
  <c r="L39" i="12"/>
  <c r="H39" i="12"/>
  <c r="L49" i="12"/>
  <c r="L48" i="12"/>
  <c r="L36" i="12"/>
  <c r="H36" i="12"/>
  <c r="L21" i="12"/>
  <c r="H21" i="12"/>
  <c r="L44" i="12"/>
  <c r="L42" i="12"/>
  <c r="H42" i="12"/>
  <c r="H38" i="12"/>
  <c r="L38" i="12"/>
  <c r="N18" i="6"/>
  <c r="K7" i="7" l="1"/>
  <c r="G10" i="11"/>
  <c r="K3" i="12"/>
  <c r="K3" i="1"/>
  <c r="K4" i="1"/>
  <c r="K13" i="1"/>
  <c r="K5" i="1"/>
  <c r="G7" i="7"/>
  <c r="G5" i="10"/>
  <c r="G9" i="10"/>
  <c r="G13" i="10"/>
  <c r="G7" i="10"/>
  <c r="G3" i="10"/>
  <c r="G6" i="10"/>
  <c r="G5" i="11"/>
  <c r="G3" i="11"/>
  <c r="G10" i="3"/>
  <c r="G4" i="10"/>
  <c r="G11" i="10"/>
  <c r="G12" i="10"/>
  <c r="G8" i="10"/>
  <c r="G17" i="10"/>
  <c r="G10" i="10"/>
  <c r="N13" i="1"/>
  <c r="N6" i="1"/>
  <c r="N5" i="1"/>
  <c r="N4" i="1"/>
  <c r="N3" i="1"/>
  <c r="G22" i="7"/>
  <c r="G6" i="11"/>
  <c r="G7" i="11"/>
  <c r="G4" i="2"/>
  <c r="G3" i="1"/>
  <c r="G4" i="1"/>
  <c r="G13" i="1"/>
  <c r="G6" i="1"/>
  <c r="K22" i="10"/>
  <c r="K39" i="7"/>
  <c r="K29" i="11"/>
  <c r="K40" i="7"/>
  <c r="N17" i="20"/>
  <c r="K4" i="11"/>
  <c r="K22" i="11"/>
  <c r="K26" i="11"/>
  <c r="K23" i="11"/>
  <c r="K3" i="2"/>
  <c r="G28" i="11"/>
  <c r="G18" i="3"/>
  <c r="G35" i="3"/>
  <c r="G7" i="3"/>
  <c r="G4" i="7"/>
  <c r="G35" i="7"/>
  <c r="I10" i="20"/>
  <c r="G16" i="11"/>
  <c r="G17" i="11"/>
  <c r="M22" i="3"/>
  <c r="N12" i="20"/>
  <c r="M9" i="20"/>
  <c r="N11" i="20"/>
  <c r="K21" i="11"/>
  <c r="K3" i="11"/>
  <c r="M28" i="3"/>
  <c r="M27" i="3"/>
  <c r="M36" i="3"/>
  <c r="K18" i="10"/>
  <c r="K4" i="10"/>
  <c r="M15" i="10"/>
  <c r="K16" i="10"/>
  <c r="K43" i="7"/>
  <c r="K29" i="7"/>
  <c r="K32" i="7"/>
  <c r="K36" i="7"/>
  <c r="K42" i="7"/>
  <c r="K16" i="11"/>
  <c r="K18" i="3"/>
  <c r="K26" i="3"/>
  <c r="K30" i="3"/>
  <c r="K27" i="3"/>
  <c r="M31" i="3"/>
  <c r="M33" i="3"/>
  <c r="M11" i="3"/>
  <c r="M9" i="3"/>
  <c r="M47" i="3"/>
  <c r="M51" i="3"/>
  <c r="M53" i="3"/>
  <c r="M67" i="3"/>
  <c r="M65" i="3"/>
  <c r="M50" i="3"/>
  <c r="M48" i="3"/>
  <c r="M46" i="3"/>
  <c r="M57" i="3"/>
  <c r="M52" i="3"/>
  <c r="M45" i="3"/>
  <c r="M66" i="3"/>
  <c r="M44" i="3"/>
  <c r="M68" i="3"/>
  <c r="M61" i="3"/>
  <c r="M64" i="3"/>
  <c r="M69" i="3"/>
  <c r="M8" i="10"/>
  <c r="M32" i="10"/>
  <c r="M33" i="10"/>
  <c r="M29" i="10"/>
  <c r="G25" i="7"/>
  <c r="G33" i="7"/>
  <c r="G13" i="7"/>
  <c r="G38" i="7"/>
  <c r="I27" i="20"/>
  <c r="M27" i="10"/>
  <c r="M31" i="10"/>
  <c r="M5" i="10"/>
  <c r="M7" i="3"/>
  <c r="M10" i="3"/>
  <c r="M13" i="3"/>
  <c r="M16" i="3"/>
  <c r="M39" i="3"/>
  <c r="M17" i="3"/>
  <c r="M12" i="3"/>
  <c r="M3" i="3"/>
  <c r="M34" i="3"/>
  <c r="M20" i="3"/>
  <c r="M4" i="3"/>
  <c r="I16" i="20"/>
  <c r="G20" i="11"/>
  <c r="G13" i="11"/>
  <c r="G19" i="11"/>
  <c r="G29" i="3"/>
  <c r="G34" i="3"/>
  <c r="G24" i="3"/>
  <c r="G17" i="3"/>
  <c r="G26" i="3"/>
  <c r="G39" i="7"/>
  <c r="G34" i="7"/>
  <c r="G23" i="3"/>
  <c r="G25" i="3"/>
  <c r="N4" i="2"/>
  <c r="G3" i="2"/>
  <c r="M14" i="3"/>
  <c r="G29" i="7"/>
  <c r="G13" i="6"/>
  <c r="G11" i="6"/>
  <c r="G10" i="6"/>
  <c r="G7" i="6"/>
  <c r="G3" i="6"/>
  <c r="G8" i="6"/>
  <c r="G6" i="6"/>
  <c r="G4" i="6"/>
  <c r="G12" i="6"/>
  <c r="G5" i="6"/>
  <c r="G9" i="6"/>
  <c r="N12" i="6"/>
  <c r="K8" i="6"/>
  <c r="K11" i="6"/>
  <c r="K6" i="6"/>
  <c r="K10" i="6"/>
  <c r="K12" i="6"/>
  <c r="K7" i="6"/>
  <c r="K5" i="6"/>
  <c r="K9" i="6"/>
  <c r="K4" i="6"/>
  <c r="N7" i="6"/>
  <c r="N3" i="6"/>
  <c r="N8" i="6"/>
  <c r="N6" i="6"/>
  <c r="N5" i="6"/>
  <c r="N4" i="6"/>
  <c r="N10" i="6"/>
  <c r="N11" i="6"/>
  <c r="N9" i="6"/>
  <c r="M38" i="3"/>
  <c r="M23" i="3"/>
  <c r="M62" i="3"/>
  <c r="M40" i="3"/>
  <c r="M63" i="3"/>
  <c r="M49" i="3"/>
  <c r="M15" i="3"/>
  <c r="M6" i="3"/>
  <c r="M60" i="3"/>
  <c r="M59" i="3"/>
  <c r="M8" i="3"/>
  <c r="M37" i="3"/>
  <c r="M19" i="3"/>
  <c r="M43" i="3"/>
  <c r="M58" i="3"/>
  <c r="M55" i="3"/>
  <c r="M56" i="3"/>
  <c r="M54" i="3"/>
  <c r="M18" i="3"/>
  <c r="M41" i="3"/>
  <c r="M32" i="3"/>
  <c r="M21" i="3"/>
  <c r="M30" i="3"/>
  <c r="M35" i="3"/>
  <c r="M25" i="3"/>
  <c r="M24" i="3"/>
  <c r="M29" i="3"/>
  <c r="M26" i="3"/>
  <c r="M5" i="3"/>
  <c r="K10" i="3"/>
  <c r="K3" i="7"/>
  <c r="K24" i="7"/>
  <c r="K9" i="7"/>
  <c r="K41" i="7"/>
  <c r="K35" i="7"/>
  <c r="K38" i="7"/>
  <c r="M5" i="20"/>
  <c r="H54" i="20"/>
  <c r="K7" i="11"/>
  <c r="I31" i="20"/>
  <c r="M3" i="10"/>
  <c r="K5" i="11"/>
  <c r="K11" i="11"/>
  <c r="K25" i="11"/>
  <c r="K21" i="10"/>
  <c r="K5" i="10"/>
  <c r="K12" i="10"/>
  <c r="K3" i="10"/>
  <c r="K27" i="10"/>
  <c r="K26" i="10"/>
  <c r="N3" i="2"/>
  <c r="M4" i="10"/>
  <c r="M11" i="10"/>
  <c r="M9" i="10"/>
  <c r="K6" i="11"/>
  <c r="K37" i="3"/>
  <c r="K40" i="3"/>
  <c r="K15" i="3"/>
  <c r="K46" i="3"/>
  <c r="K24" i="3"/>
  <c r="K18" i="7"/>
  <c r="K37" i="7"/>
  <c r="K34" i="7"/>
  <c r="K51" i="7"/>
  <c r="K28" i="7"/>
  <c r="K22" i="7"/>
  <c r="K4" i="7"/>
  <c r="K33" i="7"/>
  <c r="M10" i="20"/>
  <c r="K7" i="10"/>
  <c r="G42" i="3"/>
  <c r="K42" i="3"/>
  <c r="I33" i="20"/>
  <c r="K14" i="11"/>
  <c r="K10" i="11"/>
  <c r="K15" i="11"/>
  <c r="K4" i="2"/>
  <c r="K11" i="3"/>
  <c r="K6" i="3"/>
  <c r="K32" i="3"/>
  <c r="G23" i="7"/>
  <c r="G27" i="7"/>
  <c r="G3" i="7"/>
  <c r="G9" i="7"/>
  <c r="G12" i="7"/>
  <c r="M59" i="12"/>
  <c r="M62" i="12"/>
  <c r="I50" i="20"/>
  <c r="H58" i="20"/>
  <c r="H16" i="20"/>
  <c r="I18" i="20"/>
  <c r="I28" i="20"/>
  <c r="G8" i="11"/>
  <c r="G18" i="11"/>
  <c r="G15" i="11"/>
  <c r="G23" i="11"/>
  <c r="G22" i="11"/>
  <c r="G26" i="11"/>
  <c r="G11" i="11"/>
  <c r="M66" i="12"/>
  <c r="G32" i="7"/>
  <c r="G4" i="11"/>
  <c r="G13" i="3"/>
  <c r="G37" i="3"/>
  <c r="G48" i="3"/>
  <c r="G5" i="3"/>
  <c r="G37" i="7"/>
  <c r="G18" i="7"/>
  <c r="G28" i="7"/>
  <c r="G42" i="7"/>
  <c r="G31" i="7"/>
  <c r="G19" i="7"/>
  <c r="G10" i="7"/>
  <c r="G50" i="7"/>
  <c r="G62" i="7"/>
  <c r="G21" i="7"/>
  <c r="G36" i="7"/>
  <c r="G8" i="7"/>
  <c r="H17" i="20"/>
  <c r="I9" i="20"/>
  <c r="G30" i="3"/>
  <c r="G33" i="3"/>
  <c r="G44" i="3"/>
  <c r="G40" i="3"/>
  <c r="G6" i="3"/>
  <c r="M69" i="12"/>
  <c r="M67" i="12"/>
  <c r="M65" i="12"/>
  <c r="M63" i="12"/>
  <c r="G78" i="3"/>
  <c r="G16" i="3"/>
  <c r="G19" i="3"/>
  <c r="P57" i="20"/>
  <c r="P59" i="20"/>
  <c r="P54" i="20"/>
  <c r="P55" i="20"/>
  <c r="P60" i="20"/>
  <c r="P58" i="20"/>
  <c r="M50" i="20"/>
  <c r="P19" i="20"/>
  <c r="G20" i="3"/>
  <c r="G21" i="3"/>
  <c r="M7" i="20"/>
  <c r="N8" i="20"/>
  <c r="M13" i="20"/>
  <c r="M14" i="20"/>
  <c r="I51" i="20"/>
  <c r="K19" i="7"/>
  <c r="K72" i="7"/>
  <c r="K10" i="7"/>
  <c r="K49" i="7"/>
  <c r="K17" i="7"/>
  <c r="K12" i="7"/>
  <c r="K5" i="7"/>
  <c r="K25" i="7"/>
  <c r="K46" i="7"/>
  <c r="K65" i="7"/>
  <c r="K30" i="7"/>
  <c r="K58" i="7"/>
  <c r="K8" i="7"/>
  <c r="K60" i="7"/>
  <c r="K66" i="7"/>
  <c r="K15" i="7"/>
  <c r="K45" i="7"/>
  <c r="K57" i="7"/>
  <c r="Q15" i="29"/>
  <c r="Q55" i="29"/>
  <c r="Q9" i="29"/>
  <c r="Q47" i="29"/>
  <c r="Q17" i="29"/>
  <c r="Q14" i="29"/>
  <c r="Q16" i="29"/>
  <c r="Q40" i="29"/>
  <c r="Q46" i="29"/>
  <c r="Q36" i="29"/>
  <c r="Q64" i="29"/>
  <c r="Q21" i="29"/>
  <c r="Q18" i="29"/>
  <c r="Q37" i="29"/>
  <c r="Q10" i="29"/>
  <c r="Q39" i="29"/>
  <c r="Q27" i="29"/>
  <c r="Q28" i="29"/>
  <c r="Q52" i="29"/>
  <c r="Q62" i="29"/>
  <c r="Q53" i="29"/>
  <c r="Q45" i="29"/>
  <c r="Q35" i="29"/>
  <c r="Q29" i="29"/>
  <c r="Q34" i="29"/>
  <c r="Q13" i="29"/>
  <c r="Q44" i="29"/>
  <c r="Q31" i="29"/>
  <c r="Q24" i="29"/>
  <c r="Q11" i="29"/>
  <c r="Q50" i="29"/>
  <c r="Q22" i="29"/>
  <c r="Q57" i="29"/>
  <c r="Q8" i="29"/>
  <c r="Q60" i="29"/>
  <c r="Q51" i="29"/>
  <c r="Q43" i="29"/>
  <c r="Q4" i="29"/>
  <c r="Q12" i="29"/>
  <c r="Q33" i="29"/>
  <c r="Q6" i="29"/>
  <c r="Q23" i="29"/>
  <c r="Q61" i="29"/>
  <c r="Q26" i="29"/>
  <c r="Q65" i="29"/>
  <c r="Q59" i="29"/>
  <c r="Q48" i="29"/>
  <c r="Q19" i="29"/>
  <c r="Q32" i="29"/>
  <c r="Q30" i="29"/>
  <c r="Q66" i="29"/>
  <c r="Q58" i="29"/>
  <c r="Q49" i="29"/>
  <c r="Q41" i="29"/>
  <c r="Q20" i="29"/>
  <c r="Q38" i="29"/>
  <c r="Q3" i="29"/>
  <c r="Q56" i="29"/>
  <c r="Q25" i="29"/>
  <c r="Q63" i="29"/>
  <c r="Q54" i="29"/>
  <c r="Q42" i="29"/>
  <c r="Q5" i="29"/>
  <c r="Q7" i="29"/>
  <c r="K14" i="6"/>
  <c r="N13" i="6"/>
  <c r="K13" i="6"/>
  <c r="K14" i="10"/>
  <c r="K9" i="10"/>
  <c r="K15" i="10"/>
  <c r="K6" i="10"/>
  <c r="K25" i="10"/>
  <c r="K24" i="10"/>
  <c r="K32" i="10"/>
  <c r="K19" i="11"/>
  <c r="K34" i="11"/>
  <c r="N115" i="28"/>
  <c r="N107" i="28"/>
  <c r="K58" i="3"/>
  <c r="K36" i="3"/>
  <c r="K21" i="3"/>
  <c r="K17" i="3"/>
  <c r="K31" i="3"/>
  <c r="K50" i="3"/>
  <c r="K57" i="3"/>
  <c r="K51" i="3"/>
  <c r="K8" i="3"/>
  <c r="K47" i="3"/>
  <c r="K49" i="3"/>
  <c r="K9" i="3"/>
  <c r="K39" i="3"/>
  <c r="K7" i="3"/>
  <c r="I13" i="20"/>
  <c r="I38" i="20"/>
  <c r="I22" i="20"/>
  <c r="I12" i="20"/>
  <c r="H22" i="20"/>
  <c r="I5" i="20"/>
  <c r="I23" i="20"/>
  <c r="I15" i="20"/>
  <c r="H15" i="20"/>
  <c r="H7" i="20"/>
  <c r="G49" i="7"/>
  <c r="G66" i="7"/>
  <c r="G58" i="7"/>
  <c r="G57" i="7"/>
  <c r="G16" i="7"/>
  <c r="G5" i="7"/>
  <c r="G30" i="7"/>
  <c r="G55" i="7"/>
  <c r="G69" i="7"/>
  <c r="G72" i="7"/>
  <c r="G20" i="7"/>
  <c r="G44" i="7"/>
  <c r="G15" i="7"/>
  <c r="G65" i="7"/>
  <c r="G64" i="7"/>
  <c r="G67" i="7"/>
  <c r="G52" i="7"/>
  <c r="G73" i="7"/>
  <c r="I14" i="20"/>
  <c r="H41" i="20"/>
  <c r="H43" i="20"/>
  <c r="I44" i="20"/>
  <c r="H18" i="20"/>
  <c r="I20" i="20"/>
  <c r="I25" i="20"/>
  <c r="M12" i="10"/>
  <c r="G26" i="10"/>
  <c r="G33" i="10"/>
  <c r="M7" i="10"/>
  <c r="G14" i="11"/>
  <c r="G38" i="11"/>
  <c r="G21" i="11"/>
  <c r="G24" i="11"/>
  <c r="G47" i="11"/>
  <c r="G48" i="11"/>
  <c r="M11" i="12"/>
  <c r="G31" i="3"/>
  <c r="G50" i="3"/>
  <c r="G4" i="3"/>
  <c r="G12" i="3"/>
  <c r="G32" i="3"/>
  <c r="G53" i="3"/>
  <c r="G8" i="3"/>
  <c r="G49" i="3"/>
  <c r="G3" i="3"/>
  <c r="G51" i="3"/>
  <c r="G59" i="3"/>
  <c r="G11" i="3"/>
  <c r="G45" i="3"/>
  <c r="G55" i="3"/>
  <c r="G28" i="3"/>
  <c r="N29" i="30"/>
  <c r="N21" i="30"/>
  <c r="N45" i="30"/>
  <c r="N55" i="30"/>
  <c r="N32" i="30"/>
  <c r="N39" i="30"/>
  <c r="N23" i="30"/>
  <c r="G15" i="3"/>
  <c r="M26" i="10"/>
  <c r="N48" i="30"/>
  <c r="N62" i="30"/>
  <c r="N46" i="30"/>
  <c r="N61" i="30"/>
  <c r="N9" i="30"/>
  <c r="N10" i="30"/>
  <c r="N68" i="30"/>
  <c r="N44" i="30"/>
  <c r="N27" i="30"/>
  <c r="N51" i="30"/>
  <c r="N4" i="30"/>
  <c r="N20" i="30"/>
  <c r="N22" i="30"/>
  <c r="N58" i="30"/>
  <c r="N15" i="30"/>
  <c r="N64" i="30"/>
  <c r="N5" i="30"/>
  <c r="N63" i="30"/>
  <c r="N47" i="30"/>
  <c r="N25" i="30"/>
  <c r="N11" i="30"/>
  <c r="N19" i="30"/>
  <c r="N16" i="30"/>
  <c r="N17" i="30"/>
  <c r="N28" i="30"/>
  <c r="N14" i="30"/>
  <c r="N54" i="30"/>
  <c r="N38" i="30"/>
  <c r="N53" i="30"/>
  <c r="N26" i="30"/>
  <c r="N3" i="30"/>
  <c r="N60" i="30"/>
  <c r="N6" i="30"/>
  <c r="N31" i="30"/>
  <c r="N67" i="30"/>
  <c r="N33" i="30"/>
  <c r="N34" i="30"/>
  <c r="N41" i="30"/>
  <c r="N40" i="30"/>
  <c r="N42" i="30"/>
  <c r="N57" i="30"/>
  <c r="N35" i="30"/>
  <c r="N12" i="30"/>
  <c r="N59" i="30"/>
  <c r="N43" i="30"/>
  <c r="N24" i="30"/>
  <c r="N7" i="30"/>
  <c r="N13" i="30"/>
  <c r="N49" i="30"/>
  <c r="N18" i="30"/>
  <c r="N56" i="30"/>
  <c r="N66" i="30"/>
  <c r="N50" i="30"/>
  <c r="N65" i="30"/>
  <c r="N37" i="30"/>
  <c r="N8" i="30"/>
  <c r="N52" i="30"/>
  <c r="N30" i="30"/>
  <c r="N36" i="30"/>
  <c r="N99" i="28"/>
  <c r="N110" i="28"/>
  <c r="N46" i="28"/>
  <c r="N94" i="28"/>
  <c r="N33" i="28"/>
  <c r="N38" i="28"/>
  <c r="N59" i="28"/>
  <c r="N69" i="28"/>
  <c r="N23" i="28"/>
  <c r="N41" i="28"/>
  <c r="N113" i="28"/>
  <c r="N105" i="28"/>
  <c r="N97" i="28"/>
  <c r="N96" i="28"/>
  <c r="N116" i="28"/>
  <c r="N108" i="28"/>
  <c r="N100" i="28"/>
  <c r="N87" i="28"/>
  <c r="N80" i="28"/>
  <c r="N64" i="28"/>
  <c r="N40" i="28"/>
  <c r="N50" i="28"/>
  <c r="N82" i="28"/>
  <c r="N54" i="28"/>
  <c r="N29" i="28"/>
  <c r="N10" i="28"/>
  <c r="N32" i="28"/>
  <c r="N22" i="28"/>
  <c r="N71" i="28"/>
  <c r="N83" i="28"/>
  <c r="N57" i="28"/>
  <c r="N73" i="28"/>
  <c r="N55" i="28"/>
  <c r="N48" i="28"/>
  <c r="N5" i="28"/>
  <c r="N6" i="28"/>
  <c r="N14" i="28"/>
  <c r="N85" i="28"/>
  <c r="N102" i="28"/>
  <c r="N68" i="28"/>
  <c r="N62" i="28"/>
  <c r="N19" i="28"/>
  <c r="N7" i="28"/>
  <c r="N67" i="28"/>
  <c r="N53" i="28"/>
  <c r="N9" i="28"/>
  <c r="N20" i="28"/>
  <c r="N111" i="28"/>
  <c r="N103" i="28"/>
  <c r="N93" i="28"/>
  <c r="N92" i="28"/>
  <c r="N114" i="28"/>
  <c r="N106" i="28"/>
  <c r="N98" i="28"/>
  <c r="N86" i="28"/>
  <c r="N76" i="28"/>
  <c r="N60" i="28"/>
  <c r="N90" i="28"/>
  <c r="N43" i="28"/>
  <c r="N78" i="28"/>
  <c r="N44" i="28"/>
  <c r="N31" i="28"/>
  <c r="N30" i="28"/>
  <c r="N3" i="28"/>
  <c r="N27" i="28"/>
  <c r="N26" i="28"/>
  <c r="N51" i="28"/>
  <c r="N75" i="28"/>
  <c r="N45" i="28"/>
  <c r="N61" i="28"/>
  <c r="N77" i="28"/>
  <c r="N42" i="28"/>
  <c r="N37" i="28"/>
  <c r="N21" i="28"/>
  <c r="N16" i="28"/>
  <c r="N8" i="28"/>
  <c r="N84" i="28"/>
  <c r="N91" i="28"/>
  <c r="N52" i="28"/>
  <c r="N66" i="28"/>
  <c r="N18" i="28"/>
  <c r="N11" i="28"/>
  <c r="N15" i="28"/>
  <c r="N117" i="28"/>
  <c r="N109" i="28"/>
  <c r="N101" i="28"/>
  <c r="N89" i="28"/>
  <c r="N88" i="28"/>
  <c r="N112" i="28"/>
  <c r="N104" i="28"/>
  <c r="N95" i="28"/>
  <c r="N58" i="28"/>
  <c r="N72" i="28"/>
  <c r="N56" i="28"/>
  <c r="N74" i="28"/>
  <c r="N47" i="28"/>
  <c r="N70" i="28"/>
  <c r="N34" i="28"/>
  <c r="N13" i="28"/>
  <c r="N35" i="28"/>
  <c r="N39" i="28"/>
  <c r="N24" i="28"/>
  <c r="N25" i="28"/>
  <c r="N63" i="28"/>
  <c r="N79" i="28"/>
  <c r="N49" i="28"/>
  <c r="N65" i="28"/>
  <c r="N81" i="28"/>
  <c r="N4" i="28"/>
  <c r="N36" i="28"/>
  <c r="N17" i="28"/>
  <c r="N28" i="28"/>
  <c r="N12" i="28"/>
  <c r="M74" i="7"/>
  <c r="M47" i="7"/>
  <c r="M16" i="7"/>
  <c r="M38" i="7"/>
  <c r="M77" i="7"/>
  <c r="M9" i="7"/>
  <c r="M11" i="7"/>
  <c r="M44" i="7"/>
  <c r="H12" i="20"/>
  <c r="H46" i="20"/>
  <c r="I40" i="20"/>
  <c r="I60" i="20"/>
  <c r="H56" i="20"/>
  <c r="I24" i="20"/>
  <c r="P53" i="20"/>
  <c r="M31" i="11"/>
  <c r="M51" i="11"/>
  <c r="M20" i="11"/>
  <c r="M18" i="11"/>
  <c r="M12" i="11"/>
  <c r="G9" i="11"/>
  <c r="G36" i="11"/>
  <c r="M42" i="11"/>
  <c r="M19" i="11"/>
  <c r="M7" i="11"/>
  <c r="M26" i="11"/>
  <c r="M41" i="11"/>
  <c r="M20" i="12"/>
  <c r="M5" i="12"/>
  <c r="M45" i="12"/>
  <c r="M51" i="12"/>
  <c r="M15" i="12"/>
  <c r="M22" i="12"/>
  <c r="M61" i="12"/>
  <c r="M43" i="12"/>
  <c r="M41" i="12"/>
  <c r="M52" i="12"/>
  <c r="M68" i="12"/>
  <c r="M64" i="12"/>
  <c r="M54" i="12"/>
  <c r="M57" i="11"/>
  <c r="M13" i="10"/>
  <c r="P61" i="20"/>
  <c r="P56" i="20"/>
  <c r="M78" i="7"/>
  <c r="M41" i="7"/>
  <c r="M22" i="7"/>
  <c r="M36" i="7"/>
  <c r="M3" i="11"/>
  <c r="P5" i="20"/>
  <c r="P41" i="20"/>
  <c r="M61" i="7"/>
  <c r="M53" i="7"/>
  <c r="M45" i="7"/>
  <c r="M46" i="7"/>
  <c r="M85" i="7"/>
  <c r="M90" i="7"/>
  <c r="M81" i="7"/>
  <c r="M31" i="7"/>
  <c r="G66" i="11"/>
  <c r="M72" i="11"/>
  <c r="M71" i="11"/>
  <c r="M70" i="11"/>
  <c r="K30" i="10"/>
  <c r="G62" i="3"/>
  <c r="G64" i="11"/>
  <c r="G12" i="11"/>
  <c r="M6" i="10"/>
  <c r="G72" i="11"/>
  <c r="M28" i="12"/>
  <c r="M60" i="12"/>
  <c r="M31" i="12"/>
  <c r="M35" i="12"/>
  <c r="M32" i="12"/>
  <c r="M58" i="12"/>
  <c r="M49" i="11"/>
  <c r="M59" i="11"/>
  <c r="M8" i="11"/>
  <c r="M66" i="11"/>
  <c r="M56" i="11"/>
  <c r="M36" i="11"/>
  <c r="M46" i="11"/>
  <c r="M6" i="11"/>
  <c r="M28" i="11"/>
  <c r="P42" i="20"/>
  <c r="P11" i="20"/>
  <c r="P29" i="20"/>
  <c r="P35" i="20"/>
  <c r="P52" i="20"/>
  <c r="P12" i="20"/>
  <c r="P39" i="20"/>
  <c r="P27" i="20"/>
  <c r="P16" i="20"/>
  <c r="P8" i="20"/>
  <c r="M60" i="7"/>
  <c r="M25" i="7"/>
  <c r="M8" i="7"/>
  <c r="M14" i="7"/>
  <c r="M71" i="7"/>
  <c r="M33" i="7"/>
  <c r="M21" i="7"/>
  <c r="M17" i="7"/>
  <c r="M89" i="7"/>
  <c r="M34" i="7"/>
  <c r="G25" i="10"/>
  <c r="I29" i="20"/>
  <c r="H26" i="20"/>
  <c r="H23" i="20"/>
  <c r="M50" i="7"/>
  <c r="M3" i="7"/>
  <c r="M66" i="7"/>
  <c r="M55" i="7"/>
  <c r="M5" i="7"/>
  <c r="M59" i="7"/>
  <c r="M57" i="7"/>
  <c r="M32" i="7"/>
  <c r="M6" i="7"/>
  <c r="M73" i="7"/>
  <c r="M93" i="7"/>
  <c r="H9" i="20"/>
  <c r="H5" i="20"/>
  <c r="I32" i="20"/>
  <c r="I57" i="20"/>
  <c r="P32" i="20"/>
  <c r="I17" i="20"/>
  <c r="I34" i="20"/>
  <c r="H55" i="20"/>
  <c r="P51" i="20"/>
  <c r="P43" i="20"/>
  <c r="P47" i="20"/>
  <c r="P14" i="20"/>
  <c r="P37" i="20"/>
  <c r="P10" i="20"/>
  <c r="P26" i="20"/>
  <c r="P48" i="20"/>
  <c r="P17" i="20"/>
  <c r="P28" i="20"/>
  <c r="P20" i="20"/>
  <c r="P40" i="20"/>
  <c r="I52" i="20"/>
  <c r="G24" i="10"/>
  <c r="M34" i="11"/>
  <c r="M53" i="11"/>
  <c r="M35" i="11"/>
  <c r="G27" i="11"/>
  <c r="G32" i="11"/>
  <c r="M64" i="11"/>
  <c r="G49" i="11"/>
  <c r="M38" i="11"/>
  <c r="M15" i="11"/>
  <c r="M14" i="11"/>
  <c r="M67" i="11"/>
  <c r="M24" i="11"/>
  <c r="M27" i="11"/>
  <c r="M23" i="11"/>
  <c r="M50" i="11"/>
  <c r="M8" i="12"/>
  <c r="M36" i="12"/>
  <c r="M27" i="12"/>
  <c r="M24" i="12"/>
  <c r="M46" i="12"/>
  <c r="M10" i="12"/>
  <c r="M30" i="12"/>
  <c r="M57" i="12"/>
  <c r="M17" i="12"/>
  <c r="K11" i="12"/>
  <c r="M49" i="12"/>
  <c r="M23" i="12"/>
  <c r="G39" i="3"/>
  <c r="G14" i="3"/>
  <c r="G22" i="3"/>
  <c r="G9" i="3"/>
  <c r="K20" i="7"/>
  <c r="K88" i="7"/>
  <c r="M52" i="20"/>
  <c r="K20" i="10"/>
  <c r="K28" i="10"/>
  <c r="K13" i="10"/>
  <c r="M28" i="10"/>
  <c r="K19" i="10"/>
  <c r="K66" i="11"/>
  <c r="K64" i="11"/>
  <c r="K62" i="11"/>
  <c r="K44" i="11"/>
  <c r="K71" i="11"/>
  <c r="K18" i="12"/>
  <c r="M6" i="12"/>
  <c r="K38" i="12"/>
  <c r="K44" i="12"/>
  <c r="K10" i="12"/>
  <c r="K13" i="12"/>
  <c r="K56" i="12"/>
  <c r="M56" i="12"/>
  <c r="K62" i="3"/>
  <c r="K45" i="3"/>
  <c r="K14" i="3"/>
  <c r="M13" i="11"/>
  <c r="M48" i="11"/>
  <c r="M9" i="11"/>
  <c r="M16" i="11"/>
  <c r="K82" i="7"/>
  <c r="K86" i="7"/>
  <c r="K6" i="7"/>
  <c r="M51" i="7"/>
  <c r="K92" i="7"/>
  <c r="M92" i="7"/>
  <c r="K53" i="7"/>
  <c r="K77" i="7"/>
  <c r="K31" i="7"/>
  <c r="M68" i="7"/>
  <c r="M48" i="7"/>
  <c r="K44" i="7"/>
  <c r="M40" i="7"/>
  <c r="K13" i="7"/>
  <c r="K78" i="7"/>
  <c r="K14" i="7"/>
  <c r="M24" i="20"/>
  <c r="P7" i="20"/>
  <c r="P25" i="20"/>
  <c r="N22" i="20"/>
  <c r="N19" i="20"/>
  <c r="P3" i="20"/>
  <c r="M21" i="20"/>
  <c r="M53" i="20"/>
  <c r="K29" i="10"/>
  <c r="K10" i="10"/>
  <c r="K11" i="10"/>
  <c r="K8" i="10"/>
  <c r="K9" i="11"/>
  <c r="M17" i="11"/>
  <c r="M55" i="11"/>
  <c r="M10" i="11"/>
  <c r="K28" i="11"/>
  <c r="M63" i="11"/>
  <c r="K38" i="11"/>
  <c r="K17" i="11"/>
  <c r="K46" i="11"/>
  <c r="K13" i="11"/>
  <c r="M68" i="11"/>
  <c r="M54" i="11"/>
  <c r="M37" i="11"/>
  <c r="K31" i="11"/>
  <c r="K32" i="11"/>
  <c r="G30" i="10"/>
  <c r="K20" i="12"/>
  <c r="K36" i="12"/>
  <c r="K45" i="12"/>
  <c r="K39" i="12"/>
  <c r="M39" i="12"/>
  <c r="M26" i="12"/>
  <c r="M34" i="12"/>
  <c r="M47" i="12"/>
  <c r="K25" i="12"/>
  <c r="M19" i="12"/>
  <c r="K19" i="12"/>
  <c r="K57" i="12"/>
  <c r="K17" i="12"/>
  <c r="K31" i="12"/>
  <c r="K32" i="12"/>
  <c r="K60" i="3"/>
  <c r="K59" i="3"/>
  <c r="K19" i="3"/>
  <c r="K5" i="3"/>
  <c r="K12" i="3"/>
  <c r="M54" i="7"/>
  <c r="K53" i="3"/>
  <c r="K4" i="3"/>
  <c r="K33" i="3"/>
  <c r="K3" i="3"/>
  <c r="K23" i="3"/>
  <c r="K35" i="3"/>
  <c r="K48" i="3"/>
  <c r="K52" i="3"/>
  <c r="K55" i="3"/>
  <c r="K28" i="3"/>
  <c r="N42" i="6"/>
  <c r="M94" i="7"/>
  <c r="M67" i="7"/>
  <c r="K67" i="7"/>
  <c r="M18" i="7"/>
  <c r="K73" i="7"/>
  <c r="K47" i="7"/>
  <c r="K84" i="7"/>
  <c r="K16" i="7"/>
  <c r="K69" i="7"/>
  <c r="M15" i="7"/>
  <c r="K11" i="7"/>
  <c r="K21" i="7"/>
  <c r="K42" i="6"/>
  <c r="K52" i="7"/>
  <c r="M12" i="7"/>
  <c r="K26" i="7"/>
  <c r="K64" i="7"/>
  <c r="K71" i="7"/>
  <c r="K23" i="7"/>
  <c r="M49" i="7"/>
  <c r="K85" i="7"/>
  <c r="K27" i="7"/>
  <c r="K59" i="7"/>
  <c r="K91" i="7"/>
  <c r="P49" i="20"/>
  <c r="M4" i="20"/>
  <c r="M42" i="20"/>
  <c r="P50" i="20"/>
  <c r="M56" i="20"/>
  <c r="N7" i="20"/>
  <c r="N43" i="20"/>
  <c r="M18" i="20"/>
  <c r="N29" i="20"/>
  <c r="M55" i="20"/>
  <c r="N54" i="20"/>
  <c r="M39" i="20"/>
  <c r="N5" i="20"/>
  <c r="M58" i="20"/>
  <c r="N41" i="20"/>
  <c r="M8" i="20"/>
  <c r="M30" i="20"/>
  <c r="N49" i="20"/>
  <c r="N4" i="20"/>
  <c r="M47" i="20"/>
  <c r="M43" i="20"/>
  <c r="N44" i="20"/>
  <c r="M17" i="20"/>
  <c r="N9" i="20"/>
  <c r="M12" i="20"/>
  <c r="N13" i="20"/>
  <c r="N52" i="20"/>
  <c r="N21" i="20"/>
  <c r="N59" i="20"/>
  <c r="M22" i="20"/>
  <c r="N47" i="20"/>
  <c r="N38" i="20"/>
  <c r="M19" i="20"/>
  <c r="N28" i="20"/>
  <c r="M31" i="20"/>
  <c r="M51" i="20"/>
  <c r="N26" i="20"/>
  <c r="M11" i="20"/>
  <c r="M23" i="10"/>
  <c r="M10" i="10"/>
  <c r="K17" i="10"/>
  <c r="K23" i="10"/>
  <c r="M43" i="7"/>
  <c r="M28" i="7"/>
  <c r="M63" i="7"/>
  <c r="M72" i="7"/>
  <c r="M24" i="7"/>
  <c r="M56" i="7"/>
  <c r="M37" i="7"/>
  <c r="M4" i="7"/>
  <c r="M69" i="7"/>
  <c r="M10" i="7"/>
  <c r="M42" i="7"/>
  <c r="M26" i="7"/>
  <c r="M79" i="7"/>
  <c r="M30" i="7"/>
  <c r="M87" i="7"/>
  <c r="M13" i="7"/>
  <c r="M62" i="7"/>
  <c r="M64" i="7"/>
  <c r="M39" i="7"/>
  <c r="M70" i="7"/>
  <c r="M86" i="7"/>
  <c r="M75" i="7"/>
  <c r="M58" i="7"/>
  <c r="I6" i="20"/>
  <c r="I59" i="20"/>
  <c r="P34" i="20"/>
  <c r="M35" i="20"/>
  <c r="H61" i="20"/>
  <c r="I21" i="20"/>
  <c r="I45" i="20"/>
  <c r="H13" i="20"/>
  <c r="I3" i="20"/>
  <c r="I39" i="20"/>
  <c r="I35" i="20"/>
  <c r="P38" i="20"/>
  <c r="P6" i="20"/>
  <c r="P22" i="20"/>
  <c r="N46" i="20"/>
  <c r="N15" i="20"/>
  <c r="N24" i="20"/>
  <c r="M60" i="20"/>
  <c r="N42" i="20"/>
  <c r="N14" i="20"/>
  <c r="H36" i="20"/>
  <c r="N37" i="20"/>
  <c r="P24" i="20"/>
  <c r="P30" i="20"/>
  <c r="P18" i="20"/>
  <c r="H47" i="20"/>
  <c r="H4" i="20"/>
  <c r="H10" i="20"/>
  <c r="N16" i="20"/>
  <c r="P23" i="20"/>
  <c r="P31" i="20"/>
  <c r="P15" i="20"/>
  <c r="P33" i="20"/>
  <c r="P36" i="20"/>
  <c r="P9" i="20"/>
  <c r="P21" i="20"/>
  <c r="N10" i="20"/>
  <c r="M25" i="20"/>
  <c r="M25" i="10"/>
  <c r="M18" i="10"/>
  <c r="M14" i="10"/>
  <c r="M16" i="10"/>
  <c r="M30" i="10"/>
  <c r="M19" i="10"/>
  <c r="M21" i="10"/>
  <c r="M17" i="10"/>
  <c r="K69" i="11"/>
  <c r="M69" i="11"/>
  <c r="K51" i="11"/>
  <c r="K40" i="11"/>
  <c r="K12" i="11"/>
  <c r="K61" i="11"/>
  <c r="K65" i="11"/>
  <c r="M32" i="11"/>
  <c r="M29" i="11"/>
  <c r="M33" i="11"/>
  <c r="M22" i="11"/>
  <c r="M60" i="11"/>
  <c r="M47" i="11"/>
  <c r="M11" i="11"/>
  <c r="G61" i="11"/>
  <c r="M45" i="11"/>
  <c r="M25" i="11"/>
  <c r="M43" i="11"/>
  <c r="M44" i="11"/>
  <c r="M21" i="11"/>
  <c r="M65" i="11"/>
  <c r="M61" i="11"/>
  <c r="M5" i="11"/>
  <c r="M39" i="11"/>
  <c r="K35" i="12"/>
  <c r="K5" i="12"/>
  <c r="K50" i="12"/>
  <c r="K9" i="12"/>
  <c r="M12" i="12"/>
  <c r="M55" i="12"/>
  <c r="K48" i="12"/>
  <c r="K52" i="12"/>
  <c r="M44" i="12"/>
  <c r="M29" i="12"/>
  <c r="M33" i="12"/>
  <c r="M16" i="12"/>
  <c r="M4" i="12"/>
  <c r="M7" i="12"/>
  <c r="M42" i="12"/>
  <c r="M21" i="12"/>
  <c r="M48" i="12"/>
  <c r="M53" i="12"/>
  <c r="M3" i="12"/>
  <c r="M25" i="12"/>
  <c r="M9" i="12"/>
  <c r="M13" i="12"/>
  <c r="K29" i="3"/>
  <c r="K16" i="3"/>
  <c r="K56" i="3"/>
  <c r="K22" i="3"/>
  <c r="K20" i="3"/>
  <c r="K34" i="3"/>
  <c r="K25" i="3"/>
  <c r="K64" i="3"/>
  <c r="K38" i="3"/>
  <c r="K13" i="3"/>
  <c r="K43" i="3"/>
  <c r="G27" i="3"/>
  <c r="G36" i="3"/>
  <c r="G24" i="7"/>
  <c r="G87" i="7"/>
  <c r="G26" i="7"/>
  <c r="G40" i="7"/>
  <c r="G43" i="7"/>
  <c r="G85" i="7"/>
  <c r="G6" i="7"/>
  <c r="G11" i="7"/>
  <c r="G54" i="7"/>
  <c r="G45" i="7"/>
  <c r="G17" i="7"/>
  <c r="G59" i="7"/>
  <c r="M83" i="7"/>
  <c r="N32" i="6"/>
  <c r="G32" i="6"/>
  <c r="N14" i="6"/>
  <c r="H53" i="20"/>
  <c r="I53" i="20"/>
  <c r="H8" i="20"/>
  <c r="H6" i="20"/>
  <c r="G32" i="10"/>
  <c r="M40" i="11"/>
  <c r="P4" i="20"/>
  <c r="M91" i="7"/>
  <c r="H37" i="20"/>
  <c r="I37" i="20"/>
  <c r="N6" i="20"/>
  <c r="M6" i="20"/>
  <c r="M23" i="20"/>
  <c r="N23" i="20"/>
  <c r="N34" i="20"/>
  <c r="M34" i="20"/>
  <c r="N36" i="20"/>
  <c r="M36" i="20"/>
  <c r="M57" i="20"/>
  <c r="N57" i="20"/>
  <c r="N61" i="20"/>
  <c r="M61" i="20"/>
  <c r="G14" i="6"/>
  <c r="I11" i="20"/>
  <c r="M58" i="11"/>
  <c r="M30" i="11"/>
  <c r="M20" i="10"/>
  <c r="M23" i="7"/>
  <c r="H42" i="20"/>
  <c r="I42" i="20"/>
  <c r="I19" i="20"/>
  <c r="I48" i="20"/>
  <c r="I49" i="20"/>
  <c r="H19" i="20"/>
  <c r="I8" i="20"/>
  <c r="H30" i="20"/>
  <c r="H11" i="20"/>
  <c r="I4" i="20"/>
  <c r="H49" i="20"/>
  <c r="I36" i="20"/>
  <c r="I30" i="20"/>
  <c r="H48" i="20"/>
  <c r="H3" i="20"/>
  <c r="N3" i="20"/>
  <c r="M3" i="20"/>
  <c r="M32" i="20"/>
  <c r="N32" i="20"/>
  <c r="N45" i="20"/>
  <c r="M45" i="20"/>
  <c r="M14" i="12"/>
  <c r="M40" i="12"/>
  <c r="M50" i="12"/>
  <c r="M52" i="11"/>
  <c r="P44" i="20"/>
  <c r="M20" i="7"/>
  <c r="M29" i="7"/>
  <c r="M35" i="7"/>
  <c r="M88" i="7"/>
  <c r="M65" i="7"/>
  <c r="M52" i="7"/>
  <c r="M38" i="12"/>
  <c r="M18" i="12"/>
  <c r="M37" i="12"/>
  <c r="M4" i="11"/>
  <c r="M62" i="11"/>
  <c r="M24" i="10"/>
  <c r="P46" i="20"/>
  <c r="P13" i="20"/>
  <c r="P45" i="20"/>
  <c r="M84" i="7"/>
  <c r="M27" i="7"/>
  <c r="M19" i="7"/>
  <c r="M76" i="7"/>
  <c r="M80" i="7"/>
  <c r="M82" i="7"/>
  <c r="M20" i="20"/>
  <c r="N20" i="20"/>
  <c r="N33" i="20"/>
  <c r="M33" i="20"/>
  <c r="M27" i="20"/>
  <c r="N27" i="20"/>
  <c r="M48" i="20"/>
  <c r="N48" i="20"/>
  <c r="N40" i="20"/>
  <c r="M40" i="20"/>
  <c r="M41" i="20"/>
  <c r="N7" i="7" l="1"/>
  <c r="N40" i="10"/>
  <c r="N8" i="12"/>
  <c r="N3" i="12"/>
  <c r="N21" i="3"/>
  <c r="N35" i="10"/>
  <c r="N36" i="10"/>
  <c r="N37" i="10"/>
  <c r="N38" i="10"/>
  <c r="N39" i="10"/>
  <c r="N66" i="3"/>
  <c r="N69" i="3"/>
  <c r="N15" i="3"/>
  <c r="N18" i="3"/>
  <c r="N67" i="3"/>
  <c r="N14" i="3"/>
  <c r="N6" i="3"/>
  <c r="N40" i="3"/>
  <c r="N24" i="3"/>
  <c r="N37" i="3"/>
  <c r="N42" i="3"/>
  <c r="N28" i="3"/>
  <c r="N30" i="3"/>
  <c r="N41" i="3"/>
  <c r="N87" i="3"/>
  <c r="N78" i="3"/>
  <c r="N61" i="3"/>
  <c r="N64" i="3"/>
  <c r="N57" i="3"/>
  <c r="N20" i="3"/>
  <c r="N8" i="3"/>
  <c r="N55" i="3"/>
  <c r="N92" i="3"/>
  <c r="N12" i="3"/>
  <c r="N11" i="3"/>
  <c r="N36" i="3"/>
  <c r="N5" i="3"/>
  <c r="N25" i="3"/>
  <c r="N32" i="3"/>
  <c r="N58" i="3"/>
  <c r="N52" i="3"/>
  <c r="N10" i="3"/>
  <c r="N72" i="3"/>
  <c r="N70" i="3"/>
  <c r="N59" i="3"/>
  <c r="N7" i="3"/>
  <c r="N60" i="3"/>
  <c r="N39" i="3"/>
  <c r="N45" i="3"/>
  <c r="N46" i="3"/>
  <c r="N89" i="3"/>
  <c r="N49" i="3"/>
  <c r="N74" i="3"/>
  <c r="N85" i="3"/>
  <c r="N47" i="3"/>
  <c r="N68" i="3"/>
  <c r="N9" i="3"/>
  <c r="N33" i="3"/>
  <c r="N31" i="3"/>
  <c r="N26" i="3"/>
  <c r="N35" i="3"/>
  <c r="N4" i="3"/>
  <c r="N79" i="3"/>
  <c r="N71" i="3"/>
  <c r="N62" i="3"/>
  <c r="N48" i="3"/>
  <c r="N44" i="3"/>
  <c r="N51" i="3"/>
  <c r="N80" i="3"/>
  <c r="N82" i="3"/>
  <c r="N76" i="3"/>
  <c r="N86" i="3"/>
  <c r="N75" i="3"/>
  <c r="N38" i="3"/>
  <c r="N50" i="3"/>
  <c r="N73" i="3"/>
  <c r="N13" i="3"/>
  <c r="N34" i="3"/>
  <c r="N22" i="3"/>
  <c r="N27" i="3"/>
  <c r="N29" i="3"/>
  <c r="N84" i="3"/>
  <c r="N54" i="3"/>
  <c r="N53" i="3"/>
  <c r="N91" i="3"/>
  <c r="N77" i="3"/>
  <c r="N43" i="3"/>
  <c r="N56" i="3"/>
  <c r="N16" i="3"/>
  <c r="N81" i="3"/>
  <c r="N90" i="3"/>
  <c r="N88" i="3"/>
  <c r="N65" i="3"/>
  <c r="N19" i="3"/>
  <c r="N83" i="3"/>
  <c r="N63" i="3"/>
  <c r="N23" i="3"/>
  <c r="N3" i="3"/>
  <c r="N17" i="3"/>
  <c r="N8" i="10"/>
  <c r="N34" i="10"/>
  <c r="N32" i="10"/>
  <c r="N5" i="10"/>
  <c r="N15" i="10"/>
  <c r="N29" i="10"/>
  <c r="N27" i="10"/>
  <c r="N31" i="10"/>
  <c r="N33" i="10"/>
  <c r="N22" i="10"/>
  <c r="N73" i="11"/>
  <c r="Q7" i="20"/>
  <c r="Q45" i="20"/>
  <c r="Q30" i="20"/>
  <c r="Q29" i="20"/>
  <c r="N10" i="10"/>
  <c r="N20" i="10"/>
  <c r="N28" i="11"/>
  <c r="N58" i="11"/>
  <c r="N10" i="12"/>
  <c r="N57" i="12"/>
  <c r="N76" i="7"/>
  <c r="N82" i="7"/>
  <c r="N27" i="7"/>
  <c r="Q46" i="20"/>
  <c r="N23" i="7"/>
  <c r="N24" i="7"/>
  <c r="N36" i="11"/>
  <c r="N31" i="12"/>
  <c r="Q32" i="20"/>
  <c r="N67" i="12"/>
  <c r="N32" i="7"/>
  <c r="Q10" i="20"/>
  <c r="N13" i="10"/>
  <c r="N12" i="7"/>
  <c r="N16" i="10"/>
  <c r="N29" i="11"/>
  <c r="N58" i="12"/>
  <c r="Q25" i="20"/>
  <c r="N50" i="11"/>
  <c r="N30" i="12"/>
  <c r="N21" i="7"/>
  <c r="N28" i="10"/>
  <c r="N47" i="12"/>
  <c r="Q22" i="20"/>
  <c r="N34" i="12"/>
  <c r="N66" i="7"/>
  <c r="N26" i="11"/>
  <c r="N24" i="11"/>
  <c r="N57" i="11"/>
  <c r="N42" i="7"/>
  <c r="N14" i="7"/>
  <c r="N80" i="7"/>
  <c r="N84" i="7"/>
  <c r="N4" i="11"/>
  <c r="N65" i="7"/>
  <c r="N20" i="7"/>
  <c r="N25" i="12"/>
  <c r="N5" i="7"/>
  <c r="Q21" i="20"/>
  <c r="N19" i="10"/>
  <c r="N17" i="11"/>
  <c r="N44" i="12"/>
  <c r="Q23" i="20"/>
  <c r="Q9" i="20"/>
  <c r="N21" i="12"/>
  <c r="N89" i="7"/>
  <c r="N57" i="7"/>
  <c r="Q11" i="20"/>
  <c r="N16" i="11"/>
  <c r="Q19" i="20"/>
  <c r="N91" i="7"/>
  <c r="N30" i="7"/>
  <c r="N12" i="10"/>
  <c r="N32" i="11"/>
  <c r="N55" i="12"/>
  <c r="N66" i="12"/>
  <c r="N48" i="7"/>
  <c r="Q56" i="20"/>
  <c r="N3" i="11"/>
  <c r="Q40" i="20"/>
  <c r="Q54" i="20"/>
  <c r="N10" i="7"/>
  <c r="N42" i="12"/>
  <c r="N8" i="7"/>
  <c r="N9" i="11"/>
  <c r="N46" i="11"/>
  <c r="N88" i="7"/>
  <c r="N9" i="12"/>
  <c r="N71" i="7"/>
  <c r="Q33" i="20"/>
  <c r="N36" i="7"/>
  <c r="N6" i="7"/>
  <c r="Q27" i="20"/>
  <c r="N33" i="12"/>
  <c r="N24" i="12"/>
  <c r="N51" i="7"/>
  <c r="Q42" i="20"/>
  <c r="N60" i="11"/>
  <c r="Q57" i="20"/>
  <c r="N54" i="7"/>
  <c r="Q4" i="20"/>
  <c r="N6" i="10"/>
  <c r="N40" i="11"/>
  <c r="N65" i="11"/>
  <c r="N22" i="11"/>
  <c r="N21" i="11"/>
  <c r="N8" i="11"/>
  <c r="N41" i="11"/>
  <c r="N23" i="11"/>
  <c r="N12" i="11"/>
  <c r="N14" i="11"/>
  <c r="N45" i="11"/>
  <c r="N27" i="11"/>
  <c r="N38" i="11"/>
  <c r="N44" i="11"/>
  <c r="N31" i="11"/>
  <c r="N33" i="11"/>
  <c r="N56" i="11"/>
  <c r="N49" i="11"/>
  <c r="N47" i="11"/>
  <c r="N54" i="11"/>
  <c r="N63" i="11"/>
  <c r="N43" i="11"/>
  <c r="N55" i="11"/>
  <c r="N6" i="11"/>
  <c r="N72" i="11"/>
  <c r="N66" i="11"/>
  <c r="N18" i="11"/>
  <c r="N39" i="11"/>
  <c r="N37" i="11"/>
  <c r="N13" i="11"/>
  <c r="N61" i="11"/>
  <c r="N71" i="11"/>
  <c r="N64" i="11"/>
  <c r="N5" i="11"/>
  <c r="N7" i="11"/>
  <c r="N48" i="11"/>
  <c r="N67" i="11"/>
  <c r="N64" i="12"/>
  <c r="N63" i="12"/>
  <c r="Q31" i="20"/>
  <c r="N36" i="12"/>
  <c r="N77" i="7"/>
  <c r="Q43" i="20"/>
  <c r="N51" i="11"/>
  <c r="N11" i="10"/>
  <c r="N81" i="7"/>
  <c r="N42" i="11"/>
  <c r="N10" i="11"/>
  <c r="N35" i="11"/>
  <c r="N12" i="12"/>
  <c r="N11" i="11"/>
  <c r="N27" i="12"/>
  <c r="N58" i="7"/>
  <c r="Q26" i="20"/>
  <c r="N19" i="7"/>
  <c r="Q13" i="20"/>
  <c r="Q36" i="20"/>
  <c r="Q51" i="20"/>
  <c r="Q34" i="20"/>
  <c r="Q3" i="20"/>
  <c r="Q60" i="20"/>
  <c r="Q61" i="20"/>
  <c r="Q20" i="20"/>
  <c r="Q52" i="20"/>
  <c r="Q15" i="20"/>
  <c r="Q58" i="20"/>
  <c r="Q35" i="20"/>
  <c r="Q16" i="20"/>
  <c r="Q14" i="20"/>
  <c r="Q17" i="20"/>
  <c r="Q48" i="20"/>
  <c r="Q53" i="20"/>
  <c r="Q39" i="20"/>
  <c r="Q41" i="20"/>
  <c r="Q49" i="20"/>
  <c r="Q18" i="20"/>
  <c r="Q24" i="20"/>
  <c r="Q12" i="20"/>
  <c r="Q55" i="20"/>
  <c r="Q37" i="20"/>
  <c r="Q28" i="20"/>
  <c r="Q50" i="20"/>
  <c r="N24" i="10"/>
  <c r="N25" i="10"/>
  <c r="N23" i="10"/>
  <c r="N4" i="10"/>
  <c r="N26" i="10"/>
  <c r="N21" i="10"/>
  <c r="N9" i="10"/>
  <c r="N3" i="10"/>
  <c r="N17" i="10"/>
  <c r="N14" i="10"/>
  <c r="N30" i="10"/>
  <c r="N4" i="12"/>
  <c r="N35" i="7"/>
  <c r="Q44" i="20"/>
  <c r="N20" i="12"/>
  <c r="N60" i="12"/>
  <c r="N18" i="12"/>
  <c r="N68" i="12"/>
  <c r="N49" i="12"/>
  <c r="N13" i="12"/>
  <c r="N17" i="12"/>
  <c r="N62" i="12"/>
  <c r="N29" i="12"/>
  <c r="N14" i="12"/>
  <c r="N56" i="12"/>
  <c r="N43" i="12"/>
  <c r="N15" i="12"/>
  <c r="N69" i="12"/>
  <c r="N16" i="12"/>
  <c r="N53" i="12"/>
  <c r="N51" i="12"/>
  <c r="N40" i="12"/>
  <c r="N28" i="12"/>
  <c r="N7" i="12"/>
  <c r="N39" i="12"/>
  <c r="N38" i="12"/>
  <c r="N46" i="12"/>
  <c r="N23" i="12"/>
  <c r="N52" i="12"/>
  <c r="N50" i="12"/>
  <c r="N22" i="12"/>
  <c r="N26" i="12"/>
  <c r="N19" i="12"/>
  <c r="N35" i="12"/>
  <c r="N59" i="12"/>
  <c r="N6" i="12"/>
  <c r="N61" i="12"/>
  <c r="N54" i="12"/>
  <c r="N45" i="12"/>
  <c r="N34" i="7"/>
  <c r="N15" i="7"/>
  <c r="Q5" i="20"/>
  <c r="N30" i="11"/>
  <c r="N25" i="11"/>
  <c r="N5" i="12"/>
  <c r="N70" i="11"/>
  <c r="N47" i="7"/>
  <c r="Q6" i="20"/>
  <c r="N11" i="12"/>
  <c r="N33" i="7"/>
  <c r="Q47" i="20"/>
  <c r="N18" i="10"/>
  <c r="N68" i="11"/>
  <c r="N48" i="12"/>
  <c r="Q59" i="20"/>
  <c r="N32" i="12"/>
  <c r="N69" i="11"/>
  <c r="N83" i="7"/>
  <c r="N34" i="11"/>
  <c r="N7" i="10"/>
  <c r="N53" i="11"/>
  <c r="Q8" i="20"/>
  <c r="N20" i="11"/>
  <c r="N19" i="11"/>
  <c r="N15" i="11"/>
  <c r="N59" i="11"/>
  <c r="N65" i="12"/>
  <c r="N28" i="7"/>
  <c r="N41" i="12"/>
  <c r="Q38" i="20"/>
  <c r="N50" i="7"/>
  <c r="N62" i="11"/>
  <c r="N37" i="12"/>
  <c r="N52" i="7"/>
  <c r="N74" i="7"/>
  <c r="N46" i="7"/>
  <c r="N17" i="7"/>
  <c r="N78" i="7"/>
  <c r="N22" i="7"/>
  <c r="N90" i="7"/>
  <c r="N49" i="7"/>
  <c r="N62" i="7"/>
  <c r="N41" i="7"/>
  <c r="N16" i="7"/>
  <c r="N26" i="7"/>
  <c r="N67" i="7"/>
  <c r="N40" i="7"/>
  <c r="N55" i="7"/>
  <c r="N43" i="7"/>
  <c r="N39" i="7"/>
  <c r="N25" i="7"/>
  <c r="N92" i="7"/>
  <c r="N94" i="7"/>
  <c r="N59" i="7"/>
  <c r="N3" i="7"/>
  <c r="N69" i="7"/>
  <c r="N18" i="7"/>
  <c r="N73" i="7"/>
  <c r="N53" i="7"/>
  <c r="N31" i="7"/>
  <c r="N79" i="7"/>
  <c r="N29" i="7"/>
  <c r="N52" i="11"/>
  <c r="N93" i="7"/>
  <c r="N87" i="7"/>
  <c r="N45" i="7"/>
  <c r="N86" i="7"/>
  <c r="N44" i="7"/>
  <c r="N85" i="7"/>
  <c r="N4" i="7"/>
  <c r="N68" i="7"/>
  <c r="N75" i="7"/>
  <c r="N72" i="7"/>
  <c r="N61" i="7"/>
  <c r="N64" i="7"/>
  <c r="N70" i="7"/>
  <c r="N37" i="7"/>
  <c r="N9" i="7"/>
  <c r="N60" i="7"/>
  <c r="N13" i="7"/>
  <c r="N63" i="7"/>
  <c r="N56" i="7"/>
  <c r="N38" i="7"/>
  <c r="N11" i="7"/>
</calcChain>
</file>

<file path=xl/sharedStrings.xml><?xml version="1.0" encoding="utf-8"?>
<sst xmlns="http://schemas.openxmlformats.org/spreadsheetml/2006/main" count="1235" uniqueCount="171">
  <si>
    <t>TOTAL</t>
  </si>
  <si>
    <t>Time</t>
  </si>
  <si>
    <t>Place</t>
  </si>
  <si>
    <t>Points</t>
  </si>
  <si>
    <t>Score</t>
  </si>
  <si>
    <t>Name</t>
  </si>
  <si>
    <t>BB</t>
  </si>
  <si>
    <t>SB</t>
  </si>
  <si>
    <t>TR</t>
  </si>
  <si>
    <t>BR</t>
  </si>
  <si>
    <t>Total</t>
  </si>
  <si>
    <t>NS = No Score</t>
  </si>
  <si>
    <t>NT = No Time</t>
  </si>
  <si>
    <t>DO = Draw Out</t>
  </si>
  <si>
    <t>Boys All-Around</t>
  </si>
  <si>
    <t>Girls All-Around</t>
  </si>
  <si>
    <t>1st Go</t>
  </si>
  <si>
    <t>2nd Go</t>
  </si>
  <si>
    <t>Average</t>
  </si>
  <si>
    <t>total</t>
  </si>
  <si>
    <t>Contestant 2</t>
  </si>
  <si>
    <t>Contestant 1</t>
  </si>
  <si>
    <t>Avg</t>
  </si>
  <si>
    <t>BAREBACK RIDING</t>
  </si>
  <si>
    <t>SADDLE BRONC</t>
  </si>
  <si>
    <t>BREAKAWAY ROPING</t>
  </si>
  <si>
    <t>BARREL RACING</t>
  </si>
  <si>
    <t>TEAM ROPING</t>
  </si>
  <si>
    <t>POLE BENDING</t>
  </si>
  <si>
    <t>BULL RIDING</t>
  </si>
  <si>
    <t>TO = Turn Out (No Show)</t>
  </si>
  <si>
    <t>CO = Call Out (No Show)</t>
  </si>
  <si>
    <t>TIE DOWN</t>
  </si>
  <si>
    <t>atime</t>
  </si>
  <si>
    <t>aTotal</t>
  </si>
  <si>
    <t>ST</t>
  </si>
  <si>
    <t>TD</t>
  </si>
  <si>
    <t>Pts 1</t>
  </si>
  <si>
    <t>Pts 2</t>
  </si>
  <si>
    <t>1st #</t>
  </si>
  <si>
    <t>2nd #</t>
  </si>
  <si>
    <t>X</t>
  </si>
  <si>
    <t>Boys Breakaway</t>
  </si>
  <si>
    <t>BoysGOAT TYING</t>
  </si>
  <si>
    <t>Chute Dogging</t>
  </si>
  <si>
    <t>Ribbon Roping</t>
  </si>
  <si>
    <t>BGT</t>
  </si>
  <si>
    <t>BBK</t>
  </si>
  <si>
    <t>CD</t>
  </si>
  <si>
    <t>RR</t>
  </si>
  <si>
    <t>AL</t>
  </si>
  <si>
    <t>GA</t>
  </si>
  <si>
    <t>NC</t>
  </si>
  <si>
    <t>VA</t>
  </si>
  <si>
    <t>GIRLS GOAT TYING</t>
  </si>
  <si>
    <t>JUDD SCISM</t>
  </si>
  <si>
    <t>COLT BASS</t>
  </si>
  <si>
    <t>LACI MURRAY</t>
  </si>
  <si>
    <t>AUBREE HILLIARD</t>
  </si>
  <si>
    <t>HALEY HOWARD</t>
  </si>
  <si>
    <t>KATELYN WELBORN</t>
  </si>
  <si>
    <t>ADDI HUNTER</t>
  </si>
  <si>
    <t>GAVIN BUCHANAN</t>
  </si>
  <si>
    <t>SLOAN STEWART</t>
  </si>
  <si>
    <t>KOLTON OROZCO</t>
  </si>
  <si>
    <t>COLE BROOKS</t>
  </si>
  <si>
    <t>RILEY RINER</t>
  </si>
  <si>
    <t>LOLA SANDERS</t>
  </si>
  <si>
    <t>HAILEY BULLARD</t>
  </si>
  <si>
    <t xml:space="preserve">AL </t>
  </si>
  <si>
    <t>ELI DAY</t>
  </si>
  <si>
    <t>WESTON ROARK</t>
  </si>
  <si>
    <t>CADEE CARROLL</t>
  </si>
  <si>
    <t>DARBY POOLE</t>
  </si>
  <si>
    <t>ZOEY CARPENTER</t>
  </si>
  <si>
    <t>AMELIA CRYER</t>
  </si>
  <si>
    <t>ABIGAIL LONG</t>
  </si>
  <si>
    <t>CADEN OROZCO</t>
  </si>
  <si>
    <t>BRODY ROBINSON</t>
  </si>
  <si>
    <t>ASPYN CROCKETT</t>
  </si>
  <si>
    <t>SOPHIA CORONA</t>
  </si>
  <si>
    <t>JENNA HUGHES</t>
  </si>
  <si>
    <t>HUNTER CLUKEY</t>
  </si>
  <si>
    <t>CHASE STOE</t>
  </si>
  <si>
    <t>NT</t>
  </si>
  <si>
    <t>NS</t>
  </si>
  <si>
    <t>TO</t>
  </si>
  <si>
    <t>State</t>
  </si>
  <si>
    <t>GBK</t>
  </si>
  <si>
    <t>GGT</t>
  </si>
  <si>
    <t>BA</t>
  </si>
  <si>
    <t>PB</t>
  </si>
  <si>
    <t>KADE PARKER</t>
  </si>
  <si>
    <t>LANDYN BRADLEY</t>
  </si>
  <si>
    <t>RYAN LOGUE</t>
  </si>
  <si>
    <t>KT HAMILTON</t>
  </si>
  <si>
    <t>GARRISON SCONYERS</t>
  </si>
  <si>
    <t>SC</t>
  </si>
  <si>
    <t>BRYCE STOCKMAN</t>
  </si>
  <si>
    <t>AIDEN TACKETT</t>
  </si>
  <si>
    <t>HUNTER CLUCKEY</t>
  </si>
  <si>
    <t>WESTEN MOREHEAD</t>
  </si>
  <si>
    <t>LOGAN HATOWAY</t>
  </si>
  <si>
    <t>BRIT SMITH</t>
  </si>
  <si>
    <t>CASE COX</t>
  </si>
  <si>
    <t>HAZEN VANDER PLUYM</t>
  </si>
  <si>
    <t>JONATHAN JONES</t>
  </si>
  <si>
    <t>JACKSON CROFT</t>
  </si>
  <si>
    <t>COTTON YOUNG</t>
  </si>
  <si>
    <t>BRAXTON TOWNSEND</t>
  </si>
  <si>
    <t>LYAM BENDLE</t>
  </si>
  <si>
    <t>COLE MURDAUGH</t>
  </si>
  <si>
    <t>WV</t>
  </si>
  <si>
    <t>RYAN PERRY</t>
  </si>
  <si>
    <t xml:space="preserve">GA </t>
  </si>
  <si>
    <t>CAMPBELL ASHLEY</t>
  </si>
  <si>
    <t>ANNIE GRACE ROACH</t>
  </si>
  <si>
    <t>GRACIE METTA</t>
  </si>
  <si>
    <t>MYA WORKMAN</t>
  </si>
  <si>
    <t>BAYLEE PETERS</t>
  </si>
  <si>
    <t>KYA OSBORNE</t>
  </si>
  <si>
    <t>RYLEIGH LUCAS</t>
  </si>
  <si>
    <t>JERSEY HILL</t>
  </si>
  <si>
    <t>RUIA MERRITT</t>
  </si>
  <si>
    <t>BLAKELEY LINE</t>
  </si>
  <si>
    <t>JASMINE BRANTON</t>
  </si>
  <si>
    <t>JOLEIGH GALLOWAY</t>
  </si>
  <si>
    <t>RILEY OWENS</t>
  </si>
  <si>
    <t>NATALIE MONTGOMERY</t>
  </si>
  <si>
    <t>EMMA REYNOLDS</t>
  </si>
  <si>
    <t>TAYLOR TESSNER</t>
  </si>
  <si>
    <t>JAYCIE HIGHTOWER</t>
  </si>
  <si>
    <t>RALEY PARKMAN</t>
  </si>
  <si>
    <t>BELLA WEST</t>
  </si>
  <si>
    <t>BROOKE VICE</t>
  </si>
  <si>
    <t>JOSIE HILL</t>
  </si>
  <si>
    <t>LEXI CLARK</t>
  </si>
  <si>
    <t>CALE CHAPMAN</t>
  </si>
  <si>
    <t>TURNER MORRIS</t>
  </si>
  <si>
    <t>CALLI MCCORMICK</t>
  </si>
  <si>
    <t>KYA OSBOURNE</t>
  </si>
  <si>
    <t>ASHLYNN CULBRETH</t>
  </si>
  <si>
    <t>SAVANNAH CASTON</t>
  </si>
  <si>
    <t>KADEE CARROLL</t>
  </si>
  <si>
    <t>NATALIE BROWN</t>
  </si>
  <si>
    <t>BRIANNA WALKER</t>
  </si>
  <si>
    <t>MACY ALLISTON</t>
  </si>
  <si>
    <t>ABBEY LANIER</t>
  </si>
  <si>
    <t>REANNA WELKEN</t>
  </si>
  <si>
    <t>ASHLYN CULBRETH</t>
  </si>
  <si>
    <t xml:space="preserve">REANNA WELKEN </t>
  </si>
  <si>
    <t>LACEY MURRAY</t>
  </si>
  <si>
    <t>CALLIE MCCORMICK</t>
  </si>
  <si>
    <t>DP-K. OROZCO</t>
  </si>
  <si>
    <t>DP-RYAN PERRY</t>
  </si>
  <si>
    <t>DP-JOLEIGH GALLOWAY</t>
  </si>
  <si>
    <t>]SC</t>
  </si>
  <si>
    <t>DP-GARRISON SCONYERS</t>
  </si>
  <si>
    <t xml:space="preserve">COLE BROOKS </t>
  </si>
  <si>
    <t>DP-BRYCE STOCKMAN</t>
  </si>
  <si>
    <t xml:space="preserve">RYAN PERRY </t>
  </si>
  <si>
    <t>DP-WESTON ROARK</t>
  </si>
  <si>
    <t>DP-BRIT SMITH</t>
  </si>
  <si>
    <t>DP-COLE MURDAUGH</t>
  </si>
  <si>
    <t>MACI ALLISTON</t>
  </si>
  <si>
    <t xml:space="preserve"> </t>
  </si>
  <si>
    <t>MACIE ALLISTON</t>
  </si>
  <si>
    <t>DP-COLT  BASS</t>
  </si>
  <si>
    <t>CADEE ARROLL</t>
  </si>
  <si>
    <t>NC PTS</t>
  </si>
  <si>
    <t>Cadee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</si>
</sst>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1"/>
      <name val="Calibri"/>
      <family val="2"/>
    </font>
    <font>
      <sz val="14"/>
      <name val="Arial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2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indexed="22"/>
      <name val="Arial"/>
      <family val="2"/>
    </font>
    <font>
      <sz val="10"/>
      <color indexed="2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A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6" fillId="0" borderId="0"/>
    <xf numFmtId="0" fontId="18" fillId="0" borderId="0"/>
    <xf numFmtId="0" fontId="13" fillId="0" borderId="0"/>
    <xf numFmtId="0" fontId="10" fillId="0" borderId="0"/>
    <xf numFmtId="0" fontId="9" fillId="0" borderId="0"/>
    <xf numFmtId="0" fontId="8" fillId="0" borderId="0"/>
    <xf numFmtId="0" fontId="3" fillId="0" borderId="0"/>
    <xf numFmtId="0" fontId="3" fillId="0" borderId="0"/>
    <xf numFmtId="0" fontId="3" fillId="0" borderId="0"/>
  </cellStyleXfs>
  <cellXfs count="422">
    <xf numFmtId="0" fontId="0" fillId="0" borderId="0" xfId="0"/>
    <xf numFmtId="0" fontId="11" fillId="0" borderId="0" xfId="0" applyFont="1"/>
    <xf numFmtId="0" fontId="0" fillId="0" borderId="0" xfId="0" applyBorder="1"/>
    <xf numFmtId="0" fontId="11" fillId="0" borderId="1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1" fillId="0" borderId="4" xfId="0" applyNumberFormat="1" applyFont="1" applyBorder="1" applyAlignment="1">
      <alignment horizontal="center"/>
    </xf>
    <xf numFmtId="0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8" xfId="0" applyNumberFormat="1" applyFill="1" applyBorder="1"/>
    <xf numFmtId="0" fontId="0" fillId="0" borderId="10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NumberFormat="1" applyFill="1"/>
    <xf numFmtId="0" fontId="11" fillId="0" borderId="2" xfId="0" applyFont="1" applyBorder="1" applyAlignment="1">
      <alignment horizontal="center"/>
    </xf>
    <xf numFmtId="2" fontId="0" fillId="0" borderId="8" xfId="0" applyNumberFormat="1" applyFill="1" applyBorder="1"/>
    <xf numFmtId="2" fontId="0" fillId="0" borderId="11" xfId="0" applyNumberFormat="1" applyFill="1" applyBorder="1"/>
    <xf numFmtId="2" fontId="11" fillId="0" borderId="14" xfId="0" applyNumberFormat="1" applyFont="1" applyBorder="1" applyAlignment="1">
      <alignment horizontal="center"/>
    </xf>
    <xf numFmtId="0" fontId="11" fillId="0" borderId="14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/>
    <xf numFmtId="0" fontId="13" fillId="0" borderId="0" xfId="0" applyFont="1"/>
    <xf numFmtId="0" fontId="11" fillId="0" borderId="0" xfId="0" applyNumberFormat="1" applyFont="1" applyFill="1" applyBorder="1" applyAlignment="1">
      <alignment horizontal="center"/>
    </xf>
    <xf numFmtId="2" fontId="0" fillId="0" borderId="0" xfId="0" applyNumberFormat="1" applyFill="1"/>
    <xf numFmtId="164" fontId="0" fillId="0" borderId="0" xfId="0" applyNumberFormat="1" applyFill="1"/>
    <xf numFmtId="0" fontId="13" fillId="0" borderId="0" xfId="0" applyFont="1" applyFill="1" applyBorder="1"/>
    <xf numFmtId="164" fontId="0" fillId="0" borderId="0" xfId="0" applyNumberFormat="1" applyFill="1" applyBorder="1"/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0" fontId="0" fillId="0" borderId="6" xfId="0" applyFill="1" applyBorder="1"/>
    <xf numFmtId="0" fontId="14" fillId="0" borderId="6" xfId="0" applyFont="1" applyFill="1" applyBorder="1"/>
    <xf numFmtId="2" fontId="0" fillId="0" borderId="0" xfId="0" applyNumberFormat="1" applyFill="1" applyBorder="1"/>
    <xf numFmtId="0" fontId="14" fillId="0" borderId="6" xfId="0" applyFont="1" applyBorder="1" applyAlignment="1">
      <alignment horizontal="left"/>
    </xf>
    <xf numFmtId="2" fontId="0" fillId="0" borderId="6" xfId="0" applyNumberFormat="1" applyFill="1" applyBorder="1"/>
    <xf numFmtId="0" fontId="17" fillId="0" borderId="3" xfId="0" applyNumberFormat="1" applyFont="1" applyFill="1" applyBorder="1" applyAlignment="1">
      <alignment horizontal="right"/>
    </xf>
    <xf numFmtId="0" fontId="12" fillId="0" borderId="6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17" fillId="0" borderId="18" xfId="0" applyNumberFormat="1" applyFont="1" applyFill="1" applyBorder="1"/>
    <xf numFmtId="0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0" xfId="0" applyFill="1" applyBorder="1"/>
    <xf numFmtId="0" fontId="11" fillId="0" borderId="6" xfId="0" applyFont="1" applyBorder="1" applyAlignment="1">
      <alignment horizontal="center"/>
    </xf>
    <xf numFmtId="0" fontId="0" fillId="0" borderId="6" xfId="0" applyBorder="1"/>
    <xf numFmtId="0" fontId="12" fillId="0" borderId="8" xfId="0" applyNumberFormat="1" applyFont="1" applyFill="1" applyBorder="1" applyAlignment="1">
      <alignment horizontal="center"/>
    </xf>
    <xf numFmtId="0" fontId="12" fillId="0" borderId="10" xfId="0" applyNumberFormat="1" applyFont="1" applyFill="1" applyBorder="1" applyAlignment="1">
      <alignment horizontal="center"/>
    </xf>
    <xf numFmtId="0" fontId="17" fillId="0" borderId="18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center"/>
    </xf>
    <xf numFmtId="0" fontId="17" fillId="0" borderId="6" xfId="0" applyNumberFormat="1" applyFont="1" applyFill="1" applyBorder="1" applyAlignment="1">
      <alignment horizontal="right"/>
    </xf>
    <xf numFmtId="0" fontId="0" fillId="0" borderId="21" xfId="0" applyNumberFormat="1" applyFill="1" applyBorder="1"/>
    <xf numFmtId="0" fontId="12" fillId="0" borderId="19" xfId="0" applyNumberFormat="1" applyFont="1" applyFill="1" applyBorder="1" applyAlignment="1">
      <alignment horizontal="center"/>
    </xf>
    <xf numFmtId="0" fontId="11" fillId="0" borderId="6" xfId="0" applyNumberFormat="1" applyFont="1" applyBorder="1" applyAlignment="1">
      <alignment horizontal="left"/>
    </xf>
    <xf numFmtId="2" fontId="13" fillId="0" borderId="8" xfId="0" applyNumberFormat="1" applyFont="1" applyFill="1" applyBorder="1" applyProtection="1">
      <protection locked="0"/>
    </xf>
    <xf numFmtId="0" fontId="13" fillId="0" borderId="8" xfId="0" applyNumberFormat="1" applyFont="1" applyFill="1" applyBorder="1" applyProtection="1">
      <protection locked="0"/>
    </xf>
    <xf numFmtId="0" fontId="13" fillId="0" borderId="8" xfId="0" applyNumberFormat="1" applyFont="1" applyFill="1" applyBorder="1"/>
    <xf numFmtId="0" fontId="11" fillId="0" borderId="0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27" fillId="0" borderId="6" xfId="0" applyFont="1" applyFill="1" applyBorder="1"/>
    <xf numFmtId="0" fontId="27" fillId="0" borderId="25" xfId="0" applyFont="1" applyBorder="1" applyAlignment="1">
      <alignment horizontal="center"/>
    </xf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0" xfId="0" applyFont="1" applyBorder="1"/>
    <xf numFmtId="0" fontId="27" fillId="0" borderId="6" xfId="0" applyFont="1" applyBorder="1" applyAlignment="1">
      <alignment horizontal="left"/>
    </xf>
    <xf numFmtId="0" fontId="27" fillId="0" borderId="6" xfId="0" applyFont="1" applyFill="1" applyBorder="1" applyAlignment="1">
      <alignment horizontal="center"/>
    </xf>
    <xf numFmtId="0" fontId="28" fillId="0" borderId="6" xfId="0" applyNumberFormat="1" applyFont="1" applyFill="1" applyBorder="1" applyAlignment="1">
      <alignment horizontal="center"/>
    </xf>
    <xf numFmtId="0" fontId="27" fillId="0" borderId="6" xfId="0" applyNumberFormat="1" applyFont="1" applyFill="1" applyBorder="1" applyAlignment="1">
      <alignment horizontal="center"/>
    </xf>
    <xf numFmtId="0" fontId="29" fillId="0" borderId="6" xfId="0" applyNumberFormat="1" applyFont="1" applyFill="1" applyBorder="1" applyAlignment="1">
      <alignment horizontal="right"/>
    </xf>
    <xf numFmtId="0" fontId="28" fillId="0" borderId="8" xfId="0" applyNumberFormat="1" applyFont="1" applyFill="1" applyBorder="1" applyAlignment="1">
      <alignment horizontal="center"/>
    </xf>
    <xf numFmtId="0" fontId="29" fillId="0" borderId="3" xfId="0" applyNumberFormat="1" applyFont="1" applyFill="1" applyBorder="1" applyAlignment="1">
      <alignment horizontal="right"/>
    </xf>
    <xf numFmtId="2" fontId="27" fillId="0" borderId="8" xfId="0" applyNumberFormat="1" applyFont="1" applyFill="1" applyBorder="1"/>
    <xf numFmtId="0" fontId="27" fillId="0" borderId="0" xfId="0" applyFont="1"/>
    <xf numFmtId="0" fontId="27" fillId="0" borderId="0" xfId="0" applyFont="1" applyFill="1"/>
    <xf numFmtId="0" fontId="27" fillId="0" borderId="8" xfId="0" applyNumberFormat="1" applyFont="1" applyFill="1" applyBorder="1" applyProtection="1">
      <protection locked="0"/>
    </xf>
    <xf numFmtId="0" fontId="27" fillId="0" borderId="3" xfId="0" applyNumberFormat="1" applyFont="1" applyFill="1" applyBorder="1" applyAlignment="1">
      <alignment horizontal="right"/>
    </xf>
    <xf numFmtId="0" fontId="27" fillId="0" borderId="6" xfId="3" applyFont="1" applyBorder="1" applyAlignment="1">
      <alignment horizontal="center"/>
    </xf>
    <xf numFmtId="0" fontId="27" fillId="0" borderId="11" xfId="0" applyFont="1" applyBorder="1" applyProtection="1">
      <protection locked="0"/>
    </xf>
    <xf numFmtId="0" fontId="29" fillId="0" borderId="18" xfId="0" applyNumberFormat="1" applyFont="1" applyFill="1" applyBorder="1"/>
    <xf numFmtId="2" fontId="27" fillId="0" borderId="8" xfId="0" applyNumberFormat="1" applyFont="1" applyFill="1" applyBorder="1" applyProtection="1">
      <protection locked="0"/>
    </xf>
    <xf numFmtId="2" fontId="27" fillId="0" borderId="11" xfId="0" applyNumberFormat="1" applyFont="1" applyFill="1" applyBorder="1" applyProtection="1">
      <protection locked="0"/>
    </xf>
    <xf numFmtId="0" fontId="27" fillId="0" borderId="0" xfId="0" applyFont="1" applyBorder="1" applyAlignment="1">
      <alignment horizontal="center"/>
    </xf>
    <xf numFmtId="0" fontId="27" fillId="2" borderId="0" xfId="0" applyFont="1" applyFill="1"/>
    <xf numFmtId="0" fontId="27" fillId="0" borderId="8" xfId="0" applyNumberFormat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10" xfId="0" applyFont="1" applyBorder="1"/>
    <xf numFmtId="0" fontId="27" fillId="0" borderId="2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0" fontId="27" fillId="0" borderId="4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10" xfId="0" applyNumberFormat="1" applyFont="1" applyFill="1" applyBorder="1" applyAlignment="1">
      <alignment horizontal="center"/>
    </xf>
    <xf numFmtId="0" fontId="27" fillId="0" borderId="6" xfId="0" applyNumberFormat="1" applyFont="1" applyBorder="1"/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Border="1"/>
    <xf numFmtId="0" fontId="28" fillId="0" borderId="1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2" xfId="0" applyNumberFormat="1" applyFont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/>
    <xf numFmtId="0" fontId="13" fillId="0" borderId="6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27" fillId="0" borderId="8" xfId="0" applyFont="1" applyBorder="1"/>
    <xf numFmtId="0" fontId="26" fillId="0" borderId="24" xfId="0" applyFont="1" applyFill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1" fillId="0" borderId="8" xfId="0" applyNumberFormat="1" applyFont="1" applyBorder="1" applyAlignment="1">
      <alignment horizontal="center"/>
    </xf>
    <xf numFmtId="0" fontId="27" fillId="0" borderId="19" xfId="0" applyFont="1" applyBorder="1"/>
    <xf numFmtId="0" fontId="11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7" fillId="0" borderId="6" xfId="0" applyNumberFormat="1" applyFont="1" applyFill="1" applyBorder="1" applyAlignment="1">
      <alignment horizontal="right"/>
    </xf>
    <xf numFmtId="2" fontId="27" fillId="0" borderId="6" xfId="0" applyNumberFormat="1" applyFont="1" applyFill="1" applyBorder="1"/>
    <xf numFmtId="0" fontId="27" fillId="0" borderId="6" xfId="0" applyNumberFormat="1" applyFont="1" applyFill="1" applyBorder="1" applyProtection="1">
      <protection locked="0"/>
    </xf>
    <xf numFmtId="0" fontId="33" fillId="3" borderId="6" xfId="4" applyFont="1" applyFill="1" applyBorder="1" applyAlignment="1">
      <alignment vertical="center"/>
    </xf>
    <xf numFmtId="0" fontId="27" fillId="3" borderId="6" xfId="0" applyFont="1" applyFill="1" applyBorder="1"/>
    <xf numFmtId="0" fontId="26" fillId="3" borderId="6" xfId="0" applyFont="1" applyFill="1" applyBorder="1"/>
    <xf numFmtId="0" fontId="27" fillId="3" borderId="6" xfId="0" applyFont="1" applyFill="1" applyBorder="1" applyAlignment="1">
      <alignment horizontal="left"/>
    </xf>
    <xf numFmtId="0" fontId="27" fillId="0" borderId="16" xfId="0" applyFont="1" applyBorder="1" applyAlignment="1">
      <alignment horizontal="center"/>
    </xf>
    <xf numFmtId="0" fontId="27" fillId="0" borderId="16" xfId="0" applyFont="1" applyBorder="1"/>
    <xf numFmtId="0" fontId="26" fillId="0" borderId="16" xfId="0" applyFont="1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0" fillId="0" borderId="8" xfId="0" applyBorder="1"/>
    <xf numFmtId="0" fontId="13" fillId="0" borderId="8" xfId="0" applyFont="1" applyBorder="1"/>
    <xf numFmtId="0" fontId="27" fillId="0" borderId="16" xfId="0" applyFont="1" applyFill="1" applyBorder="1" applyAlignment="1">
      <alignment horizontal="center"/>
    </xf>
    <xf numFmtId="0" fontId="13" fillId="0" borderId="16" xfId="0" applyFont="1" applyBorder="1"/>
    <xf numFmtId="0" fontId="0" fillId="0" borderId="6" xfId="0" applyNumberFormat="1" applyBorder="1"/>
    <xf numFmtId="0" fontId="0" fillId="0" borderId="6" xfId="0" applyNumberFormat="1" applyFill="1" applyBorder="1" applyAlignment="1">
      <alignment horizontal="right"/>
    </xf>
    <xf numFmtId="0" fontId="0" fillId="0" borderId="6" xfId="0" applyNumberFormat="1" applyFill="1" applyBorder="1" applyProtection="1">
      <protection locked="0"/>
    </xf>
    <xf numFmtId="0" fontId="27" fillId="4" borderId="6" xfId="0" applyFont="1" applyFill="1" applyBorder="1"/>
    <xf numFmtId="0" fontId="24" fillId="4" borderId="6" xfId="0" applyFont="1" applyFill="1" applyBorder="1"/>
    <xf numFmtId="0" fontId="14" fillId="4" borderId="6" xfId="0" applyFont="1" applyFill="1" applyBorder="1"/>
    <xf numFmtId="0" fontId="14" fillId="4" borderId="6" xfId="0" applyFont="1" applyFill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0" fillId="0" borderId="8" xfId="0" applyNumberFormat="1" applyBorder="1"/>
    <xf numFmtId="0" fontId="11" fillId="4" borderId="6" xfId="0" applyFont="1" applyFill="1" applyBorder="1"/>
    <xf numFmtId="0" fontId="11" fillId="3" borderId="6" xfId="0" applyFont="1" applyFill="1" applyBorder="1" applyAlignment="1">
      <alignment horizontal="center"/>
    </xf>
    <xf numFmtId="0" fontId="27" fillId="0" borderId="19" xfId="0" applyNumberFormat="1" applyFont="1" applyFill="1" applyBorder="1" applyAlignment="1">
      <alignment horizontal="center"/>
    </xf>
    <xf numFmtId="0" fontId="29" fillId="0" borderId="20" xfId="0" applyNumberFormat="1" applyFont="1" applyFill="1" applyBorder="1" applyAlignment="1">
      <alignment horizontal="right"/>
    </xf>
    <xf numFmtId="0" fontId="28" fillId="0" borderId="10" xfId="0" applyNumberFormat="1" applyFont="1" applyFill="1" applyBorder="1" applyAlignment="1">
      <alignment horizontal="center"/>
    </xf>
    <xf numFmtId="0" fontId="29" fillId="0" borderId="18" xfId="0" applyNumberFormat="1" applyFont="1" applyFill="1" applyBorder="1" applyAlignment="1">
      <alignment horizontal="right"/>
    </xf>
    <xf numFmtId="0" fontId="27" fillId="0" borderId="22" xfId="0" applyFont="1" applyBorder="1" applyAlignment="1">
      <alignment horizontal="center"/>
    </xf>
    <xf numFmtId="0" fontId="27" fillId="0" borderId="22" xfId="0" applyFont="1" applyBorder="1"/>
    <xf numFmtId="0" fontId="0" fillId="3" borderId="6" xfId="0" applyFill="1" applyBorder="1"/>
    <xf numFmtId="2" fontId="11" fillId="0" borderId="0" xfId="0" applyNumberFormat="1" applyFont="1" applyBorder="1" applyAlignment="1">
      <alignment horizontal="center"/>
    </xf>
    <xf numFmtId="0" fontId="0" fillId="0" borderId="10" xfId="0" applyFill="1" applyBorder="1"/>
    <xf numFmtId="0" fontId="11" fillId="0" borderId="16" xfId="0" applyFont="1" applyBorder="1" applyAlignment="1">
      <alignment horizontal="center"/>
    </xf>
    <xf numFmtId="0" fontId="0" fillId="0" borderId="16" xfId="0" applyBorder="1"/>
    <xf numFmtId="0" fontId="28" fillId="0" borderId="4" xfId="0" applyFont="1" applyBorder="1" applyAlignment="1">
      <alignment horizontal="center"/>
    </xf>
    <xf numFmtId="0" fontId="27" fillId="0" borderId="8" xfId="0" applyNumberFormat="1" applyFont="1" applyFill="1" applyBorder="1" applyAlignment="1" applyProtection="1">
      <alignment horizontal="right"/>
      <protection locked="0"/>
    </xf>
    <xf numFmtId="0" fontId="28" fillId="0" borderId="6" xfId="0" applyFont="1" applyBorder="1"/>
    <xf numFmtId="0" fontId="26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0" fillId="4" borderId="6" xfId="0" applyFill="1" applyBorder="1"/>
    <xf numFmtId="0" fontId="14" fillId="0" borderId="2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1" fillId="0" borderId="16" xfId="0" applyFont="1" applyBorder="1"/>
    <xf numFmtId="0" fontId="28" fillId="0" borderId="24" xfId="3" applyFont="1" applyBorder="1" applyAlignment="1">
      <alignment horizontal="center"/>
    </xf>
    <xf numFmtId="0" fontId="28" fillId="0" borderId="16" xfId="3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4" xfId="0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0" fillId="0" borderId="8" xfId="0" applyNumberFormat="1" applyBorder="1" applyProtection="1">
      <protection locked="0"/>
    </xf>
    <xf numFmtId="0" fontId="27" fillId="0" borderId="28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1" fillId="0" borderId="8" xfId="0" applyNumberFormat="1" applyFont="1" applyBorder="1" applyAlignment="1">
      <alignment horizontal="right"/>
    </xf>
    <xf numFmtId="0" fontId="27" fillId="0" borderId="21" xfId="0" applyNumberFormat="1" applyFont="1" applyFill="1" applyBorder="1" applyAlignment="1" applyProtection="1">
      <alignment horizontal="right"/>
      <protection locked="0"/>
    </xf>
    <xf numFmtId="0" fontId="27" fillId="0" borderId="11" xfId="0" applyNumberFormat="1" applyFont="1" applyFill="1" applyBorder="1" applyAlignment="1" applyProtection="1">
      <alignment horizontal="right"/>
      <protection locked="0"/>
    </xf>
    <xf numFmtId="0" fontId="0" fillId="0" borderId="8" xfId="0" applyNumberFormat="1" applyFill="1" applyBorder="1" applyAlignment="1" applyProtection="1">
      <alignment horizontal="right"/>
      <protection locked="0"/>
    </xf>
    <xf numFmtId="0" fontId="13" fillId="0" borderId="8" xfId="0" applyNumberFormat="1" applyFont="1" applyFill="1" applyBorder="1" applyAlignment="1" applyProtection="1">
      <alignment horizontal="right"/>
      <protection locked="0"/>
    </xf>
    <xf numFmtId="0" fontId="0" fillId="0" borderId="8" xfId="0" applyNumberFormat="1" applyBorder="1" applyAlignment="1" applyProtection="1">
      <alignment horizontal="right"/>
      <protection locked="0"/>
    </xf>
    <xf numFmtId="0" fontId="0" fillId="0" borderId="8" xfId="0" applyNumberFormat="1" applyFill="1" applyBorder="1" applyAlignment="1">
      <alignment horizontal="right"/>
    </xf>
    <xf numFmtId="0" fontId="0" fillId="0" borderId="16" xfId="0" applyFill="1" applyBorder="1"/>
    <xf numFmtId="0" fontId="13" fillId="0" borderId="12" xfId="0" applyFont="1" applyBorder="1"/>
    <xf numFmtId="2" fontId="27" fillId="0" borderId="8" xfId="0" applyNumberFormat="1" applyFont="1" applyBorder="1"/>
    <xf numFmtId="2" fontId="0" fillId="0" borderId="8" xfId="0" applyNumberFormat="1" applyBorder="1"/>
    <xf numFmtId="2" fontId="13" fillId="0" borderId="8" xfId="0" applyNumberFormat="1" applyFont="1" applyBorder="1"/>
    <xf numFmtId="0" fontId="14" fillId="0" borderId="12" xfId="0" applyFont="1" applyBorder="1" applyAlignment="1">
      <alignment horizontal="center"/>
    </xf>
    <xf numFmtId="164" fontId="27" fillId="0" borderId="8" xfId="0" applyNumberFormat="1" applyFont="1" applyFill="1" applyBorder="1" applyProtection="1">
      <protection locked="0"/>
    </xf>
    <xf numFmtId="164" fontId="0" fillId="0" borderId="8" xfId="0" applyNumberFormat="1" applyFill="1" applyBorder="1" applyProtection="1">
      <protection locked="0"/>
    </xf>
    <xf numFmtId="164" fontId="13" fillId="0" borderId="8" xfId="0" applyNumberFormat="1" applyFont="1" applyFill="1" applyBorder="1" applyProtection="1">
      <protection locked="0"/>
    </xf>
    <xf numFmtId="164" fontId="0" fillId="0" borderId="8" xfId="0" applyNumberFormat="1" applyFill="1" applyBorder="1"/>
    <xf numFmtId="0" fontId="0" fillId="0" borderId="22" xfId="0" applyBorder="1"/>
    <xf numFmtId="0" fontId="11" fillId="0" borderId="22" xfId="0" applyFont="1" applyBorder="1" applyAlignment="1">
      <alignment horizontal="center"/>
    </xf>
    <xf numFmtId="0" fontId="27" fillId="0" borderId="22" xfId="0" applyFont="1" applyFill="1" applyBorder="1"/>
    <xf numFmtId="0" fontId="0" fillId="0" borderId="22" xfId="0" applyFill="1" applyBorder="1"/>
    <xf numFmtId="0" fontId="13" fillId="3" borderId="6" xfId="0" applyFont="1" applyFill="1" applyBorder="1"/>
    <xf numFmtId="0" fontId="13" fillId="3" borderId="6" xfId="0" applyFont="1" applyFill="1" applyBorder="1" applyAlignment="1">
      <alignment horizontal="center"/>
    </xf>
    <xf numFmtId="0" fontId="7" fillId="3" borderId="6" xfId="5" applyFont="1" applyFill="1" applyBorder="1" applyAlignment="1">
      <alignment vertical="center"/>
    </xf>
    <xf numFmtId="0" fontId="7" fillId="3" borderId="6" xfId="6" applyFont="1" applyFill="1" applyBorder="1" applyAlignment="1">
      <alignment vertical="center"/>
    </xf>
    <xf numFmtId="0" fontId="14" fillId="3" borderId="6" xfId="0" applyFont="1" applyFill="1" applyBorder="1"/>
    <xf numFmtId="0" fontId="11" fillId="3" borderId="6" xfId="0" applyFont="1" applyFill="1" applyBorder="1"/>
    <xf numFmtId="0" fontId="10" fillId="3" borderId="6" xfId="4" applyFont="1" applyFill="1" applyBorder="1" applyAlignment="1">
      <alignment vertical="center"/>
    </xf>
    <xf numFmtId="0" fontId="14" fillId="3" borderId="6" xfId="0" applyFont="1" applyFill="1" applyBorder="1" applyAlignment="1">
      <alignment horizontal="left"/>
    </xf>
    <xf numFmtId="0" fontId="7" fillId="3" borderId="6" xfId="6" applyFont="1" applyFill="1" applyBorder="1"/>
    <xf numFmtId="0" fontId="27" fillId="3" borderId="6" xfId="0" applyFont="1" applyFill="1" applyBorder="1" applyAlignment="1">
      <alignment horizontal="center"/>
    </xf>
    <xf numFmtId="0" fontId="10" fillId="3" borderId="6" xfId="4" applyFont="1" applyFill="1" applyBorder="1"/>
    <xf numFmtId="0" fontId="19" fillId="3" borderId="6" xfId="0" applyFont="1" applyFill="1" applyBorder="1"/>
    <xf numFmtId="0" fontId="6" fillId="3" borderId="6" xfId="5" applyFont="1" applyFill="1" applyBorder="1" applyAlignment="1">
      <alignment vertical="center"/>
    </xf>
    <xf numFmtId="0" fontId="8" fillId="3" borderId="6" xfId="6" applyFont="1" applyFill="1" applyBorder="1"/>
    <xf numFmtId="0" fontId="10" fillId="3" borderId="6" xfId="4" applyFill="1" applyBorder="1"/>
    <xf numFmtId="0" fontId="8" fillId="3" borderId="6" xfId="6" applyFill="1" applyBorder="1"/>
    <xf numFmtId="0" fontId="30" fillId="3" borderId="6" xfId="0" applyFont="1" applyFill="1" applyBorder="1"/>
    <xf numFmtId="0" fontId="22" fillId="3" borderId="6" xfId="0" applyFont="1" applyFill="1" applyBorder="1"/>
    <xf numFmtId="0" fontId="21" fillId="3" borderId="6" xfId="0" applyFont="1" applyFill="1" applyBorder="1"/>
    <xf numFmtId="0" fontId="23" fillId="0" borderId="16" xfId="0" applyFont="1" applyFill="1" applyBorder="1" applyAlignment="1">
      <alignment horizontal="center"/>
    </xf>
    <xf numFmtId="0" fontId="13" fillId="5" borderId="0" xfId="0" applyFont="1" applyFill="1"/>
    <xf numFmtId="0" fontId="11" fillId="5" borderId="27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/>
    </xf>
    <xf numFmtId="0" fontId="0" fillId="5" borderId="16" xfId="0" applyFill="1" applyBorder="1"/>
    <xf numFmtId="0" fontId="13" fillId="5" borderId="16" xfId="0" applyFont="1" applyFill="1" applyBorder="1"/>
    <xf numFmtId="0" fontId="13" fillId="5" borderId="0" xfId="0" applyFont="1" applyFill="1" applyBorder="1"/>
    <xf numFmtId="2" fontId="29" fillId="0" borderId="3" xfId="0" applyNumberFormat="1" applyFont="1" applyFill="1" applyBorder="1" applyAlignment="1">
      <alignment horizontal="right"/>
    </xf>
    <xf numFmtId="2" fontId="29" fillId="0" borderId="6" xfId="0" applyNumberFormat="1" applyFont="1" applyFill="1" applyBorder="1" applyAlignment="1">
      <alignment horizontal="right"/>
    </xf>
    <xf numFmtId="2" fontId="0" fillId="0" borderId="6" xfId="0" applyNumberFormat="1" applyBorder="1"/>
    <xf numFmtId="164" fontId="27" fillId="0" borderId="8" xfId="0" applyNumberFormat="1" applyFont="1" applyFill="1" applyBorder="1" applyAlignment="1" applyProtection="1">
      <alignment horizontal="right"/>
      <protection locked="0"/>
    </xf>
    <xf numFmtId="164" fontId="27" fillId="0" borderId="8" xfId="0" applyNumberFormat="1" applyFont="1" applyFill="1" applyBorder="1"/>
    <xf numFmtId="0" fontId="27" fillId="0" borderId="19" xfId="0" applyFont="1" applyFill="1" applyBorder="1"/>
    <xf numFmtId="0" fontId="27" fillId="6" borderId="0" xfId="0" applyFont="1" applyFill="1" applyAlignment="1">
      <alignment horizontal="left"/>
    </xf>
    <xf numFmtId="0" fontId="27" fillId="7" borderId="6" xfId="0" applyFont="1" applyFill="1" applyBorder="1" applyAlignment="1">
      <alignment horizontal="center"/>
    </xf>
    <xf numFmtId="0" fontId="0" fillId="7" borderId="6" xfId="0" applyFill="1" applyBorder="1"/>
    <xf numFmtId="0" fontId="27" fillId="7" borderId="12" xfId="3" applyFont="1" applyFill="1" applyBorder="1"/>
    <xf numFmtId="0" fontId="27" fillId="7" borderId="16" xfId="3" applyFont="1" applyFill="1" applyBorder="1"/>
    <xf numFmtId="0" fontId="27" fillId="7" borderId="23" xfId="0" applyFont="1" applyFill="1" applyBorder="1"/>
    <xf numFmtId="0" fontId="27" fillId="7" borderId="24" xfId="0" applyFont="1" applyFill="1" applyBorder="1"/>
    <xf numFmtId="0" fontId="30" fillId="7" borderId="24" xfId="0" applyFont="1" applyFill="1" applyBorder="1"/>
    <xf numFmtId="0" fontId="27" fillId="7" borderId="16" xfId="0" applyFont="1" applyFill="1" applyBorder="1"/>
    <xf numFmtId="0" fontId="31" fillId="7" borderId="16" xfId="0" applyFont="1" applyFill="1" applyBorder="1"/>
    <xf numFmtId="0" fontId="20" fillId="7" borderId="24" xfId="0" applyFont="1" applyFill="1" applyBorder="1"/>
    <xf numFmtId="0" fontId="11" fillId="0" borderId="6" xfId="0" applyNumberFormat="1" applyFont="1" applyBorder="1" applyAlignment="1">
      <alignment horizontal="center"/>
    </xf>
    <xf numFmtId="0" fontId="5" fillId="3" borderId="6" xfId="6" applyFont="1" applyFill="1" applyBorder="1" applyAlignment="1">
      <alignment vertical="center"/>
    </xf>
    <xf numFmtId="0" fontId="4" fillId="3" borderId="6" xfId="4" applyFont="1" applyFill="1" applyBorder="1" applyAlignment="1">
      <alignment vertical="center"/>
    </xf>
    <xf numFmtId="0" fontId="27" fillId="6" borderId="6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7" fillId="0" borderId="6" xfId="0" applyNumberFormat="1" applyFont="1" applyFill="1" applyBorder="1" applyAlignment="1">
      <alignment horizontal="center"/>
    </xf>
    <xf numFmtId="0" fontId="35" fillId="3" borderId="6" xfId="6" applyFont="1" applyFill="1" applyBorder="1" applyAlignment="1">
      <alignment vertical="center"/>
    </xf>
    <xf numFmtId="0" fontId="27" fillId="6" borderId="6" xfId="0" applyFont="1" applyFill="1" applyBorder="1" applyAlignment="1">
      <alignment horizontal="left"/>
    </xf>
    <xf numFmtId="0" fontId="27" fillId="6" borderId="6" xfId="0" applyFont="1" applyFill="1" applyBorder="1"/>
    <xf numFmtId="0" fontId="2" fillId="7" borderId="6" xfId="6" applyFont="1" applyFill="1" applyBorder="1"/>
    <xf numFmtId="165" fontId="27" fillId="0" borderId="6" xfId="0" applyNumberFormat="1" applyFont="1" applyBorder="1" applyAlignment="1">
      <alignment horizontal="left"/>
    </xf>
    <xf numFmtId="165" fontId="27" fillId="0" borderId="6" xfId="0" applyNumberFormat="1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7" fillId="6" borderId="10" xfId="0" applyFont="1" applyFill="1" applyBorder="1"/>
    <xf numFmtId="0" fontId="27" fillId="0" borderId="5" xfId="0" applyFont="1" applyBorder="1" applyAlignment="1">
      <alignment horizontal="left"/>
    </xf>
    <xf numFmtId="0" fontId="27" fillId="6" borderId="30" xfId="0" applyFont="1" applyFill="1" applyBorder="1" applyAlignment="1">
      <alignment horizontal="left"/>
    </xf>
    <xf numFmtId="0" fontId="27" fillId="0" borderId="31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7" fillId="7" borderId="0" xfId="0" applyFont="1" applyFill="1"/>
    <xf numFmtId="0" fontId="26" fillId="0" borderId="25" xfId="0" applyFont="1" applyBorder="1" applyAlignment="1">
      <alignment horizontal="center"/>
    </xf>
    <xf numFmtId="165" fontId="27" fillId="0" borderId="31" xfId="0" applyNumberFormat="1" applyFont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13" xfId="0" applyBorder="1" applyAlignment="1">
      <alignment horizontal="left"/>
    </xf>
    <xf numFmtId="0" fontId="11" fillId="6" borderId="0" xfId="0" applyFont="1" applyFill="1" applyAlignment="1">
      <alignment horizontal="left"/>
    </xf>
    <xf numFmtId="0" fontId="27" fillId="4" borderId="6" xfId="0" applyFont="1" applyFill="1" applyBorder="1" applyAlignment="1">
      <alignment horizontal="center"/>
    </xf>
    <xf numFmtId="165" fontId="27" fillId="4" borderId="6" xfId="0" applyNumberFormat="1" applyFont="1" applyFill="1" applyBorder="1" applyAlignment="1">
      <alignment horizontal="center"/>
    </xf>
    <xf numFmtId="0" fontId="27" fillId="8" borderId="6" xfId="0" applyFont="1" applyFill="1" applyBorder="1" applyAlignment="1">
      <alignment horizontal="left"/>
    </xf>
    <xf numFmtId="0" fontId="30" fillId="3" borderId="6" xfId="6" applyFont="1" applyFill="1" applyBorder="1" applyAlignment="1">
      <alignment vertical="center"/>
    </xf>
    <xf numFmtId="0" fontId="30" fillId="3" borderId="6" xfId="6" applyFont="1" applyFill="1" applyBorder="1"/>
    <xf numFmtId="0" fontId="30" fillId="3" borderId="6" xfId="5" applyFont="1" applyFill="1" applyBorder="1" applyAlignment="1">
      <alignment vertical="center"/>
    </xf>
    <xf numFmtId="0" fontId="27" fillId="0" borderId="8" xfId="0" applyNumberFormat="1" applyFont="1" applyFill="1" applyBorder="1" applyAlignment="1" applyProtection="1">
      <alignment horizontal="center"/>
      <protection locked="0"/>
    </xf>
    <xf numFmtId="2" fontId="27" fillId="0" borderId="8" xfId="0" applyNumberFormat="1" applyFont="1" applyBorder="1" applyAlignment="1">
      <alignment horizontal="center"/>
    </xf>
    <xf numFmtId="2" fontId="27" fillId="0" borderId="8" xfId="0" applyNumberFormat="1" applyFont="1" applyFill="1" applyBorder="1" applyAlignment="1" applyProtection="1">
      <alignment horizontal="center"/>
      <protection locked="0"/>
    </xf>
    <xf numFmtId="2" fontId="0" fillId="0" borderId="8" xfId="0" applyNumberForma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1" fillId="3" borderId="6" xfId="6" applyFont="1" applyFill="1" applyBorder="1" applyAlignment="1">
      <alignment vertical="center"/>
    </xf>
    <xf numFmtId="0" fontId="27" fillId="0" borderId="6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27" fillId="0" borderId="6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2" fontId="36" fillId="0" borderId="6" xfId="0" applyNumberFormat="1" applyFont="1" applyFill="1" applyBorder="1" applyAlignment="1">
      <alignment horizontal="right"/>
    </xf>
    <xf numFmtId="2" fontId="36" fillId="0" borderId="3" xfId="0" applyNumberFormat="1" applyFont="1" applyFill="1" applyBorder="1" applyAlignment="1">
      <alignment horizontal="right"/>
    </xf>
    <xf numFmtId="2" fontId="38" fillId="0" borderId="8" xfId="0" applyNumberFormat="1" applyFont="1" applyFill="1" applyBorder="1"/>
    <xf numFmtId="0" fontId="38" fillId="0" borderId="23" xfId="0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35" fillId="3" borderId="6" xfId="5" applyFont="1" applyFill="1" applyBorder="1" applyAlignment="1">
      <alignment vertical="center"/>
    </xf>
    <xf numFmtId="0" fontId="38" fillId="0" borderId="24" xfId="0" applyFont="1" applyBorder="1"/>
    <xf numFmtId="0" fontId="39" fillId="0" borderId="24" xfId="0" applyFont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39" fillId="0" borderId="16" xfId="0" applyFont="1" applyFill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40" fillId="3" borderId="6" xfId="6" applyFont="1" applyFill="1" applyBorder="1" applyAlignment="1">
      <alignment vertical="center"/>
    </xf>
    <xf numFmtId="0" fontId="40" fillId="3" borderId="6" xfId="5" applyFont="1" applyFill="1" applyBorder="1" applyAlignment="1">
      <alignment vertical="center"/>
    </xf>
    <xf numFmtId="2" fontId="38" fillId="0" borderId="8" xfId="0" applyNumberFormat="1" applyFont="1" applyBorder="1" applyAlignment="1">
      <alignment horizontal="center"/>
    </xf>
    <xf numFmtId="2" fontId="38" fillId="0" borderId="8" xfId="0" applyNumberFormat="1" applyFont="1" applyBorder="1"/>
    <xf numFmtId="2" fontId="37" fillId="0" borderId="3" xfId="0" applyNumberFormat="1" applyFont="1" applyFill="1" applyBorder="1" applyAlignment="1">
      <alignment horizontal="right"/>
    </xf>
    <xf numFmtId="0" fontId="38" fillId="0" borderId="16" xfId="0" applyFont="1" applyFill="1" applyBorder="1" applyAlignment="1">
      <alignment horizontal="center"/>
    </xf>
    <xf numFmtId="0" fontId="38" fillId="0" borderId="8" xfId="0" applyNumberFormat="1" applyFont="1" applyFill="1" applyBorder="1" applyAlignment="1" applyProtection="1">
      <alignment horizontal="center"/>
      <protection locked="0"/>
    </xf>
    <xf numFmtId="0" fontId="34" fillId="3" borderId="6" xfId="4" applyFont="1" applyFill="1" applyBorder="1" applyAlignment="1">
      <alignment vertical="center"/>
    </xf>
    <xf numFmtId="2" fontId="38" fillId="0" borderId="8" xfId="0" applyNumberFormat="1" applyFont="1" applyFill="1" applyBorder="1" applyAlignment="1" applyProtection="1">
      <alignment horizontal="center"/>
      <protection locked="0"/>
    </xf>
    <xf numFmtId="2" fontId="38" fillId="0" borderId="8" xfId="0" applyNumberFormat="1" applyFont="1" applyFill="1" applyBorder="1" applyProtection="1">
      <protection locked="0"/>
    </xf>
    <xf numFmtId="0" fontId="35" fillId="0" borderId="6" xfId="5" applyFont="1" applyBorder="1"/>
    <xf numFmtId="0" fontId="38" fillId="0" borderId="8" xfId="0" applyNumberFormat="1" applyFont="1" applyFill="1" applyBorder="1" applyProtection="1">
      <protection locked="0"/>
    </xf>
    <xf numFmtId="0" fontId="38" fillId="4" borderId="6" xfId="0" applyFont="1" applyFill="1" applyBorder="1"/>
    <xf numFmtId="0" fontId="38" fillId="0" borderId="6" xfId="0" applyFont="1" applyBorder="1"/>
    <xf numFmtId="0" fontId="41" fillId="0" borderId="6" xfId="0" applyNumberFormat="1" applyFont="1" applyFill="1" applyBorder="1" applyAlignment="1">
      <alignment horizontal="center"/>
    </xf>
    <xf numFmtId="0" fontId="38" fillId="0" borderId="6" xfId="0" applyNumberFormat="1" applyFont="1" applyFill="1" applyBorder="1" applyAlignment="1">
      <alignment horizontal="center"/>
    </xf>
    <xf numFmtId="0" fontId="38" fillId="0" borderId="6" xfId="0" applyNumberFormat="1" applyFont="1" applyFill="1" applyBorder="1" applyAlignment="1">
      <alignment horizontal="right"/>
    </xf>
    <xf numFmtId="0" fontId="38" fillId="0" borderId="6" xfId="0" applyNumberFormat="1" applyFont="1" applyFill="1" applyBorder="1" applyProtection="1">
      <protection locked="0"/>
    </xf>
    <xf numFmtId="2" fontId="38" fillId="0" borderId="6" xfId="0" applyNumberFormat="1" applyFont="1" applyFill="1" applyBorder="1"/>
    <xf numFmtId="0" fontId="38" fillId="0" borderId="6" xfId="0" applyFont="1" applyFill="1" applyBorder="1"/>
    <xf numFmtId="0" fontId="38" fillId="0" borderId="16" xfId="0" applyFont="1" applyBorder="1"/>
    <xf numFmtId="0" fontId="38" fillId="0" borderId="8" xfId="0" applyNumberFormat="1" applyFont="1" applyBorder="1"/>
    <xf numFmtId="0" fontId="38" fillId="0" borderId="6" xfId="0" applyNumberFormat="1" applyFont="1" applyBorder="1"/>
    <xf numFmtId="0" fontId="38" fillId="0" borderId="22" xfId="0" applyFont="1" applyBorder="1" applyAlignment="1">
      <alignment horizontal="center"/>
    </xf>
    <xf numFmtId="0" fontId="30" fillId="3" borderId="6" xfId="4" applyFont="1" applyFill="1" applyBorder="1" applyAlignment="1">
      <alignment vertical="center"/>
    </xf>
    <xf numFmtId="0" fontId="40" fillId="3" borderId="6" xfId="6" applyFont="1" applyFill="1" applyBorder="1"/>
    <xf numFmtId="0" fontId="40" fillId="3" borderId="6" xfId="5" applyFont="1" applyFill="1" applyBorder="1"/>
    <xf numFmtId="0" fontId="38" fillId="3" borderId="6" xfId="0" applyFont="1" applyFill="1" applyBorder="1"/>
    <xf numFmtId="0" fontId="38" fillId="3" borderId="6" xfId="0" applyFont="1" applyFill="1" applyBorder="1" applyAlignment="1">
      <alignment horizontal="left"/>
    </xf>
    <xf numFmtId="0" fontId="38" fillId="0" borderId="0" xfId="0" applyFont="1"/>
    <xf numFmtId="0" fontId="35" fillId="3" borderId="6" xfId="5" applyFont="1" applyFill="1" applyBorder="1"/>
    <xf numFmtId="0" fontId="42" fillId="0" borderId="27" xfId="0" applyFont="1" applyBorder="1" applyAlignment="1">
      <alignment horizontal="center"/>
    </xf>
    <xf numFmtId="0" fontId="41" fillId="0" borderId="24" xfId="3" applyFont="1" applyBorder="1" applyAlignment="1">
      <alignment horizontal="center"/>
    </xf>
    <xf numFmtId="0" fontId="42" fillId="0" borderId="24" xfId="0" applyFont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41" fillId="0" borderId="16" xfId="3" applyFont="1" applyBorder="1" applyAlignment="1">
      <alignment horizontal="center"/>
    </xf>
    <xf numFmtId="164" fontId="38" fillId="0" borderId="8" xfId="0" applyNumberFormat="1" applyFont="1" applyFill="1" applyBorder="1" applyAlignment="1" applyProtection="1">
      <alignment horizontal="right"/>
      <protection locked="0"/>
    </xf>
    <xf numFmtId="164" fontId="38" fillId="0" borderId="8" xfId="0" applyNumberFormat="1" applyFont="1" applyFill="1" applyBorder="1" applyProtection="1">
      <protection locked="0"/>
    </xf>
    <xf numFmtId="0" fontId="38" fillId="0" borderId="29" xfId="0" applyFont="1" applyFill="1" applyBorder="1" applyAlignment="1">
      <alignment horizontal="center"/>
    </xf>
    <xf numFmtId="2" fontId="38" fillId="0" borderId="11" xfId="0" applyNumberFormat="1" applyFont="1" applyFill="1" applyBorder="1" applyAlignment="1" applyProtection="1">
      <alignment horizontal="center"/>
      <protection locked="0"/>
    </xf>
    <xf numFmtId="0" fontId="38" fillId="0" borderId="24" xfId="0" applyFont="1" applyFill="1" applyBorder="1" applyAlignment="1">
      <alignment horizontal="center"/>
    </xf>
    <xf numFmtId="0" fontId="35" fillId="3" borderId="6" xfId="6" applyFont="1" applyFill="1" applyBorder="1"/>
    <xf numFmtId="0" fontId="35" fillId="3" borderId="6" xfId="4" applyFont="1" applyFill="1" applyBorder="1"/>
    <xf numFmtId="0" fontId="38" fillId="0" borderId="8" xfId="0" applyFont="1" applyBorder="1" applyProtection="1">
      <protection locked="0"/>
    </xf>
    <xf numFmtId="2" fontId="36" fillId="0" borderId="18" xfId="0" applyNumberFormat="1" applyFont="1" applyFill="1" applyBorder="1"/>
    <xf numFmtId="2" fontId="38" fillId="0" borderId="11" xfId="0" applyNumberFormat="1" applyFont="1" applyFill="1" applyBorder="1" applyProtection="1">
      <protection locked="0"/>
    </xf>
    <xf numFmtId="2" fontId="40" fillId="0" borderId="8" xfId="0" applyNumberFormat="1" applyFont="1" applyBorder="1" applyAlignment="1">
      <alignment horizontal="center"/>
    </xf>
    <xf numFmtId="0" fontId="38" fillId="0" borderId="6" xfId="0" applyFont="1" applyFill="1" applyBorder="1" applyAlignment="1">
      <alignment horizontal="center"/>
    </xf>
    <xf numFmtId="0" fontId="39" fillId="0" borderId="6" xfId="0" applyFont="1" applyFill="1" applyBorder="1" applyAlignment="1">
      <alignment horizontal="center"/>
    </xf>
    <xf numFmtId="0" fontId="38" fillId="0" borderId="6" xfId="3" applyFont="1" applyBorder="1" applyAlignment="1">
      <alignment horizontal="center"/>
    </xf>
    <xf numFmtId="0" fontId="34" fillId="7" borderId="6" xfId="4" applyFont="1" applyFill="1" applyBorder="1" applyAlignment="1">
      <alignment vertical="center"/>
    </xf>
    <xf numFmtId="0" fontId="35" fillId="7" borderId="6" xfId="6" applyFont="1" applyFill="1" applyBorder="1" applyAlignment="1">
      <alignment vertical="center"/>
    </xf>
    <xf numFmtId="0" fontId="38" fillId="7" borderId="6" xfId="3" applyFont="1" applyFill="1" applyBorder="1"/>
    <xf numFmtId="0" fontId="40" fillId="3" borderId="6" xfId="4" applyFont="1" applyFill="1" applyBorder="1" applyAlignment="1">
      <alignment vertical="center"/>
    </xf>
    <xf numFmtId="0" fontId="38" fillId="0" borderId="6" xfId="0" applyFont="1" applyBorder="1" applyAlignment="1">
      <alignment horizontal="center"/>
    </xf>
    <xf numFmtId="0" fontId="38" fillId="0" borderId="23" xfId="0" applyFont="1" applyBorder="1"/>
    <xf numFmtId="0" fontId="40" fillId="3" borderId="6" xfId="4" applyFont="1" applyFill="1" applyBorder="1"/>
    <xf numFmtId="0" fontId="43" fillId="3" borderId="6" xfId="5" applyFont="1" applyFill="1" applyBorder="1"/>
    <xf numFmtId="0" fontId="43" fillId="3" borderId="6" xfId="6" applyFont="1" applyFill="1" applyBorder="1"/>
    <xf numFmtId="0" fontId="27" fillId="7" borderId="19" xfId="0" applyFont="1" applyFill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40" fillId="3" borderId="6" xfId="6" applyFont="1" applyFill="1" applyBorder="1" applyAlignment="1">
      <alignment horizontal="center" vertical="center"/>
    </xf>
    <xf numFmtId="0" fontId="38" fillId="3" borderId="12" xfId="3" applyFont="1" applyFill="1" applyBorder="1"/>
    <xf numFmtId="0" fontId="38" fillId="3" borderId="16" xfId="3" applyFont="1" applyFill="1" applyBorder="1"/>
    <xf numFmtId="0" fontId="27" fillId="8" borderId="13" xfId="0" applyFont="1" applyFill="1" applyBorder="1" applyAlignment="1">
      <alignment horizontal="left"/>
    </xf>
    <xf numFmtId="0" fontId="27" fillId="0" borderId="10" xfId="0" applyFont="1" applyFill="1" applyBorder="1"/>
    <xf numFmtId="0" fontId="38" fillId="9" borderId="16" xfId="3" applyFont="1" applyFill="1" applyBorder="1"/>
    <xf numFmtId="2" fontId="38" fillId="0" borderId="8" xfId="0" quotePrefix="1" applyNumberFormat="1" applyFont="1" applyFill="1" applyBorder="1" applyAlignment="1" applyProtection="1">
      <alignment horizontal="center"/>
      <protection locked="0"/>
    </xf>
    <xf numFmtId="1" fontId="27" fillId="0" borderId="6" xfId="0" applyNumberFormat="1" applyFont="1" applyBorder="1" applyAlignment="1">
      <alignment horizontal="left"/>
    </xf>
    <xf numFmtId="0" fontId="39" fillId="0" borderId="6" xfId="0" applyFont="1" applyBorder="1" applyAlignment="1">
      <alignment horizontal="center"/>
    </xf>
    <xf numFmtId="0" fontId="38" fillId="0" borderId="16" xfId="3" applyFont="1" applyBorder="1" applyAlignment="1">
      <alignment horizontal="center"/>
    </xf>
    <xf numFmtId="0" fontId="39" fillId="0" borderId="24" xfId="0" applyFont="1" applyFill="1" applyBorder="1" applyAlignment="1">
      <alignment horizontal="center"/>
    </xf>
    <xf numFmtId="2" fontId="38" fillId="0" borderId="6" xfId="0" applyNumberFormat="1" applyFont="1" applyBorder="1" applyAlignment="1">
      <alignment horizontal="center"/>
    </xf>
    <xf numFmtId="2" fontId="38" fillId="0" borderId="6" xfId="0" applyNumberFormat="1" applyFont="1" applyBorder="1"/>
    <xf numFmtId="0" fontId="41" fillId="0" borderId="8" xfId="0" applyNumberFormat="1" applyFont="1" applyFill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11" fillId="0" borderId="6" xfId="0" applyNumberFormat="1" applyFont="1" applyFill="1" applyBorder="1" applyAlignment="1">
      <alignment horizontal="center"/>
    </xf>
    <xf numFmtId="2" fontId="38" fillId="0" borderId="11" xfId="0" applyNumberFormat="1" applyFont="1" applyBorder="1" applyAlignment="1" applyProtection="1">
      <alignment horizontal="center"/>
      <protection locked="0"/>
    </xf>
    <xf numFmtId="0" fontId="36" fillId="0" borderId="3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center"/>
    </xf>
    <xf numFmtId="0" fontId="38" fillId="0" borderId="0" xfId="0" applyFont="1" applyBorder="1"/>
    <xf numFmtId="0" fontId="38" fillId="0" borderId="0" xfId="0" applyFont="1" applyFill="1" applyBorder="1"/>
    <xf numFmtId="1" fontId="27" fillId="0" borderId="6" xfId="0" applyNumberFormat="1" applyFont="1" applyBorder="1" applyAlignment="1">
      <alignment horizontal="center"/>
    </xf>
    <xf numFmtId="164" fontId="36" fillId="0" borderId="3" xfId="0" applyNumberFormat="1" applyFont="1" applyFill="1" applyBorder="1" applyAlignment="1">
      <alignment horizontal="right"/>
    </xf>
    <xf numFmtId="164" fontId="38" fillId="0" borderId="8" xfId="0" applyNumberFormat="1" applyFont="1" applyFill="1" applyBorder="1"/>
    <xf numFmtId="0" fontId="39" fillId="0" borderId="23" xfId="0" applyFont="1" applyBorder="1" applyAlignment="1">
      <alignment horizontal="center"/>
    </xf>
    <xf numFmtId="0" fontId="44" fillId="0" borderId="17" xfId="0" applyFont="1" applyBorder="1"/>
    <xf numFmtId="0" fontId="44" fillId="0" borderId="0" xfId="0" applyFont="1" applyBorder="1"/>
    <xf numFmtId="0" fontId="45" fillId="0" borderId="0" xfId="0" applyFont="1" applyBorder="1"/>
    <xf numFmtId="0" fontId="45" fillId="0" borderId="17" xfId="0" applyFont="1" applyBorder="1"/>
    <xf numFmtId="0" fontId="45" fillId="0" borderId="17" xfId="0" applyFont="1" applyFill="1" applyBorder="1"/>
    <xf numFmtId="0" fontId="44" fillId="0" borderId="17" xfId="0" applyFont="1" applyFill="1" applyBorder="1"/>
    <xf numFmtId="0" fontId="45" fillId="0" borderId="0" xfId="0" applyFont="1"/>
    <xf numFmtId="0" fontId="46" fillId="0" borderId="17" xfId="0" applyFont="1" applyBorder="1" applyAlignment="1">
      <alignment horizontal="center"/>
    </xf>
    <xf numFmtId="0" fontId="46" fillId="0" borderId="17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7" fillId="0" borderId="17" xfId="0" applyFont="1" applyBorder="1"/>
    <xf numFmtId="0" fontId="46" fillId="0" borderId="0" xfId="0" applyFont="1" applyAlignment="1">
      <alignment horizontal="center"/>
    </xf>
    <xf numFmtId="0" fontId="46" fillId="0" borderId="0" xfId="0" applyNumberFormat="1" applyFont="1" applyFill="1" applyBorder="1" applyAlignment="1">
      <alignment horizontal="center"/>
    </xf>
    <xf numFmtId="0" fontId="47" fillId="0" borderId="0" xfId="0" applyFont="1"/>
    <xf numFmtId="0" fontId="47" fillId="0" borderId="0" xfId="0" applyFont="1" applyFill="1"/>
    <xf numFmtId="0" fontId="44" fillId="0" borderId="0" xfId="0" applyFont="1"/>
    <xf numFmtId="0" fontId="44" fillId="0" borderId="0" xfId="0" applyFont="1" applyFill="1"/>
    <xf numFmtId="0" fontId="47" fillId="0" borderId="17" xfId="0" applyFont="1" applyFill="1" applyBorder="1"/>
    <xf numFmtId="0" fontId="46" fillId="0" borderId="0" xfId="0" applyFont="1"/>
    <xf numFmtId="0" fontId="48" fillId="0" borderId="0" xfId="0" applyFont="1"/>
    <xf numFmtId="0" fontId="46" fillId="0" borderId="17" xfId="0" applyFont="1" applyBorder="1"/>
    <xf numFmtId="0" fontId="46" fillId="0" borderId="0" xfId="0" applyFont="1" applyBorder="1"/>
    <xf numFmtId="0" fontId="47" fillId="0" borderId="0" xfId="0" applyFont="1" applyBorder="1"/>
    <xf numFmtId="0" fontId="48" fillId="0" borderId="17" xfId="0" applyFont="1" applyBorder="1"/>
    <xf numFmtId="0" fontId="46" fillId="0" borderId="0" xfId="0" applyFont="1" applyBorder="1" applyAlignment="1">
      <alignment horizontal="center"/>
    </xf>
    <xf numFmtId="0" fontId="46" fillId="0" borderId="32" xfId="0" applyNumberFormat="1" applyFont="1" applyFill="1" applyBorder="1" applyAlignment="1">
      <alignment horizontal="center"/>
    </xf>
    <xf numFmtId="0" fontId="47" fillId="2" borderId="17" xfId="0" applyFont="1" applyFill="1" applyBorder="1"/>
    <xf numFmtId="0" fontId="44" fillId="2" borderId="0" xfId="0" applyFont="1" applyFill="1"/>
    <xf numFmtId="0" fontId="28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</cellXfs>
  <cellStyles count="10">
    <cellStyle name="Normal" xfId="0" builtinId="0"/>
    <cellStyle name="Normal 2" xfId="1"/>
    <cellStyle name="Normal 3" xfId="2"/>
    <cellStyle name="Normal 4" xfId="3"/>
    <cellStyle name="Normal 5" xfId="4"/>
    <cellStyle name="Normal 5 2" xfId="8"/>
    <cellStyle name="Normal 6" xfId="5"/>
    <cellStyle name="Normal 6 2" xfId="9"/>
    <cellStyle name="Normal 7" xfId="6"/>
    <cellStyle name="Normal 7 2" xfId="7"/>
  </cellStyles>
  <dxfs count="78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9" defaultPivotStyle="PivotStyleLight16"/>
  <colors>
    <mruColors>
      <color rgb="FFFFFF99"/>
      <color rgb="FFE4EAE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zoomScale="115" zoomScaleNormal="115" workbookViewId="0">
      <pane xSplit="4" ySplit="2" topLeftCell="E3" activePane="bottomRight" state="frozen"/>
      <selection activeCell="I3" activeCellId="1" sqref="E3:E17 I3:I17"/>
      <selection pane="topRight" activeCell="I3" activeCellId="1" sqref="E3:E17 I3:I17"/>
      <selection pane="bottomLeft" activeCell="I3" activeCellId="1" sqref="E3:E17 I3:I17"/>
      <selection pane="bottomRight" activeCell="Q2" sqref="Q2"/>
    </sheetView>
  </sheetViews>
  <sheetFormatPr defaultColWidth="9.1796875" defaultRowHeight="12.5" x14ac:dyDescent="0.25"/>
  <cols>
    <col min="1" max="1" width="5" style="2" bestFit="1" customWidth="1"/>
    <col min="2" max="2" width="5.81640625" style="2" bestFit="1" customWidth="1"/>
    <col min="3" max="3" width="4.26953125" style="22" customWidth="1"/>
    <col min="4" max="4" width="20.1796875" style="45" customWidth="1"/>
    <col min="5" max="5" width="6.26953125" style="8" bestFit="1" customWidth="1"/>
    <col min="6" max="6" width="8.7265625" style="8" bestFit="1" customWidth="1"/>
    <col min="7" max="7" width="8.54296875" style="8" bestFit="1" customWidth="1"/>
    <col min="8" max="8" width="8.54296875" style="8" hidden="1" customWidth="1"/>
    <col min="9" max="9" width="6.26953125" style="8" bestFit="1" customWidth="1"/>
    <col min="10" max="10" width="8.7265625" style="8" bestFit="1" customWidth="1"/>
    <col min="11" max="11" width="8.54296875" style="8" bestFit="1" customWidth="1"/>
    <col min="12" max="12" width="8.54296875" style="8" hidden="1" customWidth="1"/>
    <col min="13" max="13" width="8.54296875" style="8" bestFit="1" customWidth="1"/>
    <col min="14" max="14" width="9.7265625" style="8" customWidth="1"/>
    <col min="15" max="15" width="6.1796875" style="8" hidden="1" customWidth="1"/>
    <col min="16" max="16" width="9.1796875" style="391"/>
    <col min="17" max="16384" width="9.1796875" style="2"/>
  </cols>
  <sheetData>
    <row r="1" spans="1:19" s="65" customFormat="1" ht="15.5" x14ac:dyDescent="0.35">
      <c r="D1" s="158" t="s">
        <v>23</v>
      </c>
      <c r="E1" s="417" t="s">
        <v>16</v>
      </c>
      <c r="F1" s="417"/>
      <c r="G1" s="417"/>
      <c r="H1" s="101"/>
      <c r="I1" s="417" t="s">
        <v>17</v>
      </c>
      <c r="J1" s="417"/>
      <c r="K1" s="417"/>
      <c r="L1" s="101"/>
      <c r="M1" s="417" t="s">
        <v>18</v>
      </c>
      <c r="N1" s="417"/>
      <c r="O1" s="417"/>
      <c r="P1" s="389"/>
    </row>
    <row r="2" spans="1:19" s="65" customFormat="1" ht="15.5" x14ac:dyDescent="0.35">
      <c r="A2" s="93" t="s">
        <v>39</v>
      </c>
      <c r="B2" s="93" t="s">
        <v>40</v>
      </c>
      <c r="C2" s="156" t="s">
        <v>35</v>
      </c>
      <c r="D2" s="93" t="s">
        <v>5</v>
      </c>
      <c r="E2" s="102" t="s">
        <v>4</v>
      </c>
      <c r="F2" s="102" t="s">
        <v>2</v>
      </c>
      <c r="G2" s="102" t="s">
        <v>3</v>
      </c>
      <c r="H2" s="103" t="s">
        <v>41</v>
      </c>
      <c r="I2" s="102" t="s">
        <v>4</v>
      </c>
      <c r="J2" s="102" t="s">
        <v>2</v>
      </c>
      <c r="K2" s="102" t="s">
        <v>3</v>
      </c>
      <c r="L2" s="103" t="s">
        <v>41</v>
      </c>
      <c r="M2" s="102" t="s">
        <v>19</v>
      </c>
      <c r="N2" s="102" t="s">
        <v>2</v>
      </c>
      <c r="O2" s="102" t="s">
        <v>41</v>
      </c>
      <c r="P2" s="389" t="s">
        <v>169</v>
      </c>
      <c r="R2" s="104"/>
      <c r="S2" s="104"/>
    </row>
    <row r="3" spans="1:19" s="65" customFormat="1" ht="15.5" x14ac:dyDescent="0.35">
      <c r="A3" s="62"/>
      <c r="B3" s="62"/>
      <c r="C3" s="125" t="s">
        <v>51</v>
      </c>
      <c r="D3" s="124" t="s">
        <v>92</v>
      </c>
      <c r="E3" s="76">
        <v>65</v>
      </c>
      <c r="F3" s="68">
        <f>IF(ISNUMBER(E3),RANK(E3,E$3:E$14,0),"")</f>
        <v>2</v>
      </c>
      <c r="G3" s="250">
        <f>IF(ISNUMBER(F3),IF(11-F3&lt;=0,"",11-F3-(COUNTIF(F:F,F3)-1)/2),"")</f>
        <v>9</v>
      </c>
      <c r="H3" s="118"/>
      <c r="I3" s="120">
        <v>69</v>
      </c>
      <c r="J3" s="68">
        <f>IF(ISNUMBER(I3),RANK(I3,I$3:I$14,0),"")</f>
        <v>2</v>
      </c>
      <c r="K3" s="250">
        <f>IF(ISNUMBER(J3),IF(11-J3&lt;=0,"",11-J3-(COUNTIF(J:J,J3)-1)/2),"")</f>
        <v>9</v>
      </c>
      <c r="L3" s="98"/>
      <c r="M3" s="119">
        <f>IF(SUM(E3,I3)&gt;0,SUM(E3,I3),"")</f>
        <v>134</v>
      </c>
      <c r="N3" s="68">
        <f>IF(ISNUMBER(M3),RANK(M3,M$3:M$19,0),"")</f>
        <v>1</v>
      </c>
      <c r="O3" s="250"/>
      <c r="P3" s="390"/>
    </row>
    <row r="4" spans="1:19" s="65" customFormat="1" ht="15.5" x14ac:dyDescent="0.35">
      <c r="A4" s="62"/>
      <c r="B4" s="62"/>
      <c r="C4" s="125" t="s">
        <v>52</v>
      </c>
      <c r="D4" s="124" t="s">
        <v>56</v>
      </c>
      <c r="E4" s="76">
        <v>61</v>
      </c>
      <c r="F4" s="68">
        <f>IF(ISNUMBER(E4),RANK(E4,E$3:E$14,0),"")</f>
        <v>4</v>
      </c>
      <c r="G4" s="250">
        <f>IF(ISNUMBER(F4),IF(11-F4&lt;=0,"",11-F4-(COUNTIF(F:F,F4)-1)/2),"")</f>
        <v>7</v>
      </c>
      <c r="H4" s="118"/>
      <c r="I4" s="120">
        <v>71</v>
      </c>
      <c r="J4" s="68">
        <f>IF(ISNUMBER(I4),RANK(I4,I$3:I$14,0),"")</f>
        <v>1</v>
      </c>
      <c r="K4" s="250">
        <f>IF(ISNUMBER(J4),IF(11-J4&lt;=0,"",11-J4-(COUNTIF(J:J,J4)-1)/2),"")</f>
        <v>10</v>
      </c>
      <c r="L4" s="98"/>
      <c r="M4" s="119">
        <f>IF(SUM(E4,I4)&gt;0,SUM(E4,I4),"")</f>
        <v>132</v>
      </c>
      <c r="N4" s="68">
        <f>IF(ISNUMBER(M4),RANK(M4,M$3:M$19,0),"")</f>
        <v>2</v>
      </c>
      <c r="O4" s="250"/>
      <c r="P4" s="390">
        <v>10</v>
      </c>
    </row>
    <row r="5" spans="1:19" s="65" customFormat="1" ht="15.5" x14ac:dyDescent="0.35">
      <c r="A5" s="62"/>
      <c r="B5" s="62"/>
      <c r="C5" s="125" t="s">
        <v>51</v>
      </c>
      <c r="D5" s="124" t="s">
        <v>93</v>
      </c>
      <c r="E5" s="76">
        <v>66</v>
      </c>
      <c r="F5" s="68">
        <f>IF(ISNUMBER(E5),RANK(E5,E$3:E$14,0),"")</f>
        <v>1</v>
      </c>
      <c r="G5" s="250">
        <f>IF(ISNUMBER(F5),IF(11-F5&lt;=0,"",11-F5-(COUNTIF(F:F,F5)-1)/2),"")</f>
        <v>10</v>
      </c>
      <c r="H5" s="118"/>
      <c r="I5" s="120">
        <v>66</v>
      </c>
      <c r="J5" s="68">
        <f>IF(ISNUMBER(I5),RANK(I5,I$3:I$14,0),"")</f>
        <v>3</v>
      </c>
      <c r="K5" s="250">
        <f>IF(ISNUMBER(J5),IF(11-J5&lt;=0,"",11-J5-(COUNTIF(J:J,J5)-1)/2),"")</f>
        <v>8</v>
      </c>
      <c r="L5" s="98"/>
      <c r="M5" s="119">
        <f>IF(SUM(E5,I5)&gt;0,SUM(E5,I5),"")</f>
        <v>132</v>
      </c>
      <c r="N5" s="68">
        <f>IF(ISNUMBER(M5),RANK(M5,M$3:M$19,0),"")</f>
        <v>2</v>
      </c>
      <c r="O5" s="250"/>
      <c r="P5" s="390" t="s">
        <v>165</v>
      </c>
    </row>
    <row r="6" spans="1:19" s="65" customFormat="1" ht="15.5" x14ac:dyDescent="0.35">
      <c r="A6" s="62"/>
      <c r="B6" s="62"/>
      <c r="C6" s="125" t="s">
        <v>52</v>
      </c>
      <c r="D6" s="124" t="s">
        <v>55</v>
      </c>
      <c r="E6" s="76">
        <v>63</v>
      </c>
      <c r="F6" s="68">
        <f>IF(ISNUMBER(E6),RANK(E6,E$3:E$14,0),"")</f>
        <v>3</v>
      </c>
      <c r="G6" s="250">
        <f>IF(ISNUMBER(F6),IF(11-F6&lt;=0,"",11-F6-(COUNTIF(F:F,F6)-1)/2),"")</f>
        <v>8</v>
      </c>
      <c r="H6" s="118"/>
      <c r="I6" s="120">
        <v>65</v>
      </c>
      <c r="J6" s="68">
        <f>IF(ISNUMBER(I6),RANK(I6,I$3:I$14,0),"")</f>
        <v>4</v>
      </c>
      <c r="K6" s="250">
        <f>IF(ISNUMBER(J6),IF(11-J6&lt;=0,"",11-J6-(COUNTIF(J:J,J6)-1)/2),"")</f>
        <v>7</v>
      </c>
      <c r="L6" s="98"/>
      <c r="M6" s="119">
        <f>IF(SUM(E6,I6)&gt;0,SUM(E6,I6),"")</f>
        <v>128</v>
      </c>
      <c r="N6" s="68">
        <f>IF(ISNUMBER(M6),RANK(M6,M$3:M$19,0),"")</f>
        <v>4</v>
      </c>
      <c r="O6" s="250"/>
      <c r="P6" s="390">
        <v>9</v>
      </c>
    </row>
    <row r="7" spans="1:19" s="65" customFormat="1" ht="15.5" x14ac:dyDescent="0.35">
      <c r="A7" s="62"/>
      <c r="B7" s="62"/>
      <c r="C7" s="125"/>
      <c r="D7" s="124"/>
      <c r="E7" s="76"/>
      <c r="F7" s="68" t="str">
        <f t="shared" ref="F7:F14" si="0">IF(ISNUMBER(E7),RANK(E7,E$3:E$14,0),"")</f>
        <v/>
      </c>
      <c r="G7" s="250" t="str">
        <f t="shared" ref="G7:G14" si="1">IF(ISNUMBER(F7),IF(11-F7&lt;=0,"",11-F7-(COUNTIF(F:F,F7)-1)/2),"")</f>
        <v/>
      </c>
      <c r="H7" s="118"/>
      <c r="I7" s="120"/>
      <c r="J7" s="68" t="str">
        <f t="shared" ref="J7:J14" si="2">IF(ISNUMBER(I7),RANK(I7,I$3:I$14,0),"")</f>
        <v/>
      </c>
      <c r="K7" s="250" t="str">
        <f t="shared" ref="K7:K14" si="3">IF(ISNUMBER(J7),IF(11-J7&lt;=0,"",11-J7-(COUNTIF(J:J,J7)-1)/2),"")</f>
        <v/>
      </c>
      <c r="L7" s="98"/>
      <c r="M7" s="119" t="str">
        <f t="shared" ref="M7:M12" si="4">IF(SUM(E7,I7)&gt;0,SUM(E7,I7),"")</f>
        <v/>
      </c>
      <c r="N7" s="68" t="str">
        <f t="shared" ref="N7:N14" si="5">IF(ISNUMBER(M7),RANK(M7,M$3:M$19,0),"")</f>
        <v/>
      </c>
      <c r="O7" s="250"/>
      <c r="P7" s="390"/>
    </row>
    <row r="8" spans="1:19" s="65" customFormat="1" ht="15.5" x14ac:dyDescent="0.35">
      <c r="A8" s="62"/>
      <c r="B8" s="62"/>
      <c r="C8" s="125"/>
      <c r="D8" s="124"/>
      <c r="E8" s="76"/>
      <c r="F8" s="68" t="str">
        <f t="shared" si="0"/>
        <v/>
      </c>
      <c r="G8" s="250" t="str">
        <f t="shared" si="1"/>
        <v/>
      </c>
      <c r="H8" s="118"/>
      <c r="I8" s="120"/>
      <c r="J8" s="68" t="str">
        <f t="shared" si="2"/>
        <v/>
      </c>
      <c r="K8" s="250" t="str">
        <f t="shared" si="3"/>
        <v/>
      </c>
      <c r="L8" s="98"/>
      <c r="M8" s="119" t="str">
        <f t="shared" si="4"/>
        <v/>
      </c>
      <c r="N8" s="68" t="str">
        <f t="shared" si="5"/>
        <v/>
      </c>
      <c r="O8" s="250"/>
      <c r="P8" s="390"/>
    </row>
    <row r="9" spans="1:19" s="65" customFormat="1" ht="15.5" x14ac:dyDescent="0.35">
      <c r="A9" s="62"/>
      <c r="B9" s="62"/>
      <c r="C9" s="125"/>
      <c r="D9" s="124"/>
      <c r="E9" s="76"/>
      <c r="F9" s="68" t="str">
        <f t="shared" si="0"/>
        <v/>
      </c>
      <c r="G9" s="250" t="str">
        <f t="shared" si="1"/>
        <v/>
      </c>
      <c r="H9" s="118"/>
      <c r="I9" s="120"/>
      <c r="J9" s="68" t="str">
        <f t="shared" si="2"/>
        <v/>
      </c>
      <c r="K9" s="250" t="str">
        <f t="shared" si="3"/>
        <v/>
      </c>
      <c r="L9" s="98"/>
      <c r="M9" s="119" t="str">
        <f t="shared" si="4"/>
        <v/>
      </c>
      <c r="N9" s="68" t="str">
        <f t="shared" si="5"/>
        <v/>
      </c>
      <c r="O9" s="250"/>
      <c r="P9" s="390"/>
    </row>
    <row r="10" spans="1:19" s="65" customFormat="1" ht="15.5" x14ac:dyDescent="0.35">
      <c r="A10" s="62"/>
      <c r="B10" s="62"/>
      <c r="C10" s="125"/>
      <c r="D10" s="124"/>
      <c r="E10" s="76"/>
      <c r="F10" s="68" t="str">
        <f t="shared" si="0"/>
        <v/>
      </c>
      <c r="G10" s="250" t="str">
        <f t="shared" si="1"/>
        <v/>
      </c>
      <c r="H10" s="118"/>
      <c r="I10" s="120"/>
      <c r="J10" s="68" t="str">
        <f t="shared" si="2"/>
        <v/>
      </c>
      <c r="K10" s="250" t="str">
        <f t="shared" si="3"/>
        <v/>
      </c>
      <c r="L10" s="98"/>
      <c r="M10" s="119" t="str">
        <f t="shared" si="4"/>
        <v/>
      </c>
      <c r="N10" s="68" t="str">
        <f t="shared" si="5"/>
        <v/>
      </c>
      <c r="O10" s="250"/>
      <c r="P10" s="390"/>
    </row>
    <row r="11" spans="1:19" s="65" customFormat="1" ht="15.5" x14ac:dyDescent="0.35">
      <c r="A11" s="62"/>
      <c r="B11" s="62"/>
      <c r="C11" s="125"/>
      <c r="D11" s="124"/>
      <c r="E11" s="76"/>
      <c r="F11" s="68" t="str">
        <f t="shared" si="0"/>
        <v/>
      </c>
      <c r="G11" s="250" t="str">
        <f t="shared" si="1"/>
        <v/>
      </c>
      <c r="H11" s="118"/>
      <c r="I11" s="120"/>
      <c r="J11" s="68" t="str">
        <f t="shared" si="2"/>
        <v/>
      </c>
      <c r="K11" s="250" t="str">
        <f t="shared" si="3"/>
        <v/>
      </c>
      <c r="L11" s="98"/>
      <c r="M11" s="119" t="str">
        <f t="shared" si="4"/>
        <v/>
      </c>
      <c r="N11" s="68" t="str">
        <f t="shared" si="5"/>
        <v/>
      </c>
      <c r="O11" s="250"/>
      <c r="P11" s="390"/>
    </row>
    <row r="12" spans="1:19" s="65" customFormat="1" ht="15.5" x14ac:dyDescent="0.35">
      <c r="A12" s="62"/>
      <c r="B12" s="62"/>
      <c r="C12" s="125"/>
      <c r="D12" s="124"/>
      <c r="E12" s="76"/>
      <c r="F12" s="68" t="str">
        <f t="shared" si="0"/>
        <v/>
      </c>
      <c r="G12" s="250" t="str">
        <f t="shared" si="1"/>
        <v/>
      </c>
      <c r="H12" s="118"/>
      <c r="I12" s="120"/>
      <c r="J12" s="68" t="str">
        <f t="shared" si="2"/>
        <v/>
      </c>
      <c r="K12" s="250" t="str">
        <f t="shared" si="3"/>
        <v/>
      </c>
      <c r="L12" s="98"/>
      <c r="M12" s="119" t="str">
        <f t="shared" si="4"/>
        <v/>
      </c>
      <c r="N12" s="68" t="str">
        <f t="shared" si="5"/>
        <v/>
      </c>
      <c r="O12" s="250"/>
      <c r="P12" s="390"/>
    </row>
    <row r="13" spans="1:19" s="65" customFormat="1" ht="15.5" x14ac:dyDescent="0.35">
      <c r="A13" s="62"/>
      <c r="B13" s="62"/>
      <c r="C13" s="125"/>
      <c r="D13" s="124"/>
      <c r="E13" s="76"/>
      <c r="F13" s="68" t="str">
        <f t="shared" si="0"/>
        <v/>
      </c>
      <c r="G13" s="69" t="str">
        <f t="shared" si="1"/>
        <v/>
      </c>
      <c r="H13" s="118"/>
      <c r="I13" s="120"/>
      <c r="J13" s="68" t="str">
        <f t="shared" si="2"/>
        <v/>
      </c>
      <c r="K13" s="69" t="str">
        <f t="shared" si="3"/>
        <v/>
      </c>
      <c r="L13" s="98"/>
      <c r="M13" s="119" t="str">
        <f t="shared" ref="M13:M14" si="6">IF(SUM(E13,I13)&gt;0,SUM(E13,I13),"")</f>
        <v/>
      </c>
      <c r="N13" s="68" t="str">
        <f t="shared" si="5"/>
        <v/>
      </c>
      <c r="O13" s="69"/>
      <c r="P13" s="390"/>
    </row>
    <row r="14" spans="1:19" s="65" customFormat="1" ht="15.5" x14ac:dyDescent="0.35">
      <c r="A14" s="62"/>
      <c r="B14" s="60"/>
      <c r="C14" s="125"/>
      <c r="D14" s="124"/>
      <c r="E14" s="76"/>
      <c r="F14" s="68" t="str">
        <f t="shared" si="0"/>
        <v/>
      </c>
      <c r="G14" s="69" t="str">
        <f t="shared" si="1"/>
        <v/>
      </c>
      <c r="H14" s="118"/>
      <c r="I14" s="120"/>
      <c r="J14" s="68" t="str">
        <f t="shared" si="2"/>
        <v/>
      </c>
      <c r="K14" s="69" t="str">
        <f t="shared" si="3"/>
        <v/>
      </c>
      <c r="L14" s="98"/>
      <c r="M14" s="119" t="str">
        <f t="shared" si="6"/>
        <v/>
      </c>
      <c r="N14" s="68" t="str">
        <f t="shared" si="5"/>
        <v/>
      </c>
      <c r="O14" s="69"/>
      <c r="P14" s="390"/>
    </row>
    <row r="15" spans="1:19" s="65" customFormat="1" ht="15.5" x14ac:dyDescent="0.35">
      <c r="D15" s="62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390"/>
    </row>
    <row r="16" spans="1:19" s="65" customFormat="1" ht="15.5" x14ac:dyDescent="0.35">
      <c r="D16" s="6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390"/>
    </row>
    <row r="17" spans="4:16" s="65" customFormat="1" ht="15.5" x14ac:dyDescent="0.35">
      <c r="D17" s="66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390"/>
    </row>
    <row r="18" spans="4:16" x14ac:dyDescent="0.25">
      <c r="D18" s="30"/>
    </row>
    <row r="19" spans="4:16" x14ac:dyDescent="0.25">
      <c r="D19" s="30"/>
    </row>
    <row r="20" spans="4:16" x14ac:dyDescent="0.25">
      <c r="D20" s="30"/>
    </row>
    <row r="21" spans="4:16" x14ac:dyDescent="0.25">
      <c r="D21" s="34"/>
    </row>
    <row r="22" spans="4:16" x14ac:dyDescent="0.25">
      <c r="D22" s="34"/>
    </row>
    <row r="23" spans="4:16" x14ac:dyDescent="0.25">
      <c r="D23" s="30"/>
    </row>
    <row r="24" spans="4:16" x14ac:dyDescent="0.25">
      <c r="D24" s="32"/>
    </row>
    <row r="25" spans="4:16" x14ac:dyDescent="0.25">
      <c r="D25" s="34"/>
    </row>
    <row r="26" spans="4:16" x14ac:dyDescent="0.25">
      <c r="D26" s="30"/>
    </row>
    <row r="27" spans="4:16" x14ac:dyDescent="0.25">
      <c r="D27" s="34"/>
    </row>
    <row r="28" spans="4:16" x14ac:dyDescent="0.25">
      <c r="D28" s="34"/>
    </row>
    <row r="29" spans="4:16" x14ac:dyDescent="0.25">
      <c r="D29" s="32"/>
    </row>
    <row r="30" spans="4:16" x14ac:dyDescent="0.25">
      <c r="D30" s="34"/>
    </row>
    <row r="31" spans="4:16" x14ac:dyDescent="0.25">
      <c r="D31" s="34"/>
    </row>
    <row r="32" spans="4:16" x14ac:dyDescent="0.25">
      <c r="D32" s="34"/>
    </row>
    <row r="33" spans="4:4" x14ac:dyDescent="0.25">
      <c r="D33" s="34"/>
    </row>
    <row r="34" spans="4:4" x14ac:dyDescent="0.25">
      <c r="D34" s="32"/>
    </row>
    <row r="35" spans="4:4" x14ac:dyDescent="0.25">
      <c r="D35" s="34"/>
    </row>
    <row r="36" spans="4:4" x14ac:dyDescent="0.25">
      <c r="D36" s="34"/>
    </row>
    <row r="37" spans="4:4" x14ac:dyDescent="0.25">
      <c r="D37" s="34"/>
    </row>
    <row r="38" spans="4:4" x14ac:dyDescent="0.25">
      <c r="D38" s="32"/>
    </row>
    <row r="39" spans="4:4" x14ac:dyDescent="0.25">
      <c r="D39" s="30"/>
    </row>
    <row r="40" spans="4:4" x14ac:dyDescent="0.25">
      <c r="D40" s="32"/>
    </row>
    <row r="41" spans="4:4" x14ac:dyDescent="0.25">
      <c r="D41" s="30"/>
    </row>
    <row r="42" spans="4:4" x14ac:dyDescent="0.25">
      <c r="D42" s="34"/>
    </row>
    <row r="43" spans="4:4" x14ac:dyDescent="0.25">
      <c r="D43" s="34"/>
    </row>
    <row r="44" spans="4:4" x14ac:dyDescent="0.25">
      <c r="D44" s="34"/>
    </row>
    <row r="45" spans="4:4" x14ac:dyDescent="0.25">
      <c r="D45" s="34"/>
    </row>
    <row r="46" spans="4:4" x14ac:dyDescent="0.25">
      <c r="D46" s="34"/>
    </row>
    <row r="47" spans="4:4" x14ac:dyDescent="0.25">
      <c r="D47" s="30"/>
    </row>
    <row r="48" spans="4:4" x14ac:dyDescent="0.25">
      <c r="D48" s="30"/>
    </row>
    <row r="49" spans="4:4" x14ac:dyDescent="0.25">
      <c r="D49" s="30"/>
    </row>
    <row r="50" spans="4:4" x14ac:dyDescent="0.25">
      <c r="D50" s="30"/>
    </row>
    <row r="51" spans="4:4" x14ac:dyDescent="0.25">
      <c r="D51" s="30"/>
    </row>
    <row r="52" spans="4:4" x14ac:dyDescent="0.25">
      <c r="D52" s="30"/>
    </row>
    <row r="53" spans="4:4" x14ac:dyDescent="0.25">
      <c r="D53" s="30"/>
    </row>
    <row r="54" spans="4:4" x14ac:dyDescent="0.25">
      <c r="D54" s="30"/>
    </row>
    <row r="55" spans="4:4" x14ac:dyDescent="0.25">
      <c r="D55" s="30"/>
    </row>
    <row r="56" spans="4:4" x14ac:dyDescent="0.25">
      <c r="D56" s="30"/>
    </row>
    <row r="57" spans="4:4" x14ac:dyDescent="0.25">
      <c r="D57" s="30"/>
    </row>
    <row r="58" spans="4:4" x14ac:dyDescent="0.25">
      <c r="D58" s="30"/>
    </row>
    <row r="59" spans="4:4" x14ac:dyDescent="0.25">
      <c r="D59" s="30"/>
    </row>
    <row r="60" spans="4:4" x14ac:dyDescent="0.25">
      <c r="D60" s="32"/>
    </row>
    <row r="61" spans="4:4" x14ac:dyDescent="0.25">
      <c r="D61" s="30"/>
    </row>
    <row r="62" spans="4:4" x14ac:dyDescent="0.25">
      <c r="D62" s="30"/>
    </row>
  </sheetData>
  <sortState ref="C3:N6">
    <sortCondition descending="1" ref="M3:M6"/>
  </sortState>
  <mergeCells count="3">
    <mergeCell ref="E1:G1"/>
    <mergeCell ref="I1:K1"/>
    <mergeCell ref="M1:O1"/>
  </mergeCells>
  <phoneticPr fontId="0" type="noConversion"/>
  <printOptions horizontalCentered="1" gridLines="1"/>
  <pageMargins left="0.25" right="0" top="1" bottom="1" header="0.5" footer="0.5"/>
  <pageSetup orientation="landscape" horizontalDpi="4294967293" r:id="rId1"/>
  <headerFooter alignWithMargins="0">
    <oddHeader xml:space="preserve">&amp;C&amp;"Arial,Bold"&amp;20BAREBACK BRONC RIDING&amp;"Arial,Regular"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3"/>
  <sheetViews>
    <sheetView zoomScale="90" workbookViewId="0">
      <pane xSplit="5" topLeftCell="G1" activePane="topRight" state="frozen"/>
      <selection activeCell="I3" activeCellId="1" sqref="E3:E17 I3:I17"/>
      <selection pane="topRight" activeCell="T6" sqref="T6"/>
    </sheetView>
  </sheetViews>
  <sheetFormatPr defaultRowHeight="12.5" x14ac:dyDescent="0.25"/>
  <cols>
    <col min="1" max="1" width="5" style="2" bestFit="1" customWidth="1"/>
    <col min="2" max="2" width="5.81640625" style="2" bestFit="1" customWidth="1"/>
    <col min="3" max="3" width="3.26953125" style="23" bestFit="1" customWidth="1"/>
    <col min="4" max="4" width="30.453125" style="151" bestFit="1" customWidth="1"/>
    <col min="5" max="5" width="20.1796875" style="151" customWidth="1"/>
    <col min="6" max="6" width="7" bestFit="1" customWidth="1"/>
    <col min="7" max="10" width="8.7265625" bestFit="1" customWidth="1"/>
    <col min="11" max="11" width="7" bestFit="1" customWidth="1"/>
    <col min="12" max="15" width="8.7265625" bestFit="1" customWidth="1"/>
    <col min="16" max="16" width="7.81640625" style="25" customWidth="1"/>
    <col min="17" max="17" width="7.81640625" customWidth="1"/>
    <col min="18" max="19" width="8.7265625" style="402"/>
  </cols>
  <sheetData>
    <row r="1" spans="1:20" ht="13" x14ac:dyDescent="0.3">
      <c r="D1" s="206" t="s">
        <v>27</v>
      </c>
      <c r="E1" s="206"/>
      <c r="F1" s="418" t="s">
        <v>16</v>
      </c>
      <c r="G1" s="418"/>
      <c r="H1" s="418"/>
      <c r="I1" s="5"/>
      <c r="J1" s="3"/>
      <c r="K1" s="418" t="s">
        <v>17</v>
      </c>
      <c r="L1" s="418"/>
      <c r="M1" s="418"/>
      <c r="N1" s="5"/>
      <c r="O1" s="3"/>
      <c r="P1" s="418" t="s">
        <v>22</v>
      </c>
      <c r="Q1" s="418"/>
      <c r="R1" s="396" t="s">
        <v>16</v>
      </c>
      <c r="S1" s="400" t="s">
        <v>17</v>
      </c>
    </row>
    <row r="2" spans="1:20" ht="13.5" thickBot="1" x14ac:dyDescent="0.35">
      <c r="A2" s="44" t="s">
        <v>39</v>
      </c>
      <c r="B2" s="44" t="s">
        <v>40</v>
      </c>
      <c r="C2" s="154" t="s">
        <v>35</v>
      </c>
      <c r="D2" s="144" t="s">
        <v>21</v>
      </c>
      <c r="E2" s="144" t="s">
        <v>20</v>
      </c>
      <c r="F2" s="18" t="s">
        <v>1</v>
      </c>
      <c r="G2" s="19" t="s">
        <v>2</v>
      </c>
      <c r="H2" s="19" t="s">
        <v>37</v>
      </c>
      <c r="I2" s="19" t="s">
        <v>38</v>
      </c>
      <c r="J2" s="20" t="s">
        <v>33</v>
      </c>
      <c r="K2" s="18" t="s">
        <v>1</v>
      </c>
      <c r="L2" s="19" t="s">
        <v>2</v>
      </c>
      <c r="M2" s="19" t="s">
        <v>37</v>
      </c>
      <c r="N2" s="19" t="s">
        <v>38</v>
      </c>
      <c r="O2" s="20" t="s">
        <v>33</v>
      </c>
      <c r="P2" s="5" t="s">
        <v>34</v>
      </c>
      <c r="Q2" s="5" t="s">
        <v>2</v>
      </c>
      <c r="R2" s="396" t="s">
        <v>169</v>
      </c>
      <c r="S2" s="401" t="s">
        <v>169</v>
      </c>
    </row>
    <row r="3" spans="1:20" s="75" customFormat="1" ht="15.5" x14ac:dyDescent="0.35">
      <c r="A3" s="60"/>
      <c r="B3" s="137"/>
      <c r="C3" s="341" t="s">
        <v>51</v>
      </c>
      <c r="D3" s="333" t="s">
        <v>70</v>
      </c>
      <c r="E3" s="333" t="s">
        <v>95</v>
      </c>
      <c r="F3" s="342">
        <v>13.43</v>
      </c>
      <c r="G3" s="68">
        <f t="shared" ref="G3:G16" si="0">IF(ISNUMBER(F3),RANK(F3,F$3:F$95,1),"")</f>
        <v>1</v>
      </c>
      <c r="H3" s="69">
        <f t="shared" ref="H3:H16" si="1">IF(ISNUMBER(G3),IF(11-G3&lt;=0,"",11-G3-(COUNTIF(G:G,G3)-1)/2),"")</f>
        <v>10</v>
      </c>
      <c r="I3" s="69">
        <f t="shared" ref="I3:I16" si="2">IF(ISNUMBER(G3),IF(11-G3&lt;=0,"",11-G3-(COUNTIF(G:G,G3)-1)/2),"")</f>
        <v>10</v>
      </c>
      <c r="J3" s="347">
        <f t="shared" ref="J3:J16" si="3">IF(ISNUMBER(F3),F3,90)</f>
        <v>13.43</v>
      </c>
      <c r="K3" s="348">
        <v>9.9700000000000006</v>
      </c>
      <c r="L3" s="68">
        <f t="shared" ref="L3:L16" si="4">IF(ISNUMBER(K3),RANK(K3,K$3:K$95,1),"")</f>
        <v>2</v>
      </c>
      <c r="M3" s="69">
        <f t="shared" ref="M3:M16" si="5">IF(ISNUMBER(L3),IF(11-L3&lt;=0,"",11-L3-(COUNTIF(L:L,L3)-1)/2),"")</f>
        <v>9</v>
      </c>
      <c r="N3" s="69">
        <f t="shared" ref="N3:N16" si="6">IF(ISNUMBER(L3),IF(11-L3&lt;=0,"",11-L3-(COUNTIF(L:L,L3)-1)/2),"")</f>
        <v>9</v>
      </c>
      <c r="O3" s="347">
        <f t="shared" ref="O3:O16" si="7">IF(ISNUMBER(K3),K3,90)</f>
        <v>9.9700000000000006</v>
      </c>
      <c r="P3" s="73">
        <f t="shared" ref="P3:P16" si="8">J3+O3</f>
        <v>23.4</v>
      </c>
      <c r="Q3" s="68">
        <f t="shared" ref="Q3:Q16" si="9">RANK(P3,P$3:P$95,1)</f>
        <v>1</v>
      </c>
      <c r="R3" s="389"/>
      <c r="S3" s="405"/>
    </row>
    <row r="4" spans="1:20" s="75" customFormat="1" ht="15.5" x14ac:dyDescent="0.35">
      <c r="A4" s="60"/>
      <c r="B4" s="137"/>
      <c r="C4" s="343" t="s">
        <v>52</v>
      </c>
      <c r="D4" s="333" t="s">
        <v>56</v>
      </c>
      <c r="E4" s="333" t="s">
        <v>63</v>
      </c>
      <c r="F4" s="311" t="s">
        <v>84</v>
      </c>
      <c r="G4" s="68" t="str">
        <f t="shared" si="0"/>
        <v/>
      </c>
      <c r="H4" s="69" t="str">
        <f t="shared" si="1"/>
        <v/>
      </c>
      <c r="I4" s="69" t="str">
        <f t="shared" si="2"/>
        <v/>
      </c>
      <c r="J4" s="347">
        <f t="shared" si="3"/>
        <v>90</v>
      </c>
      <c r="K4" s="348">
        <v>8.39</v>
      </c>
      <c r="L4" s="68">
        <f t="shared" si="4"/>
        <v>1</v>
      </c>
      <c r="M4" s="69">
        <f t="shared" si="5"/>
        <v>10</v>
      </c>
      <c r="N4" s="69">
        <f t="shared" si="6"/>
        <v>10</v>
      </c>
      <c r="O4" s="347">
        <f t="shared" si="7"/>
        <v>8.39</v>
      </c>
      <c r="P4" s="73">
        <f t="shared" si="8"/>
        <v>98.39</v>
      </c>
      <c r="Q4" s="68">
        <f t="shared" si="9"/>
        <v>2</v>
      </c>
      <c r="R4" s="389">
        <v>0</v>
      </c>
      <c r="S4" s="405">
        <v>10</v>
      </c>
    </row>
    <row r="5" spans="1:20" s="75" customFormat="1" ht="15.5" x14ac:dyDescent="0.35">
      <c r="A5" s="60"/>
      <c r="B5" s="60"/>
      <c r="C5" s="343" t="s">
        <v>52</v>
      </c>
      <c r="D5" s="333" t="s">
        <v>167</v>
      </c>
      <c r="E5" s="333" t="s">
        <v>168</v>
      </c>
      <c r="F5" s="311"/>
      <c r="G5" s="68" t="str">
        <f t="shared" si="0"/>
        <v/>
      </c>
      <c r="H5" s="69" t="str">
        <f t="shared" si="1"/>
        <v/>
      </c>
      <c r="I5" s="69" t="str">
        <f t="shared" si="2"/>
        <v/>
      </c>
      <c r="J5" s="347">
        <f t="shared" si="3"/>
        <v>90</v>
      </c>
      <c r="K5" s="348">
        <v>13.76</v>
      </c>
      <c r="L5" s="68">
        <f t="shared" si="4"/>
        <v>3</v>
      </c>
      <c r="M5" s="69">
        <f t="shared" si="5"/>
        <v>8</v>
      </c>
      <c r="N5" s="69">
        <f t="shared" si="6"/>
        <v>8</v>
      </c>
      <c r="O5" s="347">
        <f t="shared" si="7"/>
        <v>13.76</v>
      </c>
      <c r="P5" s="73">
        <f t="shared" si="8"/>
        <v>103.76</v>
      </c>
      <c r="Q5" s="68">
        <f t="shared" si="9"/>
        <v>3</v>
      </c>
      <c r="R5" s="394">
        <v>0</v>
      </c>
      <c r="S5" s="405">
        <v>9</v>
      </c>
      <c r="T5" s="75" t="s">
        <v>170</v>
      </c>
    </row>
    <row r="6" spans="1:20" s="75" customFormat="1" ht="15.5" x14ac:dyDescent="0.35">
      <c r="A6" s="60"/>
      <c r="B6" s="60"/>
      <c r="C6" s="343" t="s">
        <v>51</v>
      </c>
      <c r="D6" s="344" t="s">
        <v>66</v>
      </c>
      <c r="E6" s="344" t="s">
        <v>62</v>
      </c>
      <c r="F6" s="311">
        <v>14.16</v>
      </c>
      <c r="G6" s="68">
        <f t="shared" si="0"/>
        <v>2</v>
      </c>
      <c r="H6" s="69">
        <f t="shared" si="1"/>
        <v>9</v>
      </c>
      <c r="I6" s="69">
        <f t="shared" si="2"/>
        <v>9</v>
      </c>
      <c r="J6" s="347">
        <f t="shared" si="3"/>
        <v>14.16</v>
      </c>
      <c r="K6" s="348" t="s">
        <v>84</v>
      </c>
      <c r="L6" s="68" t="str">
        <f t="shared" si="4"/>
        <v/>
      </c>
      <c r="M6" s="69" t="str">
        <f t="shared" si="5"/>
        <v/>
      </c>
      <c r="N6" s="69" t="str">
        <f t="shared" si="6"/>
        <v/>
      </c>
      <c r="O6" s="347">
        <f t="shared" si="7"/>
        <v>90</v>
      </c>
      <c r="P6" s="73">
        <f t="shared" si="8"/>
        <v>104.16</v>
      </c>
      <c r="Q6" s="68">
        <f t="shared" si="9"/>
        <v>4</v>
      </c>
      <c r="R6" s="389"/>
      <c r="S6" s="405"/>
    </row>
    <row r="7" spans="1:20" s="75" customFormat="1" ht="15.5" x14ac:dyDescent="0.35">
      <c r="A7" s="60"/>
      <c r="B7" s="60"/>
      <c r="C7" s="343" t="s">
        <v>97</v>
      </c>
      <c r="D7" s="344" t="s">
        <v>117</v>
      </c>
      <c r="E7" s="344" t="s">
        <v>111</v>
      </c>
      <c r="F7" s="311" t="s">
        <v>84</v>
      </c>
      <c r="G7" s="68" t="str">
        <f t="shared" si="0"/>
        <v/>
      </c>
      <c r="H7" s="69" t="str">
        <f t="shared" si="1"/>
        <v/>
      </c>
      <c r="I7" s="69" t="str">
        <f t="shared" si="2"/>
        <v/>
      </c>
      <c r="J7" s="347">
        <f t="shared" si="3"/>
        <v>90</v>
      </c>
      <c r="K7" s="348">
        <v>22.95</v>
      </c>
      <c r="L7" s="68">
        <f t="shared" si="4"/>
        <v>4</v>
      </c>
      <c r="M7" s="69">
        <f t="shared" si="5"/>
        <v>7</v>
      </c>
      <c r="N7" s="69">
        <f t="shared" si="6"/>
        <v>7</v>
      </c>
      <c r="O7" s="347">
        <f t="shared" si="7"/>
        <v>22.95</v>
      </c>
      <c r="P7" s="73">
        <f t="shared" si="8"/>
        <v>112.95</v>
      </c>
      <c r="Q7" s="68">
        <f t="shared" si="9"/>
        <v>5</v>
      </c>
      <c r="R7" s="394"/>
      <c r="S7" s="405"/>
    </row>
    <row r="8" spans="1:20" s="75" customFormat="1" ht="15.5" x14ac:dyDescent="0.35">
      <c r="A8" s="60"/>
      <c r="B8" s="60"/>
      <c r="C8" s="343" t="s">
        <v>51</v>
      </c>
      <c r="D8" s="333" t="s">
        <v>108</v>
      </c>
      <c r="E8" s="333" t="s">
        <v>71</v>
      </c>
      <c r="F8" s="311" t="s">
        <v>84</v>
      </c>
      <c r="G8" s="68" t="str">
        <f t="shared" si="0"/>
        <v/>
      </c>
      <c r="H8" s="69" t="str">
        <f t="shared" si="1"/>
        <v/>
      </c>
      <c r="I8" s="69" t="str">
        <f t="shared" si="2"/>
        <v/>
      </c>
      <c r="J8" s="347">
        <f t="shared" si="3"/>
        <v>90</v>
      </c>
      <c r="K8" s="348" t="s">
        <v>84</v>
      </c>
      <c r="L8" s="68" t="str">
        <f t="shared" si="4"/>
        <v/>
      </c>
      <c r="M8" s="69" t="str">
        <f t="shared" si="5"/>
        <v/>
      </c>
      <c r="N8" s="69" t="str">
        <f t="shared" si="6"/>
        <v/>
      </c>
      <c r="O8" s="347">
        <f t="shared" si="7"/>
        <v>90</v>
      </c>
      <c r="P8" s="73">
        <f t="shared" si="8"/>
        <v>180</v>
      </c>
      <c r="Q8" s="68">
        <f t="shared" si="9"/>
        <v>6</v>
      </c>
      <c r="R8" s="389"/>
      <c r="S8" s="405"/>
    </row>
    <row r="9" spans="1:20" s="75" customFormat="1" ht="15.5" x14ac:dyDescent="0.35">
      <c r="A9" s="60"/>
      <c r="B9" s="60"/>
      <c r="C9" s="343" t="s">
        <v>112</v>
      </c>
      <c r="D9" s="333" t="s">
        <v>120</v>
      </c>
      <c r="E9" s="333" t="s">
        <v>113</v>
      </c>
      <c r="F9" s="311" t="s">
        <v>84</v>
      </c>
      <c r="G9" s="68" t="str">
        <f t="shared" si="0"/>
        <v/>
      </c>
      <c r="H9" s="69" t="str">
        <f t="shared" si="1"/>
        <v/>
      </c>
      <c r="I9" s="69" t="str">
        <f t="shared" si="2"/>
        <v/>
      </c>
      <c r="J9" s="347">
        <f t="shared" si="3"/>
        <v>90</v>
      </c>
      <c r="K9" s="348" t="s">
        <v>84</v>
      </c>
      <c r="L9" s="68" t="str">
        <f t="shared" si="4"/>
        <v/>
      </c>
      <c r="M9" s="69" t="str">
        <f t="shared" si="5"/>
        <v/>
      </c>
      <c r="N9" s="69" t="str">
        <f t="shared" si="6"/>
        <v/>
      </c>
      <c r="O9" s="347">
        <f t="shared" si="7"/>
        <v>90</v>
      </c>
      <c r="P9" s="73">
        <f t="shared" si="8"/>
        <v>180</v>
      </c>
      <c r="Q9" s="68">
        <f t="shared" si="9"/>
        <v>6</v>
      </c>
      <c r="R9" s="389"/>
      <c r="S9" s="405"/>
    </row>
    <row r="10" spans="1:20" s="75" customFormat="1" ht="15.5" x14ac:dyDescent="0.35">
      <c r="A10" s="60"/>
      <c r="B10" s="60"/>
      <c r="C10" s="343" t="s">
        <v>50</v>
      </c>
      <c r="D10" s="333" t="s">
        <v>74</v>
      </c>
      <c r="E10" s="333" t="s">
        <v>103</v>
      </c>
      <c r="F10" s="311" t="s">
        <v>84</v>
      </c>
      <c r="G10" s="68" t="str">
        <f t="shared" si="0"/>
        <v/>
      </c>
      <c r="H10" s="69" t="str">
        <f t="shared" si="1"/>
        <v/>
      </c>
      <c r="I10" s="69" t="str">
        <f t="shared" si="2"/>
        <v/>
      </c>
      <c r="J10" s="347">
        <f t="shared" si="3"/>
        <v>90</v>
      </c>
      <c r="K10" s="348" t="s">
        <v>84</v>
      </c>
      <c r="L10" s="68" t="str">
        <f t="shared" si="4"/>
        <v/>
      </c>
      <c r="M10" s="69" t="str">
        <f t="shared" si="5"/>
        <v/>
      </c>
      <c r="N10" s="69" t="str">
        <f t="shared" si="6"/>
        <v/>
      </c>
      <c r="O10" s="347">
        <f t="shared" si="7"/>
        <v>90</v>
      </c>
      <c r="P10" s="73">
        <f t="shared" si="8"/>
        <v>180</v>
      </c>
      <c r="Q10" s="68">
        <f t="shared" si="9"/>
        <v>6</v>
      </c>
      <c r="R10" s="389"/>
      <c r="S10" s="405"/>
    </row>
    <row r="11" spans="1:20" s="75" customFormat="1" ht="15.5" x14ac:dyDescent="0.35">
      <c r="A11" s="60"/>
      <c r="B11" s="60"/>
      <c r="C11" s="343" t="s">
        <v>53</v>
      </c>
      <c r="D11" s="344" t="s">
        <v>57</v>
      </c>
      <c r="E11" s="344" t="s">
        <v>161</v>
      </c>
      <c r="F11" s="311" t="s">
        <v>84</v>
      </c>
      <c r="G11" s="68" t="str">
        <f t="shared" si="0"/>
        <v/>
      </c>
      <c r="H11" s="69" t="str">
        <f t="shared" si="1"/>
        <v/>
      </c>
      <c r="I11" s="69" t="str">
        <f t="shared" si="2"/>
        <v/>
      </c>
      <c r="J11" s="347">
        <f t="shared" si="3"/>
        <v>90</v>
      </c>
      <c r="K11" s="348" t="s">
        <v>84</v>
      </c>
      <c r="L11" s="68" t="str">
        <f t="shared" si="4"/>
        <v/>
      </c>
      <c r="M11" s="69" t="str">
        <f t="shared" si="5"/>
        <v/>
      </c>
      <c r="N11" s="69" t="str">
        <f t="shared" si="6"/>
        <v/>
      </c>
      <c r="O11" s="347">
        <f t="shared" si="7"/>
        <v>90</v>
      </c>
      <c r="P11" s="73">
        <f t="shared" si="8"/>
        <v>180</v>
      </c>
      <c r="Q11" s="68">
        <f t="shared" si="9"/>
        <v>6</v>
      </c>
      <c r="R11" s="389"/>
      <c r="S11" s="405"/>
    </row>
    <row r="12" spans="1:20" s="75" customFormat="1" ht="15.5" x14ac:dyDescent="0.35">
      <c r="A12" s="60"/>
      <c r="B12" s="60"/>
      <c r="C12" s="343" t="s">
        <v>51</v>
      </c>
      <c r="D12" s="344" t="s">
        <v>77</v>
      </c>
      <c r="E12" s="344" t="s">
        <v>64</v>
      </c>
      <c r="F12" s="311" t="s">
        <v>84</v>
      </c>
      <c r="G12" s="68" t="str">
        <f t="shared" si="0"/>
        <v/>
      </c>
      <c r="H12" s="69" t="str">
        <f t="shared" si="1"/>
        <v/>
      </c>
      <c r="I12" s="69" t="str">
        <f t="shared" si="2"/>
        <v/>
      </c>
      <c r="J12" s="347">
        <f t="shared" si="3"/>
        <v>90</v>
      </c>
      <c r="K12" s="348" t="s">
        <v>84</v>
      </c>
      <c r="L12" s="68" t="str">
        <f t="shared" si="4"/>
        <v/>
      </c>
      <c r="M12" s="69" t="str">
        <f t="shared" si="5"/>
        <v/>
      </c>
      <c r="N12" s="69" t="str">
        <f t="shared" si="6"/>
        <v/>
      </c>
      <c r="O12" s="347">
        <f t="shared" si="7"/>
        <v>90</v>
      </c>
      <c r="P12" s="73">
        <f t="shared" si="8"/>
        <v>180</v>
      </c>
      <c r="Q12" s="68">
        <f t="shared" si="9"/>
        <v>6</v>
      </c>
      <c r="R12" s="394"/>
      <c r="S12" s="405"/>
    </row>
    <row r="13" spans="1:20" s="75" customFormat="1" ht="15.5" x14ac:dyDescent="0.35">
      <c r="A13" s="60"/>
      <c r="B13" s="60"/>
      <c r="C13" s="343" t="s">
        <v>97</v>
      </c>
      <c r="D13" s="333" t="s">
        <v>104</v>
      </c>
      <c r="E13" s="333" t="s">
        <v>99</v>
      </c>
      <c r="F13" s="311" t="s">
        <v>84</v>
      </c>
      <c r="G13" s="68" t="str">
        <f t="shared" si="0"/>
        <v/>
      </c>
      <c r="H13" s="69" t="str">
        <f t="shared" si="1"/>
        <v/>
      </c>
      <c r="I13" s="69" t="str">
        <f t="shared" si="2"/>
        <v/>
      </c>
      <c r="J13" s="347">
        <f t="shared" si="3"/>
        <v>90</v>
      </c>
      <c r="K13" s="348" t="s">
        <v>84</v>
      </c>
      <c r="L13" s="68" t="str">
        <f t="shared" si="4"/>
        <v/>
      </c>
      <c r="M13" s="69" t="str">
        <f t="shared" si="5"/>
        <v/>
      </c>
      <c r="N13" s="69" t="str">
        <f t="shared" si="6"/>
        <v/>
      </c>
      <c r="O13" s="347">
        <f t="shared" si="7"/>
        <v>90</v>
      </c>
      <c r="P13" s="73">
        <f t="shared" si="8"/>
        <v>180</v>
      </c>
      <c r="Q13" s="68">
        <f t="shared" si="9"/>
        <v>6</v>
      </c>
      <c r="R13" s="394"/>
      <c r="S13" s="405"/>
    </row>
    <row r="14" spans="1:20" s="75" customFormat="1" ht="15.5" x14ac:dyDescent="0.35">
      <c r="A14" s="60"/>
      <c r="B14" s="60"/>
      <c r="C14" s="343" t="s">
        <v>50</v>
      </c>
      <c r="D14" s="333" t="s">
        <v>96</v>
      </c>
      <c r="E14" s="333" t="s">
        <v>162</v>
      </c>
      <c r="F14" s="311" t="s">
        <v>84</v>
      </c>
      <c r="G14" s="68" t="str">
        <f t="shared" si="0"/>
        <v/>
      </c>
      <c r="H14" s="69" t="str">
        <f t="shared" si="1"/>
        <v/>
      </c>
      <c r="I14" s="69" t="str">
        <f t="shared" si="2"/>
        <v/>
      </c>
      <c r="J14" s="347">
        <f t="shared" si="3"/>
        <v>90</v>
      </c>
      <c r="K14" s="348" t="s">
        <v>84</v>
      </c>
      <c r="L14" s="68" t="str">
        <f t="shared" si="4"/>
        <v/>
      </c>
      <c r="M14" s="69" t="str">
        <f t="shared" si="5"/>
        <v/>
      </c>
      <c r="N14" s="69" t="str">
        <f t="shared" si="6"/>
        <v/>
      </c>
      <c r="O14" s="347">
        <f t="shared" si="7"/>
        <v>90</v>
      </c>
      <c r="P14" s="73">
        <f t="shared" si="8"/>
        <v>180</v>
      </c>
      <c r="Q14" s="68">
        <f t="shared" si="9"/>
        <v>6</v>
      </c>
      <c r="R14" s="389"/>
      <c r="S14" s="405"/>
    </row>
    <row r="15" spans="1:20" s="75" customFormat="1" ht="15.5" x14ac:dyDescent="0.35">
      <c r="A15" s="60"/>
      <c r="B15" s="62"/>
      <c r="C15" s="343" t="s">
        <v>112</v>
      </c>
      <c r="D15" s="344" t="s">
        <v>118</v>
      </c>
      <c r="E15" s="344" t="s">
        <v>154</v>
      </c>
      <c r="F15" s="311" t="s">
        <v>84</v>
      </c>
      <c r="G15" s="68" t="str">
        <f t="shared" si="0"/>
        <v/>
      </c>
      <c r="H15" s="69" t="str">
        <f t="shared" si="1"/>
        <v/>
      </c>
      <c r="I15" s="69" t="str">
        <f t="shared" si="2"/>
        <v/>
      </c>
      <c r="J15" s="347">
        <f t="shared" si="3"/>
        <v>90</v>
      </c>
      <c r="K15" s="348" t="s">
        <v>84</v>
      </c>
      <c r="L15" s="68" t="str">
        <f t="shared" si="4"/>
        <v/>
      </c>
      <c r="M15" s="69" t="str">
        <f t="shared" si="5"/>
        <v/>
      </c>
      <c r="N15" s="69" t="str">
        <f t="shared" si="6"/>
        <v/>
      </c>
      <c r="O15" s="347">
        <f t="shared" si="7"/>
        <v>90</v>
      </c>
      <c r="P15" s="73">
        <f t="shared" si="8"/>
        <v>180</v>
      </c>
      <c r="Q15" s="68">
        <f t="shared" si="9"/>
        <v>6</v>
      </c>
      <c r="R15" s="389"/>
      <c r="S15" s="405"/>
    </row>
    <row r="16" spans="1:20" s="75" customFormat="1" ht="15.5" x14ac:dyDescent="0.35">
      <c r="A16" s="60"/>
      <c r="B16" s="60"/>
      <c r="C16" s="343" t="s">
        <v>97</v>
      </c>
      <c r="D16" s="344" t="s">
        <v>98</v>
      </c>
      <c r="E16" s="344" t="s">
        <v>163</v>
      </c>
      <c r="F16" s="311" t="s">
        <v>84</v>
      </c>
      <c r="G16" s="68" t="str">
        <f t="shared" si="0"/>
        <v/>
      </c>
      <c r="H16" s="69" t="str">
        <f t="shared" si="1"/>
        <v/>
      </c>
      <c r="I16" s="69" t="str">
        <f t="shared" si="2"/>
        <v/>
      </c>
      <c r="J16" s="347">
        <f t="shared" si="3"/>
        <v>90</v>
      </c>
      <c r="K16" s="348" t="s">
        <v>84</v>
      </c>
      <c r="L16" s="68" t="str">
        <f t="shared" si="4"/>
        <v/>
      </c>
      <c r="M16" s="69" t="str">
        <f t="shared" si="5"/>
        <v/>
      </c>
      <c r="N16" s="69" t="str">
        <f t="shared" si="6"/>
        <v/>
      </c>
      <c r="O16" s="347">
        <f t="shared" si="7"/>
        <v>90</v>
      </c>
      <c r="P16" s="73">
        <f t="shared" si="8"/>
        <v>180</v>
      </c>
      <c r="Q16" s="68">
        <f t="shared" si="9"/>
        <v>6</v>
      </c>
      <c r="R16" s="389"/>
      <c r="S16" s="405"/>
    </row>
    <row r="17" spans="1:19" s="75" customFormat="1" ht="15.5" x14ac:dyDescent="0.35">
      <c r="A17" s="62"/>
      <c r="B17" s="62"/>
      <c r="C17" s="343"/>
      <c r="D17" s="333"/>
      <c r="E17" s="333"/>
      <c r="F17" s="311"/>
      <c r="G17" s="68" t="str">
        <f t="shared" ref="G17:G22" si="10">IF(ISNUMBER(F17),RANK(F17,F$3:F$95,1),"")</f>
        <v/>
      </c>
      <c r="H17" s="69" t="str">
        <f t="shared" ref="H17:H22" si="11">IF(ISNUMBER(G17),IF(11-G17&lt;=0,"",11-G17-(COUNTIF(G:G,G17)-1)/2),"")</f>
        <v/>
      </c>
      <c r="I17" s="69" t="str">
        <f t="shared" ref="I17:I22" si="12">IF(ISNUMBER(G17),IF(11-G17&lt;=0,"",11-G17-(COUNTIF(G:G,G17)-1)/2),"")</f>
        <v/>
      </c>
      <c r="J17" s="347">
        <f t="shared" ref="J17:J22" si="13">IF(ISNUMBER(F17),F17,90)</f>
        <v>90</v>
      </c>
      <c r="K17" s="348"/>
      <c r="L17" s="68" t="str">
        <f t="shared" ref="L17:L22" si="14">IF(ISNUMBER(K17),RANK(K17,K$3:K$95,1),"")</f>
        <v/>
      </c>
      <c r="M17" s="69" t="str">
        <f t="shared" ref="M17:M22" si="15">IF(ISNUMBER(L17),IF(11-L17&lt;=0,"",11-L17-(COUNTIF(L:L,L17)-1)/2),"")</f>
        <v/>
      </c>
      <c r="N17" s="69" t="str">
        <f t="shared" ref="N17:N22" si="16">IF(ISNUMBER(L17),IF(11-L17&lt;=0,"",11-L17-(COUNTIF(L:L,L17)-1)/2),"")</f>
        <v/>
      </c>
      <c r="O17" s="347">
        <f t="shared" ref="O17:O22" si="17">IF(ISNUMBER(K17),K17,90)</f>
        <v>90</v>
      </c>
      <c r="P17" s="73">
        <f t="shared" ref="P17:P22" si="18">J17+O17</f>
        <v>180</v>
      </c>
      <c r="Q17" s="68">
        <f t="shared" ref="Q17:Q22" si="19">RANK(P17,P$3:P$95,1)</f>
        <v>6</v>
      </c>
      <c r="R17" s="394"/>
      <c r="S17" s="405"/>
    </row>
    <row r="18" spans="1:19" s="75" customFormat="1" ht="15.5" x14ac:dyDescent="0.35">
      <c r="A18" s="60"/>
      <c r="B18" s="60"/>
      <c r="C18" s="343"/>
      <c r="D18" s="333"/>
      <c r="E18" s="333"/>
      <c r="F18" s="311"/>
      <c r="G18" s="68" t="str">
        <f t="shared" si="10"/>
        <v/>
      </c>
      <c r="H18" s="69" t="str">
        <f t="shared" si="11"/>
        <v/>
      </c>
      <c r="I18" s="69" t="str">
        <f t="shared" si="12"/>
        <v/>
      </c>
      <c r="J18" s="347">
        <f t="shared" si="13"/>
        <v>90</v>
      </c>
      <c r="K18" s="348"/>
      <c r="L18" s="68" t="str">
        <f t="shared" si="14"/>
        <v/>
      </c>
      <c r="M18" s="69" t="str">
        <f t="shared" si="15"/>
        <v/>
      </c>
      <c r="N18" s="69" t="str">
        <f t="shared" si="16"/>
        <v/>
      </c>
      <c r="O18" s="347">
        <f t="shared" si="17"/>
        <v>90</v>
      </c>
      <c r="P18" s="73">
        <f t="shared" si="18"/>
        <v>180</v>
      </c>
      <c r="Q18" s="68">
        <f t="shared" si="19"/>
        <v>6</v>
      </c>
      <c r="R18" s="389"/>
      <c r="S18" s="405"/>
    </row>
    <row r="19" spans="1:19" s="75" customFormat="1" ht="15.5" x14ac:dyDescent="0.35">
      <c r="A19" s="60"/>
      <c r="B19" s="60"/>
      <c r="C19" s="343"/>
      <c r="D19" s="333"/>
      <c r="E19" s="333"/>
      <c r="F19" s="311"/>
      <c r="G19" s="68" t="str">
        <f t="shared" si="10"/>
        <v/>
      </c>
      <c r="H19" s="69" t="str">
        <f t="shared" si="11"/>
        <v/>
      </c>
      <c r="I19" s="69" t="str">
        <f t="shared" si="12"/>
        <v/>
      </c>
      <c r="J19" s="347">
        <f t="shared" si="13"/>
        <v>90</v>
      </c>
      <c r="K19" s="348"/>
      <c r="L19" s="68" t="str">
        <f t="shared" si="14"/>
        <v/>
      </c>
      <c r="M19" s="69" t="str">
        <f t="shared" si="15"/>
        <v/>
      </c>
      <c r="N19" s="69" t="str">
        <f t="shared" si="16"/>
        <v/>
      </c>
      <c r="O19" s="347">
        <f t="shared" si="17"/>
        <v>90</v>
      </c>
      <c r="P19" s="73">
        <f t="shared" si="18"/>
        <v>180</v>
      </c>
      <c r="Q19" s="68">
        <f t="shared" si="19"/>
        <v>6</v>
      </c>
      <c r="R19" s="389"/>
      <c r="S19" s="405"/>
    </row>
    <row r="20" spans="1:19" s="74" customFormat="1" ht="15.5" x14ac:dyDescent="0.35">
      <c r="A20" s="60"/>
      <c r="B20" s="62"/>
      <c r="C20" s="343"/>
      <c r="D20" s="344"/>
      <c r="E20" s="344"/>
      <c r="F20" s="311"/>
      <c r="G20" s="68" t="str">
        <f t="shared" si="10"/>
        <v/>
      </c>
      <c r="H20" s="69" t="str">
        <f t="shared" si="11"/>
        <v/>
      </c>
      <c r="I20" s="69" t="str">
        <f t="shared" si="12"/>
        <v/>
      </c>
      <c r="J20" s="347">
        <f t="shared" si="13"/>
        <v>90</v>
      </c>
      <c r="K20" s="348"/>
      <c r="L20" s="68" t="str">
        <f t="shared" si="14"/>
        <v/>
      </c>
      <c r="M20" s="69" t="str">
        <f t="shared" si="15"/>
        <v/>
      </c>
      <c r="N20" s="69" t="str">
        <f t="shared" si="16"/>
        <v/>
      </c>
      <c r="O20" s="347">
        <f t="shared" si="17"/>
        <v>90</v>
      </c>
      <c r="P20" s="73">
        <f t="shared" si="18"/>
        <v>180</v>
      </c>
      <c r="Q20" s="68">
        <f t="shared" si="19"/>
        <v>6</v>
      </c>
      <c r="R20" s="389"/>
      <c r="S20" s="404"/>
    </row>
    <row r="21" spans="1:19" s="74" customFormat="1" ht="15.5" x14ac:dyDescent="0.35">
      <c r="A21" s="60"/>
      <c r="B21" s="62"/>
      <c r="C21" s="343"/>
      <c r="D21" s="344"/>
      <c r="E21" s="344"/>
      <c r="F21" s="311"/>
      <c r="G21" s="68" t="str">
        <f t="shared" si="10"/>
        <v/>
      </c>
      <c r="H21" s="69" t="str">
        <f t="shared" si="11"/>
        <v/>
      </c>
      <c r="I21" s="69" t="str">
        <f t="shared" si="12"/>
        <v/>
      </c>
      <c r="J21" s="347">
        <f t="shared" si="13"/>
        <v>90</v>
      </c>
      <c r="K21" s="348"/>
      <c r="L21" s="68" t="str">
        <f t="shared" si="14"/>
        <v/>
      </c>
      <c r="M21" s="69" t="str">
        <f t="shared" si="15"/>
        <v/>
      </c>
      <c r="N21" s="69" t="str">
        <f t="shared" si="16"/>
        <v/>
      </c>
      <c r="O21" s="347">
        <f t="shared" si="17"/>
        <v>90</v>
      </c>
      <c r="P21" s="73">
        <f t="shared" si="18"/>
        <v>180</v>
      </c>
      <c r="Q21" s="68">
        <f t="shared" si="19"/>
        <v>6</v>
      </c>
      <c r="R21" s="394"/>
      <c r="S21" s="404"/>
    </row>
    <row r="22" spans="1:19" s="74" customFormat="1" ht="15.5" x14ac:dyDescent="0.35">
      <c r="A22" s="60"/>
      <c r="B22" s="60"/>
      <c r="C22" s="343"/>
      <c r="D22" s="344"/>
      <c r="E22" s="344"/>
      <c r="F22" s="312"/>
      <c r="G22" s="68" t="str">
        <f t="shared" si="10"/>
        <v/>
      </c>
      <c r="H22" s="69" t="str">
        <f t="shared" si="11"/>
        <v/>
      </c>
      <c r="I22" s="69" t="str">
        <f t="shared" si="12"/>
        <v/>
      </c>
      <c r="J22" s="347">
        <f t="shared" si="13"/>
        <v>90</v>
      </c>
      <c r="K22" s="348"/>
      <c r="L22" s="68" t="str">
        <f t="shared" si="14"/>
        <v/>
      </c>
      <c r="M22" s="69" t="str">
        <f t="shared" si="15"/>
        <v/>
      </c>
      <c r="N22" s="69" t="str">
        <f t="shared" si="16"/>
        <v/>
      </c>
      <c r="O22" s="347">
        <f t="shared" si="17"/>
        <v>90</v>
      </c>
      <c r="P22" s="73">
        <f t="shared" si="18"/>
        <v>180</v>
      </c>
      <c r="Q22" s="68">
        <f t="shared" si="19"/>
        <v>6</v>
      </c>
      <c r="R22" s="394"/>
      <c r="S22" s="404"/>
    </row>
    <row r="23" spans="1:19" s="74" customFormat="1" ht="15.5" x14ac:dyDescent="0.35">
      <c r="A23" s="60"/>
      <c r="B23" s="62"/>
      <c r="C23" s="343"/>
      <c r="D23" s="345"/>
      <c r="E23" s="345"/>
      <c r="F23" s="312"/>
      <c r="G23" s="68" t="str">
        <f t="shared" ref="G23:G34" si="20">IF(ISNUMBER(F23),RANK(F23,F$3:F$95,1),"")</f>
        <v/>
      </c>
      <c r="H23" s="69" t="str">
        <f t="shared" ref="H23:H34" si="21">IF(ISNUMBER(G23),IF(11-G23&lt;=0,"",11-G23-(COUNTIF(G:G,G23)-1)/2),"")</f>
        <v/>
      </c>
      <c r="I23" s="69" t="str">
        <f t="shared" ref="I23:I34" si="22">IF(ISNUMBER(G23),IF(11-G23&lt;=0,"",11-G23-(COUNTIF(G:G,G23)-1)/2),"")</f>
        <v/>
      </c>
      <c r="J23" s="347">
        <f t="shared" ref="J23:J26" si="23">IF(ISNUMBER(F23),F23,90)</f>
        <v>90</v>
      </c>
      <c r="K23" s="348"/>
      <c r="L23" s="68" t="str">
        <f t="shared" ref="L23:L34" si="24">IF(ISNUMBER(K23),RANK(K23,K$3:K$95,1),"")</f>
        <v/>
      </c>
      <c r="M23" s="69" t="str">
        <f t="shared" ref="M23:M34" si="25">IF(ISNUMBER(L23),IF(11-L23&lt;=0,"",11-L23-(COUNTIF(L:L,L23)-1)/2),"")</f>
        <v/>
      </c>
      <c r="N23" s="69" t="str">
        <f t="shared" ref="N23:N34" si="26">IF(ISNUMBER(L23),IF(11-L23&lt;=0,"",11-L23-(COUNTIF(L:L,L23)-1)/2),"")</f>
        <v/>
      </c>
      <c r="O23" s="347">
        <f t="shared" ref="O23:O26" si="27">IF(ISNUMBER(K23),K23,90)</f>
        <v>90</v>
      </c>
      <c r="P23" s="73">
        <f t="shared" ref="P23:P26" si="28">J23+O23</f>
        <v>180</v>
      </c>
      <c r="Q23" s="68">
        <f t="shared" ref="Q23:Q34" si="29">RANK(P23,P$3:P$95,1)</f>
        <v>6</v>
      </c>
      <c r="R23" s="389"/>
      <c r="S23" s="404"/>
    </row>
    <row r="24" spans="1:19" s="74" customFormat="1" ht="15.5" x14ac:dyDescent="0.35">
      <c r="A24" s="60"/>
      <c r="B24" s="62"/>
      <c r="C24" s="343"/>
      <c r="D24" s="345"/>
      <c r="E24" s="345"/>
      <c r="F24" s="312"/>
      <c r="G24" s="68" t="str">
        <f t="shared" si="20"/>
        <v/>
      </c>
      <c r="H24" s="69" t="str">
        <f t="shared" si="21"/>
        <v/>
      </c>
      <c r="I24" s="69" t="str">
        <f t="shared" si="22"/>
        <v/>
      </c>
      <c r="J24" s="347">
        <f t="shared" si="23"/>
        <v>90</v>
      </c>
      <c r="K24" s="348"/>
      <c r="L24" s="68" t="str">
        <f t="shared" si="24"/>
        <v/>
      </c>
      <c r="M24" s="69" t="str">
        <f t="shared" si="25"/>
        <v/>
      </c>
      <c r="N24" s="69" t="str">
        <f t="shared" si="26"/>
        <v/>
      </c>
      <c r="O24" s="347">
        <f t="shared" si="27"/>
        <v>90</v>
      </c>
      <c r="P24" s="73">
        <f t="shared" si="28"/>
        <v>180</v>
      </c>
      <c r="Q24" s="68">
        <f t="shared" si="29"/>
        <v>6</v>
      </c>
      <c r="R24" s="389"/>
      <c r="S24" s="404"/>
    </row>
    <row r="25" spans="1:19" s="74" customFormat="1" ht="15.5" x14ac:dyDescent="0.35">
      <c r="A25" s="60"/>
      <c r="B25" s="60"/>
      <c r="C25" s="343"/>
      <c r="D25" s="345"/>
      <c r="E25" s="345"/>
      <c r="F25" s="312"/>
      <c r="G25" s="68" t="str">
        <f t="shared" si="20"/>
        <v/>
      </c>
      <c r="H25" s="69" t="str">
        <f t="shared" si="21"/>
        <v/>
      </c>
      <c r="I25" s="69" t="str">
        <f t="shared" si="22"/>
        <v/>
      </c>
      <c r="J25" s="347">
        <f t="shared" si="23"/>
        <v>90</v>
      </c>
      <c r="K25" s="348"/>
      <c r="L25" s="68" t="str">
        <f t="shared" si="24"/>
        <v/>
      </c>
      <c r="M25" s="69" t="str">
        <f t="shared" si="25"/>
        <v/>
      </c>
      <c r="N25" s="69" t="str">
        <f t="shared" si="26"/>
        <v/>
      </c>
      <c r="O25" s="347">
        <f t="shared" si="27"/>
        <v>90</v>
      </c>
      <c r="P25" s="73">
        <f t="shared" si="28"/>
        <v>180</v>
      </c>
      <c r="Q25" s="68">
        <f t="shared" si="29"/>
        <v>6</v>
      </c>
      <c r="R25" s="389"/>
      <c r="S25" s="404"/>
    </row>
    <row r="26" spans="1:19" s="74" customFormat="1" ht="15.5" x14ac:dyDescent="0.35">
      <c r="A26" s="60"/>
      <c r="B26" s="62"/>
      <c r="C26" s="343"/>
      <c r="D26" s="345"/>
      <c r="E26" s="345"/>
      <c r="F26" s="346"/>
      <c r="G26" s="68" t="str">
        <f t="shared" si="20"/>
        <v/>
      </c>
      <c r="H26" s="69" t="str">
        <f t="shared" si="21"/>
        <v/>
      </c>
      <c r="I26" s="69" t="str">
        <f t="shared" si="22"/>
        <v/>
      </c>
      <c r="J26" s="80">
        <f t="shared" si="23"/>
        <v>90</v>
      </c>
      <c r="K26" s="79"/>
      <c r="L26" s="68" t="str">
        <f t="shared" si="24"/>
        <v/>
      </c>
      <c r="M26" s="69" t="str">
        <f t="shared" si="25"/>
        <v/>
      </c>
      <c r="N26" s="69" t="str">
        <f t="shared" si="26"/>
        <v/>
      </c>
      <c r="O26" s="80">
        <f t="shared" si="27"/>
        <v>90</v>
      </c>
      <c r="P26" s="73">
        <f t="shared" si="28"/>
        <v>180</v>
      </c>
      <c r="Q26" s="68">
        <f t="shared" si="29"/>
        <v>6</v>
      </c>
      <c r="R26" s="389"/>
      <c r="S26" s="404"/>
    </row>
    <row r="27" spans="1:19" s="74" customFormat="1" ht="15.5" x14ac:dyDescent="0.35">
      <c r="A27" s="62"/>
      <c r="B27" s="62"/>
      <c r="C27" s="87"/>
      <c r="D27" s="215"/>
      <c r="E27" s="215"/>
      <c r="F27" s="81"/>
      <c r="G27" s="68" t="str">
        <f t="shared" si="20"/>
        <v/>
      </c>
      <c r="H27" s="69" t="str">
        <f t="shared" si="21"/>
        <v/>
      </c>
      <c r="I27" s="69" t="str">
        <f t="shared" si="22"/>
        <v/>
      </c>
      <c r="J27" s="80">
        <f t="shared" ref="J27:J29" si="30">IF(ISNUMBER(F27),F27,90)</f>
        <v>90</v>
      </c>
      <c r="K27" s="82"/>
      <c r="L27" s="68" t="str">
        <f t="shared" si="24"/>
        <v/>
      </c>
      <c r="M27" s="69" t="str">
        <f t="shared" si="25"/>
        <v/>
      </c>
      <c r="N27" s="69" t="str">
        <f t="shared" si="26"/>
        <v/>
      </c>
      <c r="O27" s="80">
        <f t="shared" ref="O27:O29" si="31">IF(ISNUMBER(K27),K27,90)</f>
        <v>90</v>
      </c>
      <c r="P27" s="73">
        <f t="shared" ref="P27:P29" si="32">J27+O27</f>
        <v>180</v>
      </c>
      <c r="Q27" s="68">
        <f t="shared" si="29"/>
        <v>6</v>
      </c>
      <c r="R27" s="394"/>
      <c r="S27" s="404"/>
    </row>
    <row r="28" spans="1:19" ht="14.5" x14ac:dyDescent="0.35">
      <c r="A28" s="31"/>
      <c r="B28" s="31"/>
      <c r="C28" s="59"/>
      <c r="D28" s="215"/>
      <c r="E28" s="215"/>
      <c r="F28" s="54"/>
      <c r="G28" s="37" t="str">
        <f t="shared" si="20"/>
        <v/>
      </c>
      <c r="H28" s="38" t="str">
        <f t="shared" si="21"/>
        <v/>
      </c>
      <c r="I28" s="38" t="str">
        <f t="shared" si="22"/>
        <v/>
      </c>
      <c r="J28" s="39">
        <f t="shared" si="30"/>
        <v>90</v>
      </c>
      <c r="K28" s="41"/>
      <c r="L28" s="37" t="str">
        <f t="shared" si="24"/>
        <v/>
      </c>
      <c r="M28" s="38" t="str">
        <f t="shared" si="25"/>
        <v/>
      </c>
      <c r="N28" s="38" t="str">
        <f t="shared" si="26"/>
        <v/>
      </c>
      <c r="O28" s="39">
        <f t="shared" si="31"/>
        <v>90</v>
      </c>
      <c r="P28" s="16">
        <f t="shared" si="32"/>
        <v>180</v>
      </c>
      <c r="Q28" s="37">
        <f t="shared" si="29"/>
        <v>6</v>
      </c>
      <c r="R28" s="406"/>
    </row>
    <row r="29" spans="1:19" ht="14.5" x14ac:dyDescent="0.35">
      <c r="A29" s="31"/>
      <c r="B29" s="31"/>
      <c r="C29" s="187"/>
      <c r="D29" s="215"/>
      <c r="E29" s="215"/>
      <c r="F29" s="54"/>
      <c r="G29" s="37" t="str">
        <f t="shared" si="20"/>
        <v/>
      </c>
      <c r="H29" s="38" t="str">
        <f t="shared" si="21"/>
        <v/>
      </c>
      <c r="I29" s="38" t="str">
        <f t="shared" si="22"/>
        <v/>
      </c>
      <c r="J29" s="39">
        <f t="shared" si="30"/>
        <v>90</v>
      </c>
      <c r="K29" s="41"/>
      <c r="L29" s="37" t="str">
        <f t="shared" si="24"/>
        <v/>
      </c>
      <c r="M29" s="38" t="str">
        <f t="shared" si="25"/>
        <v/>
      </c>
      <c r="N29" s="38" t="str">
        <f t="shared" si="26"/>
        <v/>
      </c>
      <c r="O29" s="39">
        <f t="shared" si="31"/>
        <v>90</v>
      </c>
      <c r="P29" s="16">
        <f t="shared" si="32"/>
        <v>180</v>
      </c>
      <c r="Q29" s="37">
        <f t="shared" si="29"/>
        <v>6</v>
      </c>
      <c r="R29" s="399"/>
    </row>
    <row r="30" spans="1:19" ht="14.5" x14ac:dyDescent="0.35">
      <c r="A30" s="31"/>
      <c r="B30" s="31"/>
      <c r="C30" s="187"/>
      <c r="D30" s="215"/>
      <c r="E30" s="215"/>
      <c r="F30" s="42"/>
      <c r="G30" s="37" t="str">
        <f t="shared" si="20"/>
        <v/>
      </c>
      <c r="H30" s="38" t="str">
        <f t="shared" si="21"/>
        <v/>
      </c>
      <c r="I30" s="38" t="str">
        <f t="shared" si="22"/>
        <v/>
      </c>
      <c r="J30" s="39">
        <f t="shared" ref="J30:J61" si="33">IF(ISNUMBER(F30),F30,90)</f>
        <v>90</v>
      </c>
      <c r="K30" s="41"/>
      <c r="L30" s="37" t="str">
        <f t="shared" si="24"/>
        <v/>
      </c>
      <c r="M30" s="38" t="str">
        <f t="shared" si="25"/>
        <v/>
      </c>
      <c r="N30" s="38" t="str">
        <f t="shared" si="26"/>
        <v/>
      </c>
      <c r="O30" s="39">
        <f t="shared" ref="O30:O61" si="34">IF(ISNUMBER(K30),K30,90)</f>
        <v>90</v>
      </c>
      <c r="P30" s="16">
        <f t="shared" ref="P30:P61" si="35">J30+O30</f>
        <v>180</v>
      </c>
      <c r="Q30" s="37">
        <f t="shared" si="29"/>
        <v>6</v>
      </c>
      <c r="R30" s="406"/>
    </row>
    <row r="31" spans="1:19" ht="13" x14ac:dyDescent="0.3">
      <c r="A31" s="31"/>
      <c r="B31" s="45"/>
      <c r="C31" s="187"/>
      <c r="D31" s="208"/>
      <c r="E31" s="208"/>
      <c r="F31" s="42"/>
      <c r="G31" s="37" t="str">
        <f t="shared" si="20"/>
        <v/>
      </c>
      <c r="H31" s="38" t="str">
        <f t="shared" si="21"/>
        <v/>
      </c>
      <c r="I31" s="38" t="str">
        <f t="shared" si="22"/>
        <v/>
      </c>
      <c r="J31" s="39">
        <f t="shared" si="33"/>
        <v>90</v>
      </c>
      <c r="K31" s="41"/>
      <c r="L31" s="37" t="str">
        <f t="shared" si="24"/>
        <v/>
      </c>
      <c r="M31" s="38" t="str">
        <f t="shared" si="25"/>
        <v/>
      </c>
      <c r="N31" s="38" t="str">
        <f t="shared" si="26"/>
        <v/>
      </c>
      <c r="O31" s="39">
        <f t="shared" si="34"/>
        <v>90</v>
      </c>
      <c r="P31" s="16">
        <f t="shared" si="35"/>
        <v>180</v>
      </c>
      <c r="Q31" s="37">
        <f t="shared" si="29"/>
        <v>6</v>
      </c>
      <c r="R31" s="399"/>
    </row>
    <row r="32" spans="1:19" ht="13" x14ac:dyDescent="0.3">
      <c r="A32" s="31"/>
      <c r="B32" s="31"/>
      <c r="C32" s="187"/>
      <c r="D32" s="205"/>
      <c r="E32" s="205"/>
      <c r="F32" s="54"/>
      <c r="G32" s="37" t="str">
        <f t="shared" si="20"/>
        <v/>
      </c>
      <c r="H32" s="38" t="str">
        <f t="shared" si="21"/>
        <v/>
      </c>
      <c r="I32" s="38" t="str">
        <f t="shared" si="22"/>
        <v/>
      </c>
      <c r="J32" s="39">
        <f t="shared" si="33"/>
        <v>90</v>
      </c>
      <c r="K32" s="41"/>
      <c r="L32" s="37" t="str">
        <f t="shared" si="24"/>
        <v/>
      </c>
      <c r="M32" s="38" t="str">
        <f t="shared" si="25"/>
        <v/>
      </c>
      <c r="N32" s="38" t="str">
        <f t="shared" si="26"/>
        <v/>
      </c>
      <c r="O32" s="39">
        <f t="shared" si="34"/>
        <v>90</v>
      </c>
      <c r="P32" s="16">
        <f t="shared" si="35"/>
        <v>180</v>
      </c>
      <c r="Q32" s="37">
        <f t="shared" si="29"/>
        <v>6</v>
      </c>
      <c r="R32" s="399"/>
    </row>
    <row r="33" spans="1:18" ht="13" x14ac:dyDescent="0.3">
      <c r="A33" s="31"/>
      <c r="B33" s="31"/>
      <c r="C33" s="187"/>
      <c r="D33" s="208"/>
      <c r="E33" s="208"/>
      <c r="F33" s="54"/>
      <c r="G33" s="37" t="str">
        <f t="shared" si="20"/>
        <v/>
      </c>
      <c r="H33" s="38" t="str">
        <f t="shared" si="21"/>
        <v/>
      </c>
      <c r="I33" s="38" t="str">
        <f t="shared" si="22"/>
        <v/>
      </c>
      <c r="J33" s="39">
        <f t="shared" si="33"/>
        <v>90</v>
      </c>
      <c r="K33" s="41"/>
      <c r="L33" s="37" t="str">
        <f t="shared" si="24"/>
        <v/>
      </c>
      <c r="M33" s="38" t="str">
        <f t="shared" si="25"/>
        <v/>
      </c>
      <c r="N33" s="38" t="str">
        <f t="shared" si="26"/>
        <v/>
      </c>
      <c r="O33" s="39">
        <f t="shared" si="34"/>
        <v>90</v>
      </c>
      <c r="P33" s="16">
        <f t="shared" si="35"/>
        <v>180</v>
      </c>
      <c r="Q33" s="37">
        <f t="shared" si="29"/>
        <v>6</v>
      </c>
      <c r="R33" s="406"/>
    </row>
    <row r="34" spans="1:18" ht="13" x14ac:dyDescent="0.3">
      <c r="A34" s="31"/>
      <c r="B34" s="31"/>
      <c r="C34" s="187"/>
      <c r="D34" s="208"/>
      <c r="E34" s="208"/>
      <c r="F34" s="54"/>
      <c r="G34" s="37" t="str">
        <f t="shared" si="20"/>
        <v/>
      </c>
      <c r="H34" s="38" t="str">
        <f t="shared" si="21"/>
        <v/>
      </c>
      <c r="I34" s="38" t="str">
        <f t="shared" si="22"/>
        <v/>
      </c>
      <c r="J34" s="39">
        <f t="shared" si="33"/>
        <v>90</v>
      </c>
      <c r="K34" s="41"/>
      <c r="L34" s="37" t="str">
        <f t="shared" si="24"/>
        <v/>
      </c>
      <c r="M34" s="38" t="str">
        <f t="shared" si="25"/>
        <v/>
      </c>
      <c r="N34" s="38" t="str">
        <f t="shared" si="26"/>
        <v/>
      </c>
      <c r="O34" s="39">
        <f t="shared" si="34"/>
        <v>90</v>
      </c>
      <c r="P34" s="16">
        <f t="shared" si="35"/>
        <v>180</v>
      </c>
      <c r="Q34" s="37">
        <f t="shared" si="29"/>
        <v>6</v>
      </c>
      <c r="R34" s="399"/>
    </row>
    <row r="35" spans="1:18" ht="13" x14ac:dyDescent="0.3">
      <c r="A35" s="31"/>
      <c r="B35" s="31"/>
      <c r="C35" s="187"/>
      <c r="D35" s="208"/>
      <c r="E35" s="208"/>
      <c r="F35" s="54"/>
      <c r="G35" s="37" t="str">
        <f t="shared" ref="G35:G61" si="36">IF(ISNUMBER(F35),RANK(F35,F$3:F$95,1),"")</f>
        <v/>
      </c>
      <c r="H35" s="38" t="str">
        <f t="shared" ref="H35:H61" si="37">IF(ISNUMBER(G35),IF(11-G35&lt;=0,"",11-G35-(COUNTIF(G:G,G35)-1)/2),"")</f>
        <v/>
      </c>
      <c r="I35" s="38" t="str">
        <f t="shared" ref="I35:I61" si="38">IF(ISNUMBER(G35),IF(11-G35&lt;=0,"",11-G35-(COUNTIF(G:G,G35)-1)/2),"")</f>
        <v/>
      </c>
      <c r="J35" s="39">
        <f t="shared" si="33"/>
        <v>90</v>
      </c>
      <c r="K35" s="41"/>
      <c r="L35" s="37" t="str">
        <f t="shared" ref="L35:L61" si="39">IF(ISNUMBER(K35),RANK(K35,K$3:K$95,1),"")</f>
        <v/>
      </c>
      <c r="M35" s="38" t="str">
        <f t="shared" ref="M35:M61" si="40">IF(ISNUMBER(L35),IF(11-L35&lt;=0,"",11-L35-(COUNTIF(L:L,L35)-1)/2),"")</f>
        <v/>
      </c>
      <c r="N35" s="38" t="str">
        <f t="shared" ref="N35:N61" si="41">IF(ISNUMBER(L35),IF(11-L35&lt;=0,"",11-L35-(COUNTIF(L:L,L35)-1)/2),"")</f>
        <v/>
      </c>
      <c r="O35" s="39">
        <f t="shared" si="34"/>
        <v>90</v>
      </c>
      <c r="P35" s="16">
        <f t="shared" si="35"/>
        <v>180</v>
      </c>
      <c r="Q35" s="37">
        <f t="shared" ref="Q35:Q61" si="42">RANK(P35,P$3:P$95,1)</f>
        <v>6</v>
      </c>
      <c r="R35" s="399"/>
    </row>
    <row r="36" spans="1:18" ht="13" x14ac:dyDescent="0.3">
      <c r="A36" s="31"/>
      <c r="B36" s="31"/>
      <c r="C36" s="187"/>
      <c r="D36" s="205"/>
      <c r="E36" s="205"/>
      <c r="F36" s="42"/>
      <c r="G36" s="37" t="str">
        <f t="shared" si="36"/>
        <v/>
      </c>
      <c r="H36" s="38" t="str">
        <f t="shared" si="37"/>
        <v/>
      </c>
      <c r="I36" s="38" t="str">
        <f t="shared" si="38"/>
        <v/>
      </c>
      <c r="J36" s="39">
        <f t="shared" si="33"/>
        <v>90</v>
      </c>
      <c r="K36" s="41"/>
      <c r="L36" s="37" t="str">
        <f t="shared" si="39"/>
        <v/>
      </c>
      <c r="M36" s="38" t="str">
        <f t="shared" si="40"/>
        <v/>
      </c>
      <c r="N36" s="38" t="str">
        <f t="shared" si="41"/>
        <v/>
      </c>
      <c r="O36" s="39">
        <f t="shared" si="34"/>
        <v>90</v>
      </c>
      <c r="P36" s="16">
        <f t="shared" si="35"/>
        <v>180</v>
      </c>
      <c r="Q36" s="37">
        <f t="shared" si="42"/>
        <v>6</v>
      </c>
      <c r="R36" s="399"/>
    </row>
    <row r="37" spans="1:18" ht="13" x14ac:dyDescent="0.3">
      <c r="A37" s="31"/>
      <c r="B37" s="31"/>
      <c r="C37" s="187"/>
      <c r="D37" s="205"/>
      <c r="E37" s="205"/>
      <c r="F37" s="54"/>
      <c r="G37" s="37" t="str">
        <f t="shared" si="36"/>
        <v/>
      </c>
      <c r="H37" s="38" t="str">
        <f t="shared" si="37"/>
        <v/>
      </c>
      <c r="I37" s="38" t="str">
        <f t="shared" si="38"/>
        <v/>
      </c>
      <c r="J37" s="39">
        <f t="shared" si="33"/>
        <v>90</v>
      </c>
      <c r="K37" s="41"/>
      <c r="L37" s="37" t="str">
        <f t="shared" si="39"/>
        <v/>
      </c>
      <c r="M37" s="38" t="str">
        <f t="shared" si="40"/>
        <v/>
      </c>
      <c r="N37" s="38" t="str">
        <f t="shared" si="41"/>
        <v/>
      </c>
      <c r="O37" s="39">
        <f t="shared" si="34"/>
        <v>90</v>
      </c>
      <c r="P37" s="16">
        <f t="shared" si="35"/>
        <v>180</v>
      </c>
      <c r="Q37" s="37">
        <f t="shared" si="42"/>
        <v>6</v>
      </c>
      <c r="R37" s="399"/>
    </row>
    <row r="38" spans="1:18" ht="13" x14ac:dyDescent="0.3">
      <c r="A38" s="31"/>
      <c r="B38" s="31"/>
      <c r="C38" s="187"/>
      <c r="D38" s="205"/>
      <c r="E38" s="205"/>
      <c r="F38" s="54"/>
      <c r="G38" s="37" t="str">
        <f t="shared" si="36"/>
        <v/>
      </c>
      <c r="H38" s="38" t="str">
        <f t="shared" si="37"/>
        <v/>
      </c>
      <c r="I38" s="38" t="str">
        <f t="shared" si="38"/>
        <v/>
      </c>
      <c r="J38" s="39">
        <f t="shared" si="33"/>
        <v>90</v>
      </c>
      <c r="K38" s="41"/>
      <c r="L38" s="37" t="str">
        <f t="shared" si="39"/>
        <v/>
      </c>
      <c r="M38" s="38" t="str">
        <f t="shared" si="40"/>
        <v/>
      </c>
      <c r="N38" s="38" t="str">
        <f t="shared" si="41"/>
        <v/>
      </c>
      <c r="O38" s="39">
        <f t="shared" si="34"/>
        <v>90</v>
      </c>
      <c r="P38" s="16">
        <f t="shared" si="35"/>
        <v>180</v>
      </c>
      <c r="Q38" s="37">
        <f t="shared" si="42"/>
        <v>6</v>
      </c>
      <c r="R38" s="399"/>
    </row>
    <row r="39" spans="1:18" ht="13" x14ac:dyDescent="0.3">
      <c r="A39" s="31"/>
      <c r="B39" s="31"/>
      <c r="C39" s="187"/>
      <c r="D39" s="205"/>
      <c r="E39" s="205"/>
      <c r="F39" s="54"/>
      <c r="G39" s="37" t="str">
        <f t="shared" si="36"/>
        <v/>
      </c>
      <c r="H39" s="38" t="str">
        <f t="shared" si="37"/>
        <v/>
      </c>
      <c r="I39" s="38" t="str">
        <f t="shared" si="38"/>
        <v/>
      </c>
      <c r="J39" s="39">
        <f t="shared" si="33"/>
        <v>90</v>
      </c>
      <c r="K39" s="41"/>
      <c r="L39" s="37" t="str">
        <f t="shared" si="39"/>
        <v/>
      </c>
      <c r="M39" s="38" t="str">
        <f t="shared" si="40"/>
        <v/>
      </c>
      <c r="N39" s="38" t="str">
        <f t="shared" si="41"/>
        <v/>
      </c>
      <c r="O39" s="39">
        <f t="shared" si="34"/>
        <v>90</v>
      </c>
      <c r="P39" s="16">
        <f t="shared" si="35"/>
        <v>180</v>
      </c>
      <c r="Q39" s="37">
        <f t="shared" si="42"/>
        <v>6</v>
      </c>
      <c r="R39" s="406"/>
    </row>
    <row r="40" spans="1:18" ht="13" x14ac:dyDescent="0.3">
      <c r="A40" s="31"/>
      <c r="B40" s="31"/>
      <c r="C40" s="187"/>
      <c r="D40" s="208"/>
      <c r="E40" s="208"/>
      <c r="F40" s="54"/>
      <c r="G40" s="37" t="str">
        <f t="shared" si="36"/>
        <v/>
      </c>
      <c r="H40" s="38" t="str">
        <f t="shared" si="37"/>
        <v/>
      </c>
      <c r="I40" s="38" t="str">
        <f t="shared" si="38"/>
        <v/>
      </c>
      <c r="J40" s="39">
        <f t="shared" si="33"/>
        <v>90</v>
      </c>
      <c r="K40" s="41"/>
      <c r="L40" s="37" t="str">
        <f t="shared" si="39"/>
        <v/>
      </c>
      <c r="M40" s="38" t="str">
        <f t="shared" si="40"/>
        <v/>
      </c>
      <c r="N40" s="38" t="str">
        <f t="shared" si="41"/>
        <v/>
      </c>
      <c r="O40" s="39">
        <f t="shared" si="34"/>
        <v>90</v>
      </c>
      <c r="P40" s="16">
        <f t="shared" si="35"/>
        <v>180</v>
      </c>
      <c r="Q40" s="37">
        <f t="shared" si="42"/>
        <v>6</v>
      </c>
      <c r="R40" s="399"/>
    </row>
    <row r="41" spans="1:18" ht="13" x14ac:dyDescent="0.3">
      <c r="A41" s="31"/>
      <c r="B41" s="31"/>
      <c r="C41" s="187"/>
      <c r="D41" s="208"/>
      <c r="E41" s="208"/>
      <c r="F41" s="42"/>
      <c r="G41" s="37" t="str">
        <f t="shared" si="36"/>
        <v/>
      </c>
      <c r="H41" s="38" t="str">
        <f t="shared" si="37"/>
        <v/>
      </c>
      <c r="I41" s="38" t="str">
        <f t="shared" si="38"/>
        <v/>
      </c>
      <c r="J41" s="39">
        <f t="shared" si="33"/>
        <v>90</v>
      </c>
      <c r="K41" s="41"/>
      <c r="L41" s="37" t="str">
        <f t="shared" si="39"/>
        <v/>
      </c>
      <c r="M41" s="38" t="str">
        <f t="shared" si="40"/>
        <v/>
      </c>
      <c r="N41" s="38" t="str">
        <f t="shared" si="41"/>
        <v/>
      </c>
      <c r="O41" s="39">
        <f t="shared" si="34"/>
        <v>90</v>
      </c>
      <c r="P41" s="16">
        <f t="shared" si="35"/>
        <v>180</v>
      </c>
      <c r="Q41" s="37">
        <f t="shared" si="42"/>
        <v>6</v>
      </c>
      <c r="R41" s="399"/>
    </row>
    <row r="42" spans="1:18" ht="13" x14ac:dyDescent="0.3">
      <c r="A42" s="31"/>
      <c r="B42" s="31"/>
      <c r="C42" s="187"/>
      <c r="D42" s="208"/>
      <c r="E42" s="208"/>
      <c r="F42" s="54"/>
      <c r="G42" s="37" t="str">
        <f t="shared" si="36"/>
        <v/>
      </c>
      <c r="H42" s="38" t="str">
        <f t="shared" si="37"/>
        <v/>
      </c>
      <c r="I42" s="38" t="str">
        <f t="shared" si="38"/>
        <v/>
      </c>
      <c r="J42" s="39">
        <f t="shared" si="33"/>
        <v>90</v>
      </c>
      <c r="K42" s="41"/>
      <c r="L42" s="37" t="str">
        <f t="shared" si="39"/>
        <v/>
      </c>
      <c r="M42" s="38" t="str">
        <f t="shared" si="40"/>
        <v/>
      </c>
      <c r="N42" s="38" t="str">
        <f t="shared" si="41"/>
        <v/>
      </c>
      <c r="O42" s="39">
        <f t="shared" si="34"/>
        <v>90</v>
      </c>
      <c r="P42" s="16">
        <f t="shared" si="35"/>
        <v>180</v>
      </c>
      <c r="Q42" s="37">
        <f t="shared" si="42"/>
        <v>6</v>
      </c>
      <c r="R42" s="399"/>
    </row>
    <row r="43" spans="1:18" ht="13" x14ac:dyDescent="0.3">
      <c r="A43" s="31"/>
      <c r="B43" s="31"/>
      <c r="C43" s="187"/>
      <c r="D43" s="208"/>
      <c r="E43" s="208"/>
      <c r="F43" s="54"/>
      <c r="G43" s="37" t="str">
        <f t="shared" si="36"/>
        <v/>
      </c>
      <c r="H43" s="38" t="str">
        <f t="shared" si="37"/>
        <v/>
      </c>
      <c r="I43" s="38" t="str">
        <f t="shared" si="38"/>
        <v/>
      </c>
      <c r="J43" s="39">
        <f t="shared" si="33"/>
        <v>90</v>
      </c>
      <c r="K43" s="41"/>
      <c r="L43" s="37" t="str">
        <f t="shared" si="39"/>
        <v/>
      </c>
      <c r="M43" s="38" t="str">
        <f t="shared" si="40"/>
        <v/>
      </c>
      <c r="N43" s="38" t="str">
        <f t="shared" si="41"/>
        <v/>
      </c>
      <c r="O43" s="39">
        <f t="shared" si="34"/>
        <v>90</v>
      </c>
      <c r="P43" s="16">
        <f t="shared" si="35"/>
        <v>180</v>
      </c>
      <c r="Q43" s="37">
        <f t="shared" si="42"/>
        <v>6</v>
      </c>
      <c r="R43" s="399"/>
    </row>
    <row r="44" spans="1:18" ht="13" x14ac:dyDescent="0.3">
      <c r="A44" s="31"/>
      <c r="B44" s="31"/>
      <c r="C44" s="187"/>
      <c r="D44" s="208"/>
      <c r="E44" s="208"/>
      <c r="F44" s="54"/>
      <c r="G44" s="37" t="str">
        <f t="shared" si="36"/>
        <v/>
      </c>
      <c r="H44" s="38" t="str">
        <f t="shared" si="37"/>
        <v/>
      </c>
      <c r="I44" s="38" t="str">
        <f t="shared" si="38"/>
        <v/>
      </c>
      <c r="J44" s="39">
        <f t="shared" si="33"/>
        <v>90</v>
      </c>
      <c r="K44" s="41"/>
      <c r="L44" s="37" t="str">
        <f t="shared" si="39"/>
        <v/>
      </c>
      <c r="M44" s="38" t="str">
        <f t="shared" si="40"/>
        <v/>
      </c>
      <c r="N44" s="38" t="str">
        <f t="shared" si="41"/>
        <v/>
      </c>
      <c r="O44" s="39">
        <f t="shared" si="34"/>
        <v>90</v>
      </c>
      <c r="P44" s="16">
        <f t="shared" si="35"/>
        <v>180</v>
      </c>
      <c r="Q44" s="37">
        <f t="shared" si="42"/>
        <v>6</v>
      </c>
      <c r="R44" s="399"/>
    </row>
    <row r="45" spans="1:18" ht="13" x14ac:dyDescent="0.3">
      <c r="A45" s="31"/>
      <c r="B45" s="31"/>
      <c r="C45" s="187"/>
      <c r="D45" s="205"/>
      <c r="E45" s="205"/>
      <c r="F45" s="42"/>
      <c r="G45" s="37" t="str">
        <f t="shared" si="36"/>
        <v/>
      </c>
      <c r="H45" s="38" t="str">
        <f t="shared" si="37"/>
        <v/>
      </c>
      <c r="I45" s="38" t="str">
        <f t="shared" si="38"/>
        <v/>
      </c>
      <c r="J45" s="39">
        <f t="shared" si="33"/>
        <v>90</v>
      </c>
      <c r="K45" s="41"/>
      <c r="L45" s="37" t="str">
        <f t="shared" si="39"/>
        <v/>
      </c>
      <c r="M45" s="38" t="str">
        <f t="shared" si="40"/>
        <v/>
      </c>
      <c r="N45" s="38" t="str">
        <f t="shared" si="41"/>
        <v/>
      </c>
      <c r="O45" s="39">
        <f t="shared" si="34"/>
        <v>90</v>
      </c>
      <c r="P45" s="16">
        <f t="shared" si="35"/>
        <v>180</v>
      </c>
      <c r="Q45" s="37">
        <f t="shared" si="42"/>
        <v>6</v>
      </c>
      <c r="R45" s="406"/>
    </row>
    <row r="46" spans="1:18" ht="13" x14ac:dyDescent="0.3">
      <c r="A46" s="31"/>
      <c r="B46" s="31"/>
      <c r="C46" s="187"/>
      <c r="D46" s="205"/>
      <c r="E46" s="205"/>
      <c r="F46" s="54"/>
      <c r="G46" s="37" t="str">
        <f t="shared" si="36"/>
        <v/>
      </c>
      <c r="H46" s="38" t="str">
        <f t="shared" si="37"/>
        <v/>
      </c>
      <c r="I46" s="38" t="str">
        <f t="shared" si="38"/>
        <v/>
      </c>
      <c r="J46" s="39">
        <f t="shared" si="33"/>
        <v>90</v>
      </c>
      <c r="K46" s="41"/>
      <c r="L46" s="37" t="str">
        <f t="shared" si="39"/>
        <v/>
      </c>
      <c r="M46" s="38" t="str">
        <f t="shared" si="40"/>
        <v/>
      </c>
      <c r="N46" s="38" t="str">
        <f t="shared" si="41"/>
        <v/>
      </c>
      <c r="O46" s="39">
        <f t="shared" si="34"/>
        <v>90</v>
      </c>
      <c r="P46" s="16">
        <f t="shared" si="35"/>
        <v>180</v>
      </c>
      <c r="Q46" s="37">
        <f t="shared" si="42"/>
        <v>6</v>
      </c>
      <c r="R46" s="399"/>
    </row>
    <row r="47" spans="1:18" ht="13" x14ac:dyDescent="0.3">
      <c r="A47" s="31"/>
      <c r="B47" s="45"/>
      <c r="C47" s="187"/>
      <c r="D47" s="205"/>
      <c r="E47" s="205"/>
      <c r="F47" s="54"/>
      <c r="G47" s="37" t="str">
        <f t="shared" si="36"/>
        <v/>
      </c>
      <c r="H47" s="38" t="str">
        <f t="shared" si="37"/>
        <v/>
      </c>
      <c r="I47" s="38" t="str">
        <f t="shared" si="38"/>
        <v/>
      </c>
      <c r="J47" s="39">
        <f t="shared" si="33"/>
        <v>90</v>
      </c>
      <c r="K47" s="41"/>
      <c r="L47" s="37" t="str">
        <f t="shared" si="39"/>
        <v/>
      </c>
      <c r="M47" s="38" t="str">
        <f t="shared" si="40"/>
        <v/>
      </c>
      <c r="N47" s="38" t="str">
        <f t="shared" si="41"/>
        <v/>
      </c>
      <c r="O47" s="39">
        <f t="shared" si="34"/>
        <v>90</v>
      </c>
      <c r="P47" s="16">
        <f t="shared" si="35"/>
        <v>180</v>
      </c>
      <c r="Q47" s="37">
        <f t="shared" si="42"/>
        <v>6</v>
      </c>
      <c r="R47" s="399"/>
    </row>
    <row r="48" spans="1:18" ht="13" x14ac:dyDescent="0.3">
      <c r="A48" s="31"/>
      <c r="B48" s="31"/>
      <c r="C48" s="187"/>
      <c r="D48" s="205"/>
      <c r="E48" s="205"/>
      <c r="F48" s="42"/>
      <c r="G48" s="37" t="str">
        <f t="shared" si="36"/>
        <v/>
      </c>
      <c r="H48" s="38" t="str">
        <f t="shared" si="37"/>
        <v/>
      </c>
      <c r="I48" s="38" t="str">
        <f t="shared" si="38"/>
        <v/>
      </c>
      <c r="J48" s="39">
        <f t="shared" si="33"/>
        <v>90</v>
      </c>
      <c r="K48" s="41"/>
      <c r="L48" s="37" t="str">
        <f t="shared" si="39"/>
        <v/>
      </c>
      <c r="M48" s="38" t="str">
        <f t="shared" si="40"/>
        <v/>
      </c>
      <c r="N48" s="38" t="str">
        <f t="shared" si="41"/>
        <v/>
      </c>
      <c r="O48" s="39">
        <f t="shared" si="34"/>
        <v>90</v>
      </c>
      <c r="P48" s="16">
        <f t="shared" si="35"/>
        <v>180</v>
      </c>
      <c r="Q48" s="37">
        <f t="shared" si="42"/>
        <v>6</v>
      </c>
      <c r="R48" s="406"/>
    </row>
    <row r="49" spans="1:18" ht="13" x14ac:dyDescent="0.3">
      <c r="A49" s="31"/>
      <c r="B49" s="31"/>
      <c r="C49" s="187"/>
      <c r="D49" s="205"/>
      <c r="E49" s="205"/>
      <c r="F49" s="42"/>
      <c r="G49" s="37" t="str">
        <f t="shared" si="36"/>
        <v/>
      </c>
      <c r="H49" s="38" t="str">
        <f t="shared" si="37"/>
        <v/>
      </c>
      <c r="I49" s="38" t="str">
        <f t="shared" si="38"/>
        <v/>
      </c>
      <c r="J49" s="39">
        <f t="shared" si="33"/>
        <v>90</v>
      </c>
      <c r="K49" s="41"/>
      <c r="L49" s="37" t="str">
        <f t="shared" si="39"/>
        <v/>
      </c>
      <c r="M49" s="38" t="str">
        <f t="shared" si="40"/>
        <v/>
      </c>
      <c r="N49" s="38" t="str">
        <f t="shared" si="41"/>
        <v/>
      </c>
      <c r="O49" s="39">
        <f t="shared" si="34"/>
        <v>90</v>
      </c>
      <c r="P49" s="16">
        <f t="shared" si="35"/>
        <v>180</v>
      </c>
      <c r="Q49" s="37">
        <f t="shared" si="42"/>
        <v>6</v>
      </c>
      <c r="R49" s="399"/>
    </row>
    <row r="50" spans="1:18" ht="13" x14ac:dyDescent="0.3">
      <c r="A50" s="31"/>
      <c r="B50" s="31"/>
      <c r="C50" s="187"/>
      <c r="D50" s="205"/>
      <c r="E50" s="205"/>
      <c r="F50" s="54"/>
      <c r="G50" s="37" t="str">
        <f t="shared" si="36"/>
        <v/>
      </c>
      <c r="H50" s="38" t="str">
        <f t="shared" si="37"/>
        <v/>
      </c>
      <c r="I50" s="38" t="str">
        <f t="shared" si="38"/>
        <v/>
      </c>
      <c r="J50" s="39">
        <f t="shared" si="33"/>
        <v>90</v>
      </c>
      <c r="K50" s="41"/>
      <c r="L50" s="37" t="str">
        <f t="shared" si="39"/>
        <v/>
      </c>
      <c r="M50" s="38" t="str">
        <f t="shared" si="40"/>
        <v/>
      </c>
      <c r="N50" s="38" t="str">
        <f t="shared" si="41"/>
        <v/>
      </c>
      <c r="O50" s="39">
        <f t="shared" si="34"/>
        <v>90</v>
      </c>
      <c r="P50" s="16">
        <f t="shared" si="35"/>
        <v>180</v>
      </c>
      <c r="Q50" s="37">
        <f t="shared" si="42"/>
        <v>6</v>
      </c>
      <c r="R50" s="399"/>
    </row>
    <row r="51" spans="1:18" ht="13" x14ac:dyDescent="0.3">
      <c r="A51" s="31"/>
      <c r="B51" s="31"/>
      <c r="C51" s="187"/>
      <c r="D51" s="205"/>
      <c r="E51" s="205"/>
      <c r="F51" s="54"/>
      <c r="G51" s="37" t="str">
        <f t="shared" si="36"/>
        <v/>
      </c>
      <c r="H51" s="38" t="str">
        <f t="shared" si="37"/>
        <v/>
      </c>
      <c r="I51" s="38" t="str">
        <f t="shared" si="38"/>
        <v/>
      </c>
      <c r="J51" s="39">
        <f t="shared" si="33"/>
        <v>90</v>
      </c>
      <c r="K51" s="41"/>
      <c r="L51" s="37" t="str">
        <f t="shared" si="39"/>
        <v/>
      </c>
      <c r="M51" s="38" t="str">
        <f t="shared" si="40"/>
        <v/>
      </c>
      <c r="N51" s="38" t="str">
        <f t="shared" si="41"/>
        <v/>
      </c>
      <c r="O51" s="39">
        <f t="shared" si="34"/>
        <v>90</v>
      </c>
      <c r="P51" s="16">
        <f t="shared" si="35"/>
        <v>180</v>
      </c>
      <c r="Q51" s="37">
        <f t="shared" si="42"/>
        <v>6</v>
      </c>
      <c r="R51" s="399"/>
    </row>
    <row r="52" spans="1:18" ht="13" x14ac:dyDescent="0.3">
      <c r="A52" s="31"/>
      <c r="B52" s="31"/>
      <c r="C52" s="187"/>
      <c r="D52" s="205"/>
      <c r="E52" s="205"/>
      <c r="F52" s="42"/>
      <c r="G52" s="37" t="str">
        <f t="shared" si="36"/>
        <v/>
      </c>
      <c r="H52" s="38" t="str">
        <f t="shared" si="37"/>
        <v/>
      </c>
      <c r="I52" s="38" t="str">
        <f t="shared" si="38"/>
        <v/>
      </c>
      <c r="J52" s="39">
        <f t="shared" si="33"/>
        <v>90</v>
      </c>
      <c r="K52" s="41"/>
      <c r="L52" s="37" t="str">
        <f t="shared" si="39"/>
        <v/>
      </c>
      <c r="M52" s="38" t="str">
        <f t="shared" si="40"/>
        <v/>
      </c>
      <c r="N52" s="38" t="str">
        <f t="shared" si="41"/>
        <v/>
      </c>
      <c r="O52" s="39">
        <f t="shared" si="34"/>
        <v>90</v>
      </c>
      <c r="P52" s="16">
        <f t="shared" si="35"/>
        <v>180</v>
      </c>
      <c r="Q52" s="37">
        <f t="shared" si="42"/>
        <v>6</v>
      </c>
      <c r="R52" s="399"/>
    </row>
    <row r="53" spans="1:18" ht="13" x14ac:dyDescent="0.3">
      <c r="A53" s="45"/>
      <c r="B53" s="31"/>
      <c r="C53" s="155"/>
      <c r="D53" s="205"/>
      <c r="E53" s="205"/>
      <c r="F53" s="42"/>
      <c r="G53" s="37" t="str">
        <f t="shared" si="36"/>
        <v/>
      </c>
      <c r="H53" s="38" t="str">
        <f t="shared" si="37"/>
        <v/>
      </c>
      <c r="I53" s="38" t="str">
        <f t="shared" si="38"/>
        <v/>
      </c>
      <c r="J53" s="39">
        <f t="shared" si="33"/>
        <v>90</v>
      </c>
      <c r="K53" s="41"/>
      <c r="L53" s="37" t="str">
        <f t="shared" si="39"/>
        <v/>
      </c>
      <c r="M53" s="38" t="str">
        <f t="shared" si="40"/>
        <v/>
      </c>
      <c r="N53" s="38" t="str">
        <f t="shared" si="41"/>
        <v/>
      </c>
      <c r="O53" s="39">
        <f t="shared" si="34"/>
        <v>90</v>
      </c>
      <c r="P53" s="16">
        <f t="shared" si="35"/>
        <v>180</v>
      </c>
      <c r="Q53" s="37">
        <f t="shared" si="42"/>
        <v>6</v>
      </c>
      <c r="R53" s="399"/>
    </row>
    <row r="54" spans="1:18" ht="13" x14ac:dyDescent="0.3">
      <c r="A54" s="45"/>
      <c r="B54" s="31"/>
      <c r="C54" s="155"/>
      <c r="D54" s="205"/>
      <c r="E54" s="205"/>
      <c r="F54" s="42"/>
      <c r="G54" s="37" t="str">
        <f t="shared" si="36"/>
        <v/>
      </c>
      <c r="H54" s="38" t="str">
        <f t="shared" si="37"/>
        <v/>
      </c>
      <c r="I54" s="38" t="str">
        <f t="shared" si="38"/>
        <v/>
      </c>
      <c r="J54" s="39">
        <f t="shared" si="33"/>
        <v>90</v>
      </c>
      <c r="K54" s="41"/>
      <c r="L54" s="37" t="str">
        <f t="shared" si="39"/>
        <v/>
      </c>
      <c r="M54" s="38" t="str">
        <f t="shared" si="40"/>
        <v/>
      </c>
      <c r="N54" s="38" t="str">
        <f t="shared" si="41"/>
        <v/>
      </c>
      <c r="O54" s="39">
        <f t="shared" si="34"/>
        <v>90</v>
      </c>
      <c r="P54" s="16">
        <f t="shared" si="35"/>
        <v>180</v>
      </c>
      <c r="Q54" s="37">
        <f t="shared" si="42"/>
        <v>6</v>
      </c>
      <c r="R54" s="399"/>
    </row>
    <row r="55" spans="1:18" ht="13" x14ac:dyDescent="0.3">
      <c r="A55" s="45"/>
      <c r="B55" s="31"/>
      <c r="C55" s="155"/>
      <c r="D55" s="205"/>
      <c r="E55" s="205"/>
      <c r="F55" s="42"/>
      <c r="G55" s="37" t="str">
        <f t="shared" si="36"/>
        <v/>
      </c>
      <c r="H55" s="38" t="str">
        <f t="shared" si="37"/>
        <v/>
      </c>
      <c r="I55" s="38" t="str">
        <f t="shared" si="38"/>
        <v/>
      </c>
      <c r="J55" s="39">
        <f t="shared" si="33"/>
        <v>90</v>
      </c>
      <c r="K55" s="41"/>
      <c r="L55" s="37" t="str">
        <f t="shared" si="39"/>
        <v/>
      </c>
      <c r="M55" s="38" t="str">
        <f t="shared" si="40"/>
        <v/>
      </c>
      <c r="N55" s="38" t="str">
        <f t="shared" si="41"/>
        <v/>
      </c>
      <c r="O55" s="39">
        <f t="shared" si="34"/>
        <v>90</v>
      </c>
      <c r="P55" s="16">
        <f t="shared" si="35"/>
        <v>180</v>
      </c>
      <c r="Q55" s="37">
        <f t="shared" si="42"/>
        <v>6</v>
      </c>
      <c r="R55" s="399"/>
    </row>
    <row r="56" spans="1:18" ht="13" x14ac:dyDescent="0.3">
      <c r="C56" s="188"/>
      <c r="D56" s="205"/>
      <c r="E56" s="205"/>
      <c r="F56" s="16"/>
      <c r="G56" s="37" t="str">
        <f t="shared" si="36"/>
        <v/>
      </c>
      <c r="H56" s="38" t="str">
        <f t="shared" si="37"/>
        <v/>
      </c>
      <c r="I56" s="38" t="str">
        <f t="shared" si="38"/>
        <v/>
      </c>
      <c r="J56" s="39">
        <f t="shared" si="33"/>
        <v>90</v>
      </c>
      <c r="K56" s="17"/>
      <c r="L56" s="37" t="str">
        <f t="shared" si="39"/>
        <v/>
      </c>
      <c r="M56" s="38" t="str">
        <f t="shared" si="40"/>
        <v/>
      </c>
      <c r="N56" s="38" t="str">
        <f t="shared" si="41"/>
        <v/>
      </c>
      <c r="O56" s="39">
        <f t="shared" si="34"/>
        <v>90</v>
      </c>
      <c r="P56" s="16">
        <f t="shared" si="35"/>
        <v>180</v>
      </c>
      <c r="Q56" s="37">
        <f t="shared" si="42"/>
        <v>6</v>
      </c>
      <c r="R56" s="399"/>
    </row>
    <row r="57" spans="1:18" ht="13" x14ac:dyDescent="0.3">
      <c r="C57" s="133"/>
      <c r="D57" s="205"/>
      <c r="E57" s="205"/>
      <c r="F57" s="16"/>
      <c r="G57" s="37" t="str">
        <f t="shared" si="36"/>
        <v/>
      </c>
      <c r="H57" s="38" t="str">
        <f t="shared" si="37"/>
        <v/>
      </c>
      <c r="I57" s="38" t="str">
        <f t="shared" si="38"/>
        <v/>
      </c>
      <c r="J57" s="39">
        <f t="shared" si="33"/>
        <v>90</v>
      </c>
      <c r="K57" s="17"/>
      <c r="L57" s="37" t="str">
        <f t="shared" si="39"/>
        <v/>
      </c>
      <c r="M57" s="38" t="str">
        <f t="shared" si="40"/>
        <v/>
      </c>
      <c r="N57" s="38" t="str">
        <f t="shared" si="41"/>
        <v/>
      </c>
      <c r="O57" s="39">
        <f t="shared" si="34"/>
        <v>90</v>
      </c>
      <c r="P57" s="16">
        <f t="shared" si="35"/>
        <v>180</v>
      </c>
      <c r="Q57" s="37">
        <f t="shared" si="42"/>
        <v>6</v>
      </c>
      <c r="R57" s="399"/>
    </row>
    <row r="58" spans="1:18" ht="13" x14ac:dyDescent="0.3">
      <c r="C58" s="187"/>
      <c r="D58" s="205"/>
      <c r="E58" s="205"/>
      <c r="F58" s="16"/>
      <c r="G58" s="37" t="str">
        <f t="shared" si="36"/>
        <v/>
      </c>
      <c r="H58" s="38" t="str">
        <f t="shared" si="37"/>
        <v/>
      </c>
      <c r="I58" s="38" t="str">
        <f t="shared" si="38"/>
        <v/>
      </c>
      <c r="J58" s="39">
        <f t="shared" si="33"/>
        <v>90</v>
      </c>
      <c r="K58" s="17"/>
      <c r="L58" s="37" t="str">
        <f t="shared" si="39"/>
        <v/>
      </c>
      <c r="M58" s="38" t="str">
        <f t="shared" si="40"/>
        <v/>
      </c>
      <c r="N58" s="38" t="str">
        <f t="shared" si="41"/>
        <v/>
      </c>
      <c r="O58" s="39">
        <f t="shared" si="34"/>
        <v>90</v>
      </c>
      <c r="P58" s="16">
        <f t="shared" si="35"/>
        <v>180</v>
      </c>
      <c r="Q58" s="37">
        <f t="shared" si="42"/>
        <v>6</v>
      </c>
      <c r="R58" s="406"/>
    </row>
    <row r="59" spans="1:18" ht="13" x14ac:dyDescent="0.3">
      <c r="C59" s="133"/>
      <c r="D59" s="205"/>
      <c r="E59" s="205"/>
      <c r="F59" s="16"/>
      <c r="G59" s="37" t="str">
        <f t="shared" si="36"/>
        <v/>
      </c>
      <c r="H59" s="38" t="str">
        <f t="shared" si="37"/>
        <v/>
      </c>
      <c r="I59" s="38" t="str">
        <f t="shared" si="38"/>
        <v/>
      </c>
      <c r="J59" s="39">
        <f t="shared" si="33"/>
        <v>90</v>
      </c>
      <c r="K59" s="17"/>
      <c r="L59" s="37" t="str">
        <f t="shared" si="39"/>
        <v/>
      </c>
      <c r="M59" s="38" t="str">
        <f t="shared" si="40"/>
        <v/>
      </c>
      <c r="N59" s="38" t="str">
        <f t="shared" si="41"/>
        <v/>
      </c>
      <c r="O59" s="39">
        <f t="shared" si="34"/>
        <v>90</v>
      </c>
      <c r="P59" s="16">
        <f t="shared" si="35"/>
        <v>180</v>
      </c>
      <c r="Q59" s="37">
        <f t="shared" si="42"/>
        <v>6</v>
      </c>
      <c r="R59" s="406"/>
    </row>
    <row r="60" spans="1:18" ht="13" x14ac:dyDescent="0.3">
      <c r="C60" s="133"/>
      <c r="D60" s="205"/>
      <c r="E60" s="205"/>
      <c r="F60" s="16"/>
      <c r="G60" s="37" t="str">
        <f t="shared" si="36"/>
        <v/>
      </c>
      <c r="H60" s="38" t="str">
        <f t="shared" si="37"/>
        <v/>
      </c>
      <c r="I60" s="38" t="str">
        <f t="shared" si="38"/>
        <v/>
      </c>
      <c r="J60" s="39">
        <f t="shared" si="33"/>
        <v>90</v>
      </c>
      <c r="K60" s="17"/>
      <c r="L60" s="37" t="str">
        <f t="shared" si="39"/>
        <v/>
      </c>
      <c r="M60" s="38" t="str">
        <f t="shared" si="40"/>
        <v/>
      </c>
      <c r="N60" s="38" t="str">
        <f t="shared" si="41"/>
        <v/>
      </c>
      <c r="O60" s="39">
        <f t="shared" si="34"/>
        <v>90</v>
      </c>
      <c r="P60" s="16">
        <f t="shared" si="35"/>
        <v>180</v>
      </c>
      <c r="Q60" s="37">
        <f t="shared" si="42"/>
        <v>6</v>
      </c>
      <c r="R60" s="399"/>
    </row>
    <row r="61" spans="1:18" ht="13" x14ac:dyDescent="0.3">
      <c r="C61" s="187"/>
      <c r="F61" s="16"/>
      <c r="G61" s="37" t="str">
        <f t="shared" si="36"/>
        <v/>
      </c>
      <c r="H61" s="38" t="str">
        <f t="shared" si="37"/>
        <v/>
      </c>
      <c r="I61" s="38" t="str">
        <f t="shared" si="38"/>
        <v/>
      </c>
      <c r="J61" s="39">
        <f t="shared" si="33"/>
        <v>90</v>
      </c>
      <c r="K61" s="35"/>
      <c r="L61" s="37" t="str">
        <f t="shared" si="39"/>
        <v/>
      </c>
      <c r="M61" s="38" t="str">
        <f t="shared" si="40"/>
        <v/>
      </c>
      <c r="N61" s="38" t="str">
        <f t="shared" si="41"/>
        <v/>
      </c>
      <c r="O61" s="39">
        <f t="shared" si="34"/>
        <v>90</v>
      </c>
      <c r="P61" s="16">
        <f t="shared" si="35"/>
        <v>180</v>
      </c>
      <c r="Q61" s="37">
        <f t="shared" si="42"/>
        <v>6</v>
      </c>
      <c r="R61" s="406"/>
    </row>
    <row r="62" spans="1:18" x14ac:dyDescent="0.25">
      <c r="C62" s="27"/>
      <c r="F62" s="2"/>
      <c r="G62" s="2"/>
      <c r="H62" s="2"/>
      <c r="I62" s="2"/>
      <c r="J62" s="2"/>
      <c r="K62" s="2"/>
      <c r="L62" s="2"/>
      <c r="M62" s="2"/>
      <c r="N62" s="2"/>
      <c r="O62" s="2"/>
      <c r="P62" s="33"/>
      <c r="Q62" s="2"/>
    </row>
    <row r="63" spans="1:18" x14ac:dyDescent="0.25">
      <c r="D63" s="151" t="s">
        <v>12</v>
      </c>
    </row>
    <row r="64" spans="1:18" x14ac:dyDescent="0.25">
      <c r="D64" s="151" t="s">
        <v>31</v>
      </c>
    </row>
    <row r="65" spans="4:4" x14ac:dyDescent="0.25">
      <c r="D65" s="151" t="s">
        <v>13</v>
      </c>
    </row>
    <row r="103" spans="4:5" x14ac:dyDescent="0.25">
      <c r="D103" s="201"/>
      <c r="E103" s="201"/>
    </row>
  </sheetData>
  <sortState ref="C3:Q16">
    <sortCondition ref="P3:P16"/>
  </sortState>
  <mergeCells count="3">
    <mergeCell ref="F1:H1"/>
    <mergeCell ref="K1:M1"/>
    <mergeCell ref="P1:Q1"/>
  </mergeCells>
  <phoneticPr fontId="0" type="noConversion"/>
  <conditionalFormatting sqref="D1:E1048576">
    <cfRule type="expression" dxfId="69" priority="2">
      <formula>AND(ISNA(VLOOKUP(D1,#REF!,1,FALSE)),ISNA(VLOOKUP(D1,#REF!,1,FALSE)))</formula>
    </cfRule>
  </conditionalFormatting>
  <printOptions horizontalCentered="1"/>
  <pageMargins left="0.25" right="0.25" top="0.75" bottom="0.75" header="0.3" footer="0.3"/>
  <pageSetup scale="36" orientation="landscape" horizontalDpi="4294967293" verticalDpi="300" r:id="rId1"/>
  <headerFooter alignWithMargins="0">
    <oddHeader xml:space="preserve">&amp;C&amp;"Arial,Bold"&amp;20DALLY TEAM ROPING&amp;"Arial,Regular"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6"/>
  <sheetViews>
    <sheetView zoomScale="115" zoomScaleNormal="115" workbookViewId="0">
      <pane xSplit="4" ySplit="2" topLeftCell="E29" activePane="bottomRight" state="frozen"/>
      <selection activeCell="I3" activeCellId="1" sqref="E3:E17 I3:I17"/>
      <selection pane="topRight" activeCell="I3" activeCellId="1" sqref="E3:E17 I3:I17"/>
      <selection pane="bottomLeft" activeCell="I3" activeCellId="1" sqref="E3:E17 I3:I17"/>
      <selection pane="bottomRight" activeCell="P44" sqref="P44"/>
    </sheetView>
  </sheetViews>
  <sheetFormatPr defaultRowHeight="12.5" x14ac:dyDescent="0.25"/>
  <cols>
    <col min="1" max="1" width="5" style="2" bestFit="1" customWidth="1"/>
    <col min="2" max="2" width="5.81640625" style="2" bestFit="1" customWidth="1"/>
    <col min="3" max="3" width="3.1796875" style="23" customWidth="1"/>
    <col min="4" max="4" width="20.1796875" style="151" customWidth="1"/>
    <col min="5" max="5" width="8" style="7" customWidth="1"/>
    <col min="6" max="7" width="7.26953125" style="7" customWidth="1"/>
    <col min="8" max="8" width="8.81640625" style="9" customWidth="1"/>
    <col min="9" max="9" width="8.81640625" style="7" customWidth="1"/>
    <col min="10" max="11" width="7.26953125" style="7" customWidth="1"/>
    <col min="12" max="12" width="8.81640625" style="9" customWidth="1"/>
    <col min="13" max="13" width="8.26953125" style="26" customWidth="1"/>
    <col min="14" max="14" width="7.26953125" style="7" customWidth="1"/>
    <col min="15" max="16" width="8.7265625" style="402"/>
  </cols>
  <sheetData>
    <row r="1" spans="1:61" ht="13" x14ac:dyDescent="0.3">
      <c r="D1" s="206" t="s">
        <v>28</v>
      </c>
      <c r="E1" s="419" t="s">
        <v>16</v>
      </c>
      <c r="F1" s="419"/>
      <c r="G1" s="419"/>
      <c r="H1" s="49"/>
      <c r="I1" s="419" t="s">
        <v>17</v>
      </c>
      <c r="J1" s="419"/>
      <c r="K1" s="419"/>
      <c r="L1" s="49"/>
      <c r="M1" s="419" t="s">
        <v>18</v>
      </c>
      <c r="N1" s="419"/>
      <c r="O1" s="413" t="s">
        <v>16</v>
      </c>
      <c r="P1" s="400" t="s">
        <v>17</v>
      </c>
    </row>
    <row r="2" spans="1:61" ht="13" x14ac:dyDescent="0.3">
      <c r="A2" s="44" t="s">
        <v>39</v>
      </c>
      <c r="B2" s="44" t="s">
        <v>40</v>
      </c>
      <c r="C2" s="154" t="s">
        <v>35</v>
      </c>
      <c r="D2" s="144" t="s">
        <v>5</v>
      </c>
      <c r="E2" s="114" t="s">
        <v>1</v>
      </c>
      <c r="F2" s="289" t="s">
        <v>2</v>
      </c>
      <c r="G2" s="289" t="s">
        <v>3</v>
      </c>
      <c r="H2" s="289" t="s">
        <v>33</v>
      </c>
      <c r="I2" s="289" t="s">
        <v>1</v>
      </c>
      <c r="J2" s="289" t="s">
        <v>2</v>
      </c>
      <c r="K2" s="289" t="s">
        <v>3</v>
      </c>
      <c r="L2" s="289" t="s">
        <v>33</v>
      </c>
      <c r="M2" s="289" t="s">
        <v>34</v>
      </c>
      <c r="N2" s="289" t="s">
        <v>2</v>
      </c>
      <c r="O2" s="414" t="s">
        <v>169</v>
      </c>
      <c r="P2" s="414" t="s">
        <v>169</v>
      </c>
    </row>
    <row r="3" spans="1:61" s="74" customFormat="1" ht="15.5" x14ac:dyDescent="0.35">
      <c r="A3" s="60"/>
      <c r="B3" s="137"/>
      <c r="C3" s="323" t="s">
        <v>97</v>
      </c>
      <c r="D3" s="297" t="s">
        <v>142</v>
      </c>
      <c r="E3" s="340">
        <v>21.751999999999999</v>
      </c>
      <c r="F3" s="85">
        <f t="shared" ref="F3:F44" si="0">IF(ISNUMBER(E3),RANK(E3,E$3:E$101,1),"")</f>
        <v>2</v>
      </c>
      <c r="G3" s="69">
        <f t="shared" ref="G3:G44" si="1">IF(ISNUMBER(F3),IF(11-F3&lt;=0,"",11-F3-(COUNTIF(F:F,F3)-1)/2),"")</f>
        <v>9</v>
      </c>
      <c r="H3" s="293">
        <f t="shared" ref="H3:H44" si="2">IF(ISNUMBER(E3),E3,90)</f>
        <v>21.751999999999999</v>
      </c>
      <c r="I3" s="314">
        <v>20.128</v>
      </c>
      <c r="J3" s="250">
        <f t="shared" ref="J3:J44" si="3">IF(ISNUMBER(I3),RANK(I3,I$3:I$101,1),"")</f>
        <v>1</v>
      </c>
      <c r="K3" s="69">
        <f t="shared" ref="K3:K44" si="4">IF(ISNUMBER(J3),IF(11-J3&lt;=0,"",11-J3-(COUNTIF(J:J,J3)-1)/2),"")</f>
        <v>10</v>
      </c>
      <c r="L3" s="293">
        <f>IF(ISNUMBER(I3),I3,90)</f>
        <v>20.128</v>
      </c>
      <c r="M3" s="231">
        <f t="shared" ref="M3:M44" si="5">H3+L3</f>
        <v>41.879999999999995</v>
      </c>
      <c r="N3" s="69">
        <f t="shared" ref="N3:N44" si="6">RANK(M3,M$3:M$101,1)</f>
        <v>1</v>
      </c>
      <c r="O3" s="394"/>
      <c r="P3" s="40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</row>
    <row r="4" spans="1:61" s="74" customFormat="1" ht="15.5" x14ac:dyDescent="0.35">
      <c r="A4" s="60"/>
      <c r="B4" s="137"/>
      <c r="C4" s="300" t="s">
        <v>52</v>
      </c>
      <c r="D4" s="251" t="s">
        <v>116</v>
      </c>
      <c r="E4" s="340">
        <v>23.384</v>
      </c>
      <c r="F4" s="85">
        <f t="shared" si="0"/>
        <v>11</v>
      </c>
      <c r="G4" s="69" t="str">
        <f t="shared" si="1"/>
        <v/>
      </c>
      <c r="H4" s="293">
        <f t="shared" si="2"/>
        <v>23.384</v>
      </c>
      <c r="I4" s="314">
        <v>20.675000000000001</v>
      </c>
      <c r="J4" s="68">
        <f t="shared" si="3"/>
        <v>2</v>
      </c>
      <c r="K4" s="69">
        <f t="shared" si="4"/>
        <v>9</v>
      </c>
      <c r="L4" s="293">
        <f>IF(ISNUMBER(I4),I4,90)</f>
        <v>20.675000000000001</v>
      </c>
      <c r="M4" s="231">
        <f t="shared" si="5"/>
        <v>44.058999999999997</v>
      </c>
      <c r="N4" s="69">
        <f t="shared" si="6"/>
        <v>2</v>
      </c>
      <c r="O4" s="394">
        <v>8</v>
      </c>
      <c r="P4" s="405">
        <v>10</v>
      </c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</row>
    <row r="5" spans="1:61" s="84" customFormat="1" ht="15.5" x14ac:dyDescent="0.35">
      <c r="A5" s="62"/>
      <c r="B5" s="60"/>
      <c r="C5" s="300" t="s">
        <v>51</v>
      </c>
      <c r="D5" s="297" t="s">
        <v>66</v>
      </c>
      <c r="E5" s="340">
        <v>31.706</v>
      </c>
      <c r="F5" s="85">
        <f t="shared" si="0"/>
        <v>35</v>
      </c>
      <c r="G5" s="69" t="str">
        <f t="shared" si="1"/>
        <v/>
      </c>
      <c r="H5" s="293">
        <f t="shared" si="2"/>
        <v>31.706</v>
      </c>
      <c r="I5" s="340">
        <v>21.58</v>
      </c>
      <c r="J5" s="250">
        <f t="shared" si="3"/>
        <v>3</v>
      </c>
      <c r="K5" s="69">
        <f t="shared" si="4"/>
        <v>8</v>
      </c>
      <c r="L5" s="293">
        <f>IF(ISNUMBER(I5),I5,90)</f>
        <v>21.58</v>
      </c>
      <c r="M5" s="231">
        <f t="shared" si="5"/>
        <v>53.286000000000001</v>
      </c>
      <c r="N5" s="69">
        <f t="shared" si="6"/>
        <v>21</v>
      </c>
      <c r="O5" s="394"/>
      <c r="P5" s="40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</row>
    <row r="6" spans="1:61" s="75" customFormat="1" ht="15.5" x14ac:dyDescent="0.35">
      <c r="A6" s="60"/>
      <c r="B6" s="137"/>
      <c r="C6" s="350" t="s">
        <v>50</v>
      </c>
      <c r="D6" s="251" t="s">
        <v>74</v>
      </c>
      <c r="E6" s="340">
        <v>22.195</v>
      </c>
      <c r="F6" s="85">
        <f t="shared" si="0"/>
        <v>4</v>
      </c>
      <c r="G6" s="69">
        <f t="shared" si="1"/>
        <v>7</v>
      </c>
      <c r="H6" s="293">
        <f t="shared" si="2"/>
        <v>22.195</v>
      </c>
      <c r="I6" s="314">
        <v>21.952000000000002</v>
      </c>
      <c r="J6" s="250">
        <f t="shared" si="3"/>
        <v>4</v>
      </c>
      <c r="K6" s="69">
        <f t="shared" si="4"/>
        <v>7</v>
      </c>
      <c r="L6" s="293">
        <f>IF(ISNUMBER(I6),I6,90)</f>
        <v>21.952000000000002</v>
      </c>
      <c r="M6" s="231">
        <f t="shared" si="5"/>
        <v>44.147000000000006</v>
      </c>
      <c r="N6" s="69">
        <f t="shared" si="6"/>
        <v>3</v>
      </c>
      <c r="O6" s="394"/>
      <c r="P6" s="405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</row>
    <row r="7" spans="1:61" s="75" customFormat="1" ht="15.5" x14ac:dyDescent="0.35">
      <c r="A7" s="60"/>
      <c r="B7" s="60"/>
      <c r="C7" s="350" t="s">
        <v>52</v>
      </c>
      <c r="D7" s="251" t="s">
        <v>61</v>
      </c>
      <c r="E7" s="340">
        <v>22.303000000000001</v>
      </c>
      <c r="F7" s="85">
        <f t="shared" si="0"/>
        <v>8</v>
      </c>
      <c r="G7" s="69">
        <f t="shared" si="1"/>
        <v>3</v>
      </c>
      <c r="H7" s="293">
        <f t="shared" si="2"/>
        <v>22.303000000000001</v>
      </c>
      <c r="I7" s="314">
        <v>22.064</v>
      </c>
      <c r="J7" s="250">
        <f t="shared" si="3"/>
        <v>5</v>
      </c>
      <c r="K7" s="69">
        <f t="shared" si="4"/>
        <v>6</v>
      </c>
      <c r="L7" s="293">
        <v>90</v>
      </c>
      <c r="M7" s="231">
        <f t="shared" si="5"/>
        <v>112.303</v>
      </c>
      <c r="N7" s="69">
        <f t="shared" si="6"/>
        <v>34</v>
      </c>
      <c r="O7" s="394">
        <v>10</v>
      </c>
      <c r="P7" s="405">
        <v>9</v>
      </c>
    </row>
    <row r="8" spans="1:61" s="74" customFormat="1" ht="15.5" x14ac:dyDescent="0.35">
      <c r="A8" s="62"/>
      <c r="B8" s="137"/>
      <c r="C8" s="350" t="s">
        <v>51</v>
      </c>
      <c r="D8" s="251" t="s">
        <v>80</v>
      </c>
      <c r="E8" s="340">
        <v>28.699000000000002</v>
      </c>
      <c r="F8" s="85">
        <f t="shared" si="0"/>
        <v>31</v>
      </c>
      <c r="G8" s="69" t="str">
        <f t="shared" si="1"/>
        <v/>
      </c>
      <c r="H8" s="293">
        <f t="shared" si="2"/>
        <v>28.699000000000002</v>
      </c>
      <c r="I8" s="314">
        <v>22.146999999999998</v>
      </c>
      <c r="J8" s="250">
        <f t="shared" si="3"/>
        <v>6</v>
      </c>
      <c r="K8" s="69">
        <f t="shared" si="4"/>
        <v>5</v>
      </c>
      <c r="L8" s="293">
        <f t="shared" ref="L8:L44" si="7">IF(ISNUMBER(I8),I8,90)</f>
        <v>22.146999999999998</v>
      </c>
      <c r="M8" s="231">
        <f t="shared" si="5"/>
        <v>50.846000000000004</v>
      </c>
      <c r="N8" s="69">
        <f t="shared" si="6"/>
        <v>16</v>
      </c>
      <c r="O8" s="394"/>
      <c r="P8" s="40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</row>
    <row r="9" spans="1:61" s="74" customFormat="1" ht="15.5" x14ac:dyDescent="0.35">
      <c r="A9" s="60"/>
      <c r="B9" s="60"/>
      <c r="C9" s="357" t="s">
        <v>51</v>
      </c>
      <c r="D9" s="297" t="s">
        <v>58</v>
      </c>
      <c r="E9" s="340">
        <v>40.386000000000003</v>
      </c>
      <c r="F9" s="85">
        <f t="shared" si="0"/>
        <v>38</v>
      </c>
      <c r="G9" s="69" t="str">
        <f t="shared" si="1"/>
        <v/>
      </c>
      <c r="H9" s="293">
        <f t="shared" si="2"/>
        <v>40.386000000000003</v>
      </c>
      <c r="I9" s="314">
        <v>22.463000000000001</v>
      </c>
      <c r="J9" s="69">
        <f t="shared" si="3"/>
        <v>7</v>
      </c>
      <c r="K9" s="69">
        <f t="shared" si="4"/>
        <v>4</v>
      </c>
      <c r="L9" s="293">
        <f t="shared" si="7"/>
        <v>22.463000000000001</v>
      </c>
      <c r="M9" s="231">
        <f t="shared" si="5"/>
        <v>62.849000000000004</v>
      </c>
      <c r="N9" s="69">
        <f t="shared" si="6"/>
        <v>31</v>
      </c>
      <c r="O9" s="394"/>
      <c r="P9" s="40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</row>
    <row r="10" spans="1:61" s="74" customFormat="1" ht="15.5" x14ac:dyDescent="0.35">
      <c r="A10" s="62"/>
      <c r="B10" s="137"/>
      <c r="C10" s="350" t="s">
        <v>97</v>
      </c>
      <c r="D10" s="251" t="s">
        <v>135</v>
      </c>
      <c r="E10" s="340">
        <v>22.199000000000002</v>
      </c>
      <c r="F10" s="85">
        <f t="shared" si="0"/>
        <v>5</v>
      </c>
      <c r="G10" s="69">
        <f t="shared" si="1"/>
        <v>6</v>
      </c>
      <c r="H10" s="293">
        <f t="shared" si="2"/>
        <v>22.199000000000002</v>
      </c>
      <c r="I10" s="314">
        <v>22.782</v>
      </c>
      <c r="J10" s="250">
        <f t="shared" si="3"/>
        <v>8</v>
      </c>
      <c r="K10" s="69">
        <f t="shared" si="4"/>
        <v>3</v>
      </c>
      <c r="L10" s="293">
        <f t="shared" si="7"/>
        <v>22.782</v>
      </c>
      <c r="M10" s="231">
        <f t="shared" si="5"/>
        <v>44.981000000000002</v>
      </c>
      <c r="N10" s="69">
        <f t="shared" si="6"/>
        <v>4</v>
      </c>
      <c r="O10" s="394"/>
      <c r="P10" s="40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</row>
    <row r="11" spans="1:61" s="75" customFormat="1" ht="15.5" x14ac:dyDescent="0.35">
      <c r="A11" s="60"/>
      <c r="B11" s="137"/>
      <c r="C11" s="316" t="s">
        <v>50</v>
      </c>
      <c r="D11" s="251" t="s">
        <v>59</v>
      </c>
      <c r="E11" s="340">
        <v>23.713999999999999</v>
      </c>
      <c r="F11" s="85">
        <f t="shared" si="0"/>
        <v>14</v>
      </c>
      <c r="G11" s="69" t="str">
        <f t="shared" si="1"/>
        <v/>
      </c>
      <c r="H11" s="293">
        <f t="shared" si="2"/>
        <v>23.713999999999999</v>
      </c>
      <c r="I11" s="314">
        <v>22.853000000000002</v>
      </c>
      <c r="J11" s="250">
        <f t="shared" si="3"/>
        <v>9</v>
      </c>
      <c r="K11" s="69">
        <f t="shared" si="4"/>
        <v>2</v>
      </c>
      <c r="L11" s="293">
        <f t="shared" si="7"/>
        <v>22.853000000000002</v>
      </c>
      <c r="M11" s="231">
        <f t="shared" si="5"/>
        <v>46.567</v>
      </c>
      <c r="N11" s="69">
        <f t="shared" si="6"/>
        <v>8</v>
      </c>
      <c r="O11" s="406"/>
      <c r="P11" s="405"/>
    </row>
    <row r="12" spans="1:61" s="74" customFormat="1" ht="15.5" x14ac:dyDescent="0.35">
      <c r="A12" s="60"/>
      <c r="B12" s="137"/>
      <c r="C12" s="357" t="s">
        <v>52</v>
      </c>
      <c r="D12" s="297" t="s">
        <v>123</v>
      </c>
      <c r="E12" s="340">
        <v>23.353000000000002</v>
      </c>
      <c r="F12" s="85">
        <f t="shared" si="0"/>
        <v>10</v>
      </c>
      <c r="G12" s="69">
        <f t="shared" si="1"/>
        <v>1</v>
      </c>
      <c r="H12" s="293">
        <f t="shared" si="2"/>
        <v>23.353000000000002</v>
      </c>
      <c r="I12" s="314">
        <v>23.071999999999999</v>
      </c>
      <c r="J12" s="250">
        <f t="shared" si="3"/>
        <v>10</v>
      </c>
      <c r="K12" s="69">
        <f t="shared" si="4"/>
        <v>1</v>
      </c>
      <c r="L12" s="293">
        <f t="shared" si="7"/>
        <v>23.071999999999999</v>
      </c>
      <c r="M12" s="231">
        <f t="shared" si="5"/>
        <v>46.424999999999997</v>
      </c>
      <c r="N12" s="69">
        <f t="shared" si="6"/>
        <v>7</v>
      </c>
      <c r="O12" s="394">
        <v>9</v>
      </c>
      <c r="P12" s="405">
        <v>8</v>
      </c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</row>
    <row r="13" spans="1:61" s="75" customFormat="1" ht="15.5" x14ac:dyDescent="0.35">
      <c r="A13" s="62"/>
      <c r="B13" s="137"/>
      <c r="C13" s="357" t="s">
        <v>97</v>
      </c>
      <c r="D13" s="251" t="s">
        <v>115</v>
      </c>
      <c r="E13" s="340">
        <v>22.648</v>
      </c>
      <c r="F13" s="85">
        <f t="shared" si="0"/>
        <v>9</v>
      </c>
      <c r="G13" s="69">
        <f t="shared" si="1"/>
        <v>2</v>
      </c>
      <c r="H13" s="293">
        <f t="shared" si="2"/>
        <v>22.648</v>
      </c>
      <c r="I13" s="314">
        <v>23.277999999999999</v>
      </c>
      <c r="J13" s="68">
        <f t="shared" si="3"/>
        <v>11</v>
      </c>
      <c r="K13" s="69" t="str">
        <f t="shared" si="4"/>
        <v/>
      </c>
      <c r="L13" s="293">
        <f t="shared" si="7"/>
        <v>23.277999999999999</v>
      </c>
      <c r="M13" s="231">
        <f t="shared" si="5"/>
        <v>45.926000000000002</v>
      </c>
      <c r="N13" s="69">
        <f t="shared" si="6"/>
        <v>6</v>
      </c>
      <c r="O13" s="394"/>
      <c r="P13" s="405"/>
    </row>
    <row r="14" spans="1:61" s="74" customFormat="1" ht="15.5" x14ac:dyDescent="0.35">
      <c r="A14" s="60"/>
      <c r="B14" s="137"/>
      <c r="C14" s="350" t="s">
        <v>50</v>
      </c>
      <c r="D14" s="251" t="s">
        <v>81</v>
      </c>
      <c r="E14" s="340">
        <v>23.969000000000001</v>
      </c>
      <c r="F14" s="85">
        <f t="shared" si="0"/>
        <v>15</v>
      </c>
      <c r="G14" s="69" t="str">
        <f t="shared" si="1"/>
        <v/>
      </c>
      <c r="H14" s="293">
        <f t="shared" si="2"/>
        <v>23.969000000000001</v>
      </c>
      <c r="I14" s="314">
        <v>23.282</v>
      </c>
      <c r="J14" s="250">
        <f t="shared" si="3"/>
        <v>12</v>
      </c>
      <c r="K14" s="69" t="str">
        <f t="shared" si="4"/>
        <v/>
      </c>
      <c r="L14" s="293">
        <f t="shared" si="7"/>
        <v>23.282</v>
      </c>
      <c r="M14" s="231">
        <f t="shared" si="5"/>
        <v>47.251000000000005</v>
      </c>
      <c r="N14" s="69">
        <f t="shared" si="6"/>
        <v>9</v>
      </c>
      <c r="O14" s="394"/>
      <c r="P14" s="40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</row>
    <row r="15" spans="1:61" s="74" customFormat="1" ht="15.5" x14ac:dyDescent="0.35">
      <c r="A15" s="62"/>
      <c r="B15" s="137"/>
      <c r="C15" s="357" t="s">
        <v>51</v>
      </c>
      <c r="D15" s="297" t="s">
        <v>68</v>
      </c>
      <c r="E15" s="340">
        <v>22.24</v>
      </c>
      <c r="F15" s="85">
        <f t="shared" si="0"/>
        <v>6</v>
      </c>
      <c r="G15" s="69">
        <f t="shared" si="1"/>
        <v>5</v>
      </c>
      <c r="H15" s="293">
        <f t="shared" si="2"/>
        <v>22.24</v>
      </c>
      <c r="I15" s="314">
        <v>23.34</v>
      </c>
      <c r="J15" s="250">
        <f t="shared" si="3"/>
        <v>13</v>
      </c>
      <c r="K15" s="69" t="str">
        <f t="shared" si="4"/>
        <v/>
      </c>
      <c r="L15" s="293">
        <f t="shared" si="7"/>
        <v>23.34</v>
      </c>
      <c r="M15" s="231">
        <f t="shared" si="5"/>
        <v>45.58</v>
      </c>
      <c r="N15" s="69">
        <f t="shared" si="6"/>
        <v>5</v>
      </c>
      <c r="O15" s="394"/>
      <c r="P15" s="40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</row>
    <row r="16" spans="1:61" s="74" customFormat="1" ht="15.5" x14ac:dyDescent="0.35">
      <c r="A16" s="60"/>
      <c r="B16" s="137"/>
      <c r="C16" s="357" t="s">
        <v>112</v>
      </c>
      <c r="D16" s="251" t="s">
        <v>119</v>
      </c>
      <c r="E16" s="340">
        <v>24.126000000000001</v>
      </c>
      <c r="F16" s="85">
        <f t="shared" si="0"/>
        <v>17</v>
      </c>
      <c r="G16" s="69" t="str">
        <f t="shared" si="1"/>
        <v/>
      </c>
      <c r="H16" s="293">
        <f t="shared" si="2"/>
        <v>24.126000000000001</v>
      </c>
      <c r="I16" s="340">
        <v>23.39</v>
      </c>
      <c r="J16" s="69">
        <f t="shared" si="3"/>
        <v>14</v>
      </c>
      <c r="K16" s="69" t="str">
        <f t="shared" si="4"/>
        <v/>
      </c>
      <c r="L16" s="293">
        <f t="shared" si="7"/>
        <v>23.39</v>
      </c>
      <c r="M16" s="231">
        <f t="shared" si="5"/>
        <v>47.516000000000005</v>
      </c>
      <c r="N16" s="69">
        <f t="shared" si="6"/>
        <v>10</v>
      </c>
      <c r="O16" s="394"/>
      <c r="P16" s="40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</row>
    <row r="17" spans="1:61" s="74" customFormat="1" ht="15.5" x14ac:dyDescent="0.35">
      <c r="A17" s="62"/>
      <c r="B17" s="137"/>
      <c r="C17" s="357" t="s">
        <v>52</v>
      </c>
      <c r="D17" s="297" t="s">
        <v>72</v>
      </c>
      <c r="E17" s="340">
        <v>25.268999999999998</v>
      </c>
      <c r="F17" s="85">
        <f t="shared" si="0"/>
        <v>21</v>
      </c>
      <c r="G17" s="69" t="str">
        <f t="shared" si="1"/>
        <v/>
      </c>
      <c r="H17" s="293">
        <f t="shared" si="2"/>
        <v>25.268999999999998</v>
      </c>
      <c r="I17" s="314">
        <v>23.478000000000002</v>
      </c>
      <c r="J17" s="250">
        <f t="shared" si="3"/>
        <v>15</v>
      </c>
      <c r="K17" s="69" t="str">
        <f t="shared" si="4"/>
        <v/>
      </c>
      <c r="L17" s="293">
        <f t="shared" si="7"/>
        <v>23.478000000000002</v>
      </c>
      <c r="M17" s="231">
        <f t="shared" si="5"/>
        <v>48.747</v>
      </c>
      <c r="N17" s="69">
        <f t="shared" si="6"/>
        <v>12</v>
      </c>
      <c r="O17" s="394">
        <v>5</v>
      </c>
      <c r="P17" s="405">
        <v>7</v>
      </c>
    </row>
    <row r="18" spans="1:61" s="74" customFormat="1" ht="15.5" x14ac:dyDescent="0.35">
      <c r="A18" s="60"/>
      <c r="B18" s="60"/>
      <c r="C18" s="357" t="s">
        <v>52</v>
      </c>
      <c r="D18" s="297" t="s">
        <v>79</v>
      </c>
      <c r="E18" s="340">
        <v>34.445</v>
      </c>
      <c r="F18" s="85">
        <f t="shared" si="0"/>
        <v>36</v>
      </c>
      <c r="G18" s="69" t="str">
        <f t="shared" si="1"/>
        <v/>
      </c>
      <c r="H18" s="293">
        <f t="shared" si="2"/>
        <v>34.445</v>
      </c>
      <c r="I18" s="314">
        <v>23.512</v>
      </c>
      <c r="J18" s="250">
        <f t="shared" si="3"/>
        <v>16</v>
      </c>
      <c r="K18" s="69" t="str">
        <f t="shared" si="4"/>
        <v/>
      </c>
      <c r="L18" s="293">
        <f t="shared" si="7"/>
        <v>23.512</v>
      </c>
      <c r="M18" s="231">
        <f t="shared" si="5"/>
        <v>57.957000000000001</v>
      </c>
      <c r="N18" s="69">
        <f t="shared" si="6"/>
        <v>29</v>
      </c>
      <c r="O18" s="394">
        <v>1</v>
      </c>
      <c r="P18" s="405">
        <v>6</v>
      </c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</row>
    <row r="19" spans="1:61" s="84" customFormat="1" ht="15.5" x14ac:dyDescent="0.35">
      <c r="A19" s="60"/>
      <c r="B19" s="62"/>
      <c r="C19" s="357" t="s">
        <v>97</v>
      </c>
      <c r="D19" s="297" t="s">
        <v>126</v>
      </c>
      <c r="E19" s="340" t="s">
        <v>84</v>
      </c>
      <c r="F19" s="85" t="str">
        <f t="shared" si="0"/>
        <v/>
      </c>
      <c r="G19" s="69" t="str">
        <f t="shared" si="1"/>
        <v/>
      </c>
      <c r="H19" s="293">
        <f t="shared" si="2"/>
        <v>90</v>
      </c>
      <c r="I19" s="314">
        <v>23.878</v>
      </c>
      <c r="J19" s="250">
        <f t="shared" si="3"/>
        <v>17</v>
      </c>
      <c r="K19" s="69" t="str">
        <f t="shared" si="4"/>
        <v/>
      </c>
      <c r="L19" s="293">
        <f t="shared" si="7"/>
        <v>23.878</v>
      </c>
      <c r="M19" s="231">
        <f t="shared" si="5"/>
        <v>113.878</v>
      </c>
      <c r="N19" s="69">
        <f t="shared" si="6"/>
        <v>35</v>
      </c>
      <c r="O19" s="394"/>
      <c r="P19" s="40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</row>
    <row r="20" spans="1:61" s="75" customFormat="1" ht="15.5" x14ac:dyDescent="0.35">
      <c r="A20" s="60"/>
      <c r="B20" s="60"/>
      <c r="C20" s="357" t="s">
        <v>97</v>
      </c>
      <c r="D20" s="297" t="s">
        <v>128</v>
      </c>
      <c r="E20" s="340">
        <v>29.52</v>
      </c>
      <c r="F20" s="85">
        <f t="shared" si="0"/>
        <v>32</v>
      </c>
      <c r="G20" s="69" t="str">
        <f t="shared" si="1"/>
        <v/>
      </c>
      <c r="H20" s="293">
        <f t="shared" si="2"/>
        <v>29.52</v>
      </c>
      <c r="I20" s="314">
        <v>24.123000000000001</v>
      </c>
      <c r="J20" s="69">
        <f t="shared" si="3"/>
        <v>18</v>
      </c>
      <c r="K20" s="69" t="str">
        <f t="shared" si="4"/>
        <v/>
      </c>
      <c r="L20" s="293">
        <f t="shared" si="7"/>
        <v>24.123000000000001</v>
      </c>
      <c r="M20" s="231">
        <f t="shared" si="5"/>
        <v>53.643000000000001</v>
      </c>
      <c r="N20" s="69">
        <f t="shared" si="6"/>
        <v>22</v>
      </c>
      <c r="O20" s="394"/>
      <c r="P20" s="405"/>
    </row>
    <row r="21" spans="1:61" s="75" customFormat="1" ht="15.5" x14ac:dyDescent="0.35">
      <c r="A21" s="60"/>
      <c r="B21" s="137"/>
      <c r="C21" s="357" t="s">
        <v>112</v>
      </c>
      <c r="D21" s="251" t="s">
        <v>121</v>
      </c>
      <c r="E21" s="340">
        <v>26.103000000000002</v>
      </c>
      <c r="F21" s="85">
        <f t="shared" si="0"/>
        <v>22</v>
      </c>
      <c r="G21" s="69" t="str">
        <f t="shared" si="1"/>
        <v/>
      </c>
      <c r="H21" s="293">
        <f t="shared" si="2"/>
        <v>26.103000000000002</v>
      </c>
      <c r="I21" s="314">
        <v>24.131</v>
      </c>
      <c r="J21" s="250">
        <f t="shared" si="3"/>
        <v>19</v>
      </c>
      <c r="K21" s="69" t="str">
        <f t="shared" si="4"/>
        <v/>
      </c>
      <c r="L21" s="293">
        <f t="shared" si="7"/>
        <v>24.131</v>
      </c>
      <c r="M21" s="231">
        <f t="shared" si="5"/>
        <v>50.234000000000002</v>
      </c>
      <c r="N21" s="69">
        <f t="shared" si="6"/>
        <v>15</v>
      </c>
      <c r="O21" s="389"/>
      <c r="P21" s="405"/>
    </row>
    <row r="22" spans="1:61" s="74" customFormat="1" ht="15.5" x14ac:dyDescent="0.35">
      <c r="A22" s="60"/>
      <c r="B22" s="137"/>
      <c r="C22" s="357" t="s">
        <v>51</v>
      </c>
      <c r="D22" s="297" t="s">
        <v>133</v>
      </c>
      <c r="E22" s="340">
        <v>23.975999999999999</v>
      </c>
      <c r="F22" s="85">
        <f t="shared" si="0"/>
        <v>16</v>
      </c>
      <c r="G22" s="69" t="str">
        <f t="shared" si="1"/>
        <v/>
      </c>
      <c r="H22" s="293">
        <f t="shared" si="2"/>
        <v>23.975999999999999</v>
      </c>
      <c r="I22" s="314">
        <v>24.643000000000001</v>
      </c>
      <c r="J22" s="68">
        <f t="shared" si="3"/>
        <v>20</v>
      </c>
      <c r="K22" s="69" t="str">
        <f t="shared" si="4"/>
        <v/>
      </c>
      <c r="L22" s="293">
        <f t="shared" si="7"/>
        <v>24.643000000000001</v>
      </c>
      <c r="M22" s="231">
        <f t="shared" si="5"/>
        <v>48.619</v>
      </c>
      <c r="N22" s="69">
        <f t="shared" si="6"/>
        <v>11</v>
      </c>
      <c r="O22" s="394"/>
      <c r="P22" s="40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</row>
    <row r="23" spans="1:61" s="74" customFormat="1" ht="15.5" x14ac:dyDescent="0.35">
      <c r="A23" s="60"/>
      <c r="B23" s="137"/>
      <c r="C23" s="300" t="s">
        <v>50</v>
      </c>
      <c r="D23" s="297" t="s">
        <v>134</v>
      </c>
      <c r="E23" s="340">
        <v>26.704999999999998</v>
      </c>
      <c r="F23" s="85">
        <f t="shared" si="0"/>
        <v>26</v>
      </c>
      <c r="G23" s="69" t="str">
        <f t="shared" si="1"/>
        <v/>
      </c>
      <c r="H23" s="293">
        <f t="shared" si="2"/>
        <v>26.704999999999998</v>
      </c>
      <c r="I23" s="314">
        <v>26.425999999999998</v>
      </c>
      <c r="J23" s="68">
        <f t="shared" si="3"/>
        <v>21</v>
      </c>
      <c r="K23" s="69" t="str">
        <f t="shared" si="4"/>
        <v/>
      </c>
      <c r="L23" s="293">
        <f t="shared" si="7"/>
        <v>26.425999999999998</v>
      </c>
      <c r="M23" s="231">
        <f t="shared" si="5"/>
        <v>53.131</v>
      </c>
      <c r="N23" s="69">
        <f t="shared" si="6"/>
        <v>20</v>
      </c>
      <c r="O23" s="394"/>
      <c r="P23" s="40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</row>
    <row r="24" spans="1:61" s="74" customFormat="1" ht="15.5" x14ac:dyDescent="0.35">
      <c r="A24" s="60"/>
      <c r="B24" s="137"/>
      <c r="C24" s="300" t="s">
        <v>51</v>
      </c>
      <c r="D24" s="297" t="s">
        <v>146</v>
      </c>
      <c r="E24" s="340">
        <v>22.041</v>
      </c>
      <c r="F24" s="85">
        <f t="shared" si="0"/>
        <v>3</v>
      </c>
      <c r="G24" s="69">
        <f t="shared" si="1"/>
        <v>8</v>
      </c>
      <c r="H24" s="293">
        <f t="shared" si="2"/>
        <v>22.041</v>
      </c>
      <c r="I24" s="314">
        <v>26.873999999999999</v>
      </c>
      <c r="J24" s="250">
        <f t="shared" si="3"/>
        <v>22</v>
      </c>
      <c r="K24" s="69" t="str">
        <f t="shared" si="4"/>
        <v/>
      </c>
      <c r="L24" s="293">
        <f t="shared" si="7"/>
        <v>26.873999999999999</v>
      </c>
      <c r="M24" s="231">
        <f t="shared" si="5"/>
        <v>48.914999999999999</v>
      </c>
      <c r="N24" s="69">
        <f t="shared" si="6"/>
        <v>13</v>
      </c>
      <c r="O24" s="394"/>
      <c r="P24" s="40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</row>
    <row r="25" spans="1:61" s="74" customFormat="1" ht="15.5" x14ac:dyDescent="0.35">
      <c r="A25" s="60"/>
      <c r="B25" s="62"/>
      <c r="C25" s="300" t="s">
        <v>112</v>
      </c>
      <c r="D25" s="251" t="s">
        <v>152</v>
      </c>
      <c r="E25" s="340">
        <v>28.338000000000001</v>
      </c>
      <c r="F25" s="85">
        <f t="shared" si="0"/>
        <v>29</v>
      </c>
      <c r="G25" s="69" t="str">
        <f t="shared" si="1"/>
        <v/>
      </c>
      <c r="H25" s="293">
        <f t="shared" si="2"/>
        <v>28.338000000000001</v>
      </c>
      <c r="I25" s="314">
        <v>26.983000000000001</v>
      </c>
      <c r="J25" s="69">
        <f t="shared" si="3"/>
        <v>23</v>
      </c>
      <c r="K25" s="69" t="str">
        <f t="shared" si="4"/>
        <v/>
      </c>
      <c r="L25" s="293">
        <f t="shared" si="7"/>
        <v>26.983000000000001</v>
      </c>
      <c r="M25" s="231">
        <f t="shared" si="5"/>
        <v>55.320999999999998</v>
      </c>
      <c r="N25" s="69">
        <f t="shared" si="6"/>
        <v>26</v>
      </c>
      <c r="O25" s="394"/>
      <c r="P25" s="40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</row>
    <row r="26" spans="1:61" s="74" customFormat="1" ht="15.5" x14ac:dyDescent="0.35">
      <c r="A26" s="60"/>
      <c r="B26" s="60"/>
      <c r="C26" s="308" t="s">
        <v>52</v>
      </c>
      <c r="D26" s="251" t="s">
        <v>75</v>
      </c>
      <c r="E26" s="340" t="s">
        <v>84</v>
      </c>
      <c r="F26" s="85" t="str">
        <f t="shared" si="0"/>
        <v/>
      </c>
      <c r="G26" s="69" t="str">
        <f t="shared" si="1"/>
        <v/>
      </c>
      <c r="H26" s="293">
        <f t="shared" si="2"/>
        <v>90</v>
      </c>
      <c r="I26" s="314">
        <v>27.042999999999999</v>
      </c>
      <c r="J26" s="69">
        <f t="shared" si="3"/>
        <v>24</v>
      </c>
      <c r="K26" s="69" t="str">
        <f t="shared" si="4"/>
        <v/>
      </c>
      <c r="L26" s="293">
        <f t="shared" si="7"/>
        <v>27.042999999999999</v>
      </c>
      <c r="M26" s="231">
        <f t="shared" si="5"/>
        <v>117.04300000000001</v>
      </c>
      <c r="N26" s="69">
        <f t="shared" si="6"/>
        <v>37</v>
      </c>
      <c r="O26" s="394"/>
      <c r="P26" s="404">
        <v>5</v>
      </c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</row>
    <row r="27" spans="1:61" s="74" customFormat="1" ht="15.5" x14ac:dyDescent="0.35">
      <c r="A27" s="60"/>
      <c r="B27" s="137"/>
      <c r="C27" s="300" t="s">
        <v>52</v>
      </c>
      <c r="D27" s="297" t="s">
        <v>60</v>
      </c>
      <c r="E27" s="340">
        <v>23.66</v>
      </c>
      <c r="F27" s="85">
        <f t="shared" si="0"/>
        <v>13</v>
      </c>
      <c r="G27" s="69" t="str">
        <f t="shared" si="1"/>
        <v/>
      </c>
      <c r="H27" s="293">
        <f t="shared" si="2"/>
        <v>23.66</v>
      </c>
      <c r="I27" s="314">
        <v>27.539000000000001</v>
      </c>
      <c r="J27" s="68">
        <f t="shared" si="3"/>
        <v>25</v>
      </c>
      <c r="K27" s="69" t="str">
        <f t="shared" si="4"/>
        <v/>
      </c>
      <c r="L27" s="293">
        <f t="shared" si="7"/>
        <v>27.539000000000001</v>
      </c>
      <c r="M27" s="231">
        <f t="shared" si="5"/>
        <v>51.198999999999998</v>
      </c>
      <c r="N27" s="69">
        <f t="shared" si="6"/>
        <v>17</v>
      </c>
      <c r="O27" s="394">
        <v>7</v>
      </c>
      <c r="P27" s="405">
        <v>4</v>
      </c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</row>
    <row r="28" spans="1:61" s="74" customFormat="1" ht="15.5" x14ac:dyDescent="0.35">
      <c r="A28" s="62"/>
      <c r="B28" s="60"/>
      <c r="C28" s="308" t="s">
        <v>52</v>
      </c>
      <c r="D28" s="251" t="s">
        <v>150</v>
      </c>
      <c r="E28" s="340">
        <v>26.242999999999999</v>
      </c>
      <c r="F28" s="85">
        <f t="shared" si="0"/>
        <v>24</v>
      </c>
      <c r="G28" s="69" t="str">
        <f t="shared" si="1"/>
        <v/>
      </c>
      <c r="H28" s="293">
        <f t="shared" si="2"/>
        <v>26.242999999999999</v>
      </c>
      <c r="I28" s="314">
        <v>27.565999999999999</v>
      </c>
      <c r="J28" s="250">
        <f t="shared" si="3"/>
        <v>26</v>
      </c>
      <c r="K28" s="69" t="str">
        <f t="shared" si="4"/>
        <v/>
      </c>
      <c r="L28" s="293">
        <f t="shared" si="7"/>
        <v>27.565999999999999</v>
      </c>
      <c r="M28" s="231">
        <f t="shared" si="5"/>
        <v>53.808999999999997</v>
      </c>
      <c r="N28" s="69">
        <f t="shared" si="6"/>
        <v>23</v>
      </c>
      <c r="O28" s="394">
        <v>4</v>
      </c>
      <c r="P28" s="405">
        <v>3</v>
      </c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</row>
    <row r="29" spans="1:61" s="74" customFormat="1" ht="15.5" x14ac:dyDescent="0.35">
      <c r="A29" s="60"/>
      <c r="B29" s="137"/>
      <c r="C29" s="300" t="s">
        <v>50</v>
      </c>
      <c r="D29" s="297" t="s">
        <v>131</v>
      </c>
      <c r="E29" s="340">
        <v>22.242000000000001</v>
      </c>
      <c r="F29" s="85">
        <f t="shared" si="0"/>
        <v>7</v>
      </c>
      <c r="G29" s="69">
        <f t="shared" si="1"/>
        <v>4</v>
      </c>
      <c r="H29" s="293">
        <f t="shared" si="2"/>
        <v>22.242000000000001</v>
      </c>
      <c r="I29" s="314">
        <v>27.698</v>
      </c>
      <c r="J29" s="250">
        <f t="shared" si="3"/>
        <v>27</v>
      </c>
      <c r="K29" s="250" t="str">
        <f t="shared" si="4"/>
        <v/>
      </c>
      <c r="L29" s="293">
        <f t="shared" si="7"/>
        <v>27.698</v>
      </c>
      <c r="M29" s="231">
        <f t="shared" si="5"/>
        <v>49.94</v>
      </c>
      <c r="N29" s="69">
        <f t="shared" si="6"/>
        <v>14</v>
      </c>
      <c r="O29" s="394"/>
      <c r="P29" s="40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</row>
    <row r="30" spans="1:61" s="74" customFormat="1" ht="15.5" x14ac:dyDescent="0.35">
      <c r="A30" s="60"/>
      <c r="B30" s="137"/>
      <c r="C30" s="300" t="s">
        <v>97</v>
      </c>
      <c r="D30" s="297" t="s">
        <v>127</v>
      </c>
      <c r="E30" s="340">
        <v>23.553000000000001</v>
      </c>
      <c r="F30" s="85">
        <f t="shared" si="0"/>
        <v>12</v>
      </c>
      <c r="G30" s="69" t="str">
        <f t="shared" si="1"/>
        <v/>
      </c>
      <c r="H30" s="293">
        <f t="shared" si="2"/>
        <v>23.553000000000001</v>
      </c>
      <c r="I30" s="314">
        <v>28.454999999999998</v>
      </c>
      <c r="J30" s="250">
        <f t="shared" si="3"/>
        <v>28</v>
      </c>
      <c r="K30" s="69" t="str">
        <f t="shared" si="4"/>
        <v/>
      </c>
      <c r="L30" s="293">
        <f t="shared" si="7"/>
        <v>28.454999999999998</v>
      </c>
      <c r="M30" s="231">
        <f t="shared" si="5"/>
        <v>52.007999999999996</v>
      </c>
      <c r="N30" s="69">
        <f t="shared" si="6"/>
        <v>19</v>
      </c>
      <c r="O30" s="394"/>
      <c r="P30" s="40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</row>
    <row r="31" spans="1:61" s="74" customFormat="1" ht="15.5" x14ac:dyDescent="0.35">
      <c r="A31" s="62"/>
      <c r="B31" s="60"/>
      <c r="C31" s="300" t="s">
        <v>97</v>
      </c>
      <c r="D31" s="297" t="s">
        <v>117</v>
      </c>
      <c r="E31" s="340">
        <v>24.629000000000001</v>
      </c>
      <c r="F31" s="85">
        <f t="shared" si="0"/>
        <v>18</v>
      </c>
      <c r="G31" s="69" t="str">
        <f t="shared" si="1"/>
        <v/>
      </c>
      <c r="H31" s="293">
        <f t="shared" si="2"/>
        <v>24.629000000000001</v>
      </c>
      <c r="I31" s="314">
        <v>29.492000000000001</v>
      </c>
      <c r="J31" s="69">
        <f t="shared" si="3"/>
        <v>29</v>
      </c>
      <c r="K31" s="69" t="str">
        <f t="shared" si="4"/>
        <v/>
      </c>
      <c r="L31" s="293">
        <f t="shared" si="7"/>
        <v>29.492000000000001</v>
      </c>
      <c r="M31" s="231">
        <f t="shared" si="5"/>
        <v>54.121000000000002</v>
      </c>
      <c r="N31" s="69">
        <f t="shared" si="6"/>
        <v>24</v>
      </c>
      <c r="O31" s="389"/>
      <c r="P31" s="40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</row>
    <row r="32" spans="1:61" s="74" customFormat="1" ht="15.5" x14ac:dyDescent="0.35">
      <c r="A32" s="60"/>
      <c r="B32" s="60"/>
      <c r="C32" s="300" t="s">
        <v>52</v>
      </c>
      <c r="D32" s="297" t="s">
        <v>122</v>
      </c>
      <c r="E32" s="340">
        <v>25.087</v>
      </c>
      <c r="F32" s="85">
        <f t="shared" si="0"/>
        <v>20</v>
      </c>
      <c r="G32" s="250" t="str">
        <f t="shared" si="1"/>
        <v/>
      </c>
      <c r="H32" s="293">
        <f t="shared" si="2"/>
        <v>25.087</v>
      </c>
      <c r="I32" s="314">
        <v>30.009</v>
      </c>
      <c r="J32" s="250">
        <f t="shared" si="3"/>
        <v>30</v>
      </c>
      <c r="K32" s="250" t="str">
        <f t="shared" si="4"/>
        <v/>
      </c>
      <c r="L32" s="293">
        <f t="shared" si="7"/>
        <v>30.009</v>
      </c>
      <c r="M32" s="231">
        <f t="shared" si="5"/>
        <v>55.096000000000004</v>
      </c>
      <c r="N32" s="250">
        <f t="shared" si="6"/>
        <v>25</v>
      </c>
      <c r="O32" s="394">
        <v>6</v>
      </c>
      <c r="P32" s="405">
        <v>2</v>
      </c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</row>
    <row r="33" spans="1:61" s="74" customFormat="1" ht="15.5" x14ac:dyDescent="0.35">
      <c r="A33" s="60"/>
      <c r="B33" s="62"/>
      <c r="C33" s="308" t="s">
        <v>97</v>
      </c>
      <c r="D33" s="251" t="s">
        <v>125</v>
      </c>
      <c r="E33" s="340">
        <v>26.417999999999999</v>
      </c>
      <c r="F33" s="85">
        <f t="shared" si="0"/>
        <v>25</v>
      </c>
      <c r="G33" s="69" t="str">
        <f t="shared" si="1"/>
        <v/>
      </c>
      <c r="H33" s="293">
        <f t="shared" si="2"/>
        <v>26.417999999999999</v>
      </c>
      <c r="I33" s="314">
        <v>30.154</v>
      </c>
      <c r="J33" s="68">
        <f t="shared" si="3"/>
        <v>31</v>
      </c>
      <c r="K33" s="69" t="str">
        <f t="shared" si="4"/>
        <v/>
      </c>
      <c r="L33" s="293">
        <f t="shared" si="7"/>
        <v>30.154</v>
      </c>
      <c r="M33" s="231">
        <f t="shared" si="5"/>
        <v>56.572000000000003</v>
      </c>
      <c r="N33" s="69">
        <f t="shared" si="6"/>
        <v>28</v>
      </c>
      <c r="O33" s="394"/>
      <c r="P33" s="40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</row>
    <row r="34" spans="1:61" s="74" customFormat="1" ht="15.5" x14ac:dyDescent="0.35">
      <c r="A34" s="60"/>
      <c r="B34" s="60"/>
      <c r="C34" s="300" t="s">
        <v>51</v>
      </c>
      <c r="D34" s="297" t="s">
        <v>76</v>
      </c>
      <c r="E34" s="340">
        <v>25.029</v>
      </c>
      <c r="F34" s="85">
        <f t="shared" si="0"/>
        <v>19</v>
      </c>
      <c r="G34" s="69" t="str">
        <f t="shared" si="1"/>
        <v/>
      </c>
      <c r="H34" s="293">
        <f t="shared" si="2"/>
        <v>25.029</v>
      </c>
      <c r="I34" s="314">
        <v>30.527000000000001</v>
      </c>
      <c r="J34" s="68">
        <f t="shared" si="3"/>
        <v>32</v>
      </c>
      <c r="K34" s="69" t="str">
        <f t="shared" si="4"/>
        <v/>
      </c>
      <c r="L34" s="293">
        <f t="shared" si="7"/>
        <v>30.527000000000001</v>
      </c>
      <c r="M34" s="231">
        <f t="shared" si="5"/>
        <v>55.555999999999997</v>
      </c>
      <c r="N34" s="69">
        <f t="shared" si="6"/>
        <v>27</v>
      </c>
      <c r="O34" s="394"/>
      <c r="P34" s="40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</row>
    <row r="35" spans="1:61" s="74" customFormat="1" ht="15.5" x14ac:dyDescent="0.35">
      <c r="A35" s="60"/>
      <c r="B35" s="137"/>
      <c r="C35" s="323" t="s">
        <v>50</v>
      </c>
      <c r="D35" s="251" t="s">
        <v>73</v>
      </c>
      <c r="E35" s="340">
        <v>20.888000000000002</v>
      </c>
      <c r="F35" s="85">
        <f t="shared" si="0"/>
        <v>1</v>
      </c>
      <c r="G35" s="69">
        <f t="shared" si="1"/>
        <v>10</v>
      </c>
      <c r="H35" s="293">
        <f t="shared" si="2"/>
        <v>20.888000000000002</v>
      </c>
      <c r="I35" s="314">
        <v>30.713999999999999</v>
      </c>
      <c r="J35" s="250">
        <f t="shared" si="3"/>
        <v>33</v>
      </c>
      <c r="K35" s="69" t="str">
        <f t="shared" si="4"/>
        <v/>
      </c>
      <c r="L35" s="293">
        <f t="shared" si="7"/>
        <v>30.713999999999999</v>
      </c>
      <c r="M35" s="231">
        <f t="shared" si="5"/>
        <v>51.602000000000004</v>
      </c>
      <c r="N35" s="69">
        <f t="shared" si="6"/>
        <v>18</v>
      </c>
      <c r="O35" s="394"/>
      <c r="P35" s="40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</row>
    <row r="36" spans="1:61" s="74" customFormat="1" ht="15.5" x14ac:dyDescent="0.35">
      <c r="A36" s="62"/>
      <c r="B36" s="60"/>
      <c r="C36" s="300" t="s">
        <v>53</v>
      </c>
      <c r="D36" s="251" t="s">
        <v>151</v>
      </c>
      <c r="E36" s="340">
        <v>31.533999999999999</v>
      </c>
      <c r="F36" s="85">
        <f t="shared" si="0"/>
        <v>34</v>
      </c>
      <c r="G36" s="69" t="str">
        <f t="shared" si="1"/>
        <v/>
      </c>
      <c r="H36" s="293">
        <f t="shared" si="2"/>
        <v>31.533999999999999</v>
      </c>
      <c r="I36" s="314">
        <v>31.795999999999999</v>
      </c>
      <c r="J36" s="250">
        <f t="shared" si="3"/>
        <v>34</v>
      </c>
      <c r="K36" s="69" t="str">
        <f t="shared" si="4"/>
        <v/>
      </c>
      <c r="L36" s="293">
        <f t="shared" si="7"/>
        <v>31.795999999999999</v>
      </c>
      <c r="M36" s="231">
        <f t="shared" si="5"/>
        <v>63.33</v>
      </c>
      <c r="N36" s="69">
        <f t="shared" si="6"/>
        <v>32</v>
      </c>
      <c r="O36" s="394"/>
      <c r="P36" s="40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</row>
    <row r="37" spans="1:61" s="74" customFormat="1" ht="15.5" x14ac:dyDescent="0.35">
      <c r="A37" s="60"/>
      <c r="B37" s="60"/>
      <c r="C37" s="300" t="s">
        <v>112</v>
      </c>
      <c r="D37" s="297" t="s">
        <v>120</v>
      </c>
      <c r="E37" s="340">
        <v>28.524999999999999</v>
      </c>
      <c r="F37" s="85">
        <f t="shared" si="0"/>
        <v>30</v>
      </c>
      <c r="G37" s="69" t="str">
        <f t="shared" si="1"/>
        <v/>
      </c>
      <c r="H37" s="293">
        <f t="shared" si="2"/>
        <v>28.524999999999999</v>
      </c>
      <c r="I37" s="314">
        <v>33.113999999999997</v>
      </c>
      <c r="J37" s="69">
        <f t="shared" si="3"/>
        <v>35</v>
      </c>
      <c r="K37" s="69" t="str">
        <f t="shared" si="4"/>
        <v/>
      </c>
      <c r="L37" s="293">
        <f t="shared" si="7"/>
        <v>33.113999999999997</v>
      </c>
      <c r="M37" s="231">
        <f t="shared" si="5"/>
        <v>61.638999999999996</v>
      </c>
      <c r="N37" s="69">
        <f t="shared" si="6"/>
        <v>30</v>
      </c>
      <c r="O37" s="394"/>
      <c r="P37" s="40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</row>
    <row r="38" spans="1:61" s="74" customFormat="1" ht="15.5" x14ac:dyDescent="0.35">
      <c r="A38" s="62"/>
      <c r="B38" s="62"/>
      <c r="C38" s="308" t="s">
        <v>50</v>
      </c>
      <c r="D38" s="251" t="s">
        <v>132</v>
      </c>
      <c r="E38" s="340">
        <v>35.302</v>
      </c>
      <c r="F38" s="85">
        <f t="shared" si="0"/>
        <v>37</v>
      </c>
      <c r="G38" s="69" t="str">
        <f t="shared" si="1"/>
        <v/>
      </c>
      <c r="H38" s="293">
        <f t="shared" si="2"/>
        <v>35.302</v>
      </c>
      <c r="I38" s="314">
        <v>34.179000000000002</v>
      </c>
      <c r="J38" s="250">
        <f t="shared" si="3"/>
        <v>36</v>
      </c>
      <c r="K38" s="69" t="str">
        <f t="shared" si="4"/>
        <v/>
      </c>
      <c r="L38" s="293">
        <f t="shared" si="7"/>
        <v>34.179000000000002</v>
      </c>
      <c r="M38" s="231">
        <f t="shared" si="5"/>
        <v>69.480999999999995</v>
      </c>
      <c r="N38" s="69">
        <f t="shared" si="6"/>
        <v>33</v>
      </c>
      <c r="O38" s="406"/>
      <c r="P38" s="40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</row>
    <row r="39" spans="1:61" s="74" customFormat="1" ht="15.5" x14ac:dyDescent="0.35">
      <c r="A39" s="60"/>
      <c r="B39" s="62"/>
      <c r="C39" s="300" t="s">
        <v>51</v>
      </c>
      <c r="D39" s="297" t="s">
        <v>147</v>
      </c>
      <c r="E39" s="340">
        <v>26.221</v>
      </c>
      <c r="F39" s="85">
        <f t="shared" si="0"/>
        <v>23</v>
      </c>
      <c r="G39" s="69" t="str">
        <f t="shared" si="1"/>
        <v/>
      </c>
      <c r="H39" s="293">
        <f t="shared" si="2"/>
        <v>26.221</v>
      </c>
      <c r="I39" s="314" t="s">
        <v>84</v>
      </c>
      <c r="J39" s="250" t="str">
        <f t="shared" si="3"/>
        <v/>
      </c>
      <c r="K39" s="69" t="str">
        <f t="shared" si="4"/>
        <v/>
      </c>
      <c r="L39" s="293">
        <f t="shared" si="7"/>
        <v>90</v>
      </c>
      <c r="M39" s="231">
        <f t="shared" si="5"/>
        <v>116.221</v>
      </c>
      <c r="N39" s="69">
        <f t="shared" si="6"/>
        <v>36</v>
      </c>
      <c r="O39" s="394"/>
      <c r="P39" s="40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</row>
    <row r="40" spans="1:61" s="74" customFormat="1" ht="15.5" x14ac:dyDescent="0.35">
      <c r="A40" s="60"/>
      <c r="B40" s="62"/>
      <c r="C40" s="308" t="s">
        <v>52</v>
      </c>
      <c r="D40" s="251" t="s">
        <v>145</v>
      </c>
      <c r="E40" s="340">
        <v>27.428999999999998</v>
      </c>
      <c r="F40" s="85">
        <f t="shared" si="0"/>
        <v>27</v>
      </c>
      <c r="G40" s="69" t="str">
        <f t="shared" si="1"/>
        <v/>
      </c>
      <c r="H40" s="293">
        <f t="shared" si="2"/>
        <v>27.428999999999998</v>
      </c>
      <c r="I40" s="314" t="s">
        <v>84</v>
      </c>
      <c r="J40" s="250" t="str">
        <f t="shared" si="3"/>
        <v/>
      </c>
      <c r="K40" s="69" t="str">
        <f t="shared" si="4"/>
        <v/>
      </c>
      <c r="L40" s="293">
        <f t="shared" si="7"/>
        <v>90</v>
      </c>
      <c r="M40" s="231">
        <f t="shared" si="5"/>
        <v>117.429</v>
      </c>
      <c r="N40" s="69">
        <f t="shared" si="6"/>
        <v>38</v>
      </c>
      <c r="O40" s="394">
        <v>3</v>
      </c>
      <c r="P40" s="40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</row>
    <row r="41" spans="1:61" s="74" customFormat="1" ht="15.5" x14ac:dyDescent="0.35">
      <c r="A41" s="60"/>
      <c r="B41" s="60"/>
      <c r="C41" s="300" t="s">
        <v>112</v>
      </c>
      <c r="D41" s="251" t="s">
        <v>118</v>
      </c>
      <c r="E41" s="340">
        <v>28.225999999999999</v>
      </c>
      <c r="F41" s="85">
        <f t="shared" si="0"/>
        <v>28</v>
      </c>
      <c r="G41" s="69" t="str">
        <f t="shared" si="1"/>
        <v/>
      </c>
      <c r="H41" s="293">
        <f t="shared" si="2"/>
        <v>28.225999999999999</v>
      </c>
      <c r="I41" s="314" t="s">
        <v>84</v>
      </c>
      <c r="J41" s="68" t="str">
        <f t="shared" si="3"/>
        <v/>
      </c>
      <c r="K41" s="69" t="str">
        <f t="shared" si="4"/>
        <v/>
      </c>
      <c r="L41" s="293">
        <f t="shared" si="7"/>
        <v>90</v>
      </c>
      <c r="M41" s="231">
        <f t="shared" si="5"/>
        <v>118.226</v>
      </c>
      <c r="N41" s="69">
        <f t="shared" si="6"/>
        <v>39</v>
      </c>
      <c r="O41" s="394"/>
      <c r="P41" s="40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</row>
    <row r="42" spans="1:61" s="74" customFormat="1" ht="15.5" x14ac:dyDescent="0.35">
      <c r="A42" s="60"/>
      <c r="B42" s="60"/>
      <c r="C42" s="323" t="s">
        <v>52</v>
      </c>
      <c r="D42" s="251" t="s">
        <v>149</v>
      </c>
      <c r="E42" s="340">
        <v>30.917000000000002</v>
      </c>
      <c r="F42" s="85">
        <f t="shared" si="0"/>
        <v>33</v>
      </c>
      <c r="G42" s="69" t="str">
        <f t="shared" si="1"/>
        <v/>
      </c>
      <c r="H42" s="293">
        <f t="shared" si="2"/>
        <v>30.917000000000002</v>
      </c>
      <c r="I42" s="314" t="s">
        <v>84</v>
      </c>
      <c r="J42" s="250" t="str">
        <f t="shared" si="3"/>
        <v/>
      </c>
      <c r="K42" s="69" t="str">
        <f t="shared" si="4"/>
        <v/>
      </c>
      <c r="L42" s="293">
        <f t="shared" si="7"/>
        <v>90</v>
      </c>
      <c r="M42" s="231">
        <f t="shared" si="5"/>
        <v>120.917</v>
      </c>
      <c r="N42" s="69">
        <f t="shared" si="6"/>
        <v>40</v>
      </c>
      <c r="O42" s="394">
        <v>2</v>
      </c>
      <c r="P42" s="40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</row>
    <row r="43" spans="1:61" s="74" customFormat="1" ht="15.5" x14ac:dyDescent="0.35">
      <c r="A43" s="60"/>
      <c r="B43" s="60"/>
      <c r="C43" s="300" t="s">
        <v>97</v>
      </c>
      <c r="D43" s="251" t="s">
        <v>130</v>
      </c>
      <c r="E43" s="340" t="s">
        <v>84</v>
      </c>
      <c r="F43" s="85" t="str">
        <f t="shared" si="0"/>
        <v/>
      </c>
      <c r="G43" s="69" t="str">
        <f t="shared" si="1"/>
        <v/>
      </c>
      <c r="H43" s="293">
        <f t="shared" si="2"/>
        <v>90</v>
      </c>
      <c r="I43" s="314" t="s">
        <v>84</v>
      </c>
      <c r="J43" s="69" t="str">
        <f t="shared" si="3"/>
        <v/>
      </c>
      <c r="K43" s="69" t="str">
        <f t="shared" si="4"/>
        <v/>
      </c>
      <c r="L43" s="293">
        <f t="shared" si="7"/>
        <v>90</v>
      </c>
      <c r="M43" s="231">
        <f t="shared" si="5"/>
        <v>180</v>
      </c>
      <c r="N43" s="69">
        <f t="shared" si="6"/>
        <v>41</v>
      </c>
      <c r="O43" s="394"/>
      <c r="P43" s="40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</row>
    <row r="44" spans="1:61" s="74" customFormat="1" ht="15.5" x14ac:dyDescent="0.35">
      <c r="A44" s="62"/>
      <c r="B44" s="60"/>
      <c r="C44" s="300" t="s">
        <v>52</v>
      </c>
      <c r="D44" s="251" t="s">
        <v>124</v>
      </c>
      <c r="E44" s="340" t="s">
        <v>84</v>
      </c>
      <c r="F44" s="85" t="str">
        <f t="shared" si="0"/>
        <v/>
      </c>
      <c r="G44" s="250" t="str">
        <f t="shared" si="1"/>
        <v/>
      </c>
      <c r="H44" s="293">
        <f t="shared" si="2"/>
        <v>90</v>
      </c>
      <c r="I44" s="314" t="s">
        <v>84</v>
      </c>
      <c r="J44" s="250" t="str">
        <f t="shared" si="3"/>
        <v/>
      </c>
      <c r="K44" s="250" t="str">
        <f t="shared" si="4"/>
        <v/>
      </c>
      <c r="L44" s="293">
        <f t="shared" si="7"/>
        <v>90</v>
      </c>
      <c r="M44" s="231">
        <f t="shared" si="5"/>
        <v>180</v>
      </c>
      <c r="N44" s="250">
        <f t="shared" si="6"/>
        <v>41</v>
      </c>
      <c r="O44" s="406"/>
      <c r="P44" s="40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</row>
    <row r="45" spans="1:61" s="74" customFormat="1" ht="15.5" x14ac:dyDescent="0.35">
      <c r="A45" s="60"/>
      <c r="B45" s="60"/>
      <c r="C45" s="300"/>
      <c r="D45" s="201"/>
      <c r="E45" s="340"/>
      <c r="F45" s="85" t="str">
        <f t="shared" ref="F45:F66" si="8">IF(ISNUMBER(E45),RANK(E45,E$3:E$101,1),"")</f>
        <v/>
      </c>
      <c r="G45" s="250" t="str">
        <f t="shared" ref="G45:G66" si="9">IF(ISNUMBER(F45),IF(11-F45&lt;=0,"",11-F45-(COUNTIF(F:F,F45)-1)/2),"")</f>
        <v/>
      </c>
      <c r="H45" s="293">
        <f t="shared" ref="H45:H51" si="10">IF(ISNUMBER(E45),E45,90)</f>
        <v>90</v>
      </c>
      <c r="I45" s="314"/>
      <c r="J45" s="250" t="str">
        <f t="shared" ref="J45:J66" si="11">IF(ISNUMBER(I45),RANK(I45,I$3:I$101,1),"")</f>
        <v/>
      </c>
      <c r="K45" s="250" t="str">
        <f t="shared" ref="K45:K66" si="12">IF(ISNUMBER(J45),IF(11-J45&lt;=0,"",11-J45-(COUNTIF(J:J,J45)-1)/2),"")</f>
        <v/>
      </c>
      <c r="L45" s="293">
        <f t="shared" ref="L45:L51" si="13">IF(ISNUMBER(I45),I45,90)</f>
        <v>90</v>
      </c>
      <c r="M45" s="73">
        <f t="shared" ref="M45:M51" si="14">H45+L45</f>
        <v>180</v>
      </c>
      <c r="N45" s="250">
        <f t="shared" ref="N45:N66" si="15">RANK(M45,M$3:M$101,1)</f>
        <v>41</v>
      </c>
      <c r="O45" s="394"/>
      <c r="P45" s="40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</row>
    <row r="46" spans="1:61" s="74" customFormat="1" ht="15.5" x14ac:dyDescent="0.35">
      <c r="A46" s="62"/>
      <c r="B46" s="62"/>
      <c r="C46" s="125"/>
      <c r="D46" s="201"/>
      <c r="E46" s="193"/>
      <c r="F46" s="85" t="str">
        <f t="shared" si="8"/>
        <v/>
      </c>
      <c r="G46" s="69" t="str">
        <f t="shared" si="9"/>
        <v/>
      </c>
      <c r="H46" s="293">
        <f t="shared" si="10"/>
        <v>90</v>
      </c>
      <c r="I46" s="314"/>
      <c r="J46" s="69" t="str">
        <f t="shared" si="11"/>
        <v/>
      </c>
      <c r="K46" s="69" t="str">
        <f t="shared" si="12"/>
        <v/>
      </c>
      <c r="L46" s="293">
        <f t="shared" si="13"/>
        <v>90</v>
      </c>
      <c r="M46" s="73">
        <f t="shared" si="14"/>
        <v>180</v>
      </c>
      <c r="N46" s="69">
        <f t="shared" si="15"/>
        <v>41</v>
      </c>
      <c r="O46" s="406"/>
      <c r="P46" s="40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</row>
    <row r="47" spans="1:61" s="74" customFormat="1" ht="15.5" x14ac:dyDescent="0.35">
      <c r="A47" s="60"/>
      <c r="B47" s="60"/>
      <c r="C47" s="126"/>
      <c r="D47" s="201"/>
      <c r="E47" s="193"/>
      <c r="F47" s="85" t="str">
        <f t="shared" si="8"/>
        <v/>
      </c>
      <c r="G47" s="250" t="str">
        <f t="shared" si="9"/>
        <v/>
      </c>
      <c r="H47" s="72">
        <f t="shared" si="10"/>
        <v>90</v>
      </c>
      <c r="I47" s="76"/>
      <c r="J47" s="250" t="str">
        <f t="shared" si="11"/>
        <v/>
      </c>
      <c r="K47" s="250" t="str">
        <f t="shared" si="12"/>
        <v/>
      </c>
      <c r="L47" s="72">
        <f t="shared" si="13"/>
        <v>90</v>
      </c>
      <c r="M47" s="73">
        <f t="shared" si="14"/>
        <v>180</v>
      </c>
      <c r="N47" s="250">
        <f t="shared" si="15"/>
        <v>41</v>
      </c>
      <c r="O47" s="394"/>
      <c r="P47" s="40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</row>
    <row r="48" spans="1:61" s="74" customFormat="1" ht="15.5" x14ac:dyDescent="0.35">
      <c r="A48" s="60"/>
      <c r="B48" s="62"/>
      <c r="C48" s="125"/>
      <c r="D48" s="122"/>
      <c r="E48" s="193"/>
      <c r="F48" s="85" t="str">
        <f t="shared" si="8"/>
        <v/>
      </c>
      <c r="G48" s="69" t="str">
        <f t="shared" si="9"/>
        <v/>
      </c>
      <c r="H48" s="72">
        <f t="shared" si="10"/>
        <v>90</v>
      </c>
      <c r="I48" s="76"/>
      <c r="J48" s="68" t="str">
        <f t="shared" si="11"/>
        <v/>
      </c>
      <c r="K48" s="69" t="str">
        <f t="shared" si="12"/>
        <v/>
      </c>
      <c r="L48" s="72">
        <f t="shared" si="13"/>
        <v>90</v>
      </c>
      <c r="M48" s="73">
        <f t="shared" si="14"/>
        <v>180</v>
      </c>
      <c r="N48" s="69">
        <f t="shared" si="15"/>
        <v>41</v>
      </c>
      <c r="O48" s="394"/>
      <c r="P48" s="40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</row>
    <row r="49" spans="1:61" s="74" customFormat="1" ht="15.5" x14ac:dyDescent="0.35">
      <c r="A49" s="60"/>
      <c r="B49" s="60"/>
      <c r="C49" s="126"/>
      <c r="D49" s="201"/>
      <c r="E49" s="193"/>
      <c r="F49" s="85" t="str">
        <f t="shared" si="8"/>
        <v/>
      </c>
      <c r="G49" s="69" t="str">
        <f t="shared" si="9"/>
        <v/>
      </c>
      <c r="H49" s="72">
        <f t="shared" si="10"/>
        <v>90</v>
      </c>
      <c r="I49" s="76"/>
      <c r="J49" s="69" t="str">
        <f t="shared" si="11"/>
        <v/>
      </c>
      <c r="K49" s="69" t="str">
        <f t="shared" si="12"/>
        <v/>
      </c>
      <c r="L49" s="72">
        <f t="shared" si="13"/>
        <v>90</v>
      </c>
      <c r="M49" s="73">
        <f t="shared" si="14"/>
        <v>180</v>
      </c>
      <c r="N49" s="69">
        <f t="shared" si="15"/>
        <v>41</v>
      </c>
      <c r="O49" s="406"/>
      <c r="P49" s="40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</row>
    <row r="50" spans="1:61" s="74" customFormat="1" ht="15.5" x14ac:dyDescent="0.35">
      <c r="A50" s="62"/>
      <c r="B50" s="62"/>
      <c r="C50" s="125"/>
      <c r="D50" s="201"/>
      <c r="E50" s="193"/>
      <c r="F50" s="85" t="str">
        <f t="shared" si="8"/>
        <v/>
      </c>
      <c r="G50" s="69" t="str">
        <f t="shared" si="9"/>
        <v/>
      </c>
      <c r="H50" s="72">
        <f t="shared" si="10"/>
        <v>90</v>
      </c>
      <c r="I50" s="76"/>
      <c r="J50" s="69" t="str">
        <f t="shared" si="11"/>
        <v/>
      </c>
      <c r="K50" s="69" t="str">
        <f t="shared" si="12"/>
        <v/>
      </c>
      <c r="L50" s="72">
        <f t="shared" si="13"/>
        <v>90</v>
      </c>
      <c r="M50" s="73">
        <f t="shared" si="14"/>
        <v>180</v>
      </c>
      <c r="N50" s="69">
        <f t="shared" si="15"/>
        <v>41</v>
      </c>
      <c r="O50" s="394"/>
      <c r="P50" s="40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</row>
    <row r="51" spans="1:61" s="74" customFormat="1" ht="15.5" x14ac:dyDescent="0.35">
      <c r="A51" s="60"/>
      <c r="B51" s="60"/>
      <c r="C51" s="125"/>
      <c r="D51" s="122"/>
      <c r="E51" s="193"/>
      <c r="F51" s="85" t="str">
        <f t="shared" si="8"/>
        <v/>
      </c>
      <c r="G51" s="69" t="str">
        <f t="shared" si="9"/>
        <v/>
      </c>
      <c r="H51" s="72">
        <f t="shared" si="10"/>
        <v>90</v>
      </c>
      <c r="I51" s="76"/>
      <c r="J51" s="68" t="str">
        <f t="shared" si="11"/>
        <v/>
      </c>
      <c r="K51" s="69" t="str">
        <f t="shared" si="12"/>
        <v/>
      </c>
      <c r="L51" s="72">
        <f t="shared" si="13"/>
        <v>90</v>
      </c>
      <c r="M51" s="73">
        <f t="shared" si="14"/>
        <v>180</v>
      </c>
      <c r="N51" s="69">
        <f t="shared" si="15"/>
        <v>41</v>
      </c>
      <c r="O51" s="406"/>
      <c r="P51" s="40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</row>
    <row r="52" spans="1:61" s="74" customFormat="1" ht="15.5" x14ac:dyDescent="0.35">
      <c r="A52" s="62"/>
      <c r="B52" s="62"/>
      <c r="C52" s="125"/>
      <c r="D52" s="201"/>
      <c r="E52" s="193"/>
      <c r="F52" s="85" t="str">
        <f t="shared" si="8"/>
        <v/>
      </c>
      <c r="G52" s="69" t="str">
        <f t="shared" si="9"/>
        <v/>
      </c>
      <c r="H52" s="72">
        <f t="shared" ref="H52:H67" si="16">IF(ISNUMBER(E52),E52,90)</f>
        <v>90</v>
      </c>
      <c r="I52" s="76"/>
      <c r="J52" s="69" t="str">
        <f t="shared" si="11"/>
        <v/>
      </c>
      <c r="K52" s="69" t="str">
        <f t="shared" si="12"/>
        <v/>
      </c>
      <c r="L52" s="72">
        <f t="shared" ref="L52:L67" si="17">IF(ISNUMBER(I52),I52,90)</f>
        <v>90</v>
      </c>
      <c r="M52" s="73">
        <f t="shared" ref="M52:M67" si="18">H52+L52</f>
        <v>180</v>
      </c>
      <c r="N52" s="69">
        <f t="shared" si="15"/>
        <v>41</v>
      </c>
      <c r="O52" s="394"/>
      <c r="P52" s="404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</row>
    <row r="53" spans="1:61" s="74" customFormat="1" ht="15.5" x14ac:dyDescent="0.35">
      <c r="A53" s="60"/>
      <c r="B53" s="60"/>
      <c r="C53" s="125"/>
      <c r="D53" s="201"/>
      <c r="E53" s="193"/>
      <c r="F53" s="85" t="str">
        <f t="shared" si="8"/>
        <v/>
      </c>
      <c r="G53" s="69" t="str">
        <f t="shared" si="9"/>
        <v/>
      </c>
      <c r="H53" s="72">
        <f t="shared" si="16"/>
        <v>90</v>
      </c>
      <c r="I53" s="76"/>
      <c r="J53" s="69" t="str">
        <f t="shared" si="11"/>
        <v/>
      </c>
      <c r="K53" s="69" t="str">
        <f t="shared" si="12"/>
        <v/>
      </c>
      <c r="L53" s="72">
        <f t="shared" si="17"/>
        <v>90</v>
      </c>
      <c r="M53" s="73">
        <f t="shared" si="18"/>
        <v>180</v>
      </c>
      <c r="N53" s="69">
        <f t="shared" si="15"/>
        <v>41</v>
      </c>
      <c r="O53" s="406"/>
      <c r="P53" s="40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</row>
    <row r="54" spans="1:61" s="74" customFormat="1" ht="15.5" x14ac:dyDescent="0.35">
      <c r="A54" s="60"/>
      <c r="B54" s="60"/>
      <c r="C54" s="126"/>
      <c r="D54" s="201"/>
      <c r="E54" s="193"/>
      <c r="F54" s="85" t="str">
        <f t="shared" si="8"/>
        <v/>
      </c>
      <c r="G54" s="69" t="str">
        <f t="shared" si="9"/>
        <v/>
      </c>
      <c r="H54" s="72">
        <f t="shared" si="16"/>
        <v>90</v>
      </c>
      <c r="I54" s="76"/>
      <c r="J54" s="69" t="str">
        <f t="shared" si="11"/>
        <v/>
      </c>
      <c r="K54" s="69" t="str">
        <f t="shared" si="12"/>
        <v/>
      </c>
      <c r="L54" s="72">
        <f t="shared" si="17"/>
        <v>90</v>
      </c>
      <c r="M54" s="73">
        <f t="shared" si="18"/>
        <v>180</v>
      </c>
      <c r="N54" s="69">
        <f t="shared" si="15"/>
        <v>41</v>
      </c>
      <c r="O54" s="394"/>
      <c r="P54" s="40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</row>
    <row r="55" spans="1:61" s="74" customFormat="1" ht="15.5" x14ac:dyDescent="0.35">
      <c r="A55" s="62"/>
      <c r="B55" s="62"/>
      <c r="C55" s="126"/>
      <c r="D55" s="201"/>
      <c r="E55" s="193"/>
      <c r="F55" s="85" t="str">
        <f t="shared" si="8"/>
        <v/>
      </c>
      <c r="G55" s="69" t="str">
        <f t="shared" si="9"/>
        <v/>
      </c>
      <c r="H55" s="72">
        <f t="shared" si="16"/>
        <v>90</v>
      </c>
      <c r="I55" s="76"/>
      <c r="J55" s="69" t="str">
        <f t="shared" si="11"/>
        <v/>
      </c>
      <c r="K55" s="69" t="str">
        <f t="shared" si="12"/>
        <v/>
      </c>
      <c r="L55" s="72">
        <f t="shared" si="17"/>
        <v>90</v>
      </c>
      <c r="M55" s="73">
        <f t="shared" si="18"/>
        <v>180</v>
      </c>
      <c r="N55" s="69">
        <f t="shared" si="15"/>
        <v>41</v>
      </c>
      <c r="O55" s="394"/>
      <c r="P55" s="405"/>
    </row>
    <row r="56" spans="1:61" s="74" customFormat="1" ht="15.5" x14ac:dyDescent="0.35">
      <c r="A56" s="60"/>
      <c r="B56" s="60"/>
      <c r="C56" s="126"/>
      <c r="D56" s="201"/>
      <c r="E56" s="193"/>
      <c r="F56" s="85" t="str">
        <f t="shared" si="8"/>
        <v/>
      </c>
      <c r="G56" s="69" t="str">
        <f t="shared" si="9"/>
        <v/>
      </c>
      <c r="H56" s="72">
        <f t="shared" si="16"/>
        <v>90</v>
      </c>
      <c r="I56" s="76"/>
      <c r="J56" s="69" t="str">
        <f t="shared" si="11"/>
        <v/>
      </c>
      <c r="K56" s="69" t="str">
        <f t="shared" si="12"/>
        <v/>
      </c>
      <c r="L56" s="72">
        <f t="shared" si="17"/>
        <v>90</v>
      </c>
      <c r="M56" s="73">
        <f t="shared" si="18"/>
        <v>180</v>
      </c>
      <c r="N56" s="69">
        <f t="shared" si="15"/>
        <v>41</v>
      </c>
      <c r="O56" s="394"/>
      <c r="P56" s="40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</row>
    <row r="57" spans="1:61" s="74" customFormat="1" ht="15.5" x14ac:dyDescent="0.35">
      <c r="A57" s="62"/>
      <c r="B57" s="62"/>
      <c r="C57" s="126"/>
      <c r="D57" s="201"/>
      <c r="E57" s="193"/>
      <c r="F57" s="85" t="str">
        <f t="shared" si="8"/>
        <v/>
      </c>
      <c r="G57" s="69" t="str">
        <f t="shared" si="9"/>
        <v/>
      </c>
      <c r="H57" s="72">
        <f t="shared" si="16"/>
        <v>90</v>
      </c>
      <c r="I57" s="76"/>
      <c r="J57" s="69" t="str">
        <f t="shared" si="11"/>
        <v/>
      </c>
      <c r="K57" s="69" t="str">
        <f t="shared" si="12"/>
        <v/>
      </c>
      <c r="L57" s="72">
        <f t="shared" si="17"/>
        <v>90</v>
      </c>
      <c r="M57" s="73">
        <f t="shared" si="18"/>
        <v>180</v>
      </c>
      <c r="N57" s="69">
        <f t="shared" si="15"/>
        <v>41</v>
      </c>
      <c r="O57" s="394"/>
      <c r="P57" s="40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</row>
    <row r="58" spans="1:61" s="74" customFormat="1" ht="15.5" x14ac:dyDescent="0.35">
      <c r="A58" s="62"/>
      <c r="B58" s="62"/>
      <c r="C58" s="125"/>
      <c r="D58" s="201"/>
      <c r="E58" s="193"/>
      <c r="F58" s="85" t="str">
        <f t="shared" si="8"/>
        <v/>
      </c>
      <c r="G58" s="69" t="str">
        <f t="shared" si="9"/>
        <v/>
      </c>
      <c r="H58" s="72">
        <f t="shared" si="16"/>
        <v>90</v>
      </c>
      <c r="I58" s="76"/>
      <c r="J58" s="69" t="str">
        <f t="shared" si="11"/>
        <v/>
      </c>
      <c r="K58" s="69" t="str">
        <f t="shared" si="12"/>
        <v/>
      </c>
      <c r="L58" s="72">
        <f t="shared" si="17"/>
        <v>90</v>
      </c>
      <c r="M58" s="73">
        <f t="shared" si="18"/>
        <v>180</v>
      </c>
      <c r="N58" s="69">
        <f t="shared" si="15"/>
        <v>41</v>
      </c>
      <c r="O58" s="415"/>
      <c r="P58" s="40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</row>
    <row r="59" spans="1:61" s="74" customFormat="1" ht="15.5" x14ac:dyDescent="0.35">
      <c r="A59" s="60"/>
      <c r="B59" s="60"/>
      <c r="C59" s="125"/>
      <c r="D59" s="122"/>
      <c r="E59" s="193"/>
      <c r="F59" s="85" t="str">
        <f t="shared" si="8"/>
        <v/>
      </c>
      <c r="G59" s="69" t="str">
        <f t="shared" si="9"/>
        <v/>
      </c>
      <c r="H59" s="72">
        <f t="shared" si="16"/>
        <v>90</v>
      </c>
      <c r="I59" s="76"/>
      <c r="J59" s="68" t="str">
        <f t="shared" si="11"/>
        <v/>
      </c>
      <c r="K59" s="69" t="str">
        <f t="shared" si="12"/>
        <v/>
      </c>
      <c r="L59" s="72">
        <f t="shared" si="17"/>
        <v>90</v>
      </c>
      <c r="M59" s="73">
        <f t="shared" si="18"/>
        <v>180</v>
      </c>
      <c r="N59" s="69">
        <f t="shared" si="15"/>
        <v>41</v>
      </c>
      <c r="O59" s="394"/>
      <c r="P59" s="40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</row>
    <row r="60" spans="1:61" s="74" customFormat="1" ht="15.5" x14ac:dyDescent="0.35">
      <c r="A60" s="60"/>
      <c r="B60" s="60"/>
      <c r="C60" s="125"/>
      <c r="D60" s="201"/>
      <c r="E60" s="193"/>
      <c r="F60" s="85" t="str">
        <f t="shared" si="8"/>
        <v/>
      </c>
      <c r="G60" s="69" t="str">
        <f t="shared" si="9"/>
        <v/>
      </c>
      <c r="H60" s="72">
        <f t="shared" si="16"/>
        <v>90</v>
      </c>
      <c r="I60" s="76"/>
      <c r="J60" s="69" t="str">
        <f t="shared" si="11"/>
        <v/>
      </c>
      <c r="K60" s="69" t="str">
        <f t="shared" si="12"/>
        <v/>
      </c>
      <c r="L60" s="72">
        <f t="shared" si="17"/>
        <v>90</v>
      </c>
      <c r="M60" s="73">
        <f t="shared" si="18"/>
        <v>180</v>
      </c>
      <c r="N60" s="69">
        <f t="shared" si="15"/>
        <v>41</v>
      </c>
      <c r="O60" s="394"/>
      <c r="P60" s="40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</row>
    <row r="61" spans="1:61" s="74" customFormat="1" ht="15.5" x14ac:dyDescent="0.35">
      <c r="A61" s="62"/>
      <c r="B61" s="62"/>
      <c r="C61" s="125"/>
      <c r="D61" s="201"/>
      <c r="E61" s="193"/>
      <c r="F61" s="85" t="str">
        <f t="shared" si="8"/>
        <v/>
      </c>
      <c r="G61" s="69" t="str">
        <f t="shared" si="9"/>
        <v/>
      </c>
      <c r="H61" s="72">
        <f t="shared" si="16"/>
        <v>90</v>
      </c>
      <c r="I61" s="76"/>
      <c r="J61" s="69" t="str">
        <f t="shared" si="11"/>
        <v/>
      </c>
      <c r="K61" s="69" t="str">
        <f t="shared" si="12"/>
        <v/>
      </c>
      <c r="L61" s="72">
        <f t="shared" si="17"/>
        <v>90</v>
      </c>
      <c r="M61" s="73">
        <f t="shared" si="18"/>
        <v>180</v>
      </c>
      <c r="N61" s="69">
        <f t="shared" si="15"/>
        <v>41</v>
      </c>
      <c r="O61" s="394"/>
      <c r="P61" s="40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</row>
    <row r="62" spans="1:61" s="74" customFormat="1" ht="15.5" x14ac:dyDescent="0.35">
      <c r="A62" s="60"/>
      <c r="B62" s="60"/>
      <c r="C62" s="126"/>
      <c r="D62" s="201"/>
      <c r="E62" s="193"/>
      <c r="F62" s="85" t="str">
        <f t="shared" si="8"/>
        <v/>
      </c>
      <c r="G62" s="69" t="str">
        <f t="shared" si="9"/>
        <v/>
      </c>
      <c r="H62" s="72">
        <f t="shared" si="16"/>
        <v>90</v>
      </c>
      <c r="I62" s="76"/>
      <c r="J62" s="69" t="str">
        <f t="shared" si="11"/>
        <v/>
      </c>
      <c r="K62" s="69" t="str">
        <f t="shared" si="12"/>
        <v/>
      </c>
      <c r="L62" s="72">
        <f t="shared" si="17"/>
        <v>90</v>
      </c>
      <c r="M62" s="73">
        <f t="shared" si="18"/>
        <v>180</v>
      </c>
      <c r="N62" s="69">
        <f t="shared" si="15"/>
        <v>41</v>
      </c>
      <c r="O62" s="406"/>
      <c r="P62" s="40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</row>
    <row r="63" spans="1:61" ht="15.5" x14ac:dyDescent="0.35">
      <c r="A63" s="60"/>
      <c r="B63" s="60"/>
      <c r="C63" s="126"/>
      <c r="D63" s="201"/>
      <c r="E63" s="193"/>
      <c r="F63" s="85" t="str">
        <f t="shared" si="8"/>
        <v/>
      </c>
      <c r="G63" s="69" t="str">
        <f t="shared" si="9"/>
        <v/>
      </c>
      <c r="H63" s="72">
        <f t="shared" si="16"/>
        <v>90</v>
      </c>
      <c r="I63" s="76"/>
      <c r="J63" s="69" t="str">
        <f t="shared" si="11"/>
        <v/>
      </c>
      <c r="K63" s="69" t="str">
        <f t="shared" si="12"/>
        <v/>
      </c>
      <c r="L63" s="72">
        <f t="shared" si="17"/>
        <v>90</v>
      </c>
      <c r="M63" s="73">
        <f t="shared" si="18"/>
        <v>180</v>
      </c>
      <c r="N63" s="69">
        <f t="shared" si="15"/>
        <v>41</v>
      </c>
      <c r="O63" s="394"/>
      <c r="P63" s="40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</row>
    <row r="64" spans="1:61" ht="15.5" x14ac:dyDescent="0.35">
      <c r="A64" s="60"/>
      <c r="B64" s="60"/>
      <c r="C64" s="126"/>
      <c r="D64" s="201"/>
      <c r="E64" s="193"/>
      <c r="F64" s="85" t="str">
        <f t="shared" si="8"/>
        <v/>
      </c>
      <c r="G64" s="69" t="str">
        <f t="shared" si="9"/>
        <v/>
      </c>
      <c r="H64" s="72">
        <f t="shared" si="16"/>
        <v>90</v>
      </c>
      <c r="I64" s="76"/>
      <c r="J64" s="69" t="str">
        <f t="shared" si="11"/>
        <v/>
      </c>
      <c r="K64" s="69" t="str">
        <f t="shared" si="12"/>
        <v/>
      </c>
      <c r="L64" s="72">
        <f t="shared" si="17"/>
        <v>90</v>
      </c>
      <c r="M64" s="73">
        <f t="shared" si="18"/>
        <v>180</v>
      </c>
      <c r="N64" s="69">
        <f t="shared" si="15"/>
        <v>41</v>
      </c>
      <c r="O64" s="394"/>
      <c r="P64" s="416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</row>
    <row r="65" spans="1:61" ht="15.5" x14ac:dyDescent="0.35">
      <c r="A65" s="62"/>
      <c r="B65" s="62"/>
      <c r="C65" s="125"/>
      <c r="D65" s="201"/>
      <c r="E65" s="193"/>
      <c r="F65" s="85" t="str">
        <f t="shared" si="8"/>
        <v/>
      </c>
      <c r="G65" s="69" t="str">
        <f t="shared" si="9"/>
        <v/>
      </c>
      <c r="H65" s="72">
        <f t="shared" si="16"/>
        <v>90</v>
      </c>
      <c r="I65" s="76"/>
      <c r="J65" s="69" t="str">
        <f t="shared" si="11"/>
        <v/>
      </c>
      <c r="K65" s="69" t="str">
        <f t="shared" si="12"/>
        <v/>
      </c>
      <c r="L65" s="72">
        <f t="shared" si="17"/>
        <v>90</v>
      </c>
      <c r="M65" s="73">
        <f t="shared" si="18"/>
        <v>180</v>
      </c>
      <c r="N65" s="69">
        <f t="shared" si="15"/>
        <v>41</v>
      </c>
      <c r="O65" s="394"/>
      <c r="P65" s="40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</row>
    <row r="66" spans="1:61" ht="15.5" x14ac:dyDescent="0.35">
      <c r="A66" s="60"/>
      <c r="B66" s="60"/>
      <c r="C66" s="125"/>
      <c r="D66" s="201"/>
      <c r="E66" s="193"/>
      <c r="F66" s="85" t="str">
        <f t="shared" si="8"/>
        <v/>
      </c>
      <c r="G66" s="69" t="str">
        <f t="shared" si="9"/>
        <v/>
      </c>
      <c r="H66" s="72">
        <f t="shared" si="16"/>
        <v>90</v>
      </c>
      <c r="I66" s="76"/>
      <c r="J66" s="69" t="str">
        <f t="shared" si="11"/>
        <v/>
      </c>
      <c r="K66" s="69" t="str">
        <f t="shared" si="12"/>
        <v/>
      </c>
      <c r="L66" s="72">
        <f t="shared" si="17"/>
        <v>90</v>
      </c>
      <c r="M66" s="73">
        <f t="shared" si="18"/>
        <v>180</v>
      </c>
      <c r="N66" s="69">
        <f t="shared" si="15"/>
        <v>41</v>
      </c>
      <c r="O66" s="394"/>
      <c r="P66" s="40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</row>
    <row r="67" spans="1:61" ht="15.5" x14ac:dyDescent="0.35">
      <c r="A67" s="60"/>
      <c r="B67" s="60"/>
      <c r="C67" s="125"/>
      <c r="D67" s="201"/>
      <c r="E67" s="193"/>
      <c r="F67" s="85" t="str">
        <f t="shared" ref="F67:F94" si="19">IF(ISNUMBER(E67),RANK(E67,E$3:E$101,1),"")</f>
        <v/>
      </c>
      <c r="G67" s="69" t="str">
        <f t="shared" ref="G67:G94" si="20">IF(ISNUMBER(F67),IF(11-F67&lt;=0,"",11-F67-(COUNTIF(F:F,F67)-1)/2),"")</f>
        <v/>
      </c>
      <c r="H67" s="72">
        <f t="shared" si="16"/>
        <v>90</v>
      </c>
      <c r="I67" s="76"/>
      <c r="J67" s="69" t="str">
        <f t="shared" ref="J67:J94" si="21">IF(ISNUMBER(I67),RANK(I67,I$3:I$101,1),"")</f>
        <v/>
      </c>
      <c r="K67" s="69" t="str">
        <f t="shared" ref="K67:K94" si="22">IF(ISNUMBER(J67),IF(11-J67&lt;=0,"",11-J67-(COUNTIF(J:J,J67)-1)/2),"")</f>
        <v/>
      </c>
      <c r="L67" s="72">
        <f t="shared" si="17"/>
        <v>90</v>
      </c>
      <c r="M67" s="73">
        <f t="shared" si="18"/>
        <v>180</v>
      </c>
      <c r="N67" s="69">
        <f t="shared" ref="N67:N73" si="23">RANK(M67,M$3:M$101,1)</f>
        <v>41</v>
      </c>
      <c r="O67" s="394"/>
      <c r="P67" s="40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</row>
    <row r="68" spans="1:61" ht="15.5" x14ac:dyDescent="0.35">
      <c r="A68" s="60"/>
      <c r="B68" s="60"/>
      <c r="C68" s="125"/>
      <c r="D68" s="201"/>
      <c r="E68" s="193"/>
      <c r="F68" s="85" t="str">
        <f t="shared" si="19"/>
        <v/>
      </c>
      <c r="G68" s="69" t="str">
        <f t="shared" si="20"/>
        <v/>
      </c>
      <c r="H68" s="72">
        <f t="shared" ref="H68:H73" si="24">IF(ISNUMBER(E68),E68,90)</f>
        <v>90</v>
      </c>
      <c r="I68" s="76"/>
      <c r="J68" s="69" t="str">
        <f t="shared" si="21"/>
        <v/>
      </c>
      <c r="K68" s="69" t="str">
        <f t="shared" si="22"/>
        <v/>
      </c>
      <c r="L68" s="72">
        <f t="shared" ref="L68:L73" si="25">IF(ISNUMBER(I68),I68,90)</f>
        <v>90</v>
      </c>
      <c r="M68" s="73">
        <f t="shared" ref="M68:M73" si="26">H68+L68</f>
        <v>180</v>
      </c>
      <c r="N68" s="69">
        <f t="shared" si="23"/>
        <v>41</v>
      </c>
      <c r="O68" s="406"/>
      <c r="P68" s="40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</row>
    <row r="69" spans="1:61" ht="15.5" x14ac:dyDescent="0.35">
      <c r="A69" s="62"/>
      <c r="B69" s="62"/>
      <c r="C69" s="125"/>
      <c r="D69" s="201"/>
      <c r="E69" s="193"/>
      <c r="F69" s="85" t="str">
        <f t="shared" si="19"/>
        <v/>
      </c>
      <c r="G69" s="69" t="str">
        <f t="shared" si="20"/>
        <v/>
      </c>
      <c r="H69" s="72">
        <f t="shared" si="24"/>
        <v>90</v>
      </c>
      <c r="I69" s="76"/>
      <c r="J69" s="69" t="str">
        <f t="shared" si="21"/>
        <v/>
      </c>
      <c r="K69" s="69" t="str">
        <f t="shared" si="22"/>
        <v/>
      </c>
      <c r="L69" s="72">
        <f t="shared" si="25"/>
        <v>90</v>
      </c>
      <c r="M69" s="73">
        <f t="shared" si="26"/>
        <v>180</v>
      </c>
      <c r="N69" s="69">
        <f t="shared" si="23"/>
        <v>41</v>
      </c>
      <c r="O69" s="394"/>
      <c r="P69" s="405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</row>
    <row r="70" spans="1:61" ht="15.5" x14ac:dyDescent="0.35">
      <c r="A70" s="60"/>
      <c r="B70" s="60"/>
      <c r="C70" s="125"/>
      <c r="D70" s="201"/>
      <c r="E70" s="193"/>
      <c r="F70" s="85" t="str">
        <f t="shared" si="19"/>
        <v/>
      </c>
      <c r="G70" s="69" t="str">
        <f t="shared" si="20"/>
        <v/>
      </c>
      <c r="H70" s="72">
        <f t="shared" si="24"/>
        <v>90</v>
      </c>
      <c r="I70" s="76"/>
      <c r="J70" s="69" t="str">
        <f t="shared" si="21"/>
        <v/>
      </c>
      <c r="K70" s="69" t="str">
        <f t="shared" si="22"/>
        <v/>
      </c>
      <c r="L70" s="72">
        <f t="shared" si="25"/>
        <v>90</v>
      </c>
      <c r="M70" s="73">
        <f t="shared" si="26"/>
        <v>180</v>
      </c>
      <c r="N70" s="69">
        <f t="shared" si="23"/>
        <v>41</v>
      </c>
      <c r="O70" s="394"/>
      <c r="P70" s="40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</row>
    <row r="71" spans="1:61" ht="15.5" x14ac:dyDescent="0.35">
      <c r="A71" s="62"/>
      <c r="B71" s="62"/>
      <c r="C71" s="125"/>
      <c r="D71" s="201"/>
      <c r="E71" s="193"/>
      <c r="F71" s="85" t="str">
        <f t="shared" si="19"/>
        <v/>
      </c>
      <c r="G71" s="69" t="str">
        <f t="shared" si="20"/>
        <v/>
      </c>
      <c r="H71" s="72">
        <f t="shared" si="24"/>
        <v>90</v>
      </c>
      <c r="I71" s="76"/>
      <c r="J71" s="69" t="str">
        <f t="shared" si="21"/>
        <v/>
      </c>
      <c r="K71" s="69" t="str">
        <f t="shared" si="22"/>
        <v/>
      </c>
      <c r="L71" s="72">
        <f t="shared" si="25"/>
        <v>90</v>
      </c>
      <c r="M71" s="73">
        <f t="shared" si="26"/>
        <v>180</v>
      </c>
      <c r="N71" s="69">
        <f t="shared" si="23"/>
        <v>41</v>
      </c>
      <c r="O71" s="394"/>
      <c r="P71" s="40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</row>
    <row r="72" spans="1:61" ht="15.5" x14ac:dyDescent="0.35">
      <c r="A72" s="62"/>
      <c r="B72" s="62"/>
      <c r="C72" s="125"/>
      <c r="D72" s="201"/>
      <c r="E72" s="193"/>
      <c r="F72" s="85" t="str">
        <f t="shared" si="19"/>
        <v/>
      </c>
      <c r="G72" s="69" t="str">
        <f t="shared" si="20"/>
        <v/>
      </c>
      <c r="H72" s="72">
        <f t="shared" si="24"/>
        <v>90</v>
      </c>
      <c r="I72" s="76"/>
      <c r="J72" s="69" t="str">
        <f t="shared" si="21"/>
        <v/>
      </c>
      <c r="K72" s="69" t="str">
        <f t="shared" si="22"/>
        <v/>
      </c>
      <c r="L72" s="72">
        <f t="shared" si="25"/>
        <v>90</v>
      </c>
      <c r="M72" s="73">
        <f t="shared" si="26"/>
        <v>180</v>
      </c>
      <c r="N72" s="69">
        <f t="shared" si="23"/>
        <v>41</v>
      </c>
      <c r="O72" s="394"/>
      <c r="P72" s="40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</row>
    <row r="73" spans="1:61" ht="15.5" x14ac:dyDescent="0.35">
      <c r="A73" s="62"/>
      <c r="B73" s="62"/>
      <c r="C73" s="125"/>
      <c r="D73" s="201"/>
      <c r="E73" s="193"/>
      <c r="F73" s="85" t="str">
        <f t="shared" si="19"/>
        <v/>
      </c>
      <c r="G73" s="69" t="str">
        <f t="shared" si="20"/>
        <v/>
      </c>
      <c r="H73" s="72">
        <f t="shared" si="24"/>
        <v>90</v>
      </c>
      <c r="I73" s="76"/>
      <c r="J73" s="69" t="str">
        <f t="shared" si="21"/>
        <v/>
      </c>
      <c r="K73" s="69" t="str">
        <f t="shared" si="22"/>
        <v/>
      </c>
      <c r="L73" s="72">
        <f t="shared" si="25"/>
        <v>90</v>
      </c>
      <c r="M73" s="73">
        <f t="shared" si="26"/>
        <v>180</v>
      </c>
      <c r="N73" s="69">
        <f t="shared" si="23"/>
        <v>41</v>
      </c>
      <c r="O73" s="406"/>
      <c r="P73" s="40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</row>
    <row r="74" spans="1:61" ht="15.5" x14ac:dyDescent="0.35">
      <c r="A74" s="45"/>
      <c r="B74" s="45"/>
      <c r="C74" s="133"/>
      <c r="E74" s="193"/>
      <c r="F74" s="71" t="str">
        <f t="shared" si="19"/>
        <v/>
      </c>
      <c r="G74" s="69" t="str">
        <f t="shared" si="20"/>
        <v/>
      </c>
      <c r="H74" s="72">
        <f t="shared" ref="H74:H94" si="27">IF(ISNUMBER(E74),E74,90)</f>
        <v>90</v>
      </c>
      <c r="I74" s="76"/>
      <c r="J74" s="68" t="str">
        <f t="shared" si="21"/>
        <v/>
      </c>
      <c r="K74" s="69" t="str">
        <f t="shared" si="22"/>
        <v/>
      </c>
      <c r="L74" s="72">
        <f t="shared" ref="L74:L94" si="28">IF(ISNUMBER(I74),I74,90)</f>
        <v>90</v>
      </c>
      <c r="M74" s="73">
        <f t="shared" ref="M74:M94" si="29">H74+L74</f>
        <v>180</v>
      </c>
      <c r="N74" s="69">
        <f t="shared" ref="N74:N94" si="30">RANK(M74,M$3:M$101,1)</f>
        <v>41</v>
      </c>
      <c r="O74" s="406"/>
      <c r="P74" s="40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</row>
    <row r="75" spans="1:61" ht="13" x14ac:dyDescent="0.3">
      <c r="A75" s="31"/>
      <c r="B75" s="31"/>
      <c r="C75" s="128"/>
      <c r="E75" s="194"/>
      <c r="F75" s="46" t="str">
        <f t="shared" si="19"/>
        <v/>
      </c>
      <c r="G75" s="38" t="str">
        <f t="shared" si="20"/>
        <v/>
      </c>
      <c r="H75" s="36">
        <f t="shared" si="27"/>
        <v>90</v>
      </c>
      <c r="I75" s="40"/>
      <c r="J75" s="37" t="str">
        <f t="shared" si="21"/>
        <v/>
      </c>
      <c r="K75" s="38" t="str">
        <f t="shared" si="22"/>
        <v/>
      </c>
      <c r="L75" s="36">
        <f t="shared" si="28"/>
        <v>90</v>
      </c>
      <c r="M75" s="16">
        <f t="shared" si="29"/>
        <v>180</v>
      </c>
      <c r="N75" s="37">
        <f t="shared" si="30"/>
        <v>41</v>
      </c>
      <c r="O75" s="406"/>
      <c r="P75" s="40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</row>
    <row r="76" spans="1:61" ht="13" x14ac:dyDescent="0.3">
      <c r="A76" s="31"/>
      <c r="B76" s="31"/>
      <c r="C76" s="128"/>
      <c r="E76" s="195"/>
      <c r="F76" s="46" t="str">
        <f t="shared" si="19"/>
        <v/>
      </c>
      <c r="G76" s="38" t="str">
        <f t="shared" si="20"/>
        <v/>
      </c>
      <c r="H76" s="36">
        <f t="shared" si="27"/>
        <v>90</v>
      </c>
      <c r="I76" s="40"/>
      <c r="J76" s="37" t="str">
        <f t="shared" si="21"/>
        <v/>
      </c>
      <c r="K76" s="38" t="str">
        <f t="shared" si="22"/>
        <v/>
      </c>
      <c r="L76" s="36">
        <f t="shared" si="28"/>
        <v>90</v>
      </c>
      <c r="M76" s="16">
        <f t="shared" si="29"/>
        <v>180</v>
      </c>
      <c r="N76" s="37">
        <f t="shared" si="30"/>
        <v>41</v>
      </c>
      <c r="O76" s="406"/>
      <c r="P76" s="40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</row>
    <row r="77" spans="1:61" ht="13" x14ac:dyDescent="0.3">
      <c r="A77" s="31"/>
      <c r="B77" s="31"/>
      <c r="C77" s="128"/>
      <c r="E77" s="194"/>
      <c r="F77" s="46" t="str">
        <f t="shared" si="19"/>
        <v/>
      </c>
      <c r="G77" s="38" t="str">
        <f t="shared" si="20"/>
        <v/>
      </c>
      <c r="H77" s="36">
        <f t="shared" si="27"/>
        <v>90</v>
      </c>
      <c r="I77" s="40"/>
      <c r="J77" s="37" t="str">
        <f t="shared" si="21"/>
        <v/>
      </c>
      <c r="K77" s="38" t="str">
        <f t="shared" si="22"/>
        <v/>
      </c>
      <c r="L77" s="36">
        <f t="shared" si="28"/>
        <v>90</v>
      </c>
      <c r="M77" s="16">
        <f t="shared" si="29"/>
        <v>180</v>
      </c>
      <c r="N77" s="37">
        <f t="shared" si="30"/>
        <v>41</v>
      </c>
      <c r="O77" s="406"/>
      <c r="P77" s="40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</row>
    <row r="78" spans="1:61" ht="13" x14ac:dyDescent="0.3">
      <c r="A78" s="31"/>
      <c r="B78" s="31"/>
      <c r="C78" s="128"/>
      <c r="D78" s="201"/>
      <c r="E78" s="194"/>
      <c r="F78" s="46" t="str">
        <f t="shared" si="19"/>
        <v/>
      </c>
      <c r="G78" s="38" t="str">
        <f t="shared" si="20"/>
        <v/>
      </c>
      <c r="H78" s="36">
        <f t="shared" si="27"/>
        <v>90</v>
      </c>
      <c r="I78" s="40"/>
      <c r="J78" s="37" t="str">
        <f t="shared" si="21"/>
        <v/>
      </c>
      <c r="K78" s="38" t="str">
        <f t="shared" si="22"/>
        <v/>
      </c>
      <c r="L78" s="36">
        <f t="shared" si="28"/>
        <v>90</v>
      </c>
      <c r="M78" s="16">
        <f t="shared" si="29"/>
        <v>180</v>
      </c>
      <c r="N78" s="37">
        <f t="shared" si="30"/>
        <v>41</v>
      </c>
      <c r="O78" s="406"/>
      <c r="P78" s="40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</row>
    <row r="79" spans="1:61" ht="13" x14ac:dyDescent="0.3">
      <c r="A79" s="31"/>
      <c r="B79" s="31"/>
      <c r="C79" s="128"/>
      <c r="E79" s="195"/>
      <c r="F79" s="46" t="str">
        <f t="shared" si="19"/>
        <v/>
      </c>
      <c r="G79" s="38" t="str">
        <f t="shared" si="20"/>
        <v/>
      </c>
      <c r="H79" s="36">
        <f t="shared" si="27"/>
        <v>90</v>
      </c>
      <c r="I79" s="40"/>
      <c r="J79" s="37" t="str">
        <f t="shared" si="21"/>
        <v/>
      </c>
      <c r="K79" s="38" t="str">
        <f t="shared" si="22"/>
        <v/>
      </c>
      <c r="L79" s="36">
        <f t="shared" si="28"/>
        <v>90</v>
      </c>
      <c r="M79" s="16">
        <f t="shared" si="29"/>
        <v>180</v>
      </c>
      <c r="N79" s="37">
        <f t="shared" si="30"/>
        <v>41</v>
      </c>
      <c r="O79" s="406"/>
      <c r="P79" s="40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</row>
    <row r="80" spans="1:61" ht="13" x14ac:dyDescent="0.3">
      <c r="A80" s="31"/>
      <c r="B80" s="31"/>
      <c r="C80" s="128"/>
      <c r="E80" s="195"/>
      <c r="F80" s="46" t="str">
        <f t="shared" si="19"/>
        <v/>
      </c>
      <c r="G80" s="38" t="str">
        <f t="shared" si="20"/>
        <v/>
      </c>
      <c r="H80" s="36">
        <f t="shared" si="27"/>
        <v>90</v>
      </c>
      <c r="I80" s="40"/>
      <c r="J80" s="37" t="str">
        <f t="shared" si="21"/>
        <v/>
      </c>
      <c r="K80" s="38" t="str">
        <f t="shared" si="22"/>
        <v/>
      </c>
      <c r="L80" s="36">
        <f t="shared" si="28"/>
        <v>90</v>
      </c>
      <c r="M80" s="16">
        <f t="shared" si="29"/>
        <v>180</v>
      </c>
      <c r="N80" s="37">
        <f t="shared" si="30"/>
        <v>41</v>
      </c>
      <c r="O80" s="406"/>
      <c r="P80" s="40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</row>
    <row r="81" spans="1:61" ht="13" x14ac:dyDescent="0.3">
      <c r="A81" s="31"/>
      <c r="B81" s="31"/>
      <c r="C81" s="128"/>
      <c r="E81" s="194"/>
      <c r="F81" s="46" t="str">
        <f t="shared" si="19"/>
        <v/>
      </c>
      <c r="G81" s="38" t="str">
        <f t="shared" si="20"/>
        <v/>
      </c>
      <c r="H81" s="36">
        <f t="shared" si="27"/>
        <v>90</v>
      </c>
      <c r="I81" s="40"/>
      <c r="J81" s="37" t="str">
        <f t="shared" si="21"/>
        <v/>
      </c>
      <c r="K81" s="38" t="str">
        <f t="shared" si="22"/>
        <v/>
      </c>
      <c r="L81" s="36">
        <f t="shared" si="28"/>
        <v>90</v>
      </c>
      <c r="M81" s="16">
        <f t="shared" si="29"/>
        <v>180</v>
      </c>
      <c r="N81" s="37">
        <f t="shared" si="30"/>
        <v>41</v>
      </c>
      <c r="O81" s="406"/>
      <c r="P81" s="40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</row>
    <row r="82" spans="1:61" ht="13" x14ac:dyDescent="0.3">
      <c r="A82" s="31"/>
      <c r="B82" s="31"/>
      <c r="C82" s="128"/>
      <c r="E82" s="194"/>
      <c r="F82" s="46" t="str">
        <f t="shared" si="19"/>
        <v/>
      </c>
      <c r="G82" s="38" t="str">
        <f t="shared" si="20"/>
        <v/>
      </c>
      <c r="H82" s="36">
        <f t="shared" si="27"/>
        <v>90</v>
      </c>
      <c r="I82" s="40"/>
      <c r="J82" s="37" t="str">
        <f t="shared" si="21"/>
        <v/>
      </c>
      <c r="K82" s="38" t="str">
        <f t="shared" si="22"/>
        <v/>
      </c>
      <c r="L82" s="36">
        <f t="shared" si="28"/>
        <v>90</v>
      </c>
      <c r="M82" s="16">
        <f t="shared" si="29"/>
        <v>180</v>
      </c>
      <c r="N82" s="37">
        <f t="shared" si="30"/>
        <v>41</v>
      </c>
      <c r="O82" s="406"/>
      <c r="P82" s="40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</row>
    <row r="83" spans="1:61" ht="13" x14ac:dyDescent="0.3">
      <c r="A83" s="31"/>
      <c r="B83" s="31"/>
      <c r="C83" s="128"/>
      <c r="E83" s="194"/>
      <c r="F83" s="46" t="str">
        <f t="shared" si="19"/>
        <v/>
      </c>
      <c r="G83" s="38" t="str">
        <f t="shared" si="20"/>
        <v/>
      </c>
      <c r="H83" s="36">
        <f t="shared" si="27"/>
        <v>90</v>
      </c>
      <c r="I83" s="40"/>
      <c r="J83" s="37" t="str">
        <f t="shared" si="21"/>
        <v/>
      </c>
      <c r="K83" s="38" t="str">
        <f t="shared" si="22"/>
        <v/>
      </c>
      <c r="L83" s="36">
        <f t="shared" si="28"/>
        <v>90</v>
      </c>
      <c r="M83" s="16">
        <f t="shared" si="29"/>
        <v>180</v>
      </c>
      <c r="N83" s="37">
        <f t="shared" si="30"/>
        <v>41</v>
      </c>
      <c r="O83" s="406"/>
      <c r="P83" s="40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</row>
    <row r="84" spans="1:61" ht="13" x14ac:dyDescent="0.3">
      <c r="A84" s="31"/>
      <c r="B84" s="31"/>
      <c r="C84" s="128"/>
      <c r="E84" s="194"/>
      <c r="F84" s="46" t="str">
        <f t="shared" si="19"/>
        <v/>
      </c>
      <c r="G84" s="38" t="str">
        <f t="shared" si="20"/>
        <v/>
      </c>
      <c r="H84" s="36">
        <f t="shared" si="27"/>
        <v>90</v>
      </c>
      <c r="I84" s="40"/>
      <c r="J84" s="37" t="str">
        <f t="shared" si="21"/>
        <v/>
      </c>
      <c r="K84" s="38" t="str">
        <f t="shared" si="22"/>
        <v/>
      </c>
      <c r="L84" s="36">
        <f t="shared" si="28"/>
        <v>90</v>
      </c>
      <c r="M84" s="16">
        <f t="shared" si="29"/>
        <v>180</v>
      </c>
      <c r="N84" s="37">
        <f t="shared" si="30"/>
        <v>41</v>
      </c>
      <c r="O84" s="406"/>
      <c r="P84" s="40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</row>
    <row r="85" spans="1:61" ht="13" x14ac:dyDescent="0.3">
      <c r="A85" s="31"/>
      <c r="B85" s="31"/>
      <c r="C85" s="128"/>
      <c r="E85" s="194"/>
      <c r="F85" s="46" t="str">
        <f t="shared" si="19"/>
        <v/>
      </c>
      <c r="G85" s="38" t="str">
        <f t="shared" si="20"/>
        <v/>
      </c>
      <c r="H85" s="36">
        <f t="shared" si="27"/>
        <v>90</v>
      </c>
      <c r="I85" s="40"/>
      <c r="J85" s="37" t="str">
        <f t="shared" si="21"/>
        <v/>
      </c>
      <c r="K85" s="38" t="str">
        <f t="shared" si="22"/>
        <v/>
      </c>
      <c r="L85" s="36">
        <f t="shared" si="28"/>
        <v>90</v>
      </c>
      <c r="M85" s="16">
        <f t="shared" si="29"/>
        <v>180</v>
      </c>
      <c r="N85" s="37">
        <f t="shared" si="30"/>
        <v>41</v>
      </c>
      <c r="O85" s="406"/>
      <c r="P85" s="40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</row>
    <row r="86" spans="1:61" ht="13" x14ac:dyDescent="0.3">
      <c r="A86" s="153"/>
      <c r="B86" s="153"/>
      <c r="C86" s="192"/>
      <c r="E86" s="194"/>
      <c r="F86" s="46" t="str">
        <f t="shared" si="19"/>
        <v/>
      </c>
      <c r="G86" s="38" t="str">
        <f t="shared" si="20"/>
        <v/>
      </c>
      <c r="H86" s="36">
        <f t="shared" si="27"/>
        <v>90</v>
      </c>
      <c r="I86" s="40"/>
      <c r="J86" s="37" t="str">
        <f t="shared" si="21"/>
        <v/>
      </c>
      <c r="K86" s="38" t="str">
        <f t="shared" si="22"/>
        <v/>
      </c>
      <c r="L86" s="36">
        <f t="shared" si="28"/>
        <v>90</v>
      </c>
      <c r="M86" s="16">
        <f t="shared" si="29"/>
        <v>180</v>
      </c>
      <c r="N86" s="37">
        <f t="shared" si="30"/>
        <v>41</v>
      </c>
      <c r="O86" s="406"/>
      <c r="P86" s="40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</row>
    <row r="87" spans="1:61" ht="13" x14ac:dyDescent="0.3">
      <c r="A87" s="31"/>
      <c r="B87" s="31"/>
      <c r="C87" s="128"/>
      <c r="E87" s="194"/>
      <c r="F87" s="46" t="str">
        <f t="shared" si="19"/>
        <v/>
      </c>
      <c r="G87" s="38" t="str">
        <f t="shared" si="20"/>
        <v/>
      </c>
      <c r="H87" s="36">
        <f t="shared" si="27"/>
        <v>90</v>
      </c>
      <c r="I87" s="40"/>
      <c r="J87" s="37" t="str">
        <f t="shared" si="21"/>
        <v/>
      </c>
      <c r="K87" s="38" t="str">
        <f t="shared" si="22"/>
        <v/>
      </c>
      <c r="L87" s="36">
        <f t="shared" si="28"/>
        <v>90</v>
      </c>
      <c r="M87" s="16">
        <f t="shared" si="29"/>
        <v>180</v>
      </c>
      <c r="N87" s="37">
        <f t="shared" si="30"/>
        <v>41</v>
      </c>
      <c r="O87" s="406"/>
      <c r="P87" s="40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</row>
    <row r="88" spans="1:61" ht="13" x14ac:dyDescent="0.3">
      <c r="A88" s="31"/>
      <c r="B88" s="31"/>
      <c r="C88" s="128"/>
      <c r="E88" s="194"/>
      <c r="F88" s="46" t="str">
        <f t="shared" si="19"/>
        <v/>
      </c>
      <c r="G88" s="38" t="str">
        <f t="shared" si="20"/>
        <v/>
      </c>
      <c r="H88" s="36">
        <f t="shared" si="27"/>
        <v>90</v>
      </c>
      <c r="I88" s="40"/>
      <c r="J88" s="37" t="str">
        <f t="shared" si="21"/>
        <v/>
      </c>
      <c r="K88" s="38" t="str">
        <f t="shared" si="22"/>
        <v/>
      </c>
      <c r="L88" s="36">
        <f t="shared" si="28"/>
        <v>90</v>
      </c>
      <c r="M88" s="16">
        <f t="shared" si="29"/>
        <v>180</v>
      </c>
      <c r="N88" s="37">
        <f t="shared" si="30"/>
        <v>41</v>
      </c>
      <c r="O88" s="406"/>
      <c r="P88" s="40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</row>
    <row r="89" spans="1:61" ht="13" x14ac:dyDescent="0.3">
      <c r="A89" s="31"/>
      <c r="B89" s="31"/>
      <c r="C89" s="128"/>
      <c r="E89" s="194"/>
      <c r="F89" s="46" t="str">
        <f t="shared" si="19"/>
        <v/>
      </c>
      <c r="G89" s="38" t="str">
        <f t="shared" si="20"/>
        <v/>
      </c>
      <c r="H89" s="36">
        <f t="shared" si="27"/>
        <v>90</v>
      </c>
      <c r="I89" s="40"/>
      <c r="J89" s="37" t="str">
        <f t="shared" si="21"/>
        <v/>
      </c>
      <c r="K89" s="38" t="str">
        <f t="shared" si="22"/>
        <v/>
      </c>
      <c r="L89" s="36">
        <f t="shared" si="28"/>
        <v>90</v>
      </c>
      <c r="M89" s="16">
        <f t="shared" si="29"/>
        <v>180</v>
      </c>
      <c r="N89" s="37">
        <f t="shared" si="30"/>
        <v>41</v>
      </c>
      <c r="O89" s="406"/>
      <c r="P89" s="40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</row>
    <row r="90" spans="1:61" ht="13" x14ac:dyDescent="0.3">
      <c r="A90" s="31"/>
      <c r="B90" s="31"/>
      <c r="C90" s="128"/>
      <c r="E90" s="194"/>
      <c r="F90" s="46" t="str">
        <f t="shared" si="19"/>
        <v/>
      </c>
      <c r="G90" s="38" t="str">
        <f t="shared" si="20"/>
        <v/>
      </c>
      <c r="H90" s="36">
        <f t="shared" si="27"/>
        <v>90</v>
      </c>
      <c r="I90" s="40"/>
      <c r="J90" s="37" t="str">
        <f t="shared" si="21"/>
        <v/>
      </c>
      <c r="K90" s="38" t="str">
        <f t="shared" si="22"/>
        <v/>
      </c>
      <c r="L90" s="36">
        <f t="shared" si="28"/>
        <v>90</v>
      </c>
      <c r="M90" s="16">
        <f t="shared" si="29"/>
        <v>180</v>
      </c>
      <c r="N90" s="37">
        <f t="shared" si="30"/>
        <v>41</v>
      </c>
      <c r="O90" s="406"/>
      <c r="P90" s="40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</row>
    <row r="91" spans="1:61" ht="13" x14ac:dyDescent="0.3">
      <c r="A91" s="31"/>
      <c r="B91" s="31"/>
      <c r="C91" s="128"/>
      <c r="E91" s="194"/>
      <c r="F91" s="46" t="str">
        <f t="shared" si="19"/>
        <v/>
      </c>
      <c r="G91" s="38" t="str">
        <f t="shared" si="20"/>
        <v/>
      </c>
      <c r="H91" s="36">
        <f t="shared" si="27"/>
        <v>90</v>
      </c>
      <c r="I91" s="40"/>
      <c r="J91" s="37" t="str">
        <f t="shared" si="21"/>
        <v/>
      </c>
      <c r="K91" s="38" t="str">
        <f t="shared" si="22"/>
        <v/>
      </c>
      <c r="L91" s="36">
        <f t="shared" si="28"/>
        <v>90</v>
      </c>
      <c r="M91" s="16">
        <f t="shared" si="29"/>
        <v>180</v>
      </c>
      <c r="N91" s="37">
        <f t="shared" si="30"/>
        <v>41</v>
      </c>
      <c r="O91" s="406"/>
      <c r="P91" s="40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</row>
    <row r="92" spans="1:61" ht="13" x14ac:dyDescent="0.3">
      <c r="A92" s="31"/>
      <c r="B92" s="31"/>
      <c r="C92" s="128"/>
      <c r="E92" s="196"/>
      <c r="F92" s="46" t="str">
        <f t="shared" si="19"/>
        <v/>
      </c>
      <c r="G92" s="38" t="str">
        <f t="shared" si="20"/>
        <v/>
      </c>
      <c r="H92" s="36">
        <f t="shared" si="27"/>
        <v>90</v>
      </c>
      <c r="I92" s="51"/>
      <c r="J92" s="52" t="str">
        <f t="shared" si="21"/>
        <v/>
      </c>
      <c r="K92" s="38" t="str">
        <f t="shared" si="22"/>
        <v/>
      </c>
      <c r="L92" s="36">
        <f t="shared" si="28"/>
        <v>90</v>
      </c>
      <c r="M92" s="16">
        <f t="shared" si="29"/>
        <v>180</v>
      </c>
      <c r="N92" s="37">
        <f t="shared" si="30"/>
        <v>41</v>
      </c>
      <c r="O92" s="406"/>
      <c r="P92" s="40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</row>
    <row r="93" spans="1:61" ht="13" x14ac:dyDescent="0.3">
      <c r="A93" s="31"/>
      <c r="B93" s="31"/>
      <c r="C93" s="128"/>
      <c r="E93" s="196"/>
      <c r="F93" s="46" t="str">
        <f t="shared" si="19"/>
        <v/>
      </c>
      <c r="G93" s="38" t="str">
        <f t="shared" si="20"/>
        <v/>
      </c>
      <c r="H93" s="36">
        <f t="shared" si="27"/>
        <v>90</v>
      </c>
      <c r="I93" s="51"/>
      <c r="J93" s="52" t="str">
        <f t="shared" si="21"/>
        <v/>
      </c>
      <c r="K93" s="38" t="str">
        <f t="shared" si="22"/>
        <v/>
      </c>
      <c r="L93" s="36">
        <f t="shared" si="28"/>
        <v>90</v>
      </c>
      <c r="M93" s="16">
        <f t="shared" si="29"/>
        <v>180</v>
      </c>
      <c r="N93" s="37">
        <f t="shared" si="30"/>
        <v>41</v>
      </c>
      <c r="O93" s="403"/>
      <c r="P93" s="40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</row>
    <row r="94" spans="1:61" ht="13" x14ac:dyDescent="0.3">
      <c r="A94" s="31"/>
      <c r="B94" s="45"/>
      <c r="C94" s="128"/>
      <c r="E94" s="196"/>
      <c r="F94" s="46" t="str">
        <f t="shared" si="19"/>
        <v/>
      </c>
      <c r="G94" s="38" t="str">
        <f t="shared" si="20"/>
        <v/>
      </c>
      <c r="H94" s="36">
        <f t="shared" si="27"/>
        <v>90</v>
      </c>
      <c r="I94" s="51"/>
      <c r="J94" s="52" t="str">
        <f t="shared" si="21"/>
        <v/>
      </c>
      <c r="K94" s="38" t="str">
        <f t="shared" si="22"/>
        <v/>
      </c>
      <c r="L94" s="36">
        <f t="shared" si="28"/>
        <v>90</v>
      </c>
      <c r="M94" s="16">
        <f t="shared" si="29"/>
        <v>180</v>
      </c>
      <c r="N94" s="37">
        <f t="shared" si="30"/>
        <v>41</v>
      </c>
      <c r="O94" s="403"/>
      <c r="P94" s="40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</row>
    <row r="95" spans="1:61" ht="13" x14ac:dyDescent="0.3">
      <c r="C95" s="27"/>
      <c r="E95" s="28"/>
      <c r="F95" s="37"/>
      <c r="G95" s="38"/>
      <c r="H95" s="36"/>
      <c r="I95" s="28"/>
      <c r="J95" s="47"/>
      <c r="K95" s="38"/>
      <c r="L95" s="36"/>
      <c r="M95" s="16"/>
      <c r="N95" s="37"/>
      <c r="O95" s="403"/>
      <c r="P95" s="40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</row>
    <row r="96" spans="1:61" x14ac:dyDescent="0.25">
      <c r="O96" s="403"/>
      <c r="P96" s="40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</row>
  </sheetData>
  <sortState ref="A3:O44">
    <sortCondition ref="I3:I44"/>
  </sortState>
  <mergeCells count="3">
    <mergeCell ref="E1:G1"/>
    <mergeCell ref="I1:K1"/>
    <mergeCell ref="M1:N1"/>
  </mergeCells>
  <phoneticPr fontId="0" type="noConversion"/>
  <conditionalFormatting sqref="D1:D2 D41:D1048576">
    <cfRule type="expression" dxfId="68" priority="1">
      <formula>ISNA(VLOOKUP(D1,#REF!,1,FALSE))</formula>
    </cfRule>
  </conditionalFormatting>
  <printOptions horizontalCentered="1"/>
  <pageMargins left="0.25" right="0" top="1" bottom="0" header="0.5" footer="0.5"/>
  <pageSetup scale="90" orientation="portrait" horizontalDpi="4294967293" verticalDpi="300" r:id="rId1"/>
  <headerFooter alignWithMargins="0">
    <oddHeader xml:space="preserve">&amp;C&amp;"Arial,Bold"&amp;20POLE-BENDING RACE&amp;"Arial,Regular"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8"/>
  <sheetViews>
    <sheetView topLeftCell="B9" workbookViewId="0">
      <selection activeCell="R7" sqref="R7"/>
    </sheetView>
  </sheetViews>
  <sheetFormatPr defaultRowHeight="12.5" x14ac:dyDescent="0.25"/>
  <cols>
    <col min="1" max="1" width="5" style="2" bestFit="1" customWidth="1"/>
    <col min="2" max="2" width="5.81640625" style="2" bestFit="1" customWidth="1"/>
    <col min="3" max="3" width="3.26953125" style="221" bestFit="1" customWidth="1"/>
    <col min="4" max="5" width="20.1796875" style="151" customWidth="1"/>
    <col min="6" max="6" width="8.26953125" style="107" customWidth="1"/>
    <col min="7" max="10" width="8.7265625" bestFit="1" customWidth="1"/>
    <col min="11" max="11" width="7" bestFit="1" customWidth="1"/>
    <col min="12" max="15" width="8.7265625" bestFit="1" customWidth="1"/>
    <col min="16" max="16" width="7.81640625" style="25" customWidth="1"/>
    <col min="17" max="17" width="7.81640625" customWidth="1"/>
    <col min="18" max="19" width="8.7265625" style="402"/>
  </cols>
  <sheetData>
    <row r="1" spans="1:19" ht="13" x14ac:dyDescent="0.3">
      <c r="D1" s="206" t="s">
        <v>45</v>
      </c>
      <c r="E1" s="206"/>
      <c r="F1" s="418" t="s">
        <v>16</v>
      </c>
      <c r="G1" s="418"/>
      <c r="H1" s="418"/>
      <c r="I1" s="57"/>
      <c r="J1" s="3"/>
      <c r="K1" s="418" t="s">
        <v>17</v>
      </c>
      <c r="L1" s="418"/>
      <c r="M1" s="418"/>
      <c r="N1" s="57"/>
      <c r="O1" s="3"/>
      <c r="P1" s="418" t="s">
        <v>22</v>
      </c>
      <c r="Q1" s="418"/>
      <c r="R1" s="396" t="s">
        <v>16</v>
      </c>
      <c r="S1" s="400" t="s">
        <v>17</v>
      </c>
    </row>
    <row r="2" spans="1:19" ht="13.5" thickBot="1" x14ac:dyDescent="0.35">
      <c r="A2" s="44" t="s">
        <v>39</v>
      </c>
      <c r="B2" s="44" t="s">
        <v>40</v>
      </c>
      <c r="C2" s="222" t="s">
        <v>35</v>
      </c>
      <c r="D2" s="144" t="s">
        <v>21</v>
      </c>
      <c r="E2" s="144" t="s">
        <v>20</v>
      </c>
      <c r="F2" s="152" t="s">
        <v>1</v>
      </c>
      <c r="G2" s="116" t="s">
        <v>2</v>
      </c>
      <c r="H2" s="19" t="s">
        <v>37</v>
      </c>
      <c r="I2" s="19" t="s">
        <v>38</v>
      </c>
      <c r="J2" s="20" t="s">
        <v>33</v>
      </c>
      <c r="K2" s="18" t="s">
        <v>1</v>
      </c>
      <c r="L2" s="19" t="s">
        <v>2</v>
      </c>
      <c r="M2" s="19" t="s">
        <v>37</v>
      </c>
      <c r="N2" s="19" t="s">
        <v>38</v>
      </c>
      <c r="O2" s="20" t="s">
        <v>33</v>
      </c>
      <c r="P2" s="57" t="s">
        <v>34</v>
      </c>
      <c r="Q2" s="57" t="s">
        <v>2</v>
      </c>
      <c r="R2" s="396" t="s">
        <v>169</v>
      </c>
      <c r="S2" s="401" t="s">
        <v>169</v>
      </c>
    </row>
    <row r="3" spans="1:19" s="75" customFormat="1" ht="15.5" x14ac:dyDescent="0.35">
      <c r="A3" s="60"/>
      <c r="B3" s="62"/>
      <c r="C3" s="308" t="s">
        <v>50</v>
      </c>
      <c r="D3" s="328" t="s">
        <v>96</v>
      </c>
      <c r="E3" s="328" t="s">
        <v>73</v>
      </c>
      <c r="F3" s="305">
        <v>9.4</v>
      </c>
      <c r="G3" s="68">
        <f t="shared" ref="G3:G26" si="0">IF(ISNUMBER(F3),RANK(F3,F$3:F$95,1),"")</f>
        <v>1</v>
      </c>
      <c r="H3" s="69">
        <f t="shared" ref="H3:H26" si="1">IF(ISNUMBER(G3),IF(11-G3&lt;=0,"",11-G3-(COUNTIF(G:G,G3)-1)/2),"")</f>
        <v>10</v>
      </c>
      <c r="I3" s="69">
        <f t="shared" ref="I3:I21" si="2">IF(ISNUMBER(G3),IF(11-G3&lt;=0,"",11-G3-(COUNTIF(G:G,G3)-1)/2),"")</f>
        <v>10</v>
      </c>
      <c r="J3" s="347">
        <f t="shared" ref="J3:J26" si="3">IF(ISNUMBER(F3),F3,90)</f>
        <v>9.4</v>
      </c>
      <c r="K3" s="380">
        <v>10.61</v>
      </c>
      <c r="L3" s="68">
        <f t="shared" ref="L3:L26" si="4">IF(ISNUMBER(K3),RANK(K3,K$3:K$95,1),"")</f>
        <v>1</v>
      </c>
      <c r="M3" s="69">
        <f t="shared" ref="M3:M26" si="5">IF(ISNUMBER(L3),IF(11-L3&lt;=0,"",11-L3-(COUNTIF(L:L,L3)-1)/2),"")</f>
        <v>9.5</v>
      </c>
      <c r="N3" s="69">
        <f t="shared" ref="N3:N26" si="6">IF(ISNUMBER(L3),IF(11-L3&lt;=0,"",11-L3-(COUNTIF(L:L,L3)-1)/2),"")</f>
        <v>9.5</v>
      </c>
      <c r="O3" s="347">
        <f t="shared" ref="O3:O26" si="7">IF(ISNUMBER(K3),K3,90)</f>
        <v>10.61</v>
      </c>
      <c r="P3" s="73">
        <f t="shared" ref="P3:P26" si="8">J3+O3</f>
        <v>20.009999999999998</v>
      </c>
      <c r="Q3" s="69">
        <f t="shared" ref="Q3:Q26" si="9">RANK(P3,P$3:P$100,1)</f>
        <v>1</v>
      </c>
      <c r="R3" s="394"/>
      <c r="S3" s="405"/>
    </row>
    <row r="4" spans="1:19" s="75" customFormat="1" ht="15.5" x14ac:dyDescent="0.35">
      <c r="A4" s="62"/>
      <c r="B4" s="60"/>
      <c r="C4" s="308" t="s">
        <v>51</v>
      </c>
      <c r="D4" s="329" t="s">
        <v>70</v>
      </c>
      <c r="E4" s="329" t="s">
        <v>67</v>
      </c>
      <c r="F4" s="305">
        <v>9.7799999999999994</v>
      </c>
      <c r="G4" s="68">
        <f t="shared" si="0"/>
        <v>2</v>
      </c>
      <c r="H4" s="250">
        <f t="shared" si="1"/>
        <v>9</v>
      </c>
      <c r="I4" s="69">
        <f t="shared" si="2"/>
        <v>9</v>
      </c>
      <c r="J4" s="347">
        <f t="shared" si="3"/>
        <v>9.7799999999999994</v>
      </c>
      <c r="K4" s="342">
        <v>12.12</v>
      </c>
      <c r="L4" s="68">
        <f t="shared" si="4"/>
        <v>3</v>
      </c>
      <c r="M4" s="69">
        <f t="shared" si="5"/>
        <v>8</v>
      </c>
      <c r="N4" s="69">
        <f t="shared" si="6"/>
        <v>8</v>
      </c>
      <c r="O4" s="347">
        <f t="shared" si="7"/>
        <v>12.12</v>
      </c>
      <c r="P4" s="73">
        <f t="shared" si="8"/>
        <v>21.9</v>
      </c>
      <c r="Q4" s="69">
        <f t="shared" si="9"/>
        <v>2</v>
      </c>
      <c r="R4" s="389"/>
      <c r="S4" s="405"/>
    </row>
    <row r="5" spans="1:19" s="75" customFormat="1" ht="15.5" x14ac:dyDescent="0.35">
      <c r="A5" s="60"/>
      <c r="B5" s="137"/>
      <c r="C5" s="308" t="s">
        <v>51</v>
      </c>
      <c r="D5" s="344" t="s">
        <v>62</v>
      </c>
      <c r="E5" s="344" t="s">
        <v>66</v>
      </c>
      <c r="F5" s="305">
        <v>13.8</v>
      </c>
      <c r="G5" s="68">
        <f t="shared" si="0"/>
        <v>7</v>
      </c>
      <c r="H5" s="250">
        <f t="shared" si="1"/>
        <v>4</v>
      </c>
      <c r="I5" s="69">
        <f t="shared" si="2"/>
        <v>4</v>
      </c>
      <c r="J5" s="347">
        <f t="shared" si="3"/>
        <v>13.8</v>
      </c>
      <c r="K5" s="342">
        <v>10.61</v>
      </c>
      <c r="L5" s="68">
        <f t="shared" si="4"/>
        <v>1</v>
      </c>
      <c r="M5" s="69">
        <f t="shared" si="5"/>
        <v>9.5</v>
      </c>
      <c r="N5" s="69">
        <f t="shared" si="6"/>
        <v>9.5</v>
      </c>
      <c r="O5" s="347">
        <f t="shared" si="7"/>
        <v>10.61</v>
      </c>
      <c r="P5" s="73">
        <f t="shared" si="8"/>
        <v>24.41</v>
      </c>
      <c r="Q5" s="69">
        <f t="shared" si="9"/>
        <v>4</v>
      </c>
      <c r="R5" s="389"/>
      <c r="S5" s="405"/>
    </row>
    <row r="6" spans="1:19" s="75" customFormat="1" ht="15.5" x14ac:dyDescent="0.35">
      <c r="A6" s="60"/>
      <c r="B6" s="137"/>
      <c r="C6" s="308" t="s">
        <v>52</v>
      </c>
      <c r="D6" s="344" t="s">
        <v>63</v>
      </c>
      <c r="E6" s="344" t="s">
        <v>72</v>
      </c>
      <c r="F6" s="305">
        <v>12.15</v>
      </c>
      <c r="G6" s="68">
        <f t="shared" si="0"/>
        <v>5</v>
      </c>
      <c r="H6" s="69">
        <f t="shared" si="1"/>
        <v>6</v>
      </c>
      <c r="I6" s="69">
        <f t="shared" si="2"/>
        <v>6</v>
      </c>
      <c r="J6" s="347">
        <f t="shared" si="3"/>
        <v>12.15</v>
      </c>
      <c r="K6" s="342">
        <v>17.43</v>
      </c>
      <c r="L6" s="68">
        <f t="shared" si="4"/>
        <v>6</v>
      </c>
      <c r="M6" s="69">
        <f t="shared" si="5"/>
        <v>5</v>
      </c>
      <c r="N6" s="69">
        <f t="shared" si="6"/>
        <v>5</v>
      </c>
      <c r="O6" s="347">
        <f t="shared" si="7"/>
        <v>17.43</v>
      </c>
      <c r="P6" s="73">
        <f t="shared" si="8"/>
        <v>29.58</v>
      </c>
      <c r="Q6" s="69">
        <f t="shared" si="9"/>
        <v>5</v>
      </c>
      <c r="R6" s="389">
        <v>10</v>
      </c>
      <c r="S6" s="405">
        <v>10</v>
      </c>
    </row>
    <row r="7" spans="1:19" s="75" customFormat="1" ht="15.5" x14ac:dyDescent="0.35">
      <c r="A7" s="60"/>
      <c r="B7" s="137"/>
      <c r="C7" s="308" t="s">
        <v>50</v>
      </c>
      <c r="D7" s="344" t="s">
        <v>74</v>
      </c>
      <c r="E7" s="344" t="s">
        <v>103</v>
      </c>
      <c r="F7" s="305">
        <v>11.37</v>
      </c>
      <c r="G7" s="68">
        <f t="shared" si="0"/>
        <v>3</v>
      </c>
      <c r="H7" s="69">
        <f t="shared" si="1"/>
        <v>8</v>
      </c>
      <c r="I7" s="69">
        <f t="shared" si="2"/>
        <v>8</v>
      </c>
      <c r="J7" s="347">
        <f t="shared" si="3"/>
        <v>11.37</v>
      </c>
      <c r="K7" s="342">
        <v>12.63</v>
      </c>
      <c r="L7" s="68">
        <f t="shared" si="4"/>
        <v>4</v>
      </c>
      <c r="M7" s="69">
        <f t="shared" si="5"/>
        <v>7</v>
      </c>
      <c r="N7" s="69">
        <f t="shared" si="6"/>
        <v>7</v>
      </c>
      <c r="O7" s="347">
        <f t="shared" si="7"/>
        <v>12.63</v>
      </c>
      <c r="P7" s="73">
        <f t="shared" si="8"/>
        <v>24</v>
      </c>
      <c r="Q7" s="69">
        <f t="shared" si="9"/>
        <v>3</v>
      </c>
      <c r="R7" s="389"/>
      <c r="S7" s="405"/>
    </row>
    <row r="8" spans="1:19" s="75" customFormat="1" ht="15.5" x14ac:dyDescent="0.35">
      <c r="A8" s="60"/>
      <c r="B8" s="60"/>
      <c r="C8" s="308" t="s">
        <v>51</v>
      </c>
      <c r="D8" s="329" t="s">
        <v>71</v>
      </c>
      <c r="E8" s="329" t="s">
        <v>58</v>
      </c>
      <c r="F8" s="349">
        <v>12.03</v>
      </c>
      <c r="G8" s="68">
        <f t="shared" si="0"/>
        <v>4</v>
      </c>
      <c r="H8" s="250">
        <f t="shared" si="1"/>
        <v>7</v>
      </c>
      <c r="I8" s="69">
        <f t="shared" si="2"/>
        <v>7</v>
      </c>
      <c r="J8" s="347">
        <f t="shared" si="3"/>
        <v>12.03</v>
      </c>
      <c r="K8" s="348" t="s">
        <v>84</v>
      </c>
      <c r="L8" s="68" t="str">
        <f t="shared" si="4"/>
        <v/>
      </c>
      <c r="M8" s="69" t="str">
        <f t="shared" si="5"/>
        <v/>
      </c>
      <c r="N8" s="69" t="str">
        <f t="shared" si="6"/>
        <v/>
      </c>
      <c r="O8" s="347">
        <f t="shared" si="7"/>
        <v>90</v>
      </c>
      <c r="P8" s="73">
        <f t="shared" si="8"/>
        <v>102.03</v>
      </c>
      <c r="Q8" s="69">
        <f t="shared" si="9"/>
        <v>6</v>
      </c>
      <c r="R8" s="389"/>
      <c r="S8" s="405"/>
    </row>
    <row r="9" spans="1:19" s="75" customFormat="1" ht="15.5" x14ac:dyDescent="0.35">
      <c r="A9" s="60"/>
      <c r="B9" s="137"/>
      <c r="C9" s="308" t="s">
        <v>51</v>
      </c>
      <c r="D9" s="333" t="s">
        <v>95</v>
      </c>
      <c r="E9" s="333" t="s">
        <v>76</v>
      </c>
      <c r="F9" s="305">
        <v>12.93</v>
      </c>
      <c r="G9" s="68">
        <f t="shared" si="0"/>
        <v>6</v>
      </c>
      <c r="H9" s="69">
        <f t="shared" si="1"/>
        <v>5</v>
      </c>
      <c r="I9" s="69">
        <f t="shared" si="2"/>
        <v>5</v>
      </c>
      <c r="J9" s="347">
        <f t="shared" si="3"/>
        <v>12.93</v>
      </c>
      <c r="K9" s="342" t="s">
        <v>84</v>
      </c>
      <c r="L9" s="68" t="str">
        <f t="shared" si="4"/>
        <v/>
      </c>
      <c r="M9" s="69" t="str">
        <f t="shared" si="5"/>
        <v/>
      </c>
      <c r="N9" s="69" t="str">
        <f t="shared" si="6"/>
        <v/>
      </c>
      <c r="O9" s="347">
        <f t="shared" si="7"/>
        <v>90</v>
      </c>
      <c r="P9" s="73">
        <f t="shared" si="8"/>
        <v>102.93</v>
      </c>
      <c r="Q9" s="69">
        <f t="shared" si="9"/>
        <v>7</v>
      </c>
      <c r="R9" s="389"/>
      <c r="S9" s="405"/>
    </row>
    <row r="10" spans="1:19" s="75" customFormat="1" ht="15.5" x14ac:dyDescent="0.35">
      <c r="A10" s="60"/>
      <c r="B10" s="62"/>
      <c r="C10" s="308" t="s">
        <v>51</v>
      </c>
      <c r="D10" s="329" t="s">
        <v>64</v>
      </c>
      <c r="E10" s="329" t="s">
        <v>133</v>
      </c>
      <c r="F10" s="305" t="s">
        <v>84</v>
      </c>
      <c r="G10" s="68" t="str">
        <f t="shared" si="0"/>
        <v/>
      </c>
      <c r="H10" s="250" t="str">
        <f t="shared" si="1"/>
        <v/>
      </c>
      <c r="I10" s="69" t="str">
        <f t="shared" si="2"/>
        <v/>
      </c>
      <c r="J10" s="347">
        <f t="shared" si="3"/>
        <v>90</v>
      </c>
      <c r="K10" s="348">
        <v>15.79</v>
      </c>
      <c r="L10" s="68">
        <f t="shared" si="4"/>
        <v>5</v>
      </c>
      <c r="M10" s="69">
        <f t="shared" si="5"/>
        <v>6</v>
      </c>
      <c r="N10" s="69">
        <f t="shared" si="6"/>
        <v>6</v>
      </c>
      <c r="O10" s="347">
        <f t="shared" si="7"/>
        <v>15.79</v>
      </c>
      <c r="P10" s="73">
        <f t="shared" si="8"/>
        <v>105.78999999999999</v>
      </c>
      <c r="Q10" s="69">
        <f t="shared" si="9"/>
        <v>8</v>
      </c>
      <c r="R10" s="389"/>
      <c r="S10" s="405"/>
    </row>
    <row r="11" spans="1:19" s="75" customFormat="1" ht="15.5" x14ac:dyDescent="0.35">
      <c r="A11" s="60"/>
      <c r="B11" s="137"/>
      <c r="C11" s="308" t="s">
        <v>53</v>
      </c>
      <c r="D11" s="329" t="s">
        <v>157</v>
      </c>
      <c r="E11" s="329" t="s">
        <v>57</v>
      </c>
      <c r="F11" s="305">
        <v>15.92</v>
      </c>
      <c r="G11" s="68">
        <f t="shared" si="0"/>
        <v>8</v>
      </c>
      <c r="H11" s="250">
        <f t="shared" si="1"/>
        <v>3</v>
      </c>
      <c r="I11" s="69">
        <f t="shared" si="2"/>
        <v>3</v>
      </c>
      <c r="J11" s="347">
        <f t="shared" si="3"/>
        <v>15.92</v>
      </c>
      <c r="K11" s="342" t="s">
        <v>84</v>
      </c>
      <c r="L11" s="68" t="str">
        <f t="shared" si="4"/>
        <v/>
      </c>
      <c r="M11" s="69" t="str">
        <f t="shared" si="5"/>
        <v/>
      </c>
      <c r="N11" s="69" t="str">
        <f t="shared" si="6"/>
        <v/>
      </c>
      <c r="O11" s="347">
        <f t="shared" si="7"/>
        <v>90</v>
      </c>
      <c r="P11" s="73">
        <f t="shared" si="8"/>
        <v>105.92</v>
      </c>
      <c r="Q11" s="69">
        <f t="shared" si="9"/>
        <v>9</v>
      </c>
      <c r="R11" s="389"/>
      <c r="S11" s="405"/>
    </row>
    <row r="12" spans="1:19" s="75" customFormat="1" ht="15.5" x14ac:dyDescent="0.35">
      <c r="A12" s="60"/>
      <c r="B12" s="60"/>
      <c r="C12" s="308" t="s">
        <v>97</v>
      </c>
      <c r="D12" s="329" t="s">
        <v>101</v>
      </c>
      <c r="E12" s="329" t="s">
        <v>126</v>
      </c>
      <c r="F12" s="305">
        <v>15.98</v>
      </c>
      <c r="G12" s="68">
        <f t="shared" si="0"/>
        <v>9</v>
      </c>
      <c r="H12" s="250">
        <f t="shared" si="1"/>
        <v>2</v>
      </c>
      <c r="I12" s="69">
        <f t="shared" si="2"/>
        <v>2</v>
      </c>
      <c r="J12" s="347">
        <f t="shared" si="3"/>
        <v>15.98</v>
      </c>
      <c r="K12" s="342" t="s">
        <v>84</v>
      </c>
      <c r="L12" s="68" t="str">
        <f t="shared" si="4"/>
        <v/>
      </c>
      <c r="M12" s="250" t="str">
        <f t="shared" si="5"/>
        <v/>
      </c>
      <c r="N12" s="69" t="str">
        <f t="shared" si="6"/>
        <v/>
      </c>
      <c r="O12" s="347">
        <f t="shared" si="7"/>
        <v>90</v>
      </c>
      <c r="P12" s="73">
        <f t="shared" si="8"/>
        <v>105.98</v>
      </c>
      <c r="Q12" s="69">
        <f t="shared" si="9"/>
        <v>10</v>
      </c>
      <c r="R12" s="389"/>
      <c r="S12" s="405"/>
    </row>
    <row r="13" spans="1:19" s="75" customFormat="1" ht="15.5" x14ac:dyDescent="0.35">
      <c r="A13" s="60"/>
      <c r="B13" s="137"/>
      <c r="C13" s="308" t="s">
        <v>156</v>
      </c>
      <c r="D13" s="328" t="s">
        <v>99</v>
      </c>
      <c r="E13" s="328" t="s">
        <v>128</v>
      </c>
      <c r="F13" s="305">
        <v>28.38</v>
      </c>
      <c r="G13" s="68">
        <f t="shared" si="0"/>
        <v>10</v>
      </c>
      <c r="H13" s="250">
        <f t="shared" si="1"/>
        <v>1</v>
      </c>
      <c r="I13" s="69">
        <f t="shared" si="2"/>
        <v>1</v>
      </c>
      <c r="J13" s="347">
        <f t="shared" si="3"/>
        <v>28.38</v>
      </c>
      <c r="K13" s="342" t="s">
        <v>84</v>
      </c>
      <c r="L13" s="68" t="str">
        <f t="shared" si="4"/>
        <v/>
      </c>
      <c r="M13" s="69" t="str">
        <f t="shared" si="5"/>
        <v/>
      </c>
      <c r="N13" s="69" t="str">
        <f t="shared" si="6"/>
        <v/>
      </c>
      <c r="O13" s="347">
        <f t="shared" si="7"/>
        <v>90</v>
      </c>
      <c r="P13" s="73">
        <f t="shared" si="8"/>
        <v>118.38</v>
      </c>
      <c r="Q13" s="69">
        <f t="shared" si="9"/>
        <v>11</v>
      </c>
      <c r="R13" s="389"/>
      <c r="S13" s="405"/>
    </row>
    <row r="14" spans="1:19" s="75" customFormat="1" ht="15.5" x14ac:dyDescent="0.35">
      <c r="A14" s="60"/>
      <c r="B14" s="137"/>
      <c r="C14" s="308" t="s">
        <v>97</v>
      </c>
      <c r="D14" s="333" t="s">
        <v>102</v>
      </c>
      <c r="E14" s="333" t="s">
        <v>125</v>
      </c>
      <c r="F14" s="305" t="s">
        <v>84</v>
      </c>
      <c r="G14" s="68" t="str">
        <f t="shared" si="0"/>
        <v/>
      </c>
      <c r="H14" s="250" t="str">
        <f t="shared" si="1"/>
        <v/>
      </c>
      <c r="I14" s="69" t="str">
        <f t="shared" si="2"/>
        <v/>
      </c>
      <c r="J14" s="347">
        <f t="shared" si="3"/>
        <v>90</v>
      </c>
      <c r="K14" s="342" t="s">
        <v>84</v>
      </c>
      <c r="L14" s="68" t="str">
        <f t="shared" si="4"/>
        <v/>
      </c>
      <c r="M14" s="69" t="str">
        <f t="shared" si="5"/>
        <v/>
      </c>
      <c r="N14" s="69" t="str">
        <f t="shared" si="6"/>
        <v/>
      </c>
      <c r="O14" s="347">
        <f t="shared" si="7"/>
        <v>90</v>
      </c>
      <c r="P14" s="73">
        <f t="shared" si="8"/>
        <v>180</v>
      </c>
      <c r="Q14" s="69">
        <f t="shared" si="9"/>
        <v>12</v>
      </c>
      <c r="R14" s="394"/>
      <c r="S14" s="405"/>
    </row>
    <row r="15" spans="1:19" s="75" customFormat="1" ht="15.5" x14ac:dyDescent="0.35">
      <c r="A15" s="62"/>
      <c r="B15" s="137"/>
      <c r="C15" s="308" t="s">
        <v>97</v>
      </c>
      <c r="D15" s="333" t="s">
        <v>111</v>
      </c>
      <c r="E15" s="333" t="s">
        <v>135</v>
      </c>
      <c r="F15" s="305" t="s">
        <v>84</v>
      </c>
      <c r="G15" s="68" t="str">
        <f t="shared" si="0"/>
        <v/>
      </c>
      <c r="H15" s="250" t="str">
        <f t="shared" si="1"/>
        <v/>
      </c>
      <c r="I15" s="69" t="str">
        <f t="shared" si="2"/>
        <v/>
      </c>
      <c r="J15" s="347">
        <f t="shared" si="3"/>
        <v>90</v>
      </c>
      <c r="K15" s="342" t="s">
        <v>84</v>
      </c>
      <c r="L15" s="68" t="str">
        <f t="shared" si="4"/>
        <v/>
      </c>
      <c r="M15" s="250" t="str">
        <f t="shared" si="5"/>
        <v/>
      </c>
      <c r="N15" s="69" t="str">
        <f t="shared" si="6"/>
        <v/>
      </c>
      <c r="O15" s="347">
        <f t="shared" si="7"/>
        <v>90</v>
      </c>
      <c r="P15" s="73">
        <f t="shared" si="8"/>
        <v>180</v>
      </c>
      <c r="Q15" s="69">
        <f t="shared" si="9"/>
        <v>12</v>
      </c>
      <c r="R15" s="389"/>
      <c r="S15" s="405"/>
    </row>
    <row r="16" spans="1:19" s="75" customFormat="1" ht="15.5" x14ac:dyDescent="0.35">
      <c r="A16" s="60"/>
      <c r="B16" s="137"/>
      <c r="C16" s="308" t="s">
        <v>51</v>
      </c>
      <c r="D16" s="333" t="s">
        <v>153</v>
      </c>
      <c r="E16" s="333" t="s">
        <v>80</v>
      </c>
      <c r="F16" s="305" t="s">
        <v>84</v>
      </c>
      <c r="G16" s="68" t="str">
        <f t="shared" si="0"/>
        <v/>
      </c>
      <c r="H16" s="250" t="str">
        <f t="shared" si="1"/>
        <v/>
      </c>
      <c r="I16" s="69" t="str">
        <f t="shared" si="2"/>
        <v/>
      </c>
      <c r="J16" s="347">
        <f t="shared" si="3"/>
        <v>90</v>
      </c>
      <c r="K16" s="342" t="s">
        <v>84</v>
      </c>
      <c r="L16" s="68" t="str">
        <f t="shared" si="4"/>
        <v/>
      </c>
      <c r="M16" s="250" t="str">
        <f t="shared" si="5"/>
        <v/>
      </c>
      <c r="N16" s="69" t="str">
        <f t="shared" si="6"/>
        <v/>
      </c>
      <c r="O16" s="347">
        <f t="shared" si="7"/>
        <v>90</v>
      </c>
      <c r="P16" s="73">
        <f t="shared" si="8"/>
        <v>180</v>
      </c>
      <c r="Q16" s="69">
        <f t="shared" si="9"/>
        <v>12</v>
      </c>
      <c r="R16" s="389"/>
      <c r="S16" s="405"/>
    </row>
    <row r="17" spans="1:19" s="75" customFormat="1" ht="15.5" x14ac:dyDescent="0.35">
      <c r="A17" s="60"/>
      <c r="B17" s="137"/>
      <c r="C17" s="308" t="s">
        <v>112</v>
      </c>
      <c r="D17" s="344" t="s">
        <v>154</v>
      </c>
      <c r="E17" s="344" t="s">
        <v>118</v>
      </c>
      <c r="F17" s="305" t="s">
        <v>84</v>
      </c>
      <c r="G17" s="68" t="str">
        <f t="shared" si="0"/>
        <v/>
      </c>
      <c r="H17" s="69" t="str">
        <f t="shared" si="1"/>
        <v/>
      </c>
      <c r="I17" s="69" t="str">
        <f t="shared" si="2"/>
        <v/>
      </c>
      <c r="J17" s="347">
        <f t="shared" si="3"/>
        <v>90</v>
      </c>
      <c r="K17" s="342" t="s">
        <v>84</v>
      </c>
      <c r="L17" s="68" t="str">
        <f t="shared" si="4"/>
        <v/>
      </c>
      <c r="M17" s="69" t="str">
        <f t="shared" si="5"/>
        <v/>
      </c>
      <c r="N17" s="69" t="str">
        <f t="shared" si="6"/>
        <v/>
      </c>
      <c r="O17" s="347">
        <f t="shared" si="7"/>
        <v>90</v>
      </c>
      <c r="P17" s="73">
        <f t="shared" si="8"/>
        <v>180</v>
      </c>
      <c r="Q17" s="69">
        <f t="shared" si="9"/>
        <v>12</v>
      </c>
      <c r="R17" s="389"/>
      <c r="S17" s="405"/>
    </row>
    <row r="18" spans="1:19" s="75" customFormat="1" ht="15.5" x14ac:dyDescent="0.35">
      <c r="A18" s="60"/>
      <c r="B18" s="137"/>
      <c r="C18" s="308" t="s">
        <v>50</v>
      </c>
      <c r="D18" s="333" t="s">
        <v>81</v>
      </c>
      <c r="E18" s="333" t="s">
        <v>100</v>
      </c>
      <c r="F18" s="305" t="s">
        <v>84</v>
      </c>
      <c r="G18" s="68" t="str">
        <f t="shared" si="0"/>
        <v/>
      </c>
      <c r="H18" s="250" t="str">
        <f t="shared" si="1"/>
        <v/>
      </c>
      <c r="I18" s="69" t="str">
        <f t="shared" si="2"/>
        <v/>
      </c>
      <c r="J18" s="347">
        <f t="shared" si="3"/>
        <v>90</v>
      </c>
      <c r="K18" s="342" t="s">
        <v>84</v>
      </c>
      <c r="L18" s="68" t="str">
        <f t="shared" si="4"/>
        <v/>
      </c>
      <c r="M18" s="69" t="str">
        <f t="shared" si="5"/>
        <v/>
      </c>
      <c r="N18" s="69" t="str">
        <f t="shared" si="6"/>
        <v/>
      </c>
      <c r="O18" s="347">
        <f t="shared" si="7"/>
        <v>90</v>
      </c>
      <c r="P18" s="73">
        <f t="shared" si="8"/>
        <v>180</v>
      </c>
      <c r="Q18" s="69">
        <f t="shared" si="9"/>
        <v>12</v>
      </c>
      <c r="R18" s="389"/>
      <c r="S18" s="405"/>
    </row>
    <row r="19" spans="1:19" s="75" customFormat="1" ht="15.5" x14ac:dyDescent="0.35">
      <c r="A19" s="60"/>
      <c r="B19" s="137"/>
      <c r="C19" s="308" t="s">
        <v>97</v>
      </c>
      <c r="D19" s="333" t="s">
        <v>98</v>
      </c>
      <c r="E19" s="333" t="s">
        <v>127</v>
      </c>
      <c r="F19" s="305" t="s">
        <v>84</v>
      </c>
      <c r="G19" s="68" t="str">
        <f t="shared" si="0"/>
        <v/>
      </c>
      <c r="H19" s="69" t="str">
        <f t="shared" si="1"/>
        <v/>
      </c>
      <c r="I19" s="69" t="str">
        <f t="shared" si="2"/>
        <v/>
      </c>
      <c r="J19" s="347">
        <f t="shared" si="3"/>
        <v>90</v>
      </c>
      <c r="K19" s="342" t="s">
        <v>84</v>
      </c>
      <c r="L19" s="68" t="str">
        <f t="shared" si="4"/>
        <v/>
      </c>
      <c r="M19" s="69" t="str">
        <f t="shared" si="5"/>
        <v/>
      </c>
      <c r="N19" s="69" t="str">
        <f t="shared" si="6"/>
        <v/>
      </c>
      <c r="O19" s="347">
        <f t="shared" si="7"/>
        <v>90</v>
      </c>
      <c r="P19" s="73">
        <f t="shared" si="8"/>
        <v>180</v>
      </c>
      <c r="Q19" s="69">
        <f t="shared" si="9"/>
        <v>12</v>
      </c>
      <c r="R19" s="389"/>
      <c r="S19" s="405"/>
    </row>
    <row r="20" spans="1:19" s="74" customFormat="1" ht="15.5" x14ac:dyDescent="0.35">
      <c r="A20" s="60"/>
      <c r="B20" s="137"/>
      <c r="C20" s="308" t="s">
        <v>97</v>
      </c>
      <c r="D20" s="344" t="s">
        <v>106</v>
      </c>
      <c r="E20" s="344" t="s">
        <v>155</v>
      </c>
      <c r="F20" s="305" t="s">
        <v>84</v>
      </c>
      <c r="G20" s="68" t="str">
        <f t="shared" si="0"/>
        <v/>
      </c>
      <c r="H20" s="250" t="str">
        <f t="shared" si="1"/>
        <v/>
      </c>
      <c r="I20" s="69" t="str">
        <f t="shared" si="2"/>
        <v/>
      </c>
      <c r="J20" s="347">
        <f t="shared" si="3"/>
        <v>90</v>
      </c>
      <c r="K20" s="342" t="s">
        <v>84</v>
      </c>
      <c r="L20" s="68" t="str">
        <f t="shared" si="4"/>
        <v/>
      </c>
      <c r="M20" s="69" t="str">
        <f t="shared" si="5"/>
        <v/>
      </c>
      <c r="N20" s="69" t="str">
        <f t="shared" si="6"/>
        <v/>
      </c>
      <c r="O20" s="347">
        <f t="shared" si="7"/>
        <v>90</v>
      </c>
      <c r="P20" s="73">
        <f t="shared" si="8"/>
        <v>180</v>
      </c>
      <c r="Q20" s="69">
        <f t="shared" si="9"/>
        <v>12</v>
      </c>
      <c r="R20" s="389"/>
      <c r="S20" s="404"/>
    </row>
    <row r="21" spans="1:19" s="74" customFormat="1" ht="15.5" x14ac:dyDescent="0.35">
      <c r="A21" s="60"/>
      <c r="B21" s="137"/>
      <c r="C21" s="308" t="s">
        <v>52</v>
      </c>
      <c r="D21" s="328" t="s">
        <v>56</v>
      </c>
      <c r="E21" s="328" t="s">
        <v>61</v>
      </c>
      <c r="F21" s="305" t="s">
        <v>84</v>
      </c>
      <c r="G21" s="68" t="str">
        <f t="shared" si="0"/>
        <v/>
      </c>
      <c r="H21" s="69" t="str">
        <f t="shared" si="1"/>
        <v/>
      </c>
      <c r="I21" s="69" t="str">
        <f t="shared" si="2"/>
        <v/>
      </c>
      <c r="J21" s="347">
        <f t="shared" si="3"/>
        <v>90</v>
      </c>
      <c r="K21" s="342" t="s">
        <v>84</v>
      </c>
      <c r="L21" s="68" t="str">
        <f t="shared" si="4"/>
        <v/>
      </c>
      <c r="M21" s="69" t="str">
        <f t="shared" si="5"/>
        <v/>
      </c>
      <c r="N21" s="69" t="str">
        <f t="shared" si="6"/>
        <v/>
      </c>
      <c r="O21" s="347">
        <f t="shared" si="7"/>
        <v>90</v>
      </c>
      <c r="P21" s="73">
        <f t="shared" si="8"/>
        <v>180</v>
      </c>
      <c r="Q21" s="69">
        <f t="shared" si="9"/>
        <v>12</v>
      </c>
      <c r="R21" s="394"/>
      <c r="S21" s="404"/>
    </row>
    <row r="22" spans="1:19" s="74" customFormat="1" ht="15.5" x14ac:dyDescent="0.35">
      <c r="A22" s="60"/>
      <c r="B22" s="60"/>
      <c r="C22" s="308" t="s">
        <v>51</v>
      </c>
      <c r="D22" s="328" t="s">
        <v>158</v>
      </c>
      <c r="E22" s="328" t="s">
        <v>146</v>
      </c>
      <c r="F22" s="305" t="s">
        <v>84</v>
      </c>
      <c r="G22" s="68" t="str">
        <f t="shared" si="0"/>
        <v/>
      </c>
      <c r="H22" s="69" t="str">
        <f t="shared" si="1"/>
        <v/>
      </c>
      <c r="I22" s="69" t="s">
        <v>165</v>
      </c>
      <c r="J22" s="347">
        <f t="shared" si="3"/>
        <v>90</v>
      </c>
      <c r="K22" s="342" t="s">
        <v>84</v>
      </c>
      <c r="L22" s="68" t="str">
        <f t="shared" si="4"/>
        <v/>
      </c>
      <c r="M22" s="69" t="str">
        <f t="shared" si="5"/>
        <v/>
      </c>
      <c r="N22" s="69" t="str">
        <f t="shared" si="6"/>
        <v/>
      </c>
      <c r="O22" s="347">
        <f t="shared" si="7"/>
        <v>90</v>
      </c>
      <c r="P22" s="73">
        <f t="shared" si="8"/>
        <v>180</v>
      </c>
      <c r="Q22" s="69">
        <f t="shared" si="9"/>
        <v>12</v>
      </c>
      <c r="R22" s="394"/>
      <c r="S22" s="404"/>
    </row>
    <row r="23" spans="1:19" s="74" customFormat="1" ht="15.5" x14ac:dyDescent="0.35">
      <c r="A23" s="60"/>
      <c r="B23" s="60"/>
      <c r="C23" s="308" t="s">
        <v>97</v>
      </c>
      <c r="D23" s="329" t="s">
        <v>159</v>
      </c>
      <c r="E23" s="329" t="s">
        <v>130</v>
      </c>
      <c r="F23" s="305" t="s">
        <v>84</v>
      </c>
      <c r="G23" s="68" t="str">
        <f t="shared" si="0"/>
        <v/>
      </c>
      <c r="H23" s="69" t="str">
        <f t="shared" si="1"/>
        <v/>
      </c>
      <c r="I23" s="69" t="str">
        <f>IF(ISNUMBER(G23),IF(11-G23&lt;=0,"",11-G23-(COUNTIF(G:G,G23)-1)/2),"")</f>
        <v/>
      </c>
      <c r="J23" s="347">
        <f t="shared" si="3"/>
        <v>90</v>
      </c>
      <c r="K23" s="348" t="s">
        <v>84</v>
      </c>
      <c r="L23" s="68" t="str">
        <f t="shared" si="4"/>
        <v/>
      </c>
      <c r="M23" s="69" t="str">
        <f t="shared" si="5"/>
        <v/>
      </c>
      <c r="N23" s="69" t="str">
        <f t="shared" si="6"/>
        <v/>
      </c>
      <c r="O23" s="347">
        <f t="shared" si="7"/>
        <v>90</v>
      </c>
      <c r="P23" s="73">
        <f t="shared" si="8"/>
        <v>180</v>
      </c>
      <c r="Q23" s="69">
        <f t="shared" si="9"/>
        <v>12</v>
      </c>
      <c r="R23" s="389"/>
      <c r="S23" s="404"/>
    </row>
    <row r="24" spans="1:19" s="74" customFormat="1" ht="15.5" x14ac:dyDescent="0.35">
      <c r="A24" s="60"/>
      <c r="B24" s="60"/>
      <c r="C24" s="308" t="s">
        <v>112</v>
      </c>
      <c r="D24" s="329" t="s">
        <v>160</v>
      </c>
      <c r="E24" s="329" t="s">
        <v>120</v>
      </c>
      <c r="F24" s="305" t="s">
        <v>84</v>
      </c>
      <c r="G24" s="68" t="str">
        <f t="shared" si="0"/>
        <v/>
      </c>
      <c r="H24" s="69" t="str">
        <f t="shared" si="1"/>
        <v/>
      </c>
      <c r="I24" s="69" t="str">
        <f>IF(ISNUMBER(G24),IF(11-G24&lt;=0,"",11-G24-(COUNTIF(G:G,G24)-1)/2),"")</f>
        <v/>
      </c>
      <c r="J24" s="347">
        <f t="shared" si="3"/>
        <v>90</v>
      </c>
      <c r="K24" s="348" t="s">
        <v>84</v>
      </c>
      <c r="L24" s="68" t="str">
        <f t="shared" si="4"/>
        <v/>
      </c>
      <c r="M24" s="69" t="str">
        <f t="shared" si="5"/>
        <v/>
      </c>
      <c r="N24" s="69" t="str">
        <f t="shared" si="6"/>
        <v/>
      </c>
      <c r="O24" s="347">
        <f t="shared" si="7"/>
        <v>90</v>
      </c>
      <c r="P24" s="73">
        <f t="shared" si="8"/>
        <v>180</v>
      </c>
      <c r="Q24" s="69">
        <f t="shared" si="9"/>
        <v>12</v>
      </c>
      <c r="R24" s="394"/>
      <c r="S24" s="404"/>
    </row>
    <row r="25" spans="1:19" s="74" customFormat="1" ht="15.5" x14ac:dyDescent="0.35">
      <c r="A25" s="60"/>
      <c r="B25" s="60"/>
      <c r="C25" s="308"/>
      <c r="D25" s="360"/>
      <c r="E25" s="329"/>
      <c r="F25" s="305"/>
      <c r="G25" s="68" t="str">
        <f t="shared" si="0"/>
        <v/>
      </c>
      <c r="H25" s="69" t="str">
        <f t="shared" si="1"/>
        <v/>
      </c>
      <c r="I25" s="69" t="str">
        <f>IF(ISNUMBER(G25),IF(11-G25&lt;=0,"",11-G25-(COUNTIF(G:G,G25)-1)/2),"")</f>
        <v/>
      </c>
      <c r="J25" s="347">
        <f t="shared" si="3"/>
        <v>90</v>
      </c>
      <c r="K25" s="348"/>
      <c r="L25" s="68" t="str">
        <f t="shared" si="4"/>
        <v/>
      </c>
      <c r="M25" s="69" t="str">
        <f t="shared" si="5"/>
        <v/>
      </c>
      <c r="N25" s="69" t="str">
        <f t="shared" si="6"/>
        <v/>
      </c>
      <c r="O25" s="347">
        <f t="shared" si="7"/>
        <v>90</v>
      </c>
      <c r="P25" s="73">
        <f t="shared" si="8"/>
        <v>180</v>
      </c>
      <c r="Q25" s="69">
        <f t="shared" si="9"/>
        <v>12</v>
      </c>
      <c r="R25" s="389"/>
      <c r="S25" s="404"/>
    </row>
    <row r="26" spans="1:19" s="74" customFormat="1" ht="15.5" x14ac:dyDescent="0.35">
      <c r="A26" s="60"/>
      <c r="B26" s="60"/>
      <c r="C26" s="308"/>
      <c r="D26" s="329"/>
      <c r="E26" s="329"/>
      <c r="F26" s="306"/>
      <c r="G26" s="68" t="str">
        <f t="shared" si="0"/>
        <v/>
      </c>
      <c r="H26" s="69" t="str">
        <f t="shared" si="1"/>
        <v/>
      </c>
      <c r="I26" s="69" t="str">
        <f>IF(ISNUMBER(G26),IF(11-G26&lt;=0,"",11-G26-(COUNTIF(G:G,G26)-1)/2),"")</f>
        <v/>
      </c>
      <c r="J26" s="347">
        <f t="shared" si="3"/>
        <v>90</v>
      </c>
      <c r="K26" s="348"/>
      <c r="L26" s="68" t="str">
        <f t="shared" si="4"/>
        <v/>
      </c>
      <c r="M26" s="69" t="str">
        <f t="shared" si="5"/>
        <v/>
      </c>
      <c r="N26" s="69" t="str">
        <f t="shared" si="6"/>
        <v/>
      </c>
      <c r="O26" s="347">
        <f t="shared" si="7"/>
        <v>90</v>
      </c>
      <c r="P26" s="73">
        <f t="shared" si="8"/>
        <v>180</v>
      </c>
      <c r="Q26" s="69">
        <f t="shared" si="9"/>
        <v>12</v>
      </c>
      <c r="R26" s="389"/>
      <c r="S26" s="404"/>
    </row>
    <row r="27" spans="1:19" s="74" customFormat="1" ht="15.5" x14ac:dyDescent="0.35">
      <c r="A27" s="60"/>
      <c r="B27" s="60"/>
      <c r="C27" s="308"/>
      <c r="D27" s="329"/>
      <c r="E27" s="329"/>
      <c r="F27" s="306"/>
      <c r="G27" s="68" t="str">
        <f t="shared" ref="G27:G32" si="10">IF(ISNUMBER(F27),RANK(F27,F$3:F$95,1),"")</f>
        <v/>
      </c>
      <c r="H27" s="69" t="str">
        <f t="shared" ref="H27:H33" si="11">IF(ISNUMBER(G27),IF(11-G27&lt;=0,"",11-G27-(COUNTIF(G:G,G27)-1)/2),"")</f>
        <v/>
      </c>
      <c r="I27" s="69" t="str">
        <f t="shared" ref="I27:I33" si="12">IF(ISNUMBER(G27),IF(11-G27&lt;=0,"",11-G27-(COUNTIF(G:G,G27)-1)/2),"")</f>
        <v/>
      </c>
      <c r="J27" s="347">
        <f t="shared" ref="J27:J33" si="13">IF(ISNUMBER(F27),F27,90)</f>
        <v>90</v>
      </c>
      <c r="K27" s="348"/>
      <c r="L27" s="68" t="str">
        <f t="shared" ref="L27:L32" si="14">IF(ISNUMBER(K27),RANK(K27,K$3:K$95,1),"")</f>
        <v/>
      </c>
      <c r="M27" s="69" t="str">
        <f t="shared" ref="M27:M33" si="15">IF(ISNUMBER(L27),IF(11-L27&lt;=0,"",11-L27-(COUNTIF(L:L,L27)-1)/2),"")</f>
        <v/>
      </c>
      <c r="N27" s="69" t="str">
        <f t="shared" ref="N27:N33" si="16">IF(ISNUMBER(L27),IF(11-L27&lt;=0,"",11-L27-(COUNTIF(L:L,L27)-1)/2),"")</f>
        <v/>
      </c>
      <c r="O27" s="347">
        <f t="shared" ref="O27:O33" si="17">IF(ISNUMBER(K27),K27,90)</f>
        <v>90</v>
      </c>
      <c r="P27" s="73">
        <f t="shared" ref="P27:P33" si="18">J27+O27</f>
        <v>180</v>
      </c>
      <c r="Q27" s="69">
        <f t="shared" ref="Q27:Q33" si="19">RANK(P27,P$3:P$100,1)</f>
        <v>12</v>
      </c>
      <c r="R27" s="389"/>
      <c r="S27" s="404"/>
    </row>
    <row r="28" spans="1:19" s="74" customFormat="1" ht="15.5" x14ac:dyDescent="0.35">
      <c r="A28" s="60"/>
      <c r="B28" s="62"/>
      <c r="C28" s="308"/>
      <c r="D28" s="361"/>
      <c r="E28" s="328"/>
      <c r="F28" s="306"/>
      <c r="G28" s="68" t="str">
        <f t="shared" si="10"/>
        <v/>
      </c>
      <c r="H28" s="69" t="str">
        <f t="shared" si="11"/>
        <v/>
      </c>
      <c r="I28" s="69" t="str">
        <f t="shared" si="12"/>
        <v/>
      </c>
      <c r="J28" s="347">
        <f t="shared" si="13"/>
        <v>90</v>
      </c>
      <c r="K28" s="348"/>
      <c r="L28" s="68" t="str">
        <f t="shared" si="14"/>
        <v/>
      </c>
      <c r="M28" s="69" t="str">
        <f t="shared" si="15"/>
        <v/>
      </c>
      <c r="N28" s="69" t="str">
        <f t="shared" si="16"/>
        <v/>
      </c>
      <c r="O28" s="347">
        <f t="shared" si="17"/>
        <v>90</v>
      </c>
      <c r="P28" s="73">
        <f t="shared" si="18"/>
        <v>180</v>
      </c>
      <c r="Q28" s="69">
        <f t="shared" si="19"/>
        <v>12</v>
      </c>
      <c r="R28" s="389"/>
      <c r="S28" s="404"/>
    </row>
    <row r="29" spans="1:19" s="74" customFormat="1" ht="15.5" x14ac:dyDescent="0.35">
      <c r="A29" s="60"/>
      <c r="B29" s="60"/>
      <c r="C29" s="132"/>
      <c r="D29" s="216"/>
      <c r="E29" s="209"/>
      <c r="F29" s="189"/>
      <c r="G29" s="68" t="str">
        <f t="shared" si="10"/>
        <v/>
      </c>
      <c r="H29" s="69" t="str">
        <f t="shared" si="11"/>
        <v/>
      </c>
      <c r="I29" s="69" t="str">
        <f t="shared" si="12"/>
        <v/>
      </c>
      <c r="J29" s="347">
        <f t="shared" si="13"/>
        <v>90</v>
      </c>
      <c r="K29" s="348"/>
      <c r="L29" s="68" t="str">
        <f t="shared" si="14"/>
        <v/>
      </c>
      <c r="M29" s="69" t="str">
        <f t="shared" si="15"/>
        <v/>
      </c>
      <c r="N29" s="69" t="str">
        <f t="shared" si="16"/>
        <v/>
      </c>
      <c r="O29" s="347">
        <f t="shared" si="17"/>
        <v>90</v>
      </c>
      <c r="P29" s="73">
        <f t="shared" si="18"/>
        <v>180</v>
      </c>
      <c r="Q29" s="69">
        <f t="shared" si="19"/>
        <v>12</v>
      </c>
      <c r="R29" s="394"/>
      <c r="S29" s="404"/>
    </row>
    <row r="30" spans="1:19" s="74" customFormat="1" ht="15.5" x14ac:dyDescent="0.35">
      <c r="A30" s="60"/>
      <c r="B30" s="62"/>
      <c r="C30" s="132"/>
      <c r="D30" s="214"/>
      <c r="E30" s="209"/>
      <c r="F30" s="189"/>
      <c r="G30" s="68" t="str">
        <f t="shared" si="10"/>
        <v/>
      </c>
      <c r="H30" s="69" t="str">
        <f t="shared" si="11"/>
        <v/>
      </c>
      <c r="I30" s="69" t="str">
        <f t="shared" si="12"/>
        <v/>
      </c>
      <c r="J30" s="347">
        <f t="shared" si="13"/>
        <v>90</v>
      </c>
      <c r="K30" s="348"/>
      <c r="L30" s="68" t="str">
        <f t="shared" si="14"/>
        <v/>
      </c>
      <c r="M30" s="69" t="str">
        <f t="shared" si="15"/>
        <v/>
      </c>
      <c r="N30" s="69" t="str">
        <f t="shared" si="16"/>
        <v/>
      </c>
      <c r="O30" s="347">
        <f t="shared" si="17"/>
        <v>90</v>
      </c>
      <c r="P30" s="73">
        <f t="shared" si="18"/>
        <v>180</v>
      </c>
      <c r="Q30" s="69">
        <f t="shared" si="19"/>
        <v>12</v>
      </c>
      <c r="R30" s="394"/>
      <c r="S30" s="404"/>
    </row>
    <row r="31" spans="1:19" s="74" customFormat="1" ht="15.5" x14ac:dyDescent="0.35">
      <c r="A31" s="60"/>
      <c r="B31" s="60"/>
      <c r="C31" s="132"/>
      <c r="D31" s="216"/>
      <c r="E31" s="209"/>
      <c r="F31" s="189"/>
      <c r="G31" s="68" t="str">
        <f t="shared" si="10"/>
        <v/>
      </c>
      <c r="H31" s="69" t="str">
        <f t="shared" si="11"/>
        <v/>
      </c>
      <c r="I31" s="69" t="str">
        <f t="shared" si="12"/>
        <v/>
      </c>
      <c r="J31" s="347">
        <f t="shared" si="13"/>
        <v>90</v>
      </c>
      <c r="K31" s="348"/>
      <c r="L31" s="68" t="str">
        <f t="shared" si="14"/>
        <v/>
      </c>
      <c r="M31" s="69" t="str">
        <f t="shared" si="15"/>
        <v/>
      </c>
      <c r="N31" s="69" t="str">
        <f t="shared" si="16"/>
        <v/>
      </c>
      <c r="O31" s="347">
        <f t="shared" si="17"/>
        <v>90</v>
      </c>
      <c r="P31" s="73">
        <f t="shared" si="18"/>
        <v>180</v>
      </c>
      <c r="Q31" s="69">
        <f t="shared" si="19"/>
        <v>12</v>
      </c>
      <c r="R31" s="394"/>
      <c r="S31" s="404"/>
    </row>
    <row r="32" spans="1:19" s="74" customFormat="1" ht="15.5" x14ac:dyDescent="0.35">
      <c r="A32" s="60"/>
      <c r="B32" s="62"/>
      <c r="C32" s="132"/>
      <c r="D32" s="216"/>
      <c r="E32" s="209"/>
      <c r="F32" s="189"/>
      <c r="G32" s="68" t="str">
        <f t="shared" si="10"/>
        <v/>
      </c>
      <c r="H32" s="69" t="str">
        <f t="shared" si="11"/>
        <v/>
      </c>
      <c r="I32" s="69" t="str">
        <f t="shared" si="12"/>
        <v/>
      </c>
      <c r="J32" s="347">
        <f t="shared" si="13"/>
        <v>90</v>
      </c>
      <c r="K32" s="348"/>
      <c r="L32" s="68" t="str">
        <f t="shared" si="14"/>
        <v/>
      </c>
      <c r="M32" s="69" t="str">
        <f t="shared" si="15"/>
        <v/>
      </c>
      <c r="N32" s="69" t="str">
        <f t="shared" si="16"/>
        <v/>
      </c>
      <c r="O32" s="347">
        <f t="shared" si="17"/>
        <v>90</v>
      </c>
      <c r="P32" s="73">
        <f t="shared" si="18"/>
        <v>180</v>
      </c>
      <c r="Q32" s="69">
        <f t="shared" si="19"/>
        <v>12</v>
      </c>
      <c r="R32" s="389"/>
      <c r="S32" s="404"/>
    </row>
    <row r="33" spans="1:19" s="74" customFormat="1" ht="15.5" x14ac:dyDescent="0.35">
      <c r="A33" s="60"/>
      <c r="B33" s="62"/>
      <c r="C33" s="132"/>
      <c r="D33" s="201"/>
      <c r="E33" s="201"/>
      <c r="F33" s="189"/>
      <c r="G33" s="62"/>
      <c r="H33" s="69" t="str">
        <f t="shared" si="11"/>
        <v/>
      </c>
      <c r="I33" s="69" t="str">
        <f t="shared" si="12"/>
        <v/>
      </c>
      <c r="J33" s="80">
        <f t="shared" si="13"/>
        <v>90</v>
      </c>
      <c r="K33" s="82"/>
      <c r="L33" s="69" t="str">
        <f>IF(ISNUMBER(K33),RANK(K33,K$3:K$100,1),"")</f>
        <v/>
      </c>
      <c r="M33" s="69" t="str">
        <f t="shared" si="15"/>
        <v/>
      </c>
      <c r="N33" s="69" t="str">
        <f t="shared" si="16"/>
        <v/>
      </c>
      <c r="O33" s="80">
        <f t="shared" si="17"/>
        <v>90</v>
      </c>
      <c r="P33" s="73">
        <f t="shared" si="18"/>
        <v>180</v>
      </c>
      <c r="Q33" s="69">
        <f t="shared" si="19"/>
        <v>12</v>
      </c>
      <c r="R33" s="389"/>
      <c r="S33" s="404"/>
    </row>
    <row r="34" spans="1:19" s="74" customFormat="1" ht="15.5" x14ac:dyDescent="0.35">
      <c r="A34" s="60"/>
      <c r="B34" s="62"/>
      <c r="C34" s="132"/>
      <c r="D34" s="217"/>
      <c r="E34" s="217"/>
      <c r="F34" s="189"/>
      <c r="G34" s="62"/>
      <c r="H34" s="69" t="str">
        <f t="shared" ref="H34" si="20">IF(ISNUMBER(G34),IF(11-G34&lt;=0,"",11-G34-(COUNTIF(G:G,G34)-1)/2),"")</f>
        <v/>
      </c>
      <c r="I34" s="69" t="str">
        <f t="shared" ref="I34" si="21">IF(ISNUMBER(G34),IF(11-G34&lt;=0,"",11-G34-(COUNTIF(G:G,G34)-1)/2),"")</f>
        <v/>
      </c>
      <c r="J34" s="80">
        <f t="shared" ref="J34" si="22">IF(ISNUMBER(F34),F34,90)</f>
        <v>90</v>
      </c>
      <c r="K34" s="82"/>
      <c r="L34" s="69" t="str">
        <f t="shared" ref="L34" si="23">IF(ISNUMBER(K34),RANK(K34,K$3:K$100,1),"")</f>
        <v/>
      </c>
      <c r="M34" s="69" t="str">
        <f t="shared" ref="M34" si="24">IF(ISNUMBER(L34),IF(11-L34&lt;=0,"",11-L34-(COUNTIF(L:L,L34)-1)/2),"")</f>
        <v/>
      </c>
      <c r="N34" s="69" t="str">
        <f t="shared" ref="N34" si="25">IF(ISNUMBER(L34),IF(11-L34&lt;=0,"",11-L34-(COUNTIF(L:L,L34)-1)/2),"")</f>
        <v/>
      </c>
      <c r="O34" s="80">
        <f t="shared" ref="O34" si="26">IF(ISNUMBER(K34),K34,90)</f>
        <v>90</v>
      </c>
      <c r="P34" s="73">
        <f t="shared" ref="P34" si="27">J34+O34</f>
        <v>180</v>
      </c>
      <c r="Q34" s="69">
        <f t="shared" ref="Q34" si="28">RANK(P34,P$3:P$100,1)</f>
        <v>12</v>
      </c>
      <c r="R34" s="389"/>
      <c r="S34" s="404"/>
    </row>
    <row r="35" spans="1:19" s="74" customFormat="1" ht="15.5" x14ac:dyDescent="0.35">
      <c r="A35" s="60"/>
      <c r="B35" s="60"/>
      <c r="C35" s="132"/>
      <c r="D35" s="122"/>
      <c r="E35" s="122"/>
      <c r="F35" s="189"/>
      <c r="G35" s="62"/>
      <c r="H35" s="69" t="str">
        <f t="shared" ref="H35:H66" si="29">IF(ISNUMBER(G35),IF(11-G35&lt;=0,"",11-G35-(COUNTIF(G:G,G35)-1)/2),"")</f>
        <v/>
      </c>
      <c r="I35" s="69" t="str">
        <f t="shared" ref="I35:I66" si="30">IF(ISNUMBER(G35),IF(11-G35&lt;=0,"",11-G35-(COUNTIF(G:G,G35)-1)/2),"")</f>
        <v/>
      </c>
      <c r="J35" s="80">
        <f t="shared" ref="J35:J66" si="31">IF(ISNUMBER(F35),F35,90)</f>
        <v>90</v>
      </c>
      <c r="K35" s="82"/>
      <c r="L35" s="69" t="str">
        <f t="shared" ref="L35:L66" si="32">IF(ISNUMBER(K35),RANK(K35,K$3:K$100,1),"")</f>
        <v/>
      </c>
      <c r="M35" s="69" t="str">
        <f t="shared" ref="M35:M66" si="33">IF(ISNUMBER(L35),IF(11-L35&lt;=0,"",11-L35-(COUNTIF(L:L,L35)-1)/2),"")</f>
        <v/>
      </c>
      <c r="N35" s="69" t="str">
        <f t="shared" ref="N35:N66" si="34">IF(ISNUMBER(L35),IF(11-L35&lt;=0,"",11-L35-(COUNTIF(L:L,L35)-1)/2),"")</f>
        <v/>
      </c>
      <c r="O35" s="80">
        <f t="shared" ref="O35:O66" si="35">IF(ISNUMBER(K35),K35,90)</f>
        <v>90</v>
      </c>
      <c r="P35" s="73">
        <f t="shared" ref="P35:P66" si="36">J35+O35</f>
        <v>180</v>
      </c>
      <c r="Q35" s="69">
        <f t="shared" ref="Q35:Q66" si="37">RANK(P35,P$3:P$100,1)</f>
        <v>12</v>
      </c>
      <c r="R35" s="389"/>
      <c r="S35" s="404"/>
    </row>
    <row r="36" spans="1:19" ht="14.5" x14ac:dyDescent="0.35">
      <c r="A36" s="31"/>
      <c r="B36" s="45"/>
      <c r="C36" s="220"/>
      <c r="D36" s="218"/>
      <c r="E36" s="218"/>
      <c r="F36" s="190"/>
      <c r="G36" s="45"/>
      <c r="H36" s="38" t="str">
        <f t="shared" si="29"/>
        <v/>
      </c>
      <c r="I36" s="38" t="str">
        <f t="shared" si="30"/>
        <v/>
      </c>
      <c r="J36" s="39">
        <f t="shared" si="31"/>
        <v>90</v>
      </c>
      <c r="K36" s="41"/>
      <c r="L36" s="37" t="str">
        <f t="shared" si="32"/>
        <v/>
      </c>
      <c r="M36" s="38" t="str">
        <f t="shared" si="33"/>
        <v/>
      </c>
      <c r="N36" s="38" t="str">
        <f t="shared" si="34"/>
        <v/>
      </c>
      <c r="O36" s="39">
        <f t="shared" si="35"/>
        <v>90</v>
      </c>
      <c r="P36" s="16">
        <f t="shared" si="36"/>
        <v>180</v>
      </c>
      <c r="Q36" s="37">
        <f t="shared" si="37"/>
        <v>12</v>
      </c>
      <c r="R36" s="406"/>
    </row>
    <row r="37" spans="1:19" ht="14.5" x14ac:dyDescent="0.35">
      <c r="A37" s="31"/>
      <c r="B37" s="31"/>
      <c r="C37" s="220"/>
      <c r="D37" s="218"/>
      <c r="E37" s="218"/>
      <c r="F37" s="190"/>
      <c r="G37" s="45"/>
      <c r="H37" s="38" t="str">
        <f t="shared" si="29"/>
        <v/>
      </c>
      <c r="I37" s="38" t="str">
        <f t="shared" si="30"/>
        <v/>
      </c>
      <c r="J37" s="39">
        <f t="shared" si="31"/>
        <v>90</v>
      </c>
      <c r="K37" s="41"/>
      <c r="L37" s="37" t="str">
        <f t="shared" si="32"/>
        <v/>
      </c>
      <c r="M37" s="38" t="str">
        <f t="shared" si="33"/>
        <v/>
      </c>
      <c r="N37" s="38" t="str">
        <f t="shared" si="34"/>
        <v/>
      </c>
      <c r="O37" s="39">
        <f t="shared" si="35"/>
        <v>90</v>
      </c>
      <c r="P37" s="16">
        <f t="shared" si="36"/>
        <v>180</v>
      </c>
      <c r="Q37" s="37">
        <f t="shared" si="37"/>
        <v>12</v>
      </c>
      <c r="R37" s="406"/>
    </row>
    <row r="38" spans="1:19" ht="14.5" x14ac:dyDescent="0.35">
      <c r="A38" s="31"/>
      <c r="B38" s="31"/>
      <c r="C38" s="220"/>
      <c r="D38" s="218"/>
      <c r="E38" s="218"/>
      <c r="F38" s="190"/>
      <c r="G38" s="45"/>
      <c r="H38" s="38" t="str">
        <f t="shared" si="29"/>
        <v/>
      </c>
      <c r="I38" s="38" t="str">
        <f t="shared" si="30"/>
        <v/>
      </c>
      <c r="J38" s="39">
        <f t="shared" si="31"/>
        <v>90</v>
      </c>
      <c r="K38" s="41"/>
      <c r="L38" s="37" t="str">
        <f t="shared" si="32"/>
        <v/>
      </c>
      <c r="M38" s="38" t="str">
        <f t="shared" si="33"/>
        <v/>
      </c>
      <c r="N38" s="38" t="str">
        <f t="shared" si="34"/>
        <v/>
      </c>
      <c r="O38" s="39">
        <f t="shared" si="35"/>
        <v>90</v>
      </c>
      <c r="P38" s="16">
        <f t="shared" si="36"/>
        <v>180</v>
      </c>
      <c r="Q38" s="37">
        <f t="shared" si="37"/>
        <v>12</v>
      </c>
      <c r="R38" s="406"/>
    </row>
    <row r="39" spans="1:19" ht="14.5" x14ac:dyDescent="0.35">
      <c r="A39" s="31"/>
      <c r="B39" s="31"/>
      <c r="C39" s="220"/>
      <c r="D39" s="218"/>
      <c r="E39" s="218"/>
      <c r="F39" s="190"/>
      <c r="G39" s="45"/>
      <c r="H39" s="38" t="str">
        <f t="shared" si="29"/>
        <v/>
      </c>
      <c r="I39" s="38" t="str">
        <f t="shared" si="30"/>
        <v/>
      </c>
      <c r="J39" s="39">
        <f t="shared" si="31"/>
        <v>90</v>
      </c>
      <c r="K39" s="41"/>
      <c r="L39" s="37" t="str">
        <f t="shared" si="32"/>
        <v/>
      </c>
      <c r="M39" s="38" t="str">
        <f t="shared" si="33"/>
        <v/>
      </c>
      <c r="N39" s="38" t="str">
        <f t="shared" si="34"/>
        <v/>
      </c>
      <c r="O39" s="39">
        <f t="shared" si="35"/>
        <v>90</v>
      </c>
      <c r="P39" s="16">
        <f t="shared" si="36"/>
        <v>180</v>
      </c>
      <c r="Q39" s="37">
        <f t="shared" si="37"/>
        <v>12</v>
      </c>
      <c r="R39" s="399"/>
    </row>
    <row r="40" spans="1:19" ht="13" x14ac:dyDescent="0.3">
      <c r="A40" s="31"/>
      <c r="B40" s="31"/>
      <c r="C40" s="187"/>
      <c r="D40" s="205"/>
      <c r="E40" s="205"/>
      <c r="F40" s="42"/>
      <c r="G40" s="37" t="str">
        <f t="shared" ref="G40:G56" si="38">IF(ISNUMBER(F40),RANK(F40,F$3:F$100,1),"")</f>
        <v/>
      </c>
      <c r="H40" s="38" t="str">
        <f t="shared" si="29"/>
        <v/>
      </c>
      <c r="I40" s="38" t="str">
        <f t="shared" si="30"/>
        <v/>
      </c>
      <c r="J40" s="39">
        <f t="shared" si="31"/>
        <v>90</v>
      </c>
      <c r="K40" s="41"/>
      <c r="L40" s="37" t="str">
        <f t="shared" si="32"/>
        <v/>
      </c>
      <c r="M40" s="38" t="str">
        <f t="shared" si="33"/>
        <v/>
      </c>
      <c r="N40" s="38" t="str">
        <f t="shared" si="34"/>
        <v/>
      </c>
      <c r="O40" s="39">
        <f t="shared" si="35"/>
        <v>90</v>
      </c>
      <c r="P40" s="16">
        <f t="shared" si="36"/>
        <v>180</v>
      </c>
      <c r="Q40" s="37">
        <f t="shared" si="37"/>
        <v>12</v>
      </c>
      <c r="R40" s="406"/>
    </row>
    <row r="41" spans="1:19" ht="13" x14ac:dyDescent="0.3">
      <c r="A41" s="31"/>
      <c r="B41" s="31"/>
      <c r="C41" s="224"/>
      <c r="D41" s="205"/>
      <c r="E41" s="205"/>
      <c r="F41" s="54"/>
      <c r="G41" s="37" t="str">
        <f t="shared" si="38"/>
        <v/>
      </c>
      <c r="H41" s="38" t="str">
        <f t="shared" si="29"/>
        <v/>
      </c>
      <c r="I41" s="38" t="str">
        <f t="shared" si="30"/>
        <v/>
      </c>
      <c r="J41" s="39">
        <f t="shared" si="31"/>
        <v>90</v>
      </c>
      <c r="K41" s="41"/>
      <c r="L41" s="37" t="str">
        <f t="shared" si="32"/>
        <v/>
      </c>
      <c r="M41" s="38" t="str">
        <f t="shared" si="33"/>
        <v/>
      </c>
      <c r="N41" s="38" t="str">
        <f t="shared" si="34"/>
        <v/>
      </c>
      <c r="O41" s="39">
        <f t="shared" si="35"/>
        <v>90</v>
      </c>
      <c r="P41" s="16">
        <f t="shared" si="36"/>
        <v>180</v>
      </c>
      <c r="Q41" s="37">
        <f t="shared" si="37"/>
        <v>12</v>
      </c>
      <c r="R41" s="399"/>
    </row>
    <row r="42" spans="1:19" ht="13" x14ac:dyDescent="0.3">
      <c r="A42" s="31"/>
      <c r="B42" s="31"/>
      <c r="C42" s="224"/>
      <c r="D42" s="205"/>
      <c r="E42" s="205"/>
      <c r="F42" s="54"/>
      <c r="G42" s="37" t="str">
        <f t="shared" si="38"/>
        <v/>
      </c>
      <c r="H42" s="38" t="str">
        <f t="shared" si="29"/>
        <v/>
      </c>
      <c r="I42" s="38" t="str">
        <f t="shared" si="30"/>
        <v/>
      </c>
      <c r="J42" s="39">
        <f t="shared" si="31"/>
        <v>90</v>
      </c>
      <c r="K42" s="41"/>
      <c r="L42" s="37" t="str">
        <f t="shared" si="32"/>
        <v/>
      </c>
      <c r="M42" s="38" t="str">
        <f t="shared" si="33"/>
        <v/>
      </c>
      <c r="N42" s="38" t="str">
        <f t="shared" si="34"/>
        <v/>
      </c>
      <c r="O42" s="39">
        <f t="shared" si="35"/>
        <v>90</v>
      </c>
      <c r="P42" s="16">
        <f t="shared" si="36"/>
        <v>180</v>
      </c>
      <c r="Q42" s="37">
        <f t="shared" si="37"/>
        <v>12</v>
      </c>
      <c r="R42" s="399"/>
    </row>
    <row r="43" spans="1:19" ht="13" x14ac:dyDescent="0.3">
      <c r="A43" s="31"/>
      <c r="B43" s="31"/>
      <c r="C43" s="224"/>
      <c r="D43" s="205"/>
      <c r="E43" s="205"/>
      <c r="F43" s="54"/>
      <c r="G43" s="37" t="str">
        <f t="shared" si="38"/>
        <v/>
      </c>
      <c r="H43" s="38" t="str">
        <f t="shared" si="29"/>
        <v/>
      </c>
      <c r="I43" s="38" t="str">
        <f t="shared" si="30"/>
        <v/>
      </c>
      <c r="J43" s="39">
        <f t="shared" si="31"/>
        <v>90</v>
      </c>
      <c r="K43" s="41"/>
      <c r="L43" s="37" t="str">
        <f t="shared" si="32"/>
        <v/>
      </c>
      <c r="M43" s="38" t="str">
        <f t="shared" si="33"/>
        <v/>
      </c>
      <c r="N43" s="38" t="str">
        <f t="shared" si="34"/>
        <v/>
      </c>
      <c r="O43" s="39">
        <f t="shared" si="35"/>
        <v>90</v>
      </c>
      <c r="P43" s="16">
        <f t="shared" si="36"/>
        <v>180</v>
      </c>
      <c r="Q43" s="37">
        <f t="shared" si="37"/>
        <v>12</v>
      </c>
      <c r="R43" s="399"/>
    </row>
    <row r="44" spans="1:19" ht="13" x14ac:dyDescent="0.3">
      <c r="A44" s="31"/>
      <c r="B44" s="31"/>
      <c r="C44" s="224"/>
      <c r="D44" s="208"/>
      <c r="E44" s="208"/>
      <c r="F44" s="54"/>
      <c r="G44" s="37" t="str">
        <f t="shared" si="38"/>
        <v/>
      </c>
      <c r="H44" s="38" t="str">
        <f t="shared" si="29"/>
        <v/>
      </c>
      <c r="I44" s="38" t="str">
        <f t="shared" si="30"/>
        <v/>
      </c>
      <c r="J44" s="39">
        <f t="shared" si="31"/>
        <v>90</v>
      </c>
      <c r="K44" s="41"/>
      <c r="L44" s="37" t="str">
        <f t="shared" si="32"/>
        <v/>
      </c>
      <c r="M44" s="38" t="str">
        <f t="shared" si="33"/>
        <v/>
      </c>
      <c r="N44" s="38" t="str">
        <f t="shared" si="34"/>
        <v/>
      </c>
      <c r="O44" s="39">
        <f t="shared" si="35"/>
        <v>90</v>
      </c>
      <c r="P44" s="16">
        <f t="shared" si="36"/>
        <v>180</v>
      </c>
      <c r="Q44" s="37">
        <f t="shared" si="37"/>
        <v>12</v>
      </c>
      <c r="R44" s="406"/>
    </row>
    <row r="45" spans="1:19" ht="13" x14ac:dyDescent="0.3">
      <c r="A45" s="31"/>
      <c r="B45" s="31"/>
      <c r="C45" s="224"/>
      <c r="D45" s="208"/>
      <c r="E45" s="208"/>
      <c r="F45" s="42"/>
      <c r="G45" s="37" t="str">
        <f t="shared" si="38"/>
        <v/>
      </c>
      <c r="H45" s="38" t="str">
        <f t="shared" si="29"/>
        <v/>
      </c>
      <c r="I45" s="38" t="str">
        <f t="shared" si="30"/>
        <v/>
      </c>
      <c r="J45" s="39">
        <f t="shared" si="31"/>
        <v>90</v>
      </c>
      <c r="K45" s="41"/>
      <c r="L45" s="37" t="str">
        <f t="shared" si="32"/>
        <v/>
      </c>
      <c r="M45" s="38" t="str">
        <f t="shared" si="33"/>
        <v/>
      </c>
      <c r="N45" s="38" t="str">
        <f t="shared" si="34"/>
        <v/>
      </c>
      <c r="O45" s="39">
        <f t="shared" si="35"/>
        <v>90</v>
      </c>
      <c r="P45" s="16">
        <f t="shared" si="36"/>
        <v>180</v>
      </c>
      <c r="Q45" s="37">
        <f t="shared" si="37"/>
        <v>12</v>
      </c>
      <c r="R45" s="399"/>
    </row>
    <row r="46" spans="1:19" ht="13" x14ac:dyDescent="0.3">
      <c r="A46" s="31"/>
      <c r="B46" s="31"/>
      <c r="C46" s="224"/>
      <c r="D46" s="208"/>
      <c r="E46" s="208"/>
      <c r="F46" s="54"/>
      <c r="G46" s="37" t="str">
        <f t="shared" si="38"/>
        <v/>
      </c>
      <c r="H46" s="38" t="str">
        <f t="shared" si="29"/>
        <v/>
      </c>
      <c r="I46" s="38" t="str">
        <f t="shared" si="30"/>
        <v/>
      </c>
      <c r="J46" s="39">
        <f t="shared" si="31"/>
        <v>90</v>
      </c>
      <c r="K46" s="41"/>
      <c r="L46" s="37" t="str">
        <f t="shared" si="32"/>
        <v/>
      </c>
      <c r="M46" s="38" t="str">
        <f t="shared" si="33"/>
        <v/>
      </c>
      <c r="N46" s="38" t="str">
        <f t="shared" si="34"/>
        <v/>
      </c>
      <c r="O46" s="39">
        <f t="shared" si="35"/>
        <v>90</v>
      </c>
      <c r="P46" s="16">
        <f t="shared" si="36"/>
        <v>180</v>
      </c>
      <c r="Q46" s="37">
        <f t="shared" si="37"/>
        <v>12</v>
      </c>
      <c r="R46" s="399"/>
    </row>
    <row r="47" spans="1:19" ht="13" x14ac:dyDescent="0.3">
      <c r="A47" s="31"/>
      <c r="B47" s="31"/>
      <c r="C47" s="224"/>
      <c r="D47" s="208"/>
      <c r="E47" s="208"/>
      <c r="F47" s="54"/>
      <c r="G47" s="37" t="str">
        <f t="shared" si="38"/>
        <v/>
      </c>
      <c r="H47" s="38" t="str">
        <f t="shared" si="29"/>
        <v/>
      </c>
      <c r="I47" s="38" t="str">
        <f t="shared" si="30"/>
        <v/>
      </c>
      <c r="J47" s="39">
        <f t="shared" si="31"/>
        <v>90</v>
      </c>
      <c r="K47" s="41"/>
      <c r="L47" s="37" t="str">
        <f t="shared" si="32"/>
        <v/>
      </c>
      <c r="M47" s="38" t="str">
        <f t="shared" si="33"/>
        <v/>
      </c>
      <c r="N47" s="38" t="str">
        <f t="shared" si="34"/>
        <v/>
      </c>
      <c r="O47" s="39">
        <f t="shared" si="35"/>
        <v>90</v>
      </c>
      <c r="P47" s="16">
        <f t="shared" si="36"/>
        <v>180</v>
      </c>
      <c r="Q47" s="37">
        <f t="shared" si="37"/>
        <v>12</v>
      </c>
      <c r="R47" s="399"/>
    </row>
    <row r="48" spans="1:19" ht="13" x14ac:dyDescent="0.3">
      <c r="A48" s="31"/>
      <c r="B48" s="31"/>
      <c r="C48" s="224"/>
      <c r="D48" s="208"/>
      <c r="E48" s="208"/>
      <c r="F48" s="54"/>
      <c r="G48" s="37" t="str">
        <f t="shared" si="38"/>
        <v/>
      </c>
      <c r="H48" s="38" t="str">
        <f t="shared" si="29"/>
        <v/>
      </c>
      <c r="I48" s="38" t="str">
        <f t="shared" si="30"/>
        <v/>
      </c>
      <c r="J48" s="39">
        <f t="shared" si="31"/>
        <v>90</v>
      </c>
      <c r="K48" s="41"/>
      <c r="L48" s="37" t="str">
        <f t="shared" si="32"/>
        <v/>
      </c>
      <c r="M48" s="38" t="str">
        <f t="shared" si="33"/>
        <v/>
      </c>
      <c r="N48" s="38" t="str">
        <f t="shared" si="34"/>
        <v/>
      </c>
      <c r="O48" s="39">
        <f t="shared" si="35"/>
        <v>90</v>
      </c>
      <c r="P48" s="16">
        <f t="shared" si="36"/>
        <v>180</v>
      </c>
      <c r="Q48" s="37">
        <f t="shared" si="37"/>
        <v>12</v>
      </c>
      <c r="R48" s="399"/>
    </row>
    <row r="49" spans="1:18" ht="13" x14ac:dyDescent="0.3">
      <c r="A49" s="31"/>
      <c r="B49" s="31"/>
      <c r="C49" s="224"/>
      <c r="D49" s="205"/>
      <c r="E49" s="205"/>
      <c r="F49" s="42"/>
      <c r="G49" s="37" t="str">
        <f t="shared" si="38"/>
        <v/>
      </c>
      <c r="H49" s="38" t="str">
        <f t="shared" si="29"/>
        <v/>
      </c>
      <c r="I49" s="38" t="str">
        <f t="shared" si="30"/>
        <v/>
      </c>
      <c r="J49" s="39">
        <f t="shared" si="31"/>
        <v>90</v>
      </c>
      <c r="K49" s="41"/>
      <c r="L49" s="37" t="str">
        <f t="shared" si="32"/>
        <v/>
      </c>
      <c r="M49" s="38" t="str">
        <f t="shared" si="33"/>
        <v/>
      </c>
      <c r="N49" s="38" t="str">
        <f t="shared" si="34"/>
        <v/>
      </c>
      <c r="O49" s="39">
        <f t="shared" si="35"/>
        <v>90</v>
      </c>
      <c r="P49" s="16">
        <f t="shared" si="36"/>
        <v>180</v>
      </c>
      <c r="Q49" s="37">
        <f t="shared" si="37"/>
        <v>12</v>
      </c>
      <c r="R49" s="399"/>
    </row>
    <row r="50" spans="1:18" ht="13" x14ac:dyDescent="0.3">
      <c r="A50" s="31"/>
      <c r="B50" s="31"/>
      <c r="C50" s="224"/>
      <c r="D50" s="205"/>
      <c r="E50" s="205"/>
      <c r="F50" s="54"/>
      <c r="G50" s="37" t="str">
        <f t="shared" si="38"/>
        <v/>
      </c>
      <c r="H50" s="38" t="str">
        <f t="shared" si="29"/>
        <v/>
      </c>
      <c r="I50" s="38" t="str">
        <f t="shared" si="30"/>
        <v/>
      </c>
      <c r="J50" s="39">
        <f t="shared" si="31"/>
        <v>90</v>
      </c>
      <c r="K50" s="41"/>
      <c r="L50" s="37" t="str">
        <f t="shared" si="32"/>
        <v/>
      </c>
      <c r="M50" s="38" t="str">
        <f t="shared" si="33"/>
        <v/>
      </c>
      <c r="N50" s="38" t="str">
        <f t="shared" si="34"/>
        <v/>
      </c>
      <c r="O50" s="39">
        <f t="shared" si="35"/>
        <v>90</v>
      </c>
      <c r="P50" s="16">
        <f t="shared" si="36"/>
        <v>180</v>
      </c>
      <c r="Q50" s="37">
        <f t="shared" si="37"/>
        <v>12</v>
      </c>
      <c r="R50" s="406"/>
    </row>
    <row r="51" spans="1:18" ht="13" x14ac:dyDescent="0.3">
      <c r="A51" s="31"/>
      <c r="B51" s="45"/>
      <c r="C51" s="224"/>
      <c r="D51" s="205"/>
      <c r="E51" s="205"/>
      <c r="F51" s="54"/>
      <c r="G51" s="37" t="str">
        <f t="shared" si="38"/>
        <v/>
      </c>
      <c r="H51" s="38" t="str">
        <f t="shared" si="29"/>
        <v/>
      </c>
      <c r="I51" s="38" t="str">
        <f t="shared" si="30"/>
        <v/>
      </c>
      <c r="J51" s="39">
        <f t="shared" si="31"/>
        <v>90</v>
      </c>
      <c r="K51" s="41"/>
      <c r="L51" s="37" t="str">
        <f t="shared" si="32"/>
        <v/>
      </c>
      <c r="M51" s="38" t="str">
        <f t="shared" si="33"/>
        <v/>
      </c>
      <c r="N51" s="38" t="str">
        <f t="shared" si="34"/>
        <v/>
      </c>
      <c r="O51" s="39">
        <f t="shared" si="35"/>
        <v>90</v>
      </c>
      <c r="P51" s="16">
        <f t="shared" si="36"/>
        <v>180</v>
      </c>
      <c r="Q51" s="37">
        <f t="shared" si="37"/>
        <v>12</v>
      </c>
      <c r="R51" s="399"/>
    </row>
    <row r="52" spans="1:18" ht="13" x14ac:dyDescent="0.3">
      <c r="A52" s="31"/>
      <c r="B52" s="31"/>
      <c r="C52" s="224"/>
      <c r="D52" s="205"/>
      <c r="E52" s="205"/>
      <c r="F52" s="42"/>
      <c r="G52" s="37" t="str">
        <f t="shared" si="38"/>
        <v/>
      </c>
      <c r="H52" s="38" t="str">
        <f t="shared" si="29"/>
        <v/>
      </c>
      <c r="I52" s="38" t="str">
        <f t="shared" si="30"/>
        <v/>
      </c>
      <c r="J52" s="39">
        <f t="shared" si="31"/>
        <v>90</v>
      </c>
      <c r="K52" s="41"/>
      <c r="L52" s="37" t="str">
        <f t="shared" si="32"/>
        <v/>
      </c>
      <c r="M52" s="38" t="str">
        <f t="shared" si="33"/>
        <v/>
      </c>
      <c r="N52" s="38" t="str">
        <f t="shared" si="34"/>
        <v/>
      </c>
      <c r="O52" s="39">
        <f t="shared" si="35"/>
        <v>90</v>
      </c>
      <c r="P52" s="16">
        <f t="shared" si="36"/>
        <v>180</v>
      </c>
      <c r="Q52" s="37">
        <f t="shared" si="37"/>
        <v>12</v>
      </c>
      <c r="R52" s="399"/>
    </row>
    <row r="53" spans="1:18" ht="13" x14ac:dyDescent="0.3">
      <c r="A53" s="31"/>
      <c r="B53" s="31"/>
      <c r="C53" s="224"/>
      <c r="D53" s="205"/>
      <c r="E53" s="205"/>
      <c r="F53" s="42"/>
      <c r="G53" s="37" t="str">
        <f t="shared" si="38"/>
        <v/>
      </c>
      <c r="H53" s="38" t="str">
        <f t="shared" si="29"/>
        <v/>
      </c>
      <c r="I53" s="38" t="str">
        <f t="shared" si="30"/>
        <v/>
      </c>
      <c r="J53" s="39">
        <f t="shared" si="31"/>
        <v>90</v>
      </c>
      <c r="K53" s="41"/>
      <c r="L53" s="37" t="str">
        <f t="shared" si="32"/>
        <v/>
      </c>
      <c r="M53" s="38" t="str">
        <f t="shared" si="33"/>
        <v/>
      </c>
      <c r="N53" s="38" t="str">
        <f t="shared" si="34"/>
        <v/>
      </c>
      <c r="O53" s="39">
        <f t="shared" si="35"/>
        <v>90</v>
      </c>
      <c r="P53" s="16">
        <f t="shared" si="36"/>
        <v>180</v>
      </c>
      <c r="Q53" s="37">
        <f t="shared" si="37"/>
        <v>12</v>
      </c>
      <c r="R53" s="406"/>
    </row>
    <row r="54" spans="1:18" ht="13" x14ac:dyDescent="0.3">
      <c r="A54" s="31"/>
      <c r="B54" s="31"/>
      <c r="C54" s="224"/>
      <c r="D54" s="205"/>
      <c r="E54" s="205"/>
      <c r="F54" s="54"/>
      <c r="G54" s="37" t="str">
        <f t="shared" si="38"/>
        <v/>
      </c>
      <c r="H54" s="38" t="str">
        <f t="shared" si="29"/>
        <v/>
      </c>
      <c r="I54" s="38" t="str">
        <f t="shared" si="30"/>
        <v/>
      </c>
      <c r="J54" s="39">
        <f t="shared" si="31"/>
        <v>90</v>
      </c>
      <c r="K54" s="41"/>
      <c r="L54" s="37" t="str">
        <f t="shared" si="32"/>
        <v/>
      </c>
      <c r="M54" s="38" t="str">
        <f t="shared" si="33"/>
        <v/>
      </c>
      <c r="N54" s="38" t="str">
        <f t="shared" si="34"/>
        <v/>
      </c>
      <c r="O54" s="39">
        <f t="shared" si="35"/>
        <v>90</v>
      </c>
      <c r="P54" s="16">
        <f t="shared" si="36"/>
        <v>180</v>
      </c>
      <c r="Q54" s="37">
        <f t="shared" si="37"/>
        <v>12</v>
      </c>
      <c r="R54" s="399"/>
    </row>
    <row r="55" spans="1:18" ht="13" x14ac:dyDescent="0.3">
      <c r="A55" s="31"/>
      <c r="B55" s="31"/>
      <c r="C55" s="224"/>
      <c r="D55" s="205"/>
      <c r="E55" s="205"/>
      <c r="F55" s="54"/>
      <c r="G55" s="37" t="str">
        <f t="shared" si="38"/>
        <v/>
      </c>
      <c r="H55" s="38" t="str">
        <f t="shared" si="29"/>
        <v/>
      </c>
      <c r="I55" s="38" t="str">
        <f t="shared" si="30"/>
        <v/>
      </c>
      <c r="J55" s="39">
        <f t="shared" si="31"/>
        <v>90</v>
      </c>
      <c r="K55" s="41"/>
      <c r="L55" s="37" t="str">
        <f t="shared" si="32"/>
        <v/>
      </c>
      <c r="M55" s="38" t="str">
        <f t="shared" si="33"/>
        <v/>
      </c>
      <c r="N55" s="38" t="str">
        <f t="shared" si="34"/>
        <v/>
      </c>
      <c r="O55" s="39">
        <f t="shared" si="35"/>
        <v>90</v>
      </c>
      <c r="P55" s="16">
        <f t="shared" si="36"/>
        <v>180</v>
      </c>
      <c r="Q55" s="37">
        <f t="shared" si="37"/>
        <v>12</v>
      </c>
      <c r="R55" s="399"/>
    </row>
    <row r="56" spans="1:18" ht="13" x14ac:dyDescent="0.3">
      <c r="A56" s="31"/>
      <c r="B56" s="31"/>
      <c r="C56" s="224"/>
      <c r="D56" s="205"/>
      <c r="E56" s="205"/>
      <c r="F56" s="42"/>
      <c r="G56" s="37" t="str">
        <f t="shared" si="38"/>
        <v/>
      </c>
      <c r="H56" s="38" t="str">
        <f t="shared" si="29"/>
        <v/>
      </c>
      <c r="I56" s="38" t="str">
        <f t="shared" si="30"/>
        <v/>
      </c>
      <c r="J56" s="39">
        <f t="shared" si="31"/>
        <v>90</v>
      </c>
      <c r="K56" s="41"/>
      <c r="L56" s="37" t="str">
        <f t="shared" si="32"/>
        <v/>
      </c>
      <c r="M56" s="38" t="str">
        <f t="shared" si="33"/>
        <v/>
      </c>
      <c r="N56" s="38" t="str">
        <f t="shared" si="34"/>
        <v/>
      </c>
      <c r="O56" s="39">
        <f t="shared" si="35"/>
        <v>90</v>
      </c>
      <c r="P56" s="16">
        <f t="shared" si="36"/>
        <v>180</v>
      </c>
      <c r="Q56" s="37">
        <f t="shared" si="37"/>
        <v>12</v>
      </c>
      <c r="R56" s="399"/>
    </row>
    <row r="57" spans="1:18" ht="14.5" x14ac:dyDescent="0.35">
      <c r="A57" s="45"/>
      <c r="B57" s="45"/>
      <c r="C57" s="223"/>
      <c r="D57" s="219"/>
      <c r="E57" s="219"/>
      <c r="F57" s="191"/>
      <c r="G57" s="45"/>
      <c r="H57" s="38" t="str">
        <f t="shared" si="29"/>
        <v/>
      </c>
      <c r="I57" s="38" t="str">
        <f t="shared" si="30"/>
        <v/>
      </c>
      <c r="J57" s="39">
        <f t="shared" si="31"/>
        <v>90</v>
      </c>
      <c r="K57" s="41"/>
      <c r="L57" s="37" t="str">
        <f t="shared" si="32"/>
        <v/>
      </c>
      <c r="M57" s="38" t="str">
        <f t="shared" si="33"/>
        <v/>
      </c>
      <c r="N57" s="38" t="str">
        <f t="shared" si="34"/>
        <v/>
      </c>
      <c r="O57" s="39">
        <f t="shared" si="35"/>
        <v>90</v>
      </c>
      <c r="P57" s="16">
        <f t="shared" si="36"/>
        <v>180</v>
      </c>
      <c r="Q57" s="37">
        <f t="shared" si="37"/>
        <v>12</v>
      </c>
      <c r="R57" s="399"/>
    </row>
    <row r="58" spans="1:18" ht="13" x14ac:dyDescent="0.3">
      <c r="A58" s="45"/>
      <c r="B58" s="31"/>
      <c r="C58" s="224"/>
      <c r="D58" s="205"/>
      <c r="E58" s="205"/>
      <c r="F58" s="42"/>
      <c r="G58" s="37" t="str">
        <f t="shared" ref="G58:G66" si="39">IF(ISNUMBER(F58),RANK(F58,F$3:F$100,1),"")</f>
        <v/>
      </c>
      <c r="H58" s="38" t="str">
        <f t="shared" si="29"/>
        <v/>
      </c>
      <c r="I58" s="38" t="str">
        <f t="shared" si="30"/>
        <v/>
      </c>
      <c r="J58" s="39">
        <f t="shared" si="31"/>
        <v>90</v>
      </c>
      <c r="K58" s="41"/>
      <c r="L58" s="37" t="str">
        <f t="shared" si="32"/>
        <v/>
      </c>
      <c r="M58" s="38" t="str">
        <f t="shared" si="33"/>
        <v/>
      </c>
      <c r="N58" s="38" t="str">
        <f t="shared" si="34"/>
        <v/>
      </c>
      <c r="O58" s="39">
        <f t="shared" si="35"/>
        <v>90</v>
      </c>
      <c r="P58" s="16">
        <f t="shared" si="36"/>
        <v>180</v>
      </c>
      <c r="Q58" s="37">
        <f t="shared" si="37"/>
        <v>12</v>
      </c>
      <c r="R58" s="399"/>
    </row>
    <row r="59" spans="1:18" ht="13" x14ac:dyDescent="0.3">
      <c r="A59" s="45"/>
      <c r="B59" s="31"/>
      <c r="C59" s="224"/>
      <c r="D59" s="205"/>
      <c r="E59" s="205"/>
      <c r="F59" s="42"/>
      <c r="G59" s="37" t="str">
        <f t="shared" si="39"/>
        <v/>
      </c>
      <c r="H59" s="38" t="str">
        <f t="shared" si="29"/>
        <v/>
      </c>
      <c r="I59" s="38" t="str">
        <f t="shared" si="30"/>
        <v/>
      </c>
      <c r="J59" s="39">
        <f t="shared" si="31"/>
        <v>90</v>
      </c>
      <c r="K59" s="41"/>
      <c r="L59" s="37" t="str">
        <f t="shared" si="32"/>
        <v/>
      </c>
      <c r="M59" s="38" t="str">
        <f t="shared" si="33"/>
        <v/>
      </c>
      <c r="N59" s="38" t="str">
        <f t="shared" si="34"/>
        <v/>
      </c>
      <c r="O59" s="39">
        <f t="shared" si="35"/>
        <v>90</v>
      </c>
      <c r="P59" s="16">
        <f t="shared" si="36"/>
        <v>180</v>
      </c>
      <c r="Q59" s="37">
        <f t="shared" si="37"/>
        <v>12</v>
      </c>
      <c r="R59" s="399"/>
    </row>
    <row r="60" spans="1:18" ht="13" x14ac:dyDescent="0.3">
      <c r="A60" s="45"/>
      <c r="B60" s="31"/>
      <c r="C60" s="224"/>
      <c r="D60" s="205"/>
      <c r="E60" s="205"/>
      <c r="F60" s="42"/>
      <c r="G60" s="37" t="str">
        <f t="shared" si="39"/>
        <v/>
      </c>
      <c r="H60" s="38" t="str">
        <f t="shared" si="29"/>
        <v/>
      </c>
      <c r="I60" s="38" t="str">
        <f t="shared" si="30"/>
        <v/>
      </c>
      <c r="J60" s="39">
        <f t="shared" si="31"/>
        <v>90</v>
      </c>
      <c r="K60" s="41"/>
      <c r="L60" s="37" t="str">
        <f t="shared" si="32"/>
        <v/>
      </c>
      <c r="M60" s="38" t="str">
        <f t="shared" si="33"/>
        <v/>
      </c>
      <c r="N60" s="38" t="str">
        <f t="shared" si="34"/>
        <v/>
      </c>
      <c r="O60" s="39">
        <f t="shared" si="35"/>
        <v>90</v>
      </c>
      <c r="P60" s="16">
        <f t="shared" si="36"/>
        <v>180</v>
      </c>
      <c r="Q60" s="37">
        <f t="shared" si="37"/>
        <v>12</v>
      </c>
      <c r="R60" s="399"/>
    </row>
    <row r="61" spans="1:18" ht="13" x14ac:dyDescent="0.3">
      <c r="C61" s="225"/>
      <c r="D61" s="205"/>
      <c r="E61" s="205"/>
      <c r="F61" s="16"/>
      <c r="G61" s="37" t="str">
        <f t="shared" si="39"/>
        <v/>
      </c>
      <c r="H61" s="38" t="str">
        <f t="shared" si="29"/>
        <v/>
      </c>
      <c r="I61" s="38" t="str">
        <f t="shared" si="30"/>
        <v/>
      </c>
      <c r="J61" s="39">
        <f t="shared" si="31"/>
        <v>90</v>
      </c>
      <c r="K61" s="17"/>
      <c r="L61" s="37" t="str">
        <f t="shared" si="32"/>
        <v/>
      </c>
      <c r="M61" s="38" t="str">
        <f t="shared" si="33"/>
        <v/>
      </c>
      <c r="N61" s="38" t="str">
        <f t="shared" si="34"/>
        <v/>
      </c>
      <c r="O61" s="39">
        <f t="shared" si="35"/>
        <v>90</v>
      </c>
      <c r="P61" s="16">
        <f t="shared" si="36"/>
        <v>180</v>
      </c>
      <c r="Q61" s="37">
        <f t="shared" si="37"/>
        <v>12</v>
      </c>
      <c r="R61" s="399"/>
    </row>
    <row r="62" spans="1:18" ht="13" x14ac:dyDescent="0.3">
      <c r="C62" s="225"/>
      <c r="D62" s="205"/>
      <c r="E62" s="205"/>
      <c r="F62" s="16"/>
      <c r="G62" s="37" t="str">
        <f t="shared" si="39"/>
        <v/>
      </c>
      <c r="H62" s="38" t="str">
        <f t="shared" si="29"/>
        <v/>
      </c>
      <c r="I62" s="38" t="str">
        <f t="shared" si="30"/>
        <v/>
      </c>
      <c r="J62" s="39">
        <f t="shared" si="31"/>
        <v>90</v>
      </c>
      <c r="K62" s="17"/>
      <c r="L62" s="37" t="str">
        <f t="shared" si="32"/>
        <v/>
      </c>
      <c r="M62" s="38" t="str">
        <f t="shared" si="33"/>
        <v/>
      </c>
      <c r="N62" s="38" t="str">
        <f t="shared" si="34"/>
        <v/>
      </c>
      <c r="O62" s="39">
        <f t="shared" si="35"/>
        <v>90</v>
      </c>
      <c r="P62" s="16">
        <f t="shared" si="36"/>
        <v>180</v>
      </c>
      <c r="Q62" s="37">
        <f t="shared" si="37"/>
        <v>12</v>
      </c>
      <c r="R62" s="399"/>
    </row>
    <row r="63" spans="1:18" ht="13" x14ac:dyDescent="0.3">
      <c r="C63" s="224"/>
      <c r="D63" s="205"/>
      <c r="E63" s="205"/>
      <c r="F63" s="16"/>
      <c r="G63" s="37" t="str">
        <f t="shared" si="39"/>
        <v/>
      </c>
      <c r="H63" s="38" t="str">
        <f t="shared" si="29"/>
        <v/>
      </c>
      <c r="I63" s="38" t="str">
        <f t="shared" si="30"/>
        <v/>
      </c>
      <c r="J63" s="39">
        <f t="shared" si="31"/>
        <v>90</v>
      </c>
      <c r="K63" s="17"/>
      <c r="L63" s="37" t="str">
        <f t="shared" si="32"/>
        <v/>
      </c>
      <c r="M63" s="38" t="str">
        <f t="shared" si="33"/>
        <v/>
      </c>
      <c r="N63" s="38" t="str">
        <f t="shared" si="34"/>
        <v/>
      </c>
      <c r="O63" s="39">
        <f t="shared" si="35"/>
        <v>90</v>
      </c>
      <c r="P63" s="16">
        <f t="shared" si="36"/>
        <v>180</v>
      </c>
      <c r="Q63" s="37">
        <f t="shared" si="37"/>
        <v>12</v>
      </c>
      <c r="R63" s="406"/>
    </row>
    <row r="64" spans="1:18" ht="13" x14ac:dyDescent="0.3">
      <c r="C64" s="225"/>
      <c r="D64" s="205"/>
      <c r="E64" s="205"/>
      <c r="F64" s="16"/>
      <c r="G64" s="37" t="str">
        <f t="shared" si="39"/>
        <v/>
      </c>
      <c r="H64" s="38" t="str">
        <f t="shared" si="29"/>
        <v/>
      </c>
      <c r="I64" s="38" t="str">
        <f t="shared" si="30"/>
        <v/>
      </c>
      <c r="J64" s="39">
        <f t="shared" si="31"/>
        <v>90</v>
      </c>
      <c r="K64" s="17"/>
      <c r="L64" s="37" t="str">
        <f t="shared" si="32"/>
        <v/>
      </c>
      <c r="M64" s="38" t="str">
        <f t="shared" si="33"/>
        <v/>
      </c>
      <c r="N64" s="38" t="str">
        <f t="shared" si="34"/>
        <v/>
      </c>
      <c r="O64" s="39">
        <f t="shared" si="35"/>
        <v>90</v>
      </c>
      <c r="P64" s="16">
        <f t="shared" si="36"/>
        <v>180</v>
      </c>
      <c r="Q64" s="37">
        <f t="shared" si="37"/>
        <v>12</v>
      </c>
      <c r="R64" s="406"/>
    </row>
    <row r="65" spans="3:18" ht="13" x14ac:dyDescent="0.3">
      <c r="C65" s="225"/>
      <c r="D65" s="205"/>
      <c r="E65" s="205"/>
      <c r="F65" s="16"/>
      <c r="G65" s="37" t="str">
        <f t="shared" si="39"/>
        <v/>
      </c>
      <c r="H65" s="38" t="str">
        <f t="shared" si="29"/>
        <v/>
      </c>
      <c r="I65" s="38" t="str">
        <f t="shared" si="30"/>
        <v/>
      </c>
      <c r="J65" s="39">
        <f t="shared" si="31"/>
        <v>90</v>
      </c>
      <c r="K65" s="17"/>
      <c r="L65" s="37" t="str">
        <f t="shared" si="32"/>
        <v/>
      </c>
      <c r="M65" s="38" t="str">
        <f t="shared" si="33"/>
        <v/>
      </c>
      <c r="N65" s="38" t="str">
        <f t="shared" si="34"/>
        <v/>
      </c>
      <c r="O65" s="39">
        <f t="shared" si="35"/>
        <v>90</v>
      </c>
      <c r="P65" s="16">
        <f t="shared" si="36"/>
        <v>180</v>
      </c>
      <c r="Q65" s="37">
        <f t="shared" si="37"/>
        <v>12</v>
      </c>
      <c r="R65" s="399"/>
    </row>
    <row r="66" spans="3:18" ht="13" x14ac:dyDescent="0.3">
      <c r="C66" s="224"/>
      <c r="F66" s="16"/>
      <c r="G66" s="37" t="str">
        <f t="shared" si="39"/>
        <v/>
      </c>
      <c r="H66" s="38" t="str">
        <f t="shared" si="29"/>
        <v/>
      </c>
      <c r="I66" s="38" t="str">
        <f t="shared" si="30"/>
        <v/>
      </c>
      <c r="J66" s="39">
        <f t="shared" si="31"/>
        <v>90</v>
      </c>
      <c r="K66" s="35"/>
      <c r="L66" s="37" t="str">
        <f t="shared" si="32"/>
        <v/>
      </c>
      <c r="M66" s="38" t="str">
        <f t="shared" si="33"/>
        <v/>
      </c>
      <c r="N66" s="38" t="str">
        <f t="shared" si="34"/>
        <v/>
      </c>
      <c r="O66" s="39">
        <f t="shared" si="35"/>
        <v>90</v>
      </c>
      <c r="P66" s="16">
        <f t="shared" si="36"/>
        <v>180</v>
      </c>
      <c r="Q66" s="37">
        <f t="shared" si="37"/>
        <v>12</v>
      </c>
      <c r="R66" s="406"/>
    </row>
    <row r="67" spans="3:18" x14ac:dyDescent="0.25">
      <c r="C67" s="226"/>
      <c r="F67" s="106"/>
      <c r="G67" s="2"/>
      <c r="H67" s="2"/>
      <c r="I67" s="2"/>
      <c r="J67" s="2"/>
      <c r="K67" s="2"/>
      <c r="L67" s="2"/>
      <c r="M67" s="2"/>
      <c r="N67" s="2"/>
      <c r="O67" s="2"/>
      <c r="P67" s="33"/>
      <c r="Q67" s="2"/>
    </row>
    <row r="68" spans="3:18" x14ac:dyDescent="0.25">
      <c r="D68" s="151" t="s">
        <v>12</v>
      </c>
    </row>
    <row r="69" spans="3:18" x14ac:dyDescent="0.25">
      <c r="D69" s="151" t="s">
        <v>31</v>
      </c>
    </row>
    <row r="70" spans="3:18" x14ac:dyDescent="0.25">
      <c r="D70" s="151" t="s">
        <v>13</v>
      </c>
    </row>
    <row r="108" spans="4:5" x14ac:dyDescent="0.25">
      <c r="D108" s="201"/>
      <c r="E108" s="201"/>
    </row>
  </sheetData>
  <autoFilter ref="J13:J66"/>
  <sortState ref="B3:Q26">
    <sortCondition ref="P3:P26"/>
  </sortState>
  <mergeCells count="3">
    <mergeCell ref="F1:H1"/>
    <mergeCell ref="K1:M1"/>
    <mergeCell ref="P1:Q1"/>
  </mergeCells>
  <conditionalFormatting sqref="D1:D1048576">
    <cfRule type="expression" dxfId="67" priority="3">
      <formula>AND(ISNA(VLOOKUP(D1,#REF!,1,FALSE)),ISNA(VLOOKUP(D1,#REF!,1,FALSE)))</formula>
    </cfRule>
  </conditionalFormatting>
  <conditionalFormatting sqref="E1:E1048576">
    <cfRule type="expression" dxfId="66" priority="2">
      <formula>AND(ISNA(VLOOKUP(E1,#REF!,1,FALSE)),ISNA(VLOOKUP(E1,#REF!,1,FALSE)))</formula>
    </cfRule>
  </conditionalFormatting>
  <conditionalFormatting sqref="C3:C40">
    <cfRule type="expression" dxfId="65" priority="1">
      <formula>ISNA(VLOOKUP(C3,#REF!,1,FALSE))</formula>
    </cfRule>
  </conditionalFormatting>
  <pageMargins left="0.25" right="0.25" top="0.75" bottom="0.75" header="0.3" footer="0.3"/>
  <pageSetup scale="83" fitToHeight="0" orientation="landscape" horizontalDpi="4294967293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pane xSplit="4" ySplit="2" topLeftCell="E3" activePane="bottomRight" state="frozen"/>
      <selection activeCell="I3" activeCellId="1" sqref="E3:E17 I3:I17"/>
      <selection pane="topRight" activeCell="I3" activeCellId="1" sqref="E3:E17 I3:I17"/>
      <selection pane="bottomLeft" activeCell="I3" activeCellId="1" sqref="E3:E17 I3:I17"/>
      <selection pane="bottomRight" activeCell="P8" sqref="P8"/>
    </sheetView>
  </sheetViews>
  <sheetFormatPr defaultRowHeight="12.5" x14ac:dyDescent="0.25"/>
  <cols>
    <col min="1" max="1" width="5" style="45" bestFit="1" customWidth="1"/>
    <col min="2" max="2" width="5.81640625" style="2" bestFit="1" customWidth="1"/>
    <col min="3" max="3" width="3.26953125" style="21" customWidth="1"/>
    <col min="4" max="4" width="20.1796875" style="151" customWidth="1"/>
    <col min="5" max="8" width="7.26953125" style="7" customWidth="1"/>
    <col min="9" max="9" width="7.26953125" style="10" customWidth="1"/>
    <col min="10" max="14" width="7.26953125" style="7" customWidth="1"/>
    <col min="15" max="16" width="8.7265625" style="402"/>
  </cols>
  <sheetData>
    <row r="1" spans="1:16" ht="13" x14ac:dyDescent="0.3">
      <c r="B1" s="197"/>
      <c r="D1" s="206" t="s">
        <v>29</v>
      </c>
      <c r="E1" s="419" t="s">
        <v>16</v>
      </c>
      <c r="F1" s="419"/>
      <c r="G1" s="419"/>
      <c r="H1" s="49"/>
      <c r="I1" s="419" t="s">
        <v>17</v>
      </c>
      <c r="J1" s="419"/>
      <c r="K1" s="419"/>
      <c r="L1" s="49"/>
      <c r="M1" s="419" t="s">
        <v>18</v>
      </c>
      <c r="N1" s="419"/>
      <c r="O1" s="413" t="s">
        <v>16</v>
      </c>
      <c r="P1" s="400" t="s">
        <v>17</v>
      </c>
    </row>
    <row r="2" spans="1:16" ht="13" x14ac:dyDescent="0.3">
      <c r="A2" s="44" t="s">
        <v>39</v>
      </c>
      <c r="B2" s="198" t="s">
        <v>40</v>
      </c>
      <c r="C2" s="44" t="s">
        <v>35</v>
      </c>
      <c r="D2" s="144" t="s">
        <v>5</v>
      </c>
      <c r="E2" s="114" t="s">
        <v>4</v>
      </c>
      <c r="F2" s="49" t="s">
        <v>2</v>
      </c>
      <c r="G2" s="49" t="s">
        <v>3</v>
      </c>
      <c r="H2" s="49" t="s">
        <v>41</v>
      </c>
      <c r="I2" s="53" t="s">
        <v>4</v>
      </c>
      <c r="J2" s="49" t="s">
        <v>2</v>
      </c>
      <c r="K2" s="49" t="s">
        <v>3</v>
      </c>
      <c r="L2" s="49" t="s">
        <v>41</v>
      </c>
      <c r="M2" s="49" t="s">
        <v>34</v>
      </c>
      <c r="N2" s="49" t="s">
        <v>2</v>
      </c>
      <c r="O2" s="414" t="s">
        <v>169</v>
      </c>
      <c r="P2" s="414" t="s">
        <v>169</v>
      </c>
    </row>
    <row r="3" spans="1:16" s="75" customFormat="1" ht="15.5" x14ac:dyDescent="0.35">
      <c r="A3" s="62"/>
      <c r="B3" s="150"/>
      <c r="C3" s="350" t="s">
        <v>52</v>
      </c>
      <c r="D3" s="330" t="s">
        <v>137</v>
      </c>
      <c r="E3" s="309" t="s">
        <v>85</v>
      </c>
      <c r="F3" s="318" t="str">
        <f t="shared" ref="F3:F14" si="0">IF(ISNUMBER(E3),RANK(E3,E$3:E$100,0),"")</f>
        <v/>
      </c>
      <c r="G3" s="318" t="str">
        <f t="shared" ref="G3:G14" si="1">IF(ISNUMBER(F3),IF(11-F3&lt;=0,"",11-F3-(COUNTIF(F:F,F3)-1)/2),"")</f>
        <v/>
      </c>
      <c r="H3" s="381"/>
      <c r="I3" s="309" t="s">
        <v>86</v>
      </c>
      <c r="J3" s="318" t="str">
        <f t="shared" ref="J3:J14" si="2">IF(ISNUMBER(I3),RANK(I3,I$3:I$100,0),"")</f>
        <v/>
      </c>
      <c r="K3" s="318" t="str">
        <f t="shared" ref="K3:K14" si="3">IF(ISNUMBER(J3),IF(11-J3&lt;=0,"",11-J3-(COUNTIF(J:J,J3)-1)/2),"")</f>
        <v/>
      </c>
      <c r="L3" s="381"/>
      <c r="M3" s="294" t="str">
        <f t="shared" ref="M3:M8" si="4">IF(SUM(E3,I3)&gt;0,SUM(E3,I3),"")</f>
        <v/>
      </c>
      <c r="N3" s="318" t="str">
        <f t="shared" ref="N3:N8" si="5">IF(ISNUMBER(M3),RANK(M3,M$3:M$100,0),"")</f>
        <v/>
      </c>
      <c r="O3" s="389"/>
      <c r="P3" s="405"/>
    </row>
    <row r="4" spans="1:16" s="75" customFormat="1" ht="15.5" x14ac:dyDescent="0.35">
      <c r="A4" s="62"/>
      <c r="B4" s="150"/>
      <c r="C4" s="350" t="s">
        <v>52</v>
      </c>
      <c r="D4" s="328" t="s">
        <v>78</v>
      </c>
      <c r="E4" s="309" t="s">
        <v>85</v>
      </c>
      <c r="F4" s="318" t="str">
        <f t="shared" si="0"/>
        <v/>
      </c>
      <c r="G4" s="318" t="str">
        <f t="shared" si="1"/>
        <v/>
      </c>
      <c r="H4" s="381"/>
      <c r="I4" s="309" t="s">
        <v>85</v>
      </c>
      <c r="J4" s="318" t="str">
        <f t="shared" si="2"/>
        <v/>
      </c>
      <c r="K4" s="318" t="str">
        <f t="shared" si="3"/>
        <v/>
      </c>
      <c r="L4" s="381"/>
      <c r="M4" s="294" t="str">
        <f t="shared" si="4"/>
        <v/>
      </c>
      <c r="N4" s="318" t="str">
        <f t="shared" si="5"/>
        <v/>
      </c>
      <c r="O4" s="389"/>
      <c r="P4" s="405"/>
    </row>
    <row r="5" spans="1:16" s="75" customFormat="1" ht="15.5" x14ac:dyDescent="0.35">
      <c r="A5" s="60"/>
      <c r="B5" s="150"/>
      <c r="C5" s="350" t="s">
        <v>52</v>
      </c>
      <c r="D5" s="330" t="s">
        <v>138</v>
      </c>
      <c r="E5" s="309">
        <v>71</v>
      </c>
      <c r="F5" s="318">
        <f t="shared" si="0"/>
        <v>1</v>
      </c>
      <c r="G5" s="318">
        <f t="shared" si="1"/>
        <v>10</v>
      </c>
      <c r="H5" s="381"/>
      <c r="I5" s="309" t="s">
        <v>85</v>
      </c>
      <c r="J5" s="318" t="str">
        <f t="shared" si="2"/>
        <v/>
      </c>
      <c r="K5" s="318" t="str">
        <f t="shared" si="3"/>
        <v/>
      </c>
      <c r="L5" s="381"/>
      <c r="M5" s="294">
        <f t="shared" si="4"/>
        <v>71</v>
      </c>
      <c r="N5" s="318">
        <f t="shared" si="5"/>
        <v>2</v>
      </c>
      <c r="O5" s="389">
        <v>10</v>
      </c>
      <c r="P5" s="405"/>
    </row>
    <row r="6" spans="1:16" s="75" customFormat="1" ht="15.5" x14ac:dyDescent="0.35">
      <c r="A6" s="60"/>
      <c r="B6" s="150"/>
      <c r="C6" s="350" t="s">
        <v>51</v>
      </c>
      <c r="D6" s="330" t="s">
        <v>107</v>
      </c>
      <c r="E6" s="309" t="s">
        <v>85</v>
      </c>
      <c r="F6" s="318" t="str">
        <f t="shared" si="0"/>
        <v/>
      </c>
      <c r="G6" s="318" t="str">
        <f t="shared" si="1"/>
        <v/>
      </c>
      <c r="H6" s="381"/>
      <c r="I6" s="309" t="s">
        <v>85</v>
      </c>
      <c r="J6" s="318" t="str">
        <f t="shared" si="2"/>
        <v/>
      </c>
      <c r="K6" s="318" t="str">
        <f t="shared" si="3"/>
        <v/>
      </c>
      <c r="L6" s="381"/>
      <c r="M6" s="294" t="str">
        <f t="shared" si="4"/>
        <v/>
      </c>
      <c r="N6" s="318" t="str">
        <f t="shared" si="5"/>
        <v/>
      </c>
      <c r="O6" s="389"/>
      <c r="P6" s="405"/>
    </row>
    <row r="7" spans="1:16" s="75" customFormat="1" ht="15.5" x14ac:dyDescent="0.35">
      <c r="A7" s="60"/>
      <c r="B7" s="150"/>
      <c r="C7" s="350" t="s">
        <v>52</v>
      </c>
      <c r="D7" s="330" t="s">
        <v>56</v>
      </c>
      <c r="E7" s="309" t="s">
        <v>85</v>
      </c>
      <c r="F7" s="318" t="str">
        <f t="shared" si="0"/>
        <v/>
      </c>
      <c r="G7" s="318" t="str">
        <f t="shared" si="1"/>
        <v/>
      </c>
      <c r="H7" s="381"/>
      <c r="I7" s="309">
        <v>78</v>
      </c>
      <c r="J7" s="318">
        <f t="shared" si="2"/>
        <v>1</v>
      </c>
      <c r="K7" s="318">
        <f t="shared" si="3"/>
        <v>10</v>
      </c>
      <c r="L7" s="381"/>
      <c r="M7" s="294">
        <f t="shared" si="4"/>
        <v>78</v>
      </c>
      <c r="N7" s="318">
        <f t="shared" si="5"/>
        <v>1</v>
      </c>
      <c r="O7" s="394"/>
      <c r="P7" s="405">
        <v>10</v>
      </c>
    </row>
    <row r="8" spans="1:16" s="75" customFormat="1" ht="15.5" x14ac:dyDescent="0.35">
      <c r="A8" s="60"/>
      <c r="B8" s="150"/>
      <c r="C8" s="350" t="s">
        <v>51</v>
      </c>
      <c r="D8" s="330" t="s">
        <v>93</v>
      </c>
      <c r="E8" s="309" t="s">
        <v>85</v>
      </c>
      <c r="F8" s="318" t="str">
        <f t="shared" si="0"/>
        <v/>
      </c>
      <c r="G8" s="318" t="str">
        <f t="shared" si="1"/>
        <v/>
      </c>
      <c r="H8" s="381"/>
      <c r="I8" s="309" t="s">
        <v>85</v>
      </c>
      <c r="J8" s="318" t="str">
        <f t="shared" si="2"/>
        <v/>
      </c>
      <c r="K8" s="318" t="str">
        <f t="shared" si="3"/>
        <v/>
      </c>
      <c r="L8" s="381"/>
      <c r="M8" s="294" t="str">
        <f t="shared" si="4"/>
        <v/>
      </c>
      <c r="N8" s="318" t="str">
        <f t="shared" si="5"/>
        <v/>
      </c>
      <c r="O8" s="394"/>
      <c r="P8" s="405"/>
    </row>
    <row r="9" spans="1:16" s="75" customFormat="1" ht="15.5" x14ac:dyDescent="0.35">
      <c r="A9" s="60"/>
      <c r="B9" s="65"/>
      <c r="C9" s="351"/>
      <c r="D9" s="359"/>
      <c r="E9" s="309"/>
      <c r="F9" s="318" t="str">
        <f t="shared" si="0"/>
        <v/>
      </c>
      <c r="G9" s="318" t="str">
        <f t="shared" si="1"/>
        <v/>
      </c>
      <c r="H9" s="381"/>
      <c r="I9" s="309"/>
      <c r="J9" s="318" t="str">
        <f t="shared" si="2"/>
        <v/>
      </c>
      <c r="K9" s="318" t="str">
        <f t="shared" si="3"/>
        <v/>
      </c>
      <c r="L9" s="381"/>
      <c r="M9" s="294" t="str">
        <f t="shared" ref="M9:M15" si="6">IF(SUM(E9,I9)&gt;0,SUM(E9,I9),"")</f>
        <v/>
      </c>
      <c r="N9" s="318" t="str">
        <f t="shared" ref="N9:N15" si="7">IF(ISNUMBER(M9),RANK(M9,M$3:M$100,0),"")</f>
        <v/>
      </c>
      <c r="O9" s="389"/>
      <c r="P9" s="405"/>
    </row>
    <row r="10" spans="1:16" s="75" customFormat="1" ht="15.5" x14ac:dyDescent="0.35">
      <c r="A10" s="60"/>
      <c r="B10" s="199"/>
      <c r="C10" s="322"/>
      <c r="D10" s="328"/>
      <c r="E10" s="309"/>
      <c r="F10" s="69" t="str">
        <f t="shared" si="0"/>
        <v/>
      </c>
      <c r="G10" s="69" t="str">
        <f t="shared" si="1"/>
        <v/>
      </c>
      <c r="H10" s="72"/>
      <c r="I10" s="309"/>
      <c r="J10" s="69" t="str">
        <f t="shared" si="2"/>
        <v/>
      </c>
      <c r="K10" s="69" t="str">
        <f t="shared" si="3"/>
        <v/>
      </c>
      <c r="L10" s="72"/>
      <c r="M10" s="73" t="str">
        <f t="shared" si="6"/>
        <v/>
      </c>
      <c r="N10" s="69" t="str">
        <f t="shared" si="7"/>
        <v/>
      </c>
      <c r="O10" s="389"/>
      <c r="P10" s="405"/>
    </row>
    <row r="11" spans="1:16" s="74" customFormat="1" ht="15.5" x14ac:dyDescent="0.35">
      <c r="A11" s="60"/>
      <c r="B11" s="199"/>
      <c r="C11" s="350"/>
      <c r="D11" s="328"/>
      <c r="E11" s="309"/>
      <c r="F11" s="69" t="str">
        <f t="shared" si="0"/>
        <v/>
      </c>
      <c r="G11" s="69" t="str">
        <f t="shared" si="1"/>
        <v/>
      </c>
      <c r="H11" s="72"/>
      <c r="I11" s="309"/>
      <c r="J11" s="69" t="str">
        <f t="shared" si="2"/>
        <v/>
      </c>
      <c r="K11" s="69" t="str">
        <f t="shared" si="3"/>
        <v/>
      </c>
      <c r="L11" s="72"/>
      <c r="M11" s="73" t="str">
        <f t="shared" si="6"/>
        <v/>
      </c>
      <c r="N11" s="69" t="str">
        <f t="shared" si="7"/>
        <v/>
      </c>
      <c r="O11" s="394"/>
      <c r="P11" s="404"/>
    </row>
    <row r="12" spans="1:16" s="74" customFormat="1" ht="15.5" x14ac:dyDescent="0.35">
      <c r="A12" s="60"/>
      <c r="B12" s="150"/>
      <c r="C12" s="67"/>
      <c r="D12" s="278"/>
      <c r="E12" s="76"/>
      <c r="F12" s="69" t="str">
        <f t="shared" si="0"/>
        <v/>
      </c>
      <c r="G12" s="69" t="str">
        <f t="shared" si="1"/>
        <v/>
      </c>
      <c r="H12" s="72"/>
      <c r="I12" s="76"/>
      <c r="J12" s="69" t="str">
        <f t="shared" si="2"/>
        <v/>
      </c>
      <c r="K12" s="69" t="str">
        <f t="shared" si="3"/>
        <v/>
      </c>
      <c r="L12" s="72"/>
      <c r="M12" s="73" t="str">
        <f t="shared" si="6"/>
        <v/>
      </c>
      <c r="N12" s="69" t="str">
        <f t="shared" si="7"/>
        <v/>
      </c>
      <c r="O12" s="389"/>
      <c r="P12" s="404"/>
    </row>
    <row r="13" spans="1:16" ht="15.5" x14ac:dyDescent="0.35">
      <c r="B13" s="197"/>
      <c r="C13" s="350"/>
      <c r="D13" s="278"/>
      <c r="E13" s="314"/>
      <c r="F13" s="37" t="str">
        <f t="shared" si="0"/>
        <v/>
      </c>
      <c r="G13" s="38" t="str">
        <f t="shared" si="1"/>
        <v/>
      </c>
      <c r="H13" s="36"/>
      <c r="I13" s="55"/>
      <c r="J13" s="37" t="str">
        <f t="shared" si="2"/>
        <v/>
      </c>
      <c r="K13" s="38" t="str">
        <f t="shared" si="3"/>
        <v/>
      </c>
      <c r="L13" s="36"/>
      <c r="M13" s="16" t="str">
        <f t="shared" si="6"/>
        <v/>
      </c>
      <c r="N13" s="37" t="str">
        <f t="shared" si="7"/>
        <v/>
      </c>
      <c r="O13" s="406"/>
    </row>
    <row r="14" spans="1:16" ht="15.5" x14ac:dyDescent="0.35">
      <c r="A14" s="31"/>
      <c r="B14" s="200"/>
      <c r="C14" s="350"/>
      <c r="D14" s="330"/>
      <c r="E14" s="314"/>
      <c r="F14" s="37" t="str">
        <f t="shared" si="0"/>
        <v/>
      </c>
      <c r="G14" s="38" t="str">
        <f t="shared" si="1"/>
        <v/>
      </c>
      <c r="H14" s="36"/>
      <c r="I14" s="40"/>
      <c r="J14" s="37" t="str">
        <f t="shared" si="2"/>
        <v/>
      </c>
      <c r="K14" s="38" t="str">
        <f t="shared" si="3"/>
        <v/>
      </c>
      <c r="L14" s="36"/>
      <c r="M14" s="16" t="str">
        <f t="shared" si="6"/>
        <v/>
      </c>
      <c r="N14" s="37" t="str">
        <f t="shared" si="7"/>
        <v/>
      </c>
      <c r="O14" s="399"/>
    </row>
    <row r="15" spans="1:16" ht="15.5" x14ac:dyDescent="0.35">
      <c r="A15" s="31"/>
      <c r="B15" s="200"/>
      <c r="C15" s="350"/>
      <c r="D15" s="330"/>
      <c r="E15" s="314"/>
      <c r="F15" s="37" t="str">
        <f t="shared" ref="F15" si="8">IF(ISNUMBER(E15),RANK(E15,E$3:E$100,0),"")</f>
        <v/>
      </c>
      <c r="G15" s="38" t="str">
        <f t="shared" ref="G15" si="9">IF(ISNUMBER(F15),IF(11-F15&lt;=0,"",11-F15-(COUNTIF(F:F,F15)-1)/2),"")</f>
        <v/>
      </c>
      <c r="H15" s="36"/>
      <c r="I15" s="40"/>
      <c r="J15" s="37" t="str">
        <f t="shared" ref="J15" si="10">IF(ISNUMBER(I15),RANK(I15,I$3:I$100,0),"")</f>
        <v/>
      </c>
      <c r="K15" s="38" t="str">
        <f t="shared" ref="K15" si="11">IF(ISNUMBER(J15),IF(11-J15&lt;=0,"",11-J15-(COUNTIF(J:J,J15)-1)/2),"")</f>
        <v/>
      </c>
      <c r="L15" s="36"/>
      <c r="M15" s="16" t="str">
        <f t="shared" si="6"/>
        <v/>
      </c>
      <c r="N15" s="37" t="str">
        <f t="shared" si="7"/>
        <v/>
      </c>
      <c r="O15" s="399"/>
    </row>
    <row r="16" spans="1:16" ht="13" x14ac:dyDescent="0.3">
      <c r="A16" s="31"/>
      <c r="B16" s="200"/>
      <c r="C16" s="29"/>
      <c r="D16" s="208"/>
      <c r="E16" s="55"/>
      <c r="F16" s="37" t="str">
        <f t="shared" ref="F16:F49" si="12">IF(ISNUMBER(E16),RANK(E16,E$3:E$100,0),"")</f>
        <v/>
      </c>
      <c r="G16" s="38" t="str">
        <f t="shared" ref="G16:G49" si="13">IF(ISNUMBER(F16),IF(11-F16&lt;=0,"",11-F16-(COUNTIF(F:F,F16)-1)/2),"")</f>
        <v/>
      </c>
      <c r="H16" s="36"/>
      <c r="I16" s="40"/>
      <c r="J16" s="37" t="str">
        <f t="shared" ref="J16:J49" si="14">IF(ISNUMBER(I16),RANK(I16,I$3:I$100,0),"")</f>
        <v/>
      </c>
      <c r="K16" s="38" t="str">
        <f t="shared" ref="K16:K49" si="15">IF(ISNUMBER(J16),IF(11-J16&lt;=0,"",11-J16-(COUNTIF(J:J,J16)-1)/2),"")</f>
        <v/>
      </c>
      <c r="L16" s="36"/>
      <c r="M16" s="16" t="str">
        <f t="shared" ref="M16:M49" si="16">IF(SUM(E16,I16)&gt;0,SUM(E16,I16),"")</f>
        <v/>
      </c>
      <c r="N16" s="37" t="str">
        <f t="shared" ref="N16:N49" si="17">IF(ISNUMBER(M16),RANK(M16,M$3:M$100,0),"")</f>
        <v/>
      </c>
      <c r="O16" s="399"/>
    </row>
    <row r="17" spans="1:15" ht="13" x14ac:dyDescent="0.3">
      <c r="A17" s="31"/>
      <c r="B17" s="197"/>
      <c r="C17" s="29"/>
      <c r="D17" s="208"/>
      <c r="E17" s="55"/>
      <c r="F17" s="37" t="str">
        <f t="shared" si="12"/>
        <v/>
      </c>
      <c r="G17" s="38" t="str">
        <f t="shared" si="13"/>
        <v/>
      </c>
      <c r="H17" s="36"/>
      <c r="I17" s="55"/>
      <c r="J17" s="37" t="str">
        <f t="shared" si="14"/>
        <v/>
      </c>
      <c r="K17" s="38" t="str">
        <f t="shared" si="15"/>
        <v/>
      </c>
      <c r="L17" s="36"/>
      <c r="M17" s="16" t="str">
        <f t="shared" si="16"/>
        <v/>
      </c>
      <c r="N17" s="37" t="str">
        <f t="shared" si="17"/>
        <v/>
      </c>
      <c r="O17" s="406"/>
    </row>
    <row r="18" spans="1:15" ht="13" x14ac:dyDescent="0.3">
      <c r="B18" s="200"/>
      <c r="C18" s="29"/>
      <c r="D18" s="205"/>
      <c r="E18" s="40"/>
      <c r="F18" s="37" t="str">
        <f t="shared" si="12"/>
        <v/>
      </c>
      <c r="G18" s="38" t="str">
        <f t="shared" si="13"/>
        <v/>
      </c>
      <c r="H18" s="36"/>
      <c r="I18" s="55"/>
      <c r="J18" s="37" t="str">
        <f t="shared" si="14"/>
        <v/>
      </c>
      <c r="K18" s="38" t="str">
        <f t="shared" si="15"/>
        <v/>
      </c>
      <c r="L18" s="36"/>
      <c r="M18" s="16" t="str">
        <f t="shared" si="16"/>
        <v/>
      </c>
      <c r="N18" s="37" t="str">
        <f t="shared" si="17"/>
        <v/>
      </c>
      <c r="O18" s="399"/>
    </row>
    <row r="19" spans="1:15" ht="13" x14ac:dyDescent="0.3">
      <c r="B19" s="200"/>
      <c r="C19" s="29"/>
      <c r="D19" s="205"/>
      <c r="E19" s="40"/>
      <c r="F19" s="37" t="str">
        <f t="shared" si="12"/>
        <v/>
      </c>
      <c r="G19" s="38" t="str">
        <f t="shared" si="13"/>
        <v/>
      </c>
      <c r="H19" s="36"/>
      <c r="I19" s="40"/>
      <c r="J19" s="37" t="str">
        <f t="shared" si="14"/>
        <v/>
      </c>
      <c r="K19" s="38" t="str">
        <f t="shared" si="15"/>
        <v/>
      </c>
      <c r="L19" s="36"/>
      <c r="M19" s="16" t="str">
        <f t="shared" si="16"/>
        <v/>
      </c>
      <c r="N19" s="37" t="str">
        <f t="shared" si="17"/>
        <v/>
      </c>
      <c r="O19" s="399"/>
    </row>
    <row r="20" spans="1:15" ht="13" x14ac:dyDescent="0.3">
      <c r="B20" s="200"/>
      <c r="C20" s="29"/>
      <c r="D20" s="208"/>
      <c r="E20" s="40"/>
      <c r="F20" s="37" t="str">
        <f t="shared" si="12"/>
        <v/>
      </c>
      <c r="G20" s="38" t="str">
        <f t="shared" si="13"/>
        <v/>
      </c>
      <c r="H20" s="36"/>
      <c r="I20" s="40"/>
      <c r="J20" s="37" t="str">
        <f t="shared" si="14"/>
        <v/>
      </c>
      <c r="K20" s="38" t="str">
        <f t="shared" si="15"/>
        <v/>
      </c>
      <c r="L20" s="36"/>
      <c r="M20" s="16" t="str">
        <f t="shared" si="16"/>
        <v/>
      </c>
      <c r="N20" s="37" t="str">
        <f t="shared" si="17"/>
        <v/>
      </c>
      <c r="O20" s="399"/>
    </row>
    <row r="21" spans="1:15" ht="13" x14ac:dyDescent="0.3">
      <c r="A21" s="31"/>
      <c r="B21" s="200"/>
      <c r="C21" s="29"/>
      <c r="D21" s="205"/>
      <c r="E21" s="40"/>
      <c r="F21" s="37" t="str">
        <f t="shared" si="12"/>
        <v/>
      </c>
      <c r="G21" s="38" t="str">
        <f t="shared" si="13"/>
        <v/>
      </c>
      <c r="H21" s="36"/>
      <c r="I21" s="40"/>
      <c r="J21" s="37" t="str">
        <f t="shared" si="14"/>
        <v/>
      </c>
      <c r="K21" s="38" t="str">
        <f t="shared" si="15"/>
        <v/>
      </c>
      <c r="L21" s="36"/>
      <c r="M21" s="16" t="str">
        <f t="shared" si="16"/>
        <v/>
      </c>
      <c r="N21" s="37" t="str">
        <f t="shared" si="17"/>
        <v/>
      </c>
      <c r="O21" s="399"/>
    </row>
    <row r="22" spans="1:15" ht="13" x14ac:dyDescent="0.3">
      <c r="A22" s="31"/>
      <c r="B22" s="197"/>
      <c r="C22" s="29"/>
      <c r="D22" s="205"/>
      <c r="E22" s="40"/>
      <c r="F22" s="37" t="str">
        <f t="shared" si="12"/>
        <v/>
      </c>
      <c r="G22" s="38" t="str">
        <f t="shared" si="13"/>
        <v/>
      </c>
      <c r="H22" s="36"/>
      <c r="I22" s="40"/>
      <c r="J22" s="37" t="str">
        <f t="shared" si="14"/>
        <v/>
      </c>
      <c r="K22" s="38" t="str">
        <f t="shared" si="15"/>
        <v/>
      </c>
      <c r="L22" s="36"/>
      <c r="M22" s="16" t="str">
        <f t="shared" si="16"/>
        <v/>
      </c>
      <c r="N22" s="37" t="str">
        <f t="shared" si="17"/>
        <v/>
      </c>
      <c r="O22" s="399"/>
    </row>
    <row r="23" spans="1:15" ht="13" x14ac:dyDescent="0.3">
      <c r="A23" s="31"/>
      <c r="B23" s="200"/>
      <c r="C23" s="29"/>
      <c r="D23" s="205"/>
      <c r="E23" s="40"/>
      <c r="F23" s="37" t="str">
        <f t="shared" si="12"/>
        <v/>
      </c>
      <c r="G23" s="38" t="str">
        <f t="shared" si="13"/>
        <v/>
      </c>
      <c r="H23" s="36"/>
      <c r="I23" s="40"/>
      <c r="J23" s="37" t="str">
        <f t="shared" si="14"/>
        <v/>
      </c>
      <c r="K23" s="38" t="str">
        <f t="shared" si="15"/>
        <v/>
      </c>
      <c r="L23" s="36"/>
      <c r="M23" s="16" t="str">
        <f t="shared" si="16"/>
        <v/>
      </c>
      <c r="N23" s="37" t="str">
        <f t="shared" si="17"/>
        <v/>
      </c>
      <c r="O23" s="399"/>
    </row>
    <row r="24" spans="1:15" ht="13" x14ac:dyDescent="0.3">
      <c r="A24" s="31"/>
      <c r="B24" s="197"/>
      <c r="C24" s="29"/>
      <c r="D24" s="208"/>
      <c r="E24" s="40"/>
      <c r="F24" s="37" t="str">
        <f t="shared" si="12"/>
        <v/>
      </c>
      <c r="G24" s="38" t="str">
        <f t="shared" si="13"/>
        <v/>
      </c>
      <c r="H24" s="36"/>
      <c r="I24" s="40"/>
      <c r="J24" s="37" t="str">
        <f t="shared" si="14"/>
        <v/>
      </c>
      <c r="K24" s="38" t="str">
        <f t="shared" si="15"/>
        <v/>
      </c>
      <c r="L24" s="36"/>
      <c r="M24" s="16" t="str">
        <f t="shared" si="16"/>
        <v/>
      </c>
      <c r="N24" s="37" t="str">
        <f t="shared" si="17"/>
        <v/>
      </c>
      <c r="O24" s="399"/>
    </row>
    <row r="25" spans="1:15" ht="13" x14ac:dyDescent="0.3">
      <c r="A25" s="31"/>
      <c r="B25" s="200"/>
      <c r="C25" s="29"/>
      <c r="D25" s="208"/>
      <c r="E25" s="40"/>
      <c r="F25" s="37" t="str">
        <f t="shared" si="12"/>
        <v/>
      </c>
      <c r="G25" s="38" t="str">
        <f t="shared" si="13"/>
        <v/>
      </c>
      <c r="H25" s="36"/>
      <c r="I25" s="40"/>
      <c r="J25" s="37" t="str">
        <f t="shared" si="14"/>
        <v/>
      </c>
      <c r="K25" s="38" t="str">
        <f t="shared" si="15"/>
        <v/>
      </c>
      <c r="L25" s="36"/>
      <c r="M25" s="16" t="str">
        <f t="shared" si="16"/>
        <v/>
      </c>
      <c r="N25" s="37" t="str">
        <f t="shared" si="17"/>
        <v/>
      </c>
      <c r="O25" s="406"/>
    </row>
    <row r="26" spans="1:15" ht="13" x14ac:dyDescent="0.3">
      <c r="A26" s="31"/>
      <c r="B26" s="197"/>
      <c r="C26" s="29"/>
      <c r="D26" s="205"/>
      <c r="E26" s="40"/>
      <c r="F26" s="37" t="str">
        <f t="shared" si="12"/>
        <v/>
      </c>
      <c r="G26" s="38" t="str">
        <f t="shared" si="13"/>
        <v/>
      </c>
      <c r="H26" s="36"/>
      <c r="I26" s="40"/>
      <c r="J26" s="37" t="str">
        <f t="shared" si="14"/>
        <v/>
      </c>
      <c r="K26" s="38" t="str">
        <f t="shared" si="15"/>
        <v/>
      </c>
      <c r="L26" s="36"/>
      <c r="M26" s="16" t="str">
        <f t="shared" si="16"/>
        <v/>
      </c>
      <c r="N26" s="37" t="str">
        <f t="shared" si="17"/>
        <v/>
      </c>
      <c r="O26" s="399"/>
    </row>
    <row r="27" spans="1:15" ht="13" x14ac:dyDescent="0.3">
      <c r="A27" s="31"/>
      <c r="B27" s="200"/>
      <c r="C27" s="29"/>
      <c r="D27" s="205"/>
      <c r="E27" s="40"/>
      <c r="F27" s="37" t="str">
        <f t="shared" si="12"/>
        <v/>
      </c>
      <c r="G27" s="38" t="str">
        <f t="shared" si="13"/>
        <v/>
      </c>
      <c r="H27" s="36"/>
      <c r="I27" s="40"/>
      <c r="J27" s="37" t="str">
        <f t="shared" si="14"/>
        <v/>
      </c>
      <c r="K27" s="38" t="str">
        <f t="shared" si="15"/>
        <v/>
      </c>
      <c r="L27" s="36"/>
      <c r="M27" s="16" t="str">
        <f t="shared" si="16"/>
        <v/>
      </c>
      <c r="N27" s="37" t="str">
        <f t="shared" si="17"/>
        <v/>
      </c>
      <c r="O27" s="399"/>
    </row>
    <row r="28" spans="1:15" ht="13" x14ac:dyDescent="0.3">
      <c r="A28" s="31"/>
      <c r="B28" s="197"/>
      <c r="C28" s="29"/>
      <c r="D28" s="208"/>
      <c r="E28" s="40"/>
      <c r="F28" s="37" t="str">
        <f t="shared" si="12"/>
        <v/>
      </c>
      <c r="G28" s="38" t="str">
        <f t="shared" si="13"/>
        <v/>
      </c>
      <c r="H28" s="36"/>
      <c r="I28" s="40"/>
      <c r="J28" s="37" t="str">
        <f t="shared" si="14"/>
        <v/>
      </c>
      <c r="K28" s="38" t="str">
        <f t="shared" si="15"/>
        <v/>
      </c>
      <c r="L28" s="36"/>
      <c r="M28" s="16" t="str">
        <f t="shared" si="16"/>
        <v/>
      </c>
      <c r="N28" s="37" t="str">
        <f t="shared" si="17"/>
        <v/>
      </c>
      <c r="O28" s="406"/>
    </row>
    <row r="29" spans="1:15" ht="13" x14ac:dyDescent="0.3">
      <c r="A29" s="31"/>
      <c r="B29" s="200"/>
      <c r="C29" s="29"/>
      <c r="D29" s="205"/>
      <c r="E29" s="40"/>
      <c r="F29" s="37" t="str">
        <f t="shared" si="12"/>
        <v/>
      </c>
      <c r="G29" s="38" t="str">
        <f t="shared" si="13"/>
        <v/>
      </c>
      <c r="H29" s="36"/>
      <c r="I29" s="40"/>
      <c r="J29" s="37" t="str">
        <f t="shared" si="14"/>
        <v/>
      </c>
      <c r="K29" s="38" t="str">
        <f t="shared" si="15"/>
        <v/>
      </c>
      <c r="L29" s="36"/>
      <c r="M29" s="16" t="str">
        <f t="shared" si="16"/>
        <v/>
      </c>
      <c r="N29" s="37" t="str">
        <f t="shared" si="17"/>
        <v/>
      </c>
      <c r="O29" s="406"/>
    </row>
    <row r="30" spans="1:15" ht="13" x14ac:dyDescent="0.3">
      <c r="A30" s="31"/>
      <c r="B30" s="197"/>
      <c r="C30" s="29"/>
      <c r="D30" s="208"/>
      <c r="E30" s="40"/>
      <c r="F30" s="37" t="str">
        <f t="shared" si="12"/>
        <v/>
      </c>
      <c r="G30" s="38" t="str">
        <f t="shared" si="13"/>
        <v/>
      </c>
      <c r="H30" s="36"/>
      <c r="I30" s="40"/>
      <c r="J30" s="37" t="str">
        <f t="shared" si="14"/>
        <v/>
      </c>
      <c r="K30" s="38" t="str">
        <f t="shared" si="15"/>
        <v/>
      </c>
      <c r="L30" s="36"/>
      <c r="M30" s="16" t="str">
        <f t="shared" si="16"/>
        <v/>
      </c>
      <c r="N30" s="37" t="str">
        <f t="shared" si="17"/>
        <v/>
      </c>
    </row>
    <row r="31" spans="1:15" ht="13" x14ac:dyDescent="0.3">
      <c r="A31" s="31"/>
      <c r="B31" s="200"/>
      <c r="C31" s="29"/>
      <c r="D31" s="208"/>
      <c r="E31" s="40"/>
      <c r="F31" s="37" t="str">
        <f t="shared" si="12"/>
        <v/>
      </c>
      <c r="G31" s="38" t="str">
        <f t="shared" si="13"/>
        <v/>
      </c>
      <c r="H31" s="36"/>
      <c r="I31" s="40"/>
      <c r="J31" s="37" t="str">
        <f t="shared" si="14"/>
        <v/>
      </c>
      <c r="K31" s="38" t="str">
        <f t="shared" si="15"/>
        <v/>
      </c>
      <c r="L31" s="36"/>
      <c r="M31" s="16" t="str">
        <f t="shared" si="16"/>
        <v/>
      </c>
      <c r="N31" s="37" t="str">
        <f t="shared" si="17"/>
        <v/>
      </c>
    </row>
    <row r="32" spans="1:15" ht="13" x14ac:dyDescent="0.3">
      <c r="A32" s="31"/>
      <c r="B32" s="197"/>
      <c r="C32" s="29"/>
      <c r="D32" s="205"/>
      <c r="E32" s="40"/>
      <c r="F32" s="37" t="str">
        <f t="shared" si="12"/>
        <v/>
      </c>
      <c r="G32" s="38" t="str">
        <f t="shared" si="13"/>
        <v/>
      </c>
      <c r="H32" s="36"/>
      <c r="I32" s="55"/>
      <c r="J32" s="37" t="str">
        <f t="shared" si="14"/>
        <v/>
      </c>
      <c r="K32" s="38" t="str">
        <f t="shared" si="15"/>
        <v/>
      </c>
      <c r="L32" s="36"/>
      <c r="M32" s="16" t="str">
        <f t="shared" si="16"/>
        <v/>
      </c>
      <c r="N32" s="37" t="str">
        <f t="shared" si="17"/>
        <v/>
      </c>
    </row>
    <row r="33" spans="1:14" ht="13" x14ac:dyDescent="0.3">
      <c r="A33" s="31"/>
      <c r="B33" s="197"/>
      <c r="C33" s="29"/>
      <c r="D33" s="208"/>
      <c r="E33" s="40"/>
      <c r="F33" s="37" t="str">
        <f t="shared" si="12"/>
        <v/>
      </c>
      <c r="G33" s="38" t="str">
        <f t="shared" si="13"/>
        <v/>
      </c>
      <c r="H33" s="36"/>
      <c r="I33" s="55"/>
      <c r="J33" s="37" t="str">
        <f t="shared" si="14"/>
        <v/>
      </c>
      <c r="K33" s="38" t="str">
        <f t="shared" si="15"/>
        <v/>
      </c>
      <c r="L33" s="36"/>
      <c r="M33" s="16" t="str">
        <f t="shared" si="16"/>
        <v/>
      </c>
      <c r="N33" s="37" t="str">
        <f t="shared" si="17"/>
        <v/>
      </c>
    </row>
    <row r="34" spans="1:14" ht="13" x14ac:dyDescent="0.3">
      <c r="A34" s="31"/>
      <c r="B34" s="200"/>
      <c r="C34" s="29"/>
      <c r="D34" s="208"/>
      <c r="E34" s="40"/>
      <c r="F34" s="37" t="str">
        <f t="shared" si="12"/>
        <v/>
      </c>
      <c r="G34" s="38" t="str">
        <f t="shared" si="13"/>
        <v/>
      </c>
      <c r="H34" s="36"/>
      <c r="I34" s="40"/>
      <c r="J34" s="37" t="str">
        <f t="shared" si="14"/>
        <v/>
      </c>
      <c r="K34" s="38" t="str">
        <f t="shared" si="15"/>
        <v/>
      </c>
      <c r="L34" s="36"/>
      <c r="M34" s="16" t="str">
        <f t="shared" si="16"/>
        <v/>
      </c>
      <c r="N34" s="37" t="str">
        <f t="shared" si="17"/>
        <v/>
      </c>
    </row>
    <row r="35" spans="1:14" ht="13" x14ac:dyDescent="0.3">
      <c r="A35" s="31"/>
      <c r="B35" s="200"/>
      <c r="C35" s="29"/>
      <c r="D35" s="208"/>
      <c r="E35" s="40"/>
      <c r="F35" s="37" t="str">
        <f t="shared" si="12"/>
        <v/>
      </c>
      <c r="G35" s="38" t="str">
        <f t="shared" si="13"/>
        <v/>
      </c>
      <c r="H35" s="36"/>
      <c r="I35" s="40"/>
      <c r="J35" s="37" t="str">
        <f t="shared" si="14"/>
        <v/>
      </c>
      <c r="K35" s="38" t="str">
        <f t="shared" si="15"/>
        <v/>
      </c>
      <c r="L35" s="36"/>
      <c r="M35" s="16" t="str">
        <f t="shared" si="16"/>
        <v/>
      </c>
      <c r="N35" s="37" t="str">
        <f t="shared" si="17"/>
        <v/>
      </c>
    </row>
    <row r="36" spans="1:14" ht="13" x14ac:dyDescent="0.3">
      <c r="A36" s="31"/>
      <c r="B36" s="197"/>
      <c r="C36" s="29"/>
      <c r="D36" s="208"/>
      <c r="E36" s="40"/>
      <c r="F36" s="37" t="str">
        <f t="shared" si="12"/>
        <v/>
      </c>
      <c r="G36" s="38" t="str">
        <f t="shared" si="13"/>
        <v/>
      </c>
      <c r="H36" s="36"/>
      <c r="I36" s="40"/>
      <c r="J36" s="37" t="str">
        <f t="shared" si="14"/>
        <v/>
      </c>
      <c r="K36" s="38" t="str">
        <f t="shared" si="15"/>
        <v/>
      </c>
      <c r="L36" s="36"/>
      <c r="M36" s="16" t="str">
        <f t="shared" si="16"/>
        <v/>
      </c>
      <c r="N36" s="37" t="str">
        <f t="shared" si="17"/>
        <v/>
      </c>
    </row>
    <row r="37" spans="1:14" ht="13" x14ac:dyDescent="0.3">
      <c r="A37" s="31"/>
      <c r="B37" s="200"/>
      <c r="C37" s="29"/>
      <c r="D37" s="205"/>
      <c r="E37" s="40"/>
      <c r="F37" s="37" t="str">
        <f t="shared" si="12"/>
        <v/>
      </c>
      <c r="G37" s="38" t="str">
        <f t="shared" si="13"/>
        <v/>
      </c>
      <c r="H37" s="36"/>
      <c r="I37" s="40"/>
      <c r="J37" s="37" t="str">
        <f t="shared" si="14"/>
        <v/>
      </c>
      <c r="K37" s="38" t="str">
        <f t="shared" si="15"/>
        <v/>
      </c>
      <c r="L37" s="36"/>
      <c r="M37" s="16" t="str">
        <f t="shared" si="16"/>
        <v/>
      </c>
      <c r="N37" s="37" t="str">
        <f t="shared" si="17"/>
        <v/>
      </c>
    </row>
    <row r="38" spans="1:14" ht="13" x14ac:dyDescent="0.3">
      <c r="A38" s="31"/>
      <c r="B38" s="200"/>
      <c r="C38" s="29"/>
      <c r="D38" s="208"/>
      <c r="E38" s="40"/>
      <c r="F38" s="37" t="str">
        <f t="shared" si="12"/>
        <v/>
      </c>
      <c r="G38" s="38" t="str">
        <f t="shared" si="13"/>
        <v/>
      </c>
      <c r="H38" s="36"/>
      <c r="I38" s="40"/>
      <c r="J38" s="37" t="str">
        <f t="shared" si="14"/>
        <v/>
      </c>
      <c r="K38" s="38" t="str">
        <f t="shared" si="15"/>
        <v/>
      </c>
      <c r="L38" s="36"/>
      <c r="M38" s="16" t="str">
        <f t="shared" si="16"/>
        <v/>
      </c>
      <c r="N38" s="37" t="str">
        <f t="shared" si="17"/>
        <v/>
      </c>
    </row>
    <row r="39" spans="1:14" ht="13" x14ac:dyDescent="0.3">
      <c r="A39" s="31"/>
      <c r="B39" s="197"/>
      <c r="C39" s="29"/>
      <c r="D39" s="208"/>
      <c r="E39" s="40"/>
      <c r="F39" s="37" t="str">
        <f t="shared" si="12"/>
        <v/>
      </c>
      <c r="G39" s="38" t="str">
        <f t="shared" si="13"/>
        <v/>
      </c>
      <c r="H39" s="36"/>
      <c r="I39" s="55"/>
      <c r="J39" s="37" t="str">
        <f t="shared" si="14"/>
        <v/>
      </c>
      <c r="K39" s="38" t="str">
        <f t="shared" si="15"/>
        <v/>
      </c>
      <c r="L39" s="36"/>
      <c r="M39" s="16" t="str">
        <f t="shared" si="16"/>
        <v/>
      </c>
      <c r="N39" s="37" t="str">
        <f t="shared" si="17"/>
        <v/>
      </c>
    </row>
    <row r="40" spans="1:14" ht="13" x14ac:dyDescent="0.3">
      <c r="A40" s="31"/>
      <c r="B40" s="197"/>
      <c r="C40" s="29"/>
      <c r="D40" s="208"/>
      <c r="E40" s="40"/>
      <c r="F40" s="37" t="str">
        <f t="shared" si="12"/>
        <v/>
      </c>
      <c r="G40" s="38" t="str">
        <f t="shared" si="13"/>
        <v/>
      </c>
      <c r="H40" s="36"/>
      <c r="I40" s="55"/>
      <c r="J40" s="37" t="str">
        <f t="shared" si="14"/>
        <v/>
      </c>
      <c r="K40" s="38" t="str">
        <f t="shared" si="15"/>
        <v/>
      </c>
      <c r="L40" s="36"/>
      <c r="M40" s="16" t="str">
        <f t="shared" si="16"/>
        <v/>
      </c>
      <c r="N40" s="37" t="str">
        <f t="shared" si="17"/>
        <v/>
      </c>
    </row>
    <row r="41" spans="1:14" ht="13" x14ac:dyDescent="0.3">
      <c r="A41" s="31"/>
      <c r="B41" s="197"/>
      <c r="C41" s="29"/>
      <c r="D41" s="205"/>
      <c r="E41" s="40"/>
      <c r="F41" s="37" t="str">
        <f t="shared" si="12"/>
        <v/>
      </c>
      <c r="G41" s="38" t="str">
        <f t="shared" si="13"/>
        <v/>
      </c>
      <c r="H41" s="36"/>
      <c r="I41" s="55"/>
      <c r="J41" s="37" t="str">
        <f t="shared" si="14"/>
        <v/>
      </c>
      <c r="K41" s="38" t="str">
        <f t="shared" si="15"/>
        <v/>
      </c>
      <c r="L41" s="36"/>
      <c r="M41" s="16" t="str">
        <f t="shared" si="16"/>
        <v/>
      </c>
      <c r="N41" s="37" t="str">
        <f t="shared" si="17"/>
        <v/>
      </c>
    </row>
    <row r="42" spans="1:14" ht="13" x14ac:dyDescent="0.3">
      <c r="B42" s="197"/>
      <c r="C42" s="29"/>
      <c r="D42" s="205"/>
      <c r="E42" s="40"/>
      <c r="F42" s="37" t="str">
        <f t="shared" si="12"/>
        <v/>
      </c>
      <c r="G42" s="38" t="str">
        <f t="shared" si="13"/>
        <v/>
      </c>
      <c r="H42" s="36"/>
      <c r="I42" s="55"/>
      <c r="J42" s="37" t="str">
        <f t="shared" si="14"/>
        <v/>
      </c>
      <c r="K42" s="38" t="str">
        <f t="shared" si="15"/>
        <v/>
      </c>
      <c r="L42" s="36"/>
      <c r="M42" s="16" t="str">
        <f t="shared" si="16"/>
        <v/>
      </c>
      <c r="N42" s="37" t="str">
        <f t="shared" si="17"/>
        <v/>
      </c>
    </row>
    <row r="43" spans="1:14" ht="13" x14ac:dyDescent="0.3">
      <c r="C43" s="29"/>
      <c r="D43" s="205"/>
      <c r="E43" s="40"/>
      <c r="F43" s="37" t="str">
        <f t="shared" si="12"/>
        <v/>
      </c>
      <c r="G43" s="38" t="str">
        <f t="shared" si="13"/>
        <v/>
      </c>
      <c r="H43" s="36"/>
      <c r="I43" s="40"/>
      <c r="J43" s="37" t="str">
        <f t="shared" si="14"/>
        <v/>
      </c>
      <c r="K43" s="38" t="str">
        <f t="shared" si="15"/>
        <v/>
      </c>
      <c r="L43" s="36"/>
      <c r="M43" s="16" t="str">
        <f t="shared" si="16"/>
        <v/>
      </c>
      <c r="N43" s="37" t="str">
        <f t="shared" si="17"/>
        <v/>
      </c>
    </row>
    <row r="44" spans="1:14" ht="13" x14ac:dyDescent="0.3">
      <c r="C44" s="29"/>
      <c r="D44" s="205"/>
      <c r="E44" s="40"/>
      <c r="F44" s="37" t="str">
        <f t="shared" si="12"/>
        <v/>
      </c>
      <c r="G44" s="38" t="str">
        <f t="shared" si="13"/>
        <v/>
      </c>
      <c r="H44" s="36"/>
      <c r="I44" s="40"/>
      <c r="J44" s="37" t="str">
        <f t="shared" si="14"/>
        <v/>
      </c>
      <c r="K44" s="38" t="str">
        <f t="shared" si="15"/>
        <v/>
      </c>
      <c r="L44" s="36"/>
      <c r="M44" s="16" t="str">
        <f t="shared" si="16"/>
        <v/>
      </c>
      <c r="N44" s="37" t="str">
        <f t="shared" si="17"/>
        <v/>
      </c>
    </row>
    <row r="45" spans="1:14" ht="13" x14ac:dyDescent="0.3">
      <c r="C45" s="29"/>
      <c r="D45" s="208"/>
      <c r="E45" s="40"/>
      <c r="F45" s="37" t="str">
        <f t="shared" si="12"/>
        <v/>
      </c>
      <c r="G45" s="38" t="str">
        <f t="shared" si="13"/>
        <v/>
      </c>
      <c r="H45" s="36"/>
      <c r="I45" s="40"/>
      <c r="J45" s="37" t="str">
        <f t="shared" si="14"/>
        <v/>
      </c>
      <c r="K45" s="38" t="str">
        <f t="shared" si="15"/>
        <v/>
      </c>
      <c r="L45" s="36"/>
      <c r="M45" s="16" t="str">
        <f t="shared" si="16"/>
        <v/>
      </c>
      <c r="N45" s="37" t="str">
        <f t="shared" si="17"/>
        <v/>
      </c>
    </row>
    <row r="46" spans="1:14" ht="13" x14ac:dyDescent="0.3">
      <c r="C46" s="29"/>
      <c r="D46" s="208"/>
      <c r="E46" s="40"/>
      <c r="F46" s="37" t="str">
        <f t="shared" si="12"/>
        <v/>
      </c>
      <c r="G46" s="38" t="str">
        <f t="shared" si="13"/>
        <v/>
      </c>
      <c r="H46" s="36"/>
      <c r="I46" s="40"/>
      <c r="J46" s="37" t="str">
        <f t="shared" si="14"/>
        <v/>
      </c>
      <c r="K46" s="38" t="str">
        <f t="shared" si="15"/>
        <v/>
      </c>
      <c r="L46" s="36"/>
      <c r="M46" s="16" t="str">
        <f t="shared" si="16"/>
        <v/>
      </c>
      <c r="N46" s="37" t="str">
        <f t="shared" si="17"/>
        <v/>
      </c>
    </row>
    <row r="47" spans="1:14" ht="13" x14ac:dyDescent="0.3">
      <c r="C47" s="29"/>
      <c r="D47" s="208"/>
      <c r="E47" s="40"/>
      <c r="F47" s="37" t="str">
        <f t="shared" si="12"/>
        <v/>
      </c>
      <c r="G47" s="38" t="str">
        <f t="shared" si="13"/>
        <v/>
      </c>
      <c r="H47" s="36"/>
      <c r="I47" s="40"/>
      <c r="J47" s="37" t="str">
        <f t="shared" si="14"/>
        <v/>
      </c>
      <c r="K47" s="38" t="str">
        <f t="shared" si="15"/>
        <v/>
      </c>
      <c r="L47" s="36"/>
      <c r="M47" s="16" t="str">
        <f t="shared" si="16"/>
        <v/>
      </c>
      <c r="N47" s="37" t="str">
        <f t="shared" si="17"/>
        <v/>
      </c>
    </row>
    <row r="48" spans="1:14" ht="13" x14ac:dyDescent="0.3">
      <c r="C48" s="29"/>
      <c r="D48" s="208"/>
      <c r="E48" s="40"/>
      <c r="F48" s="37" t="str">
        <f t="shared" si="12"/>
        <v/>
      </c>
      <c r="G48" s="38" t="str">
        <f t="shared" si="13"/>
        <v/>
      </c>
      <c r="H48" s="36"/>
      <c r="I48" s="40"/>
      <c r="J48" s="37" t="str">
        <f t="shared" si="14"/>
        <v/>
      </c>
      <c r="K48" s="38" t="str">
        <f t="shared" si="15"/>
        <v/>
      </c>
      <c r="L48" s="36"/>
      <c r="M48" s="16" t="str">
        <f t="shared" si="16"/>
        <v/>
      </c>
      <c r="N48" s="37" t="str">
        <f t="shared" si="17"/>
        <v/>
      </c>
    </row>
    <row r="49" spans="4:14" ht="13" x14ac:dyDescent="0.3">
      <c r="D49" s="208"/>
      <c r="E49" s="11"/>
      <c r="F49" s="37" t="str">
        <f t="shared" si="12"/>
        <v/>
      </c>
      <c r="G49" s="38" t="str">
        <f t="shared" si="13"/>
        <v/>
      </c>
      <c r="H49" s="36"/>
      <c r="I49" s="11"/>
      <c r="J49" s="37" t="str">
        <f t="shared" si="14"/>
        <v/>
      </c>
      <c r="K49" s="38" t="str">
        <f t="shared" si="15"/>
        <v/>
      </c>
      <c r="L49" s="36"/>
      <c r="M49" s="16" t="str">
        <f t="shared" si="16"/>
        <v/>
      </c>
      <c r="N49" s="37" t="str">
        <f t="shared" si="17"/>
        <v/>
      </c>
    </row>
    <row r="50" spans="4:14" x14ac:dyDescent="0.25">
      <c r="D50" s="205"/>
    </row>
    <row r="51" spans="4:14" x14ac:dyDescent="0.25">
      <c r="D51" s="205"/>
    </row>
    <row r="52" spans="4:14" x14ac:dyDescent="0.25">
      <c r="D52" s="205"/>
    </row>
    <row r="53" spans="4:14" x14ac:dyDescent="0.25">
      <c r="D53" s="205"/>
    </row>
    <row r="54" spans="4:14" x14ac:dyDescent="0.25">
      <c r="D54" s="205"/>
    </row>
    <row r="55" spans="4:14" x14ac:dyDescent="0.25">
      <c r="D55" s="205"/>
    </row>
    <row r="56" spans="4:14" x14ac:dyDescent="0.25">
      <c r="D56" s="205"/>
    </row>
    <row r="57" spans="4:14" x14ac:dyDescent="0.25">
      <c r="D57" s="205"/>
    </row>
    <row r="58" spans="4:14" x14ac:dyDescent="0.25">
      <c r="D58" s="205"/>
    </row>
    <row r="59" spans="4:14" x14ac:dyDescent="0.25">
      <c r="D59" s="205"/>
    </row>
    <row r="60" spans="4:14" x14ac:dyDescent="0.25">
      <c r="D60" s="205"/>
    </row>
    <row r="61" spans="4:14" x14ac:dyDescent="0.25">
      <c r="D61" s="205"/>
    </row>
    <row r="62" spans="4:14" x14ac:dyDescent="0.25">
      <c r="D62" s="205"/>
    </row>
    <row r="63" spans="4:14" x14ac:dyDescent="0.25">
      <c r="D63" s="205" t="s">
        <v>11</v>
      </c>
    </row>
    <row r="64" spans="4:14" x14ac:dyDescent="0.25">
      <c r="D64" s="205" t="s">
        <v>30</v>
      </c>
    </row>
    <row r="65" spans="4:4" x14ac:dyDescent="0.25">
      <c r="D65" s="205" t="s">
        <v>13</v>
      </c>
    </row>
  </sheetData>
  <sortState ref="B3:L14">
    <sortCondition ref="F3:F14"/>
  </sortState>
  <mergeCells count="3">
    <mergeCell ref="E1:G1"/>
    <mergeCell ref="I1:K1"/>
    <mergeCell ref="M1:N1"/>
  </mergeCells>
  <phoneticPr fontId="0" type="noConversion"/>
  <conditionalFormatting sqref="D1:D1048576">
    <cfRule type="expression" dxfId="64" priority="1">
      <formula>ISNA(VLOOKUP(D1,#REF!,1,FALSE))</formula>
    </cfRule>
  </conditionalFormatting>
  <printOptions horizontalCentered="1"/>
  <pageMargins left="0.25" right="0" top="1" bottom="0" header="0.5" footer="0.5"/>
  <pageSetup paperSize="5" orientation="landscape" horizontalDpi="4294967293" verticalDpi="300" r:id="rId1"/>
  <headerFooter alignWithMargins="0">
    <oddHeader xml:space="preserve">&amp;C&amp;"Arial,Bold"&amp;20BULL RIDING&amp;"Arial,Regular"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selection activeCell="S3" sqref="S3"/>
    </sheetView>
  </sheetViews>
  <sheetFormatPr defaultRowHeight="12.5" x14ac:dyDescent="0.25"/>
  <cols>
    <col min="2" max="2" width="7.1796875" customWidth="1"/>
    <col min="3" max="3" width="19.26953125" customWidth="1"/>
    <col min="4" max="4" width="4.54296875" customWidth="1"/>
    <col min="5" max="6" width="4.81640625" customWidth="1"/>
    <col min="7" max="7" width="4.453125" customWidth="1"/>
    <col min="8" max="8" width="4.81640625" customWidth="1"/>
    <col min="9" max="9" width="5" customWidth="1"/>
    <col min="11" max="11" width="5.54296875" customWidth="1"/>
    <col min="12" max="12" width="4.81640625" customWidth="1"/>
    <col min="13" max="13" width="5.7265625" customWidth="1"/>
    <col min="14" max="14" width="4.81640625" customWidth="1"/>
    <col min="15" max="15" width="5.1796875" customWidth="1"/>
    <col min="16" max="16" width="4.81640625" customWidth="1"/>
  </cols>
  <sheetData>
    <row r="1" spans="1:18" ht="15.5" x14ac:dyDescent="0.35">
      <c r="A1" s="90"/>
      <c r="B1" s="90"/>
      <c r="C1" s="234" t="s">
        <v>15</v>
      </c>
      <c r="D1" s="421" t="s">
        <v>16</v>
      </c>
      <c r="E1" s="421"/>
      <c r="F1" s="421"/>
      <c r="G1" s="421"/>
      <c r="H1" s="421"/>
      <c r="I1" s="421"/>
      <c r="J1" s="421"/>
      <c r="K1" s="421" t="s">
        <v>17</v>
      </c>
      <c r="L1" s="421"/>
      <c r="M1" s="421"/>
      <c r="N1" s="421"/>
      <c r="O1" s="421"/>
      <c r="P1" s="421"/>
      <c r="Q1" s="421"/>
      <c r="R1" s="252"/>
    </row>
    <row r="2" spans="1:18" ht="16" thickBot="1" x14ac:dyDescent="0.4">
      <c r="A2" s="91"/>
      <c r="B2" s="83" t="s">
        <v>87</v>
      </c>
      <c r="C2" s="362" t="s">
        <v>5</v>
      </c>
      <c r="D2" s="363" t="s">
        <v>90</v>
      </c>
      <c r="E2" s="63" t="s">
        <v>89</v>
      </c>
      <c r="F2" s="63" t="s">
        <v>88</v>
      </c>
      <c r="G2" s="63" t="s">
        <v>8</v>
      </c>
      <c r="H2" s="63" t="s">
        <v>49</v>
      </c>
      <c r="I2" s="63" t="s">
        <v>91</v>
      </c>
      <c r="J2" s="276" t="s">
        <v>10</v>
      </c>
      <c r="K2" s="63" t="s">
        <v>90</v>
      </c>
      <c r="L2" s="63" t="s">
        <v>89</v>
      </c>
      <c r="M2" s="63" t="s">
        <v>88</v>
      </c>
      <c r="N2" s="274" t="s">
        <v>8</v>
      </c>
      <c r="O2" s="274" t="s">
        <v>49</v>
      </c>
      <c r="P2" s="274" t="s">
        <v>91</v>
      </c>
      <c r="Q2" s="276" t="s">
        <v>10</v>
      </c>
      <c r="R2" s="252" t="s">
        <v>0</v>
      </c>
    </row>
    <row r="3" spans="1:18" ht="15.5" x14ac:dyDescent="0.35">
      <c r="A3" s="62"/>
      <c r="B3" s="300" t="s">
        <v>50</v>
      </c>
      <c r="C3" s="304" t="s">
        <v>73</v>
      </c>
      <c r="D3" s="66">
        <v>8</v>
      </c>
      <c r="E3" s="66">
        <v>6</v>
      </c>
      <c r="F3" s="66">
        <v>9</v>
      </c>
      <c r="G3" s="66"/>
      <c r="H3" s="66">
        <v>10</v>
      </c>
      <c r="I3" s="66">
        <v>10</v>
      </c>
      <c r="J3" s="276">
        <f t="shared" ref="J3:J34" si="0">SUM(D3:I3)</f>
        <v>43</v>
      </c>
      <c r="K3" s="63">
        <v>8</v>
      </c>
      <c r="L3" s="63">
        <v>6</v>
      </c>
      <c r="M3" s="63">
        <v>7</v>
      </c>
      <c r="N3" s="274"/>
      <c r="O3" s="274">
        <v>9.5</v>
      </c>
      <c r="P3" s="274"/>
      <c r="Q3" s="276">
        <f t="shared" ref="Q3:Q34" si="1">SUM(K3:P3)</f>
        <v>30.5</v>
      </c>
      <c r="R3" s="252">
        <f t="shared" ref="R3:R49" si="2">J3+Q3</f>
        <v>73.5</v>
      </c>
    </row>
    <row r="4" spans="1:18" ht="15.5" x14ac:dyDescent="0.35">
      <c r="A4" s="62"/>
      <c r="B4" s="300" t="s">
        <v>51</v>
      </c>
      <c r="C4" s="303" t="s">
        <v>66</v>
      </c>
      <c r="D4" s="66">
        <v>10</v>
      </c>
      <c r="E4" s="66"/>
      <c r="F4" s="66">
        <v>6</v>
      </c>
      <c r="G4" s="66">
        <v>9</v>
      </c>
      <c r="H4" s="66">
        <v>4</v>
      </c>
      <c r="I4" s="66"/>
      <c r="J4" s="276">
        <f t="shared" si="0"/>
        <v>29</v>
      </c>
      <c r="K4" s="63">
        <v>9</v>
      </c>
      <c r="L4" s="63"/>
      <c r="M4" s="63">
        <v>6</v>
      </c>
      <c r="N4" s="274"/>
      <c r="O4" s="274">
        <v>9.5</v>
      </c>
      <c r="P4" s="274">
        <v>8</v>
      </c>
      <c r="Q4" s="276">
        <f t="shared" si="1"/>
        <v>32.5</v>
      </c>
      <c r="R4" s="252">
        <f t="shared" si="2"/>
        <v>61.5</v>
      </c>
    </row>
    <row r="5" spans="1:18" ht="15.5" x14ac:dyDescent="0.35">
      <c r="A5" s="62"/>
      <c r="B5" s="300" t="s">
        <v>50</v>
      </c>
      <c r="C5" s="304" t="s">
        <v>74</v>
      </c>
      <c r="D5" s="66"/>
      <c r="E5" s="66"/>
      <c r="F5" s="66">
        <v>10</v>
      </c>
      <c r="G5" s="66"/>
      <c r="H5" s="66"/>
      <c r="I5" s="66">
        <v>7</v>
      </c>
      <c r="J5" s="276">
        <f t="shared" si="0"/>
        <v>17</v>
      </c>
      <c r="K5" s="62"/>
      <c r="L5" s="62">
        <v>5</v>
      </c>
      <c r="M5" s="62">
        <v>10</v>
      </c>
      <c r="N5" s="137"/>
      <c r="O5" s="137">
        <v>7</v>
      </c>
      <c r="P5" s="137">
        <v>7</v>
      </c>
      <c r="Q5" s="276">
        <f t="shared" si="1"/>
        <v>29</v>
      </c>
      <c r="R5" s="252">
        <f t="shared" si="2"/>
        <v>46</v>
      </c>
    </row>
    <row r="6" spans="1:18" ht="15.5" x14ac:dyDescent="0.35">
      <c r="A6" s="62"/>
      <c r="B6" s="300" t="s">
        <v>52</v>
      </c>
      <c r="C6" s="304" t="s">
        <v>72</v>
      </c>
      <c r="D6" s="66">
        <v>1</v>
      </c>
      <c r="E6" s="66">
        <v>10</v>
      </c>
      <c r="F6" s="66"/>
      <c r="G6" s="66"/>
      <c r="H6" s="66">
        <v>6</v>
      </c>
      <c r="I6" s="66"/>
      <c r="J6" s="276">
        <f t="shared" si="0"/>
        <v>17</v>
      </c>
      <c r="K6" s="291">
        <v>4</v>
      </c>
      <c r="L6" s="291">
        <v>8</v>
      </c>
      <c r="M6" s="291"/>
      <c r="N6" s="274">
        <v>8</v>
      </c>
      <c r="O6" s="274">
        <v>5</v>
      </c>
      <c r="P6" s="275"/>
      <c r="Q6" s="276">
        <f t="shared" si="1"/>
        <v>25</v>
      </c>
      <c r="R6" s="252">
        <f t="shared" si="2"/>
        <v>42</v>
      </c>
    </row>
    <row r="7" spans="1:18" ht="15.5" x14ac:dyDescent="0.35">
      <c r="A7" s="62"/>
      <c r="B7" s="300" t="s">
        <v>97</v>
      </c>
      <c r="C7" s="304" t="s">
        <v>142</v>
      </c>
      <c r="D7" s="66">
        <v>9</v>
      </c>
      <c r="E7" s="66"/>
      <c r="F7" s="66"/>
      <c r="G7" s="66"/>
      <c r="H7" s="66"/>
      <c r="I7" s="66">
        <v>9</v>
      </c>
      <c r="J7" s="276">
        <f t="shared" si="0"/>
        <v>18</v>
      </c>
      <c r="K7" s="62">
        <v>10</v>
      </c>
      <c r="L7" s="62"/>
      <c r="M7" s="62"/>
      <c r="N7" s="137"/>
      <c r="O7" s="137"/>
      <c r="P7" s="137">
        <v>10</v>
      </c>
      <c r="Q7" s="276">
        <f t="shared" si="1"/>
        <v>20</v>
      </c>
      <c r="R7" s="252">
        <f t="shared" si="2"/>
        <v>38</v>
      </c>
    </row>
    <row r="8" spans="1:18" ht="15.5" x14ac:dyDescent="0.35">
      <c r="A8" s="62"/>
      <c r="B8" s="300" t="s">
        <v>53</v>
      </c>
      <c r="C8" s="303" t="s">
        <v>57</v>
      </c>
      <c r="D8" s="255"/>
      <c r="E8" s="371">
        <v>8</v>
      </c>
      <c r="F8" s="66"/>
      <c r="G8" s="66"/>
      <c r="H8" s="66">
        <v>3</v>
      </c>
      <c r="I8" s="66"/>
      <c r="J8" s="276">
        <f t="shared" si="0"/>
        <v>11</v>
      </c>
      <c r="K8" s="385">
        <v>7</v>
      </c>
      <c r="L8" s="385">
        <v>9</v>
      </c>
      <c r="M8" s="291">
        <v>8</v>
      </c>
      <c r="N8" s="67"/>
      <c r="O8" s="291"/>
      <c r="P8" s="67"/>
      <c r="Q8" s="276">
        <f t="shared" si="1"/>
        <v>24</v>
      </c>
      <c r="R8" s="252">
        <f t="shared" si="2"/>
        <v>35</v>
      </c>
    </row>
    <row r="9" spans="1:18" ht="15.5" x14ac:dyDescent="0.35">
      <c r="A9" s="62"/>
      <c r="B9" s="300" t="s">
        <v>52</v>
      </c>
      <c r="C9" s="303" t="s">
        <v>61</v>
      </c>
      <c r="D9" s="66"/>
      <c r="E9" s="66">
        <v>1</v>
      </c>
      <c r="F9" s="66">
        <v>7</v>
      </c>
      <c r="G9" s="66"/>
      <c r="H9" s="66"/>
      <c r="I9" s="66">
        <v>3</v>
      </c>
      <c r="J9" s="276">
        <f t="shared" si="0"/>
        <v>11</v>
      </c>
      <c r="K9" s="291"/>
      <c r="L9" s="291"/>
      <c r="M9" s="291">
        <v>9</v>
      </c>
      <c r="N9" s="274"/>
      <c r="O9" s="274"/>
      <c r="P9" s="274">
        <v>6</v>
      </c>
      <c r="Q9" s="276">
        <f t="shared" si="1"/>
        <v>15</v>
      </c>
      <c r="R9" s="252">
        <f t="shared" si="2"/>
        <v>26</v>
      </c>
    </row>
    <row r="10" spans="1:18" ht="15.5" x14ac:dyDescent="0.35">
      <c r="A10" s="62"/>
      <c r="B10" s="300" t="s">
        <v>97</v>
      </c>
      <c r="C10" s="303" t="s">
        <v>135</v>
      </c>
      <c r="D10" s="66">
        <v>4</v>
      </c>
      <c r="E10" s="66"/>
      <c r="F10" s="66">
        <v>8</v>
      </c>
      <c r="G10" s="66"/>
      <c r="H10" s="66"/>
      <c r="I10" s="66">
        <v>6</v>
      </c>
      <c r="J10" s="276">
        <f t="shared" si="0"/>
        <v>18</v>
      </c>
      <c r="K10" s="291"/>
      <c r="L10" s="291"/>
      <c r="M10" s="291"/>
      <c r="N10" s="274"/>
      <c r="O10" s="274"/>
      <c r="P10" s="275">
        <v>3</v>
      </c>
      <c r="Q10" s="276">
        <f t="shared" si="1"/>
        <v>3</v>
      </c>
      <c r="R10" s="252">
        <f t="shared" si="2"/>
        <v>21</v>
      </c>
    </row>
    <row r="11" spans="1:18" ht="15.5" x14ac:dyDescent="0.35">
      <c r="A11" s="62"/>
      <c r="B11" s="300" t="s">
        <v>51</v>
      </c>
      <c r="C11" s="303" t="s">
        <v>80</v>
      </c>
      <c r="D11" s="66"/>
      <c r="E11" s="66">
        <v>2</v>
      </c>
      <c r="F11" s="66">
        <v>5</v>
      </c>
      <c r="G11" s="66"/>
      <c r="H11" s="66"/>
      <c r="I11" s="66"/>
      <c r="J11" s="276">
        <f t="shared" si="0"/>
        <v>7</v>
      </c>
      <c r="K11" s="63">
        <v>2</v>
      </c>
      <c r="L11" s="63">
        <v>7</v>
      </c>
      <c r="M11" s="63"/>
      <c r="N11" s="274"/>
      <c r="O11" s="274"/>
      <c r="P11" s="274">
        <v>5</v>
      </c>
      <c r="Q11" s="276">
        <f t="shared" si="1"/>
        <v>14</v>
      </c>
      <c r="R11" s="252">
        <f t="shared" si="2"/>
        <v>21</v>
      </c>
    </row>
    <row r="12" spans="1:18" ht="15.5" x14ac:dyDescent="0.35">
      <c r="A12" s="62"/>
      <c r="B12" s="300" t="s">
        <v>52</v>
      </c>
      <c r="C12" s="303" t="s">
        <v>116</v>
      </c>
      <c r="D12" s="66"/>
      <c r="E12" s="66">
        <v>7</v>
      </c>
      <c r="F12" s="66"/>
      <c r="G12" s="66"/>
      <c r="H12" s="66"/>
      <c r="I12" s="66"/>
      <c r="J12" s="276">
        <f t="shared" si="0"/>
        <v>7</v>
      </c>
      <c r="K12" s="62">
        <v>5</v>
      </c>
      <c r="L12" s="62"/>
      <c r="M12" s="62"/>
      <c r="N12" s="137"/>
      <c r="O12" s="137"/>
      <c r="P12" s="137">
        <v>9</v>
      </c>
      <c r="Q12" s="276">
        <f t="shared" si="1"/>
        <v>14</v>
      </c>
      <c r="R12" s="252">
        <f t="shared" si="2"/>
        <v>21</v>
      </c>
    </row>
    <row r="13" spans="1:18" ht="15.5" x14ac:dyDescent="0.35">
      <c r="A13" s="62"/>
      <c r="B13" s="300" t="s">
        <v>97</v>
      </c>
      <c r="C13" s="303" t="s">
        <v>127</v>
      </c>
      <c r="D13" s="66"/>
      <c r="E13" s="66">
        <v>9</v>
      </c>
      <c r="F13" s="66">
        <v>1</v>
      </c>
      <c r="G13" s="66"/>
      <c r="H13" s="66"/>
      <c r="I13" s="66"/>
      <c r="J13" s="276">
        <f t="shared" si="0"/>
        <v>10</v>
      </c>
      <c r="K13" s="62"/>
      <c r="L13" s="62">
        <v>10</v>
      </c>
      <c r="M13" s="62"/>
      <c r="N13" s="137"/>
      <c r="O13" s="137"/>
      <c r="P13" s="137"/>
      <c r="Q13" s="276">
        <f t="shared" si="1"/>
        <v>10</v>
      </c>
      <c r="R13" s="252">
        <f t="shared" si="2"/>
        <v>20</v>
      </c>
    </row>
    <row r="14" spans="1:18" ht="15.5" x14ac:dyDescent="0.35">
      <c r="A14" s="62"/>
      <c r="B14" s="300" t="s">
        <v>51</v>
      </c>
      <c r="C14" s="303" t="s">
        <v>67</v>
      </c>
      <c r="D14" s="66"/>
      <c r="E14" s="66"/>
      <c r="F14" s="66"/>
      <c r="G14" s="66"/>
      <c r="H14" s="66">
        <v>9</v>
      </c>
      <c r="I14" s="66"/>
      <c r="J14" s="276">
        <f t="shared" si="0"/>
        <v>9</v>
      </c>
      <c r="K14" s="62"/>
      <c r="L14" s="62"/>
      <c r="M14" s="62"/>
      <c r="N14" s="137"/>
      <c r="O14" s="137">
        <v>8</v>
      </c>
      <c r="P14" s="137"/>
      <c r="Q14" s="276">
        <f t="shared" si="1"/>
        <v>8</v>
      </c>
      <c r="R14" s="252">
        <f t="shared" si="2"/>
        <v>17</v>
      </c>
    </row>
    <row r="15" spans="1:18" ht="15.5" x14ac:dyDescent="0.35">
      <c r="A15" s="62"/>
      <c r="B15" s="300" t="s">
        <v>97</v>
      </c>
      <c r="C15" s="304" t="s">
        <v>117</v>
      </c>
      <c r="D15" s="66"/>
      <c r="E15" s="66">
        <v>5</v>
      </c>
      <c r="F15" s="66"/>
      <c r="G15" s="66"/>
      <c r="H15" s="66"/>
      <c r="I15" s="66"/>
      <c r="J15" s="276">
        <f t="shared" si="0"/>
        <v>5</v>
      </c>
      <c r="K15" s="291"/>
      <c r="L15" s="291">
        <v>1</v>
      </c>
      <c r="M15" s="291"/>
      <c r="N15" s="274">
        <v>7</v>
      </c>
      <c r="O15" s="274"/>
      <c r="P15" s="274"/>
      <c r="Q15" s="276">
        <f t="shared" si="1"/>
        <v>8</v>
      </c>
      <c r="R15" s="252">
        <f t="shared" si="2"/>
        <v>13</v>
      </c>
    </row>
    <row r="16" spans="1:18" ht="15.5" x14ac:dyDescent="0.35">
      <c r="A16" s="62"/>
      <c r="B16" s="300" t="s">
        <v>50</v>
      </c>
      <c r="C16" s="304" t="s">
        <v>81</v>
      </c>
      <c r="D16" s="66">
        <v>6</v>
      </c>
      <c r="E16" s="66"/>
      <c r="F16" s="66"/>
      <c r="G16" s="66"/>
      <c r="H16" s="66"/>
      <c r="I16" s="66"/>
      <c r="J16" s="276">
        <f t="shared" si="0"/>
        <v>6</v>
      </c>
      <c r="K16" s="291">
        <v>1</v>
      </c>
      <c r="L16" s="291"/>
      <c r="M16" s="291">
        <v>5</v>
      </c>
      <c r="N16" s="274"/>
      <c r="O16" s="274"/>
      <c r="P16" s="274"/>
      <c r="Q16" s="276">
        <f t="shared" si="1"/>
        <v>6</v>
      </c>
      <c r="R16" s="252">
        <f t="shared" si="2"/>
        <v>12</v>
      </c>
    </row>
    <row r="17" spans="1:18" ht="15.5" x14ac:dyDescent="0.35">
      <c r="A17" s="62"/>
      <c r="B17" s="300" t="s">
        <v>50</v>
      </c>
      <c r="C17" s="303" t="s">
        <v>59</v>
      </c>
      <c r="D17" s="66">
        <v>7</v>
      </c>
      <c r="E17" s="66"/>
      <c r="F17" s="66"/>
      <c r="G17" s="66"/>
      <c r="H17" s="66"/>
      <c r="I17" s="66"/>
      <c r="J17" s="276">
        <f t="shared" si="0"/>
        <v>7</v>
      </c>
      <c r="K17" s="291">
        <v>3</v>
      </c>
      <c r="L17" s="291"/>
      <c r="M17" s="291"/>
      <c r="N17" s="274"/>
      <c r="O17" s="274"/>
      <c r="P17" s="274">
        <v>2</v>
      </c>
      <c r="Q17" s="276">
        <f t="shared" si="1"/>
        <v>5</v>
      </c>
      <c r="R17" s="252">
        <f t="shared" si="2"/>
        <v>12</v>
      </c>
    </row>
    <row r="18" spans="1:18" ht="15.5" x14ac:dyDescent="0.35">
      <c r="A18" s="62"/>
      <c r="B18" s="300" t="s">
        <v>51</v>
      </c>
      <c r="C18" s="303" t="s">
        <v>146</v>
      </c>
      <c r="D18" s="66">
        <v>3</v>
      </c>
      <c r="E18" s="66"/>
      <c r="F18" s="66"/>
      <c r="G18" s="66"/>
      <c r="H18" s="66"/>
      <c r="I18" s="66">
        <v>8</v>
      </c>
      <c r="J18" s="276">
        <f t="shared" si="0"/>
        <v>11</v>
      </c>
      <c r="K18" s="291"/>
      <c r="L18" s="291"/>
      <c r="M18" s="291"/>
      <c r="N18" s="274"/>
      <c r="O18" s="274"/>
      <c r="P18" s="274"/>
      <c r="Q18" s="276">
        <f t="shared" si="1"/>
        <v>0</v>
      </c>
      <c r="R18" s="252">
        <f t="shared" si="2"/>
        <v>11</v>
      </c>
    </row>
    <row r="19" spans="1:18" ht="15.5" x14ac:dyDescent="0.35">
      <c r="A19" s="62"/>
      <c r="B19" s="300" t="s">
        <v>51</v>
      </c>
      <c r="C19" s="304" t="s">
        <v>58</v>
      </c>
      <c r="D19" s="66"/>
      <c r="E19" s="66"/>
      <c r="F19" s="66"/>
      <c r="G19" s="66"/>
      <c r="H19" s="66">
        <v>7</v>
      </c>
      <c r="I19" s="66"/>
      <c r="J19" s="276">
        <f t="shared" si="0"/>
        <v>7</v>
      </c>
      <c r="K19" s="63"/>
      <c r="L19" s="63"/>
      <c r="M19" s="63"/>
      <c r="N19" s="274"/>
      <c r="O19" s="274"/>
      <c r="P19" s="274">
        <v>4</v>
      </c>
      <c r="Q19" s="276">
        <f t="shared" si="1"/>
        <v>4</v>
      </c>
      <c r="R19" s="252">
        <f t="shared" si="2"/>
        <v>11</v>
      </c>
    </row>
    <row r="20" spans="1:18" ht="15.5" x14ac:dyDescent="0.35">
      <c r="A20" s="62"/>
      <c r="B20" s="300" t="s">
        <v>51</v>
      </c>
      <c r="C20" s="304" t="s">
        <v>76</v>
      </c>
      <c r="D20" s="66"/>
      <c r="E20" s="66">
        <v>4</v>
      </c>
      <c r="F20" s="66"/>
      <c r="G20" s="66"/>
      <c r="H20" s="66">
        <v>5</v>
      </c>
      <c r="I20" s="66"/>
      <c r="J20" s="276">
        <f t="shared" si="0"/>
        <v>9</v>
      </c>
      <c r="K20" s="291"/>
      <c r="L20" s="291"/>
      <c r="M20" s="291"/>
      <c r="N20" s="274"/>
      <c r="O20" s="274"/>
      <c r="P20" s="274"/>
      <c r="Q20" s="276">
        <f t="shared" si="1"/>
        <v>0</v>
      </c>
      <c r="R20" s="252">
        <f t="shared" si="2"/>
        <v>9</v>
      </c>
    </row>
    <row r="21" spans="1:18" ht="15.5" x14ac:dyDescent="0.35">
      <c r="A21" s="62"/>
      <c r="B21" s="300" t="s">
        <v>50</v>
      </c>
      <c r="C21" s="304" t="s">
        <v>103</v>
      </c>
      <c r="D21" s="66"/>
      <c r="E21" s="66"/>
      <c r="F21" s="66"/>
      <c r="G21" s="66"/>
      <c r="H21" s="66">
        <v>8</v>
      </c>
      <c r="I21" s="66"/>
      <c r="J21" s="276">
        <f t="shared" si="0"/>
        <v>8</v>
      </c>
      <c r="K21" s="63"/>
      <c r="L21" s="63"/>
      <c r="M21" s="63"/>
      <c r="N21" s="274"/>
      <c r="O21" s="274"/>
      <c r="P21" s="274"/>
      <c r="Q21" s="276">
        <f t="shared" si="1"/>
        <v>0</v>
      </c>
      <c r="R21" s="252">
        <f t="shared" si="2"/>
        <v>8</v>
      </c>
    </row>
    <row r="22" spans="1:18" ht="15.5" x14ac:dyDescent="0.35">
      <c r="A22" s="62"/>
      <c r="B22" s="300" t="s">
        <v>97</v>
      </c>
      <c r="C22" s="304" t="s">
        <v>129</v>
      </c>
      <c r="D22" s="66"/>
      <c r="E22" s="66">
        <v>3</v>
      </c>
      <c r="F22" s="66">
        <v>4</v>
      </c>
      <c r="G22" s="66"/>
      <c r="H22" s="66"/>
      <c r="I22" s="66"/>
      <c r="J22" s="276">
        <f t="shared" si="0"/>
        <v>7</v>
      </c>
      <c r="K22" s="62"/>
      <c r="L22" s="62"/>
      <c r="M22" s="62"/>
      <c r="N22" s="137"/>
      <c r="O22" s="137"/>
      <c r="P22" s="137"/>
      <c r="Q22" s="276">
        <f t="shared" si="1"/>
        <v>0</v>
      </c>
      <c r="R22" s="252">
        <f t="shared" si="2"/>
        <v>7</v>
      </c>
    </row>
    <row r="23" spans="1:18" ht="15.5" x14ac:dyDescent="0.35">
      <c r="A23" s="62"/>
      <c r="B23" s="300" t="s">
        <v>50</v>
      </c>
      <c r="C23" s="297" t="s">
        <v>131</v>
      </c>
      <c r="D23" s="371">
        <v>2</v>
      </c>
      <c r="E23" s="255"/>
      <c r="F23" s="66"/>
      <c r="G23" s="66"/>
      <c r="H23" s="66"/>
      <c r="I23" s="66">
        <v>4</v>
      </c>
      <c r="J23" s="276">
        <f t="shared" si="0"/>
        <v>6</v>
      </c>
      <c r="K23" s="256"/>
      <c r="L23" s="256"/>
      <c r="M23" s="291"/>
      <c r="N23" s="274"/>
      <c r="O23" s="274"/>
      <c r="P23" s="274"/>
      <c r="Q23" s="276">
        <f t="shared" si="1"/>
        <v>0</v>
      </c>
      <c r="R23" s="252">
        <f t="shared" si="2"/>
        <v>6</v>
      </c>
    </row>
    <row r="24" spans="1:18" ht="15.5" x14ac:dyDescent="0.35">
      <c r="A24" s="62"/>
      <c r="B24" s="300" t="s">
        <v>52</v>
      </c>
      <c r="C24" s="303" t="s">
        <v>75</v>
      </c>
      <c r="D24" s="66"/>
      <c r="E24" s="66"/>
      <c r="F24" s="66"/>
      <c r="G24" s="66"/>
      <c r="H24" s="66"/>
      <c r="I24" s="66"/>
      <c r="J24" s="276">
        <f t="shared" si="0"/>
        <v>0</v>
      </c>
      <c r="K24" s="62">
        <v>6</v>
      </c>
      <c r="L24" s="62"/>
      <c r="M24" s="62"/>
      <c r="N24" s="137"/>
      <c r="O24" s="137"/>
      <c r="P24" s="137"/>
      <c r="Q24" s="276">
        <f t="shared" si="1"/>
        <v>6</v>
      </c>
      <c r="R24" s="252">
        <f t="shared" si="2"/>
        <v>6</v>
      </c>
    </row>
    <row r="25" spans="1:18" ht="15.5" x14ac:dyDescent="0.35">
      <c r="A25" s="62"/>
      <c r="B25" s="300" t="s">
        <v>51</v>
      </c>
      <c r="C25" s="303" t="s">
        <v>133</v>
      </c>
      <c r="D25" s="66"/>
      <c r="E25" s="66"/>
      <c r="F25" s="66"/>
      <c r="G25" s="66"/>
      <c r="H25" s="66"/>
      <c r="I25" s="66"/>
      <c r="J25" s="276">
        <f t="shared" si="0"/>
        <v>0</v>
      </c>
      <c r="K25" s="62"/>
      <c r="L25" s="62"/>
      <c r="M25" s="62"/>
      <c r="N25" s="137"/>
      <c r="O25" s="137">
        <v>6</v>
      </c>
      <c r="P25" s="137"/>
      <c r="Q25" s="276">
        <f t="shared" si="1"/>
        <v>6</v>
      </c>
      <c r="R25" s="252">
        <f t="shared" si="2"/>
        <v>6</v>
      </c>
    </row>
    <row r="26" spans="1:18" ht="15.5" x14ac:dyDescent="0.35">
      <c r="A26" s="62"/>
      <c r="B26" s="300" t="s">
        <v>112</v>
      </c>
      <c r="C26" s="304" t="s">
        <v>119</v>
      </c>
      <c r="D26" s="66">
        <v>5</v>
      </c>
      <c r="E26" s="66"/>
      <c r="F26" s="66"/>
      <c r="G26" s="66"/>
      <c r="H26" s="66"/>
      <c r="I26" s="66"/>
      <c r="J26" s="276">
        <f t="shared" si="0"/>
        <v>5</v>
      </c>
      <c r="K26" s="62"/>
      <c r="L26" s="62"/>
      <c r="M26" s="62"/>
      <c r="N26" s="137"/>
      <c r="O26" s="137"/>
      <c r="P26" s="137"/>
      <c r="Q26" s="276">
        <f t="shared" si="1"/>
        <v>0</v>
      </c>
      <c r="R26" s="252">
        <f t="shared" si="2"/>
        <v>5</v>
      </c>
    </row>
    <row r="27" spans="1:18" ht="15.5" x14ac:dyDescent="0.35">
      <c r="A27" s="62"/>
      <c r="B27" s="300" t="s">
        <v>51</v>
      </c>
      <c r="C27" s="303" t="s">
        <v>68</v>
      </c>
      <c r="D27" s="66"/>
      <c r="E27" s="66"/>
      <c r="F27" s="66"/>
      <c r="G27" s="66"/>
      <c r="H27" s="66"/>
      <c r="I27" s="66">
        <v>5</v>
      </c>
      <c r="J27" s="276">
        <f t="shared" si="0"/>
        <v>5</v>
      </c>
      <c r="K27" s="291"/>
      <c r="L27" s="291"/>
      <c r="M27" s="291"/>
      <c r="N27" s="274"/>
      <c r="O27" s="274"/>
      <c r="P27" s="274"/>
      <c r="Q27" s="276">
        <f t="shared" si="1"/>
        <v>0</v>
      </c>
      <c r="R27" s="252">
        <f t="shared" si="2"/>
        <v>5</v>
      </c>
    </row>
    <row r="28" spans="1:18" ht="15.5" x14ac:dyDescent="0.35">
      <c r="A28" s="62"/>
      <c r="B28" s="300" t="s">
        <v>97</v>
      </c>
      <c r="C28" s="303" t="s">
        <v>128</v>
      </c>
      <c r="D28" s="66"/>
      <c r="E28" s="66"/>
      <c r="F28" s="66"/>
      <c r="G28" s="66"/>
      <c r="H28" s="66">
        <v>1</v>
      </c>
      <c r="I28" s="66"/>
      <c r="J28" s="276">
        <f t="shared" si="0"/>
        <v>1</v>
      </c>
      <c r="K28" s="291"/>
      <c r="L28" s="291">
        <v>3</v>
      </c>
      <c r="M28" s="291"/>
      <c r="N28" s="274"/>
      <c r="O28" s="274"/>
      <c r="P28" s="274"/>
      <c r="Q28" s="276">
        <f t="shared" si="1"/>
        <v>3</v>
      </c>
      <c r="R28" s="252">
        <f t="shared" si="2"/>
        <v>4</v>
      </c>
    </row>
    <row r="29" spans="1:18" ht="15.5" x14ac:dyDescent="0.35">
      <c r="A29" s="62"/>
      <c r="B29" s="300" t="s">
        <v>52</v>
      </c>
      <c r="C29" s="303" t="s">
        <v>124</v>
      </c>
      <c r="D29" s="66"/>
      <c r="E29" s="66"/>
      <c r="F29" s="66"/>
      <c r="G29" s="66"/>
      <c r="H29" s="66"/>
      <c r="I29" s="66"/>
      <c r="J29" s="276">
        <f t="shared" si="0"/>
        <v>0</v>
      </c>
      <c r="K29" s="63"/>
      <c r="L29" s="63">
        <v>4</v>
      </c>
      <c r="M29" s="63"/>
      <c r="N29" s="274"/>
      <c r="O29" s="274"/>
      <c r="P29" s="274"/>
      <c r="Q29" s="276">
        <f t="shared" si="1"/>
        <v>4</v>
      </c>
      <c r="R29" s="252">
        <f t="shared" si="2"/>
        <v>4</v>
      </c>
    </row>
    <row r="30" spans="1:18" ht="15.5" x14ac:dyDescent="0.35">
      <c r="A30" s="62"/>
      <c r="B30" s="300" t="s">
        <v>112</v>
      </c>
      <c r="C30" s="304" t="s">
        <v>140</v>
      </c>
      <c r="D30" s="66"/>
      <c r="E30" s="66"/>
      <c r="F30" s="66">
        <v>3</v>
      </c>
      <c r="G30" s="66"/>
      <c r="H30" s="66"/>
      <c r="I30" s="66"/>
      <c r="J30" s="276">
        <f t="shared" si="0"/>
        <v>3</v>
      </c>
      <c r="K30" s="62"/>
      <c r="L30" s="62"/>
      <c r="M30" s="62"/>
      <c r="N30" s="137"/>
      <c r="O30" s="137"/>
      <c r="P30" s="137"/>
      <c r="Q30" s="276">
        <f t="shared" si="1"/>
        <v>0</v>
      </c>
      <c r="R30" s="252">
        <f t="shared" si="2"/>
        <v>3</v>
      </c>
    </row>
    <row r="31" spans="1:18" ht="15.5" x14ac:dyDescent="0.35">
      <c r="A31" s="62"/>
      <c r="B31" s="300" t="s">
        <v>97</v>
      </c>
      <c r="C31" s="303" t="s">
        <v>126</v>
      </c>
      <c r="D31" s="66"/>
      <c r="E31" s="66"/>
      <c r="F31" s="66"/>
      <c r="G31" s="66"/>
      <c r="H31" s="66">
        <v>2</v>
      </c>
      <c r="I31" s="66"/>
      <c r="J31" s="276">
        <f t="shared" si="0"/>
        <v>2</v>
      </c>
      <c r="K31" s="62"/>
      <c r="L31" s="62"/>
      <c r="M31" s="62"/>
      <c r="N31" s="137"/>
      <c r="O31" s="137"/>
      <c r="P31" s="137"/>
      <c r="Q31" s="276">
        <f t="shared" si="1"/>
        <v>0</v>
      </c>
      <c r="R31" s="252">
        <f t="shared" si="2"/>
        <v>2</v>
      </c>
    </row>
    <row r="32" spans="1:18" ht="15.5" x14ac:dyDescent="0.35">
      <c r="A32" s="62"/>
      <c r="B32" s="300" t="s">
        <v>97</v>
      </c>
      <c r="C32" s="303" t="s">
        <v>115</v>
      </c>
      <c r="D32" s="66"/>
      <c r="E32" s="66"/>
      <c r="F32" s="66"/>
      <c r="G32" s="66"/>
      <c r="H32" s="66"/>
      <c r="I32" s="66">
        <v>2</v>
      </c>
      <c r="J32" s="276">
        <f t="shared" si="0"/>
        <v>2</v>
      </c>
      <c r="K32" s="62"/>
      <c r="L32" s="62"/>
      <c r="M32" s="62"/>
      <c r="N32" s="137"/>
      <c r="O32" s="137"/>
      <c r="P32" s="137"/>
      <c r="Q32" s="276">
        <f t="shared" si="1"/>
        <v>0</v>
      </c>
      <c r="R32" s="252">
        <f t="shared" si="2"/>
        <v>2</v>
      </c>
    </row>
    <row r="33" spans="1:18" ht="15.5" x14ac:dyDescent="0.35">
      <c r="A33" s="62"/>
      <c r="B33" s="300" t="s">
        <v>50</v>
      </c>
      <c r="C33" s="304" t="s">
        <v>132</v>
      </c>
      <c r="D33" s="66"/>
      <c r="E33" s="66"/>
      <c r="F33" s="66">
        <v>2</v>
      </c>
      <c r="G33" s="66"/>
      <c r="H33" s="66"/>
      <c r="I33" s="66"/>
      <c r="J33" s="276">
        <f t="shared" si="0"/>
        <v>2</v>
      </c>
      <c r="K33" s="291"/>
      <c r="L33" s="291"/>
      <c r="M33" s="291"/>
      <c r="N33" s="274"/>
      <c r="O33" s="274"/>
      <c r="P33" s="274"/>
      <c r="Q33" s="276">
        <f t="shared" si="1"/>
        <v>0</v>
      </c>
      <c r="R33" s="252">
        <f t="shared" si="2"/>
        <v>2</v>
      </c>
    </row>
    <row r="34" spans="1:18" ht="15.5" x14ac:dyDescent="0.35">
      <c r="A34" s="62"/>
      <c r="B34" s="300" t="s">
        <v>112</v>
      </c>
      <c r="C34" s="304" t="s">
        <v>121</v>
      </c>
      <c r="D34" s="255"/>
      <c r="E34" s="255"/>
      <c r="F34" s="66"/>
      <c r="G34" s="66"/>
      <c r="H34" s="66"/>
      <c r="I34" s="66"/>
      <c r="J34" s="276">
        <f t="shared" si="0"/>
        <v>0</v>
      </c>
      <c r="K34" s="256"/>
      <c r="L34" s="385">
        <v>2</v>
      </c>
      <c r="M34" s="291"/>
      <c r="N34" s="67"/>
      <c r="O34" s="291"/>
      <c r="P34" s="67"/>
      <c r="Q34" s="276">
        <f t="shared" si="1"/>
        <v>2</v>
      </c>
      <c r="R34" s="252">
        <f t="shared" si="2"/>
        <v>2</v>
      </c>
    </row>
    <row r="35" spans="1:18" ht="15.5" x14ac:dyDescent="0.35">
      <c r="A35" s="62"/>
      <c r="B35" s="300" t="s">
        <v>52</v>
      </c>
      <c r="C35" s="303" t="s">
        <v>123</v>
      </c>
      <c r="D35" s="66"/>
      <c r="E35" s="66"/>
      <c r="F35" s="66"/>
      <c r="G35" s="66"/>
      <c r="H35" s="66"/>
      <c r="I35" s="66">
        <v>1</v>
      </c>
      <c r="J35" s="276">
        <f t="shared" ref="J35:J52" si="3">SUM(D35:I35)</f>
        <v>1</v>
      </c>
      <c r="K35" s="291"/>
      <c r="L35" s="291"/>
      <c r="M35" s="291"/>
      <c r="N35" s="274"/>
      <c r="O35" s="274"/>
      <c r="P35" s="274">
        <v>1</v>
      </c>
      <c r="Q35" s="276">
        <f t="shared" ref="Q35:Q52" si="4">SUM(K35:P35)</f>
        <v>1</v>
      </c>
      <c r="R35" s="252">
        <f t="shared" si="2"/>
        <v>2</v>
      </c>
    </row>
    <row r="36" spans="1:18" ht="15.5" x14ac:dyDescent="0.35">
      <c r="A36" s="62"/>
      <c r="B36" s="300" t="s">
        <v>52</v>
      </c>
      <c r="C36" s="304" t="s">
        <v>60</v>
      </c>
      <c r="D36" s="66"/>
      <c r="E36" s="66"/>
      <c r="F36" s="66"/>
      <c r="G36" s="66"/>
      <c r="H36" s="66"/>
      <c r="I36" s="66"/>
      <c r="J36" s="276">
        <f t="shared" si="3"/>
        <v>0</v>
      </c>
      <c r="K36" s="291"/>
      <c r="L36" s="291"/>
      <c r="M36" s="291"/>
      <c r="N36" s="274"/>
      <c r="O36" s="274"/>
      <c r="P36" s="274"/>
      <c r="Q36" s="276">
        <f t="shared" si="4"/>
        <v>0</v>
      </c>
      <c r="R36" s="252">
        <f t="shared" si="2"/>
        <v>0</v>
      </c>
    </row>
    <row r="37" spans="1:18" ht="15.5" x14ac:dyDescent="0.35">
      <c r="A37" s="62"/>
      <c r="B37" s="300" t="s">
        <v>52</v>
      </c>
      <c r="C37" s="304" t="s">
        <v>79</v>
      </c>
      <c r="D37" s="66"/>
      <c r="E37" s="66"/>
      <c r="F37" s="66"/>
      <c r="G37" s="66"/>
      <c r="H37" s="66"/>
      <c r="I37" s="66"/>
      <c r="J37" s="276">
        <f t="shared" si="3"/>
        <v>0</v>
      </c>
      <c r="K37" s="62"/>
      <c r="L37" s="62"/>
      <c r="M37" s="62"/>
      <c r="N37" s="137"/>
      <c r="O37" s="137"/>
      <c r="P37" s="137"/>
      <c r="Q37" s="276">
        <f t="shared" si="4"/>
        <v>0</v>
      </c>
      <c r="R37" s="252">
        <f t="shared" si="2"/>
        <v>0</v>
      </c>
    </row>
    <row r="38" spans="1:18" ht="15.5" x14ac:dyDescent="0.35">
      <c r="A38" s="62"/>
      <c r="B38" s="300" t="s">
        <v>52</v>
      </c>
      <c r="C38" s="303" t="s">
        <v>122</v>
      </c>
      <c r="D38" s="66"/>
      <c r="E38" s="66"/>
      <c r="F38" s="66"/>
      <c r="G38" s="66"/>
      <c r="H38" s="66"/>
      <c r="I38" s="66"/>
      <c r="J38" s="276">
        <f t="shared" si="3"/>
        <v>0</v>
      </c>
      <c r="K38" s="63"/>
      <c r="L38" s="63"/>
      <c r="M38" s="63"/>
      <c r="N38" s="274"/>
      <c r="O38" s="274"/>
      <c r="P38" s="274"/>
      <c r="Q38" s="276">
        <f t="shared" si="4"/>
        <v>0</v>
      </c>
      <c r="R38" s="252">
        <f t="shared" si="2"/>
        <v>0</v>
      </c>
    </row>
    <row r="39" spans="1:18" ht="15.5" x14ac:dyDescent="0.35">
      <c r="A39" s="62"/>
      <c r="B39" s="300" t="s">
        <v>52</v>
      </c>
      <c r="C39" s="304" t="s">
        <v>141</v>
      </c>
      <c r="D39" s="66"/>
      <c r="E39" s="66"/>
      <c r="F39" s="66"/>
      <c r="G39" s="66"/>
      <c r="H39" s="66"/>
      <c r="I39" s="66"/>
      <c r="J39" s="276">
        <f t="shared" si="3"/>
        <v>0</v>
      </c>
      <c r="K39" s="62"/>
      <c r="L39" s="62"/>
      <c r="M39" s="62"/>
      <c r="N39" s="137"/>
      <c r="O39" s="137"/>
      <c r="P39" s="137"/>
      <c r="Q39" s="276">
        <f t="shared" si="4"/>
        <v>0</v>
      </c>
      <c r="R39" s="252">
        <f t="shared" si="2"/>
        <v>0</v>
      </c>
    </row>
    <row r="40" spans="1:18" ht="15.5" x14ac:dyDescent="0.35">
      <c r="A40" s="62"/>
      <c r="B40" s="300" t="s">
        <v>52</v>
      </c>
      <c r="C40" s="303" t="s">
        <v>145</v>
      </c>
      <c r="D40" s="258"/>
      <c r="E40" s="66"/>
      <c r="F40" s="66"/>
      <c r="G40" s="66"/>
      <c r="H40" s="66"/>
      <c r="I40" s="66"/>
      <c r="J40" s="276">
        <f t="shared" si="3"/>
        <v>0</v>
      </c>
      <c r="K40" s="291"/>
      <c r="L40" s="291"/>
      <c r="M40" s="291"/>
      <c r="N40" s="274"/>
      <c r="O40" s="274"/>
      <c r="P40" s="274"/>
      <c r="Q40" s="276">
        <f t="shared" si="4"/>
        <v>0</v>
      </c>
      <c r="R40" s="252">
        <f t="shared" si="2"/>
        <v>0</v>
      </c>
    </row>
    <row r="41" spans="1:18" ht="15.5" x14ac:dyDescent="0.35">
      <c r="A41" s="62"/>
      <c r="B41" s="300" t="s">
        <v>52</v>
      </c>
      <c r="C41" s="304" t="s">
        <v>148</v>
      </c>
      <c r="D41" s="258"/>
      <c r="E41" s="66"/>
      <c r="F41" s="66"/>
      <c r="G41" s="66"/>
      <c r="H41" s="66"/>
      <c r="I41" s="66"/>
      <c r="J41" s="276">
        <f t="shared" si="3"/>
        <v>0</v>
      </c>
      <c r="K41" s="291"/>
      <c r="L41" s="291"/>
      <c r="M41" s="291"/>
      <c r="N41" s="274"/>
      <c r="O41" s="274"/>
      <c r="P41" s="274"/>
      <c r="Q41" s="276">
        <f t="shared" si="4"/>
        <v>0</v>
      </c>
      <c r="R41" s="252">
        <f t="shared" si="2"/>
        <v>0</v>
      </c>
    </row>
    <row r="42" spans="1:18" ht="15.5" x14ac:dyDescent="0.35">
      <c r="A42" s="62"/>
      <c r="B42" s="300" t="s">
        <v>97</v>
      </c>
      <c r="C42" s="364" t="s">
        <v>130</v>
      </c>
      <c r="D42" s="258"/>
      <c r="E42" s="66"/>
      <c r="F42" s="66"/>
      <c r="G42" s="66"/>
      <c r="H42" s="66"/>
      <c r="I42" s="66"/>
      <c r="J42" s="276">
        <f t="shared" si="3"/>
        <v>0</v>
      </c>
      <c r="K42" s="291"/>
      <c r="L42" s="291"/>
      <c r="M42" s="291"/>
      <c r="N42" s="274"/>
      <c r="O42" s="274"/>
      <c r="P42" s="274"/>
      <c r="Q42" s="276">
        <f t="shared" si="4"/>
        <v>0</v>
      </c>
      <c r="R42" s="252">
        <f t="shared" si="2"/>
        <v>0</v>
      </c>
    </row>
    <row r="43" spans="1:18" ht="15.5" x14ac:dyDescent="0.35">
      <c r="A43" s="62"/>
      <c r="B43" s="300" t="s">
        <v>97</v>
      </c>
      <c r="C43" s="364" t="s">
        <v>125</v>
      </c>
      <c r="D43" s="66"/>
      <c r="E43" s="66"/>
      <c r="F43" s="66"/>
      <c r="G43" s="66"/>
      <c r="H43" s="66"/>
      <c r="I43" s="66"/>
      <c r="J43" s="276">
        <f t="shared" si="3"/>
        <v>0</v>
      </c>
      <c r="K43" s="291"/>
      <c r="L43" s="291"/>
      <c r="M43" s="291"/>
      <c r="N43" s="274"/>
      <c r="O43" s="274"/>
      <c r="P43" s="274"/>
      <c r="Q43" s="276">
        <f t="shared" si="4"/>
        <v>0</v>
      </c>
      <c r="R43" s="252">
        <f t="shared" si="2"/>
        <v>0</v>
      </c>
    </row>
    <row r="44" spans="1:18" ht="15.5" x14ac:dyDescent="0.35">
      <c r="A44" s="62"/>
      <c r="B44" s="300" t="s">
        <v>97</v>
      </c>
      <c r="C44" s="303" t="s">
        <v>144</v>
      </c>
      <c r="D44" s="66"/>
      <c r="E44" s="66"/>
      <c r="F44" s="66"/>
      <c r="G44" s="66"/>
      <c r="H44" s="66"/>
      <c r="I44" s="66"/>
      <c r="J44" s="276">
        <f t="shared" si="3"/>
        <v>0</v>
      </c>
      <c r="K44" s="291"/>
      <c r="L44" s="291"/>
      <c r="M44" s="291"/>
      <c r="N44" s="274"/>
      <c r="O44" s="274"/>
      <c r="P44" s="274"/>
      <c r="Q44" s="276">
        <f t="shared" si="4"/>
        <v>0</v>
      </c>
      <c r="R44" s="252">
        <f t="shared" si="2"/>
        <v>0</v>
      </c>
    </row>
    <row r="45" spans="1:18" ht="15.5" x14ac:dyDescent="0.35">
      <c r="A45" s="62"/>
      <c r="B45" s="300" t="s">
        <v>51</v>
      </c>
      <c r="C45" s="303" t="s">
        <v>136</v>
      </c>
      <c r="D45" s="66"/>
      <c r="E45" s="66"/>
      <c r="F45" s="66"/>
      <c r="G45" s="66"/>
      <c r="H45" s="66"/>
      <c r="I45" s="66"/>
      <c r="J45" s="276">
        <f t="shared" si="3"/>
        <v>0</v>
      </c>
      <c r="K45" s="62"/>
      <c r="L45" s="62"/>
      <c r="M45" s="62"/>
      <c r="N45" s="137"/>
      <c r="O45" s="137"/>
      <c r="P45" s="137"/>
      <c r="Q45" s="276">
        <f t="shared" si="4"/>
        <v>0</v>
      </c>
      <c r="R45" s="252">
        <f t="shared" si="2"/>
        <v>0</v>
      </c>
    </row>
    <row r="46" spans="1:18" ht="15.5" x14ac:dyDescent="0.35">
      <c r="A46" s="62"/>
      <c r="B46" s="300" t="s">
        <v>51</v>
      </c>
      <c r="C46" s="304" t="s">
        <v>147</v>
      </c>
      <c r="D46" s="66"/>
      <c r="E46" s="66"/>
      <c r="F46" s="66"/>
      <c r="G46" s="66"/>
      <c r="H46" s="66"/>
      <c r="I46" s="66"/>
      <c r="J46" s="276">
        <f t="shared" si="3"/>
        <v>0</v>
      </c>
      <c r="K46" s="62"/>
      <c r="L46" s="62"/>
      <c r="M46" s="62"/>
      <c r="N46" s="137"/>
      <c r="O46" s="137"/>
      <c r="P46" s="137"/>
      <c r="Q46" s="276">
        <f t="shared" si="4"/>
        <v>0</v>
      </c>
      <c r="R46" s="252">
        <f t="shared" si="2"/>
        <v>0</v>
      </c>
    </row>
    <row r="47" spans="1:18" ht="15.5" x14ac:dyDescent="0.35">
      <c r="A47" s="62"/>
      <c r="B47" s="300" t="s">
        <v>50</v>
      </c>
      <c r="C47" s="251" t="s">
        <v>134</v>
      </c>
      <c r="D47" s="66"/>
      <c r="E47" s="66"/>
      <c r="F47" s="66"/>
      <c r="G47" s="66"/>
      <c r="H47" s="66"/>
      <c r="I47" s="66"/>
      <c r="J47" s="276">
        <f t="shared" si="3"/>
        <v>0</v>
      </c>
      <c r="K47" s="62"/>
      <c r="L47" s="62"/>
      <c r="M47" s="62"/>
      <c r="N47" s="137"/>
      <c r="O47" s="137"/>
      <c r="P47" s="137"/>
      <c r="Q47" s="276">
        <f t="shared" si="4"/>
        <v>0</v>
      </c>
      <c r="R47" s="252">
        <f t="shared" si="2"/>
        <v>0</v>
      </c>
    </row>
    <row r="48" spans="1:18" ht="15.5" x14ac:dyDescent="0.35">
      <c r="A48" s="62"/>
      <c r="B48" s="300" t="s">
        <v>112</v>
      </c>
      <c r="C48" s="303" t="s">
        <v>139</v>
      </c>
      <c r="D48" s="255"/>
      <c r="E48" s="255"/>
      <c r="F48" s="66"/>
      <c r="G48" s="66"/>
      <c r="H48" s="66"/>
      <c r="I48" s="66"/>
      <c r="J48" s="276">
        <f t="shared" si="3"/>
        <v>0</v>
      </c>
      <c r="K48" s="256"/>
      <c r="L48" s="256"/>
      <c r="M48" s="291"/>
      <c r="N48" s="274"/>
      <c r="O48" s="274"/>
      <c r="P48" s="274"/>
      <c r="Q48" s="276">
        <f t="shared" si="4"/>
        <v>0</v>
      </c>
      <c r="R48" s="252">
        <f t="shared" si="2"/>
        <v>0</v>
      </c>
    </row>
    <row r="49" spans="1:18" ht="15.5" x14ac:dyDescent="0.35">
      <c r="A49" s="62"/>
      <c r="B49" s="300" t="s">
        <v>112</v>
      </c>
      <c r="C49" s="303" t="s">
        <v>118</v>
      </c>
      <c r="D49" s="66"/>
      <c r="E49" s="66"/>
      <c r="F49" s="66"/>
      <c r="G49" s="66"/>
      <c r="H49" s="66"/>
      <c r="I49" s="66"/>
      <c r="J49" s="276">
        <f t="shared" si="3"/>
        <v>0</v>
      </c>
      <c r="K49" s="62"/>
      <c r="L49" s="62"/>
      <c r="M49" s="62"/>
      <c r="N49" s="137"/>
      <c r="O49" s="137"/>
      <c r="P49" s="137"/>
      <c r="Q49" s="276">
        <f t="shared" si="4"/>
        <v>0</v>
      </c>
      <c r="R49" s="252">
        <f t="shared" si="2"/>
        <v>0</v>
      </c>
    </row>
    <row r="50" spans="1:18" ht="15.5" x14ac:dyDescent="0.35">
      <c r="A50" s="62"/>
      <c r="B50" s="352"/>
      <c r="C50" s="365"/>
      <c r="D50" s="257"/>
      <c r="E50" s="258"/>
      <c r="F50" s="258"/>
      <c r="G50" s="258"/>
      <c r="H50" s="258"/>
      <c r="I50" s="258"/>
      <c r="J50" s="276">
        <f t="shared" si="3"/>
        <v>0</v>
      </c>
      <c r="K50" s="88"/>
      <c r="L50" s="88"/>
      <c r="M50" s="88"/>
      <c r="N50" s="368"/>
      <c r="O50" s="88"/>
      <c r="P50" s="368"/>
      <c r="Q50" s="367">
        <f t="shared" si="4"/>
        <v>0</v>
      </c>
      <c r="R50" s="261"/>
    </row>
    <row r="51" spans="1:18" ht="15.5" x14ac:dyDescent="0.35">
      <c r="A51" s="62"/>
      <c r="B51" s="352"/>
      <c r="C51" s="366"/>
      <c r="D51" s="262"/>
      <c r="E51" s="66"/>
      <c r="F51" s="66"/>
      <c r="G51" s="66"/>
      <c r="H51" s="66"/>
      <c r="I51" s="66"/>
      <c r="J51" s="276">
        <f t="shared" si="3"/>
        <v>0</v>
      </c>
      <c r="K51" s="63"/>
      <c r="L51" s="63"/>
      <c r="M51" s="63"/>
      <c r="N51" s="67"/>
      <c r="O51" s="63"/>
      <c r="P51" s="67"/>
      <c r="Q51" s="367">
        <f t="shared" si="4"/>
        <v>0</v>
      </c>
      <c r="R51" s="261">
        <f>J51+Q51</f>
        <v>0</v>
      </c>
    </row>
    <row r="52" spans="1:18" ht="15.5" x14ac:dyDescent="0.35">
      <c r="A52" s="62"/>
      <c r="B52" s="352"/>
      <c r="C52" s="369"/>
      <c r="D52" s="262"/>
      <c r="E52" s="66"/>
      <c r="F52" s="66"/>
      <c r="G52" s="66"/>
      <c r="H52" s="66"/>
      <c r="I52" s="66"/>
      <c r="J52" s="276">
        <f t="shared" si="3"/>
        <v>0</v>
      </c>
      <c r="K52" s="63"/>
      <c r="L52" s="63"/>
      <c r="M52" s="63"/>
      <c r="N52" s="67"/>
      <c r="O52" s="67"/>
      <c r="P52" s="67"/>
      <c r="Q52" s="367">
        <f t="shared" si="4"/>
        <v>0</v>
      </c>
      <c r="R52" s="261">
        <f>J52+Q52</f>
        <v>0</v>
      </c>
    </row>
  </sheetData>
  <sortState ref="B3:R50">
    <sortCondition descending="1" ref="R3:R50"/>
  </sortState>
  <mergeCells count="2">
    <mergeCell ref="D1:J1"/>
    <mergeCell ref="K1:Q1"/>
  </mergeCells>
  <conditionalFormatting sqref="C50:C52">
    <cfRule type="expression" dxfId="63" priority="41">
      <formula>ISNA(VLOOKUP(C50,#REF!,1,FALSE))</formula>
    </cfRule>
  </conditionalFormatting>
  <conditionalFormatting sqref="C49">
    <cfRule type="expression" dxfId="62" priority="1">
      <formula>ISNA(VLOOKUP(C49,#REF!,1,FALSE))</formula>
    </cfRule>
  </conditionalFormatting>
  <conditionalFormatting sqref="C3:C4">
    <cfRule type="expression" dxfId="61" priority="33">
      <formula>ISNA(VLOOKUP(C3,#REF!,1,FALSE))</formula>
    </cfRule>
  </conditionalFormatting>
  <conditionalFormatting sqref="C5">
    <cfRule type="expression" dxfId="60" priority="32">
      <formula>ISNA(VLOOKUP(C5,#REF!,1,FALSE))</formula>
    </cfRule>
  </conditionalFormatting>
  <conditionalFormatting sqref="C6:C7">
    <cfRule type="expression" dxfId="59" priority="31">
      <formula>ISNA(VLOOKUP(C6,#REF!,1,FALSE))</formula>
    </cfRule>
  </conditionalFormatting>
  <conditionalFormatting sqref="C8:C10">
    <cfRule type="expression" dxfId="58" priority="30">
      <formula>ISNA(VLOOKUP(C8,#REF!,1,FALSE))</formula>
    </cfRule>
  </conditionalFormatting>
  <conditionalFormatting sqref="C11">
    <cfRule type="expression" dxfId="57" priority="29">
      <formula>ISNA(VLOOKUP(C11,#REF!,1,FALSE))</formula>
    </cfRule>
  </conditionalFormatting>
  <conditionalFormatting sqref="C12">
    <cfRule type="expression" dxfId="56" priority="28">
      <formula>ISNA(VLOOKUP(C12,#REF!,1,FALSE))</formula>
    </cfRule>
  </conditionalFormatting>
  <conditionalFormatting sqref="C13">
    <cfRule type="expression" dxfId="55" priority="27">
      <formula>ISNA(VLOOKUP(C13,#REF!,1,FALSE))</formula>
    </cfRule>
  </conditionalFormatting>
  <conditionalFormatting sqref="C14">
    <cfRule type="expression" dxfId="54" priority="26">
      <formula>ISNA(VLOOKUP(C14,#REF!,1,FALSE))</formula>
    </cfRule>
  </conditionalFormatting>
  <conditionalFormatting sqref="C15">
    <cfRule type="expression" dxfId="53" priority="25">
      <formula>ISNA(VLOOKUP(C15,#REF!,1,FALSE))</formula>
    </cfRule>
  </conditionalFormatting>
  <conditionalFormatting sqref="C16">
    <cfRule type="expression" dxfId="52" priority="24">
      <formula>ISNA(VLOOKUP(C16,#REF!,1,FALSE))</formula>
    </cfRule>
  </conditionalFormatting>
  <conditionalFormatting sqref="C17:C19">
    <cfRule type="expression" dxfId="51" priority="23">
      <formula>ISNA(VLOOKUP(C17,#REF!,1,FALSE))</formula>
    </cfRule>
  </conditionalFormatting>
  <conditionalFormatting sqref="C20:C21">
    <cfRule type="expression" dxfId="50" priority="22">
      <formula>ISNA(VLOOKUP(C20,#REF!,1,FALSE))</formula>
    </cfRule>
  </conditionalFormatting>
  <conditionalFormatting sqref="C22">
    <cfRule type="expression" dxfId="49" priority="21">
      <formula>ISNA(VLOOKUP(C22,#REF!,1,FALSE))</formula>
    </cfRule>
  </conditionalFormatting>
  <conditionalFormatting sqref="C23">
    <cfRule type="expression" dxfId="48" priority="20">
      <formula>ISNA(VLOOKUP(C23,#REF!,1,FALSE))</formula>
    </cfRule>
  </conditionalFormatting>
  <conditionalFormatting sqref="C24">
    <cfRule type="expression" dxfId="47" priority="19">
      <formula>ISNA(VLOOKUP(C24,#REF!,1,FALSE))</formula>
    </cfRule>
  </conditionalFormatting>
  <conditionalFormatting sqref="C25">
    <cfRule type="expression" dxfId="46" priority="18">
      <formula>ISNA(VLOOKUP(C25,#REF!,1,FALSE))</formula>
    </cfRule>
  </conditionalFormatting>
  <conditionalFormatting sqref="C26:C27">
    <cfRule type="expression" dxfId="45" priority="17">
      <formula>ISNA(VLOOKUP(C26,#REF!,1,FALSE))</formula>
    </cfRule>
  </conditionalFormatting>
  <conditionalFormatting sqref="C28">
    <cfRule type="expression" dxfId="44" priority="16">
      <formula>ISNA(VLOOKUP(C28,#REF!,1,FALSE))</formula>
    </cfRule>
  </conditionalFormatting>
  <conditionalFormatting sqref="C29">
    <cfRule type="expression" dxfId="43" priority="15">
      <formula>ISNA(VLOOKUP(C29,#REF!,1,FALSE))</formula>
    </cfRule>
  </conditionalFormatting>
  <conditionalFormatting sqref="C30">
    <cfRule type="expression" dxfId="42" priority="14">
      <formula>ISNA(VLOOKUP(C30,#REF!,1,FALSE))</formula>
    </cfRule>
  </conditionalFormatting>
  <conditionalFormatting sqref="C31:C33">
    <cfRule type="expression" dxfId="41" priority="13">
      <formula>ISNA(VLOOKUP(C31,#REF!,1,FALSE))</formula>
    </cfRule>
  </conditionalFormatting>
  <conditionalFormatting sqref="C34">
    <cfRule type="expression" dxfId="40" priority="12">
      <formula>ISNA(VLOOKUP(C34,#REF!,1,FALSE))</formula>
    </cfRule>
  </conditionalFormatting>
  <conditionalFormatting sqref="C35">
    <cfRule type="expression" dxfId="39" priority="11">
      <formula>ISNA(VLOOKUP(C35,#REF!,1,FALSE))</formula>
    </cfRule>
  </conditionalFormatting>
  <conditionalFormatting sqref="C36:C37">
    <cfRule type="expression" dxfId="38" priority="10">
      <formula>ISNA(VLOOKUP(C36,#REF!,1,FALSE))</formula>
    </cfRule>
  </conditionalFormatting>
  <conditionalFormatting sqref="C38">
    <cfRule type="expression" dxfId="37" priority="9">
      <formula>ISNA(VLOOKUP(C38,#REF!,1,FALSE))</formula>
    </cfRule>
  </conditionalFormatting>
  <conditionalFormatting sqref="C39">
    <cfRule type="expression" dxfId="36" priority="8">
      <formula>ISNA(VLOOKUP(C39,#REF!,1,FALSE))</formula>
    </cfRule>
  </conditionalFormatting>
  <conditionalFormatting sqref="C40:C42">
    <cfRule type="expression" dxfId="35" priority="7">
      <formula>ISNA(VLOOKUP(C40,#REF!,1,FALSE))</formula>
    </cfRule>
  </conditionalFormatting>
  <conditionalFormatting sqref="C43">
    <cfRule type="expression" dxfId="34" priority="6">
      <formula>ISNA(VLOOKUP(C43,#REF!,1,FALSE))</formula>
    </cfRule>
  </conditionalFormatting>
  <conditionalFormatting sqref="C44">
    <cfRule type="expression" dxfId="33" priority="5">
      <formula>ISNA(VLOOKUP(C44,#REF!,1,FALSE))</formula>
    </cfRule>
  </conditionalFormatting>
  <conditionalFormatting sqref="C45">
    <cfRule type="expression" dxfId="32" priority="4">
      <formula>ISNA(VLOOKUP(C45,#REF!,1,FALSE))</formula>
    </cfRule>
  </conditionalFormatting>
  <conditionalFormatting sqref="C46:C47">
    <cfRule type="expression" dxfId="31" priority="3">
      <formula>ISNA(VLOOKUP(C46,#REF!,1,FALSE))</formula>
    </cfRule>
  </conditionalFormatting>
  <conditionalFormatting sqref="C48">
    <cfRule type="expression" dxfId="30" priority="2">
      <formula>ISNA(VLOOKUP(C48,#REF!,1,FALSE))</formula>
    </cfRule>
  </conditionalFormatting>
  <pageMargins left="0.7" right="0.7" top="0.75" bottom="0.75" header="0.3" footer="0.3"/>
  <pageSetup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workbookViewId="0">
      <selection activeCell="Y3" sqref="Y3"/>
    </sheetView>
  </sheetViews>
  <sheetFormatPr defaultRowHeight="12.5" x14ac:dyDescent="0.25"/>
  <cols>
    <col min="2" max="2" width="5" customWidth="1"/>
    <col min="3" max="3" width="20.26953125" customWidth="1"/>
    <col min="4" max="4" width="5" customWidth="1"/>
    <col min="5" max="6" width="4.81640625" customWidth="1"/>
    <col min="7" max="7" width="4.54296875" customWidth="1"/>
    <col min="8" max="8" width="5" customWidth="1"/>
    <col min="9" max="9" width="4.453125" customWidth="1"/>
    <col min="10" max="11" width="4.54296875" customWidth="1"/>
    <col min="12" max="12" width="4.1796875" customWidth="1"/>
    <col min="13" max="13" width="5.453125" customWidth="1"/>
    <col min="14" max="14" width="6.1796875" customWidth="1"/>
    <col min="15" max="15" width="4.7265625" customWidth="1"/>
    <col min="16" max="16" width="4.81640625" customWidth="1"/>
    <col min="17" max="17" width="5" customWidth="1"/>
    <col min="18" max="18" width="5.54296875" customWidth="1"/>
    <col min="19" max="19" width="4.7265625" customWidth="1"/>
    <col min="20" max="20" width="4.81640625" customWidth="1"/>
    <col min="21" max="21" width="5.26953125" customWidth="1"/>
    <col min="22" max="22" width="5" customWidth="1"/>
    <col min="23" max="23" width="5.81640625" customWidth="1"/>
  </cols>
  <sheetData>
    <row r="1" spans="1:24" ht="15.5" x14ac:dyDescent="0.35">
      <c r="A1" s="90"/>
      <c r="B1" s="90"/>
      <c r="C1" s="234" t="s">
        <v>14</v>
      </c>
      <c r="D1" s="421" t="s">
        <v>16</v>
      </c>
      <c r="E1" s="421"/>
      <c r="F1" s="421"/>
      <c r="G1" s="421"/>
      <c r="H1" s="421"/>
      <c r="I1" s="421"/>
      <c r="J1" s="421"/>
      <c r="K1" s="421"/>
      <c r="L1" s="421"/>
      <c r="M1" s="421"/>
      <c r="N1" s="421" t="s">
        <v>17</v>
      </c>
      <c r="O1" s="421"/>
      <c r="P1" s="421"/>
      <c r="Q1" s="421"/>
      <c r="R1" s="421"/>
      <c r="S1" s="421"/>
      <c r="T1" s="421"/>
      <c r="U1" s="421"/>
      <c r="V1" s="421"/>
      <c r="W1" s="421"/>
      <c r="X1" s="252"/>
    </row>
    <row r="2" spans="1:24" ht="16" thickBot="1" x14ac:dyDescent="0.4">
      <c r="A2" s="91"/>
      <c r="B2" s="92"/>
      <c r="C2" s="234" t="s">
        <v>5</v>
      </c>
      <c r="D2" s="291" t="s">
        <v>6</v>
      </c>
      <c r="E2" s="291" t="s">
        <v>46</v>
      </c>
      <c r="F2" s="291" t="s">
        <v>7</v>
      </c>
      <c r="G2" s="291" t="s">
        <v>36</v>
      </c>
      <c r="H2" s="291" t="s">
        <v>47</v>
      </c>
      <c r="I2" s="291" t="s">
        <v>48</v>
      </c>
      <c r="J2" s="291" t="s">
        <v>8</v>
      </c>
      <c r="K2" s="291" t="s">
        <v>49</v>
      </c>
      <c r="L2" s="291" t="s">
        <v>9</v>
      </c>
      <c r="M2" s="276" t="s">
        <v>10</v>
      </c>
      <c r="N2" s="291" t="s">
        <v>6</v>
      </c>
      <c r="O2" s="291" t="s">
        <v>46</v>
      </c>
      <c r="P2" s="291" t="s">
        <v>7</v>
      </c>
      <c r="Q2" s="291" t="s">
        <v>36</v>
      </c>
      <c r="R2" s="291" t="s">
        <v>47</v>
      </c>
      <c r="S2" s="291" t="s">
        <v>48</v>
      </c>
      <c r="T2" s="274" t="s">
        <v>8</v>
      </c>
      <c r="U2" s="274" t="s">
        <v>49</v>
      </c>
      <c r="V2" s="274" t="s">
        <v>9</v>
      </c>
      <c r="W2" s="276" t="s">
        <v>10</v>
      </c>
      <c r="X2" s="252" t="s">
        <v>0</v>
      </c>
    </row>
    <row r="3" spans="1:24" ht="15.5" x14ac:dyDescent="0.35">
      <c r="A3" s="62"/>
      <c r="B3" s="300" t="s">
        <v>52</v>
      </c>
      <c r="C3" s="331" t="s">
        <v>56</v>
      </c>
      <c r="D3" s="63">
        <v>7</v>
      </c>
      <c r="E3" s="63">
        <v>6</v>
      </c>
      <c r="F3" s="63">
        <v>10</v>
      </c>
      <c r="G3" s="63">
        <v>9</v>
      </c>
      <c r="H3" s="63"/>
      <c r="I3" s="63">
        <v>9</v>
      </c>
      <c r="J3" s="63"/>
      <c r="K3" s="63"/>
      <c r="L3" s="63"/>
      <c r="M3" s="276">
        <f t="shared" ref="M3:M38" si="0">SUM(D3:L3)</f>
        <v>41</v>
      </c>
      <c r="N3" s="63">
        <v>10</v>
      </c>
      <c r="O3" s="63">
        <v>7</v>
      </c>
      <c r="P3" s="63"/>
      <c r="Q3" s="63"/>
      <c r="R3" s="63">
        <v>6</v>
      </c>
      <c r="S3" s="63">
        <v>10</v>
      </c>
      <c r="T3" s="274">
        <v>10</v>
      </c>
      <c r="U3" s="274"/>
      <c r="V3" s="274">
        <v>10</v>
      </c>
      <c r="W3" s="276">
        <f t="shared" ref="W3:W38" si="1">SUM(N3:V3)</f>
        <v>53</v>
      </c>
      <c r="X3" s="252">
        <f t="shared" ref="X3:X38" si="2">M3+W3</f>
        <v>94</v>
      </c>
    </row>
    <row r="4" spans="1:24" ht="15.5" x14ac:dyDescent="0.35">
      <c r="A4" s="62"/>
      <c r="B4" s="300" t="s">
        <v>51</v>
      </c>
      <c r="C4" s="303" t="s">
        <v>70</v>
      </c>
      <c r="D4" s="63"/>
      <c r="E4" s="63">
        <v>10</v>
      </c>
      <c r="F4" s="63"/>
      <c r="G4" s="63"/>
      <c r="H4" s="63">
        <v>8</v>
      </c>
      <c r="I4" s="63"/>
      <c r="J4" s="63">
        <v>10</v>
      </c>
      <c r="K4" s="63">
        <v>9</v>
      </c>
      <c r="L4" s="63"/>
      <c r="M4" s="276">
        <f t="shared" si="0"/>
        <v>37</v>
      </c>
      <c r="N4" s="63"/>
      <c r="O4" s="63">
        <v>8</v>
      </c>
      <c r="P4" s="63"/>
      <c r="Q4" s="63"/>
      <c r="R4" s="63">
        <v>8</v>
      </c>
      <c r="S4" s="63"/>
      <c r="T4" s="274">
        <v>9</v>
      </c>
      <c r="U4" s="274">
        <v>8</v>
      </c>
      <c r="V4" s="274"/>
      <c r="W4" s="276">
        <f t="shared" si="1"/>
        <v>33</v>
      </c>
      <c r="X4" s="252">
        <f t="shared" si="2"/>
        <v>70</v>
      </c>
    </row>
    <row r="5" spans="1:24" ht="15.5" x14ac:dyDescent="0.35">
      <c r="A5" s="62"/>
      <c r="B5" s="357" t="s">
        <v>51</v>
      </c>
      <c r="C5" s="303" t="s">
        <v>95</v>
      </c>
      <c r="D5" s="63"/>
      <c r="E5" s="63"/>
      <c r="F5" s="63"/>
      <c r="G5" s="63">
        <v>10</v>
      </c>
      <c r="H5" s="63"/>
      <c r="I5" s="63">
        <v>3</v>
      </c>
      <c r="J5" s="63">
        <v>10</v>
      </c>
      <c r="K5" s="63">
        <v>5</v>
      </c>
      <c r="L5" s="63"/>
      <c r="M5" s="276">
        <f t="shared" si="0"/>
        <v>28</v>
      </c>
      <c r="N5" s="63"/>
      <c r="O5" s="63">
        <v>1</v>
      </c>
      <c r="P5" s="63"/>
      <c r="Q5" s="63">
        <v>10</v>
      </c>
      <c r="R5" s="63"/>
      <c r="S5" s="63">
        <v>6</v>
      </c>
      <c r="T5" s="274">
        <v>9</v>
      </c>
      <c r="U5" s="274"/>
      <c r="V5" s="274"/>
      <c r="W5" s="276">
        <f t="shared" si="1"/>
        <v>26</v>
      </c>
      <c r="X5" s="252">
        <f t="shared" si="2"/>
        <v>54</v>
      </c>
    </row>
    <row r="6" spans="1:24" ht="15.5" x14ac:dyDescent="0.35">
      <c r="A6" s="62"/>
      <c r="B6" s="372" t="s">
        <v>51</v>
      </c>
      <c r="C6" s="303" t="s">
        <v>62</v>
      </c>
      <c r="D6" s="63"/>
      <c r="E6" s="63">
        <v>3</v>
      </c>
      <c r="F6" s="63"/>
      <c r="G6" s="63"/>
      <c r="H6" s="63">
        <v>9</v>
      </c>
      <c r="I6" s="63">
        <v>1</v>
      </c>
      <c r="J6" s="63">
        <v>9</v>
      </c>
      <c r="K6" s="63">
        <v>4</v>
      </c>
      <c r="L6" s="63"/>
      <c r="M6" s="276">
        <f t="shared" si="0"/>
        <v>26</v>
      </c>
      <c r="N6" s="63"/>
      <c r="O6" s="63">
        <v>9</v>
      </c>
      <c r="P6" s="63"/>
      <c r="Q6" s="63"/>
      <c r="R6" s="63">
        <v>9</v>
      </c>
      <c r="S6" s="63"/>
      <c r="T6" s="274"/>
      <c r="U6" s="274">
        <v>9.5</v>
      </c>
      <c r="V6" s="274"/>
      <c r="W6" s="276">
        <f t="shared" si="1"/>
        <v>27.5</v>
      </c>
      <c r="X6" s="252">
        <f t="shared" si="2"/>
        <v>53.5</v>
      </c>
    </row>
    <row r="7" spans="1:24" ht="15.5" x14ac:dyDescent="0.35">
      <c r="A7" s="62"/>
      <c r="B7" s="316" t="s">
        <v>52</v>
      </c>
      <c r="C7" s="304" t="s">
        <v>63</v>
      </c>
      <c r="D7" s="63"/>
      <c r="E7" s="63">
        <v>8</v>
      </c>
      <c r="F7" s="63"/>
      <c r="G7" s="63"/>
      <c r="H7" s="63">
        <v>7</v>
      </c>
      <c r="I7" s="63"/>
      <c r="J7" s="63"/>
      <c r="K7" s="63">
        <v>6</v>
      </c>
      <c r="L7" s="63"/>
      <c r="M7" s="276">
        <f t="shared" si="0"/>
        <v>21</v>
      </c>
      <c r="N7" s="63"/>
      <c r="O7" s="63"/>
      <c r="P7" s="63"/>
      <c r="Q7" s="63"/>
      <c r="R7" s="63">
        <v>7</v>
      </c>
      <c r="S7" s="63"/>
      <c r="T7" s="274">
        <v>10</v>
      </c>
      <c r="U7" s="274">
        <v>5</v>
      </c>
      <c r="V7" s="275"/>
      <c r="W7" s="276">
        <f t="shared" si="1"/>
        <v>22</v>
      </c>
      <c r="X7" s="252">
        <f t="shared" si="2"/>
        <v>43</v>
      </c>
    </row>
    <row r="8" spans="1:24" ht="15.5" x14ac:dyDescent="0.35">
      <c r="A8" s="62"/>
      <c r="B8" s="343" t="s">
        <v>50</v>
      </c>
      <c r="C8" s="356" t="s">
        <v>103</v>
      </c>
      <c r="D8" s="256"/>
      <c r="E8" s="256"/>
      <c r="F8" s="63"/>
      <c r="G8" s="63"/>
      <c r="H8" s="63"/>
      <c r="I8" s="63">
        <v>10</v>
      </c>
      <c r="J8" s="63"/>
      <c r="K8" s="63">
        <v>8</v>
      </c>
      <c r="L8" s="63"/>
      <c r="M8" s="276">
        <f t="shared" si="0"/>
        <v>18</v>
      </c>
      <c r="N8" s="256"/>
      <c r="O8" s="256"/>
      <c r="P8" s="63"/>
      <c r="Q8" s="63"/>
      <c r="R8" s="63"/>
      <c r="S8" s="63">
        <v>8</v>
      </c>
      <c r="T8" s="274"/>
      <c r="U8" s="274">
        <v>7</v>
      </c>
      <c r="V8" s="274"/>
      <c r="W8" s="276">
        <f t="shared" si="1"/>
        <v>15</v>
      </c>
      <c r="X8" s="252">
        <f t="shared" si="2"/>
        <v>33</v>
      </c>
    </row>
    <row r="9" spans="1:24" ht="15.5" x14ac:dyDescent="0.35">
      <c r="A9" s="62"/>
      <c r="B9" s="388" t="s">
        <v>50</v>
      </c>
      <c r="C9" s="303" t="s">
        <v>94</v>
      </c>
      <c r="D9" s="63"/>
      <c r="E9" s="63">
        <v>9</v>
      </c>
      <c r="F9" s="63"/>
      <c r="G9" s="63"/>
      <c r="H9" s="63"/>
      <c r="I9" s="63"/>
      <c r="J9" s="63"/>
      <c r="K9" s="63"/>
      <c r="L9" s="63"/>
      <c r="M9" s="276">
        <f t="shared" si="0"/>
        <v>9</v>
      </c>
      <c r="N9" s="63"/>
      <c r="O9" s="63">
        <v>10</v>
      </c>
      <c r="P9" s="63"/>
      <c r="Q9" s="63"/>
      <c r="R9" s="63"/>
      <c r="S9" s="63">
        <v>9</v>
      </c>
      <c r="T9" s="274"/>
      <c r="U9" s="274"/>
      <c r="V9" s="274"/>
      <c r="W9" s="276">
        <f t="shared" si="1"/>
        <v>19</v>
      </c>
      <c r="X9" s="252">
        <f t="shared" si="2"/>
        <v>28</v>
      </c>
    </row>
    <row r="10" spans="1:24" ht="15.5" x14ac:dyDescent="0.35">
      <c r="A10" s="62"/>
      <c r="B10" s="296" t="s">
        <v>51</v>
      </c>
      <c r="C10" s="304" t="s">
        <v>71</v>
      </c>
      <c r="D10" s="63"/>
      <c r="E10" s="63">
        <v>5</v>
      </c>
      <c r="F10" s="63"/>
      <c r="G10" s="63"/>
      <c r="H10" s="63"/>
      <c r="I10" s="63"/>
      <c r="J10" s="63"/>
      <c r="K10" s="63">
        <v>7</v>
      </c>
      <c r="L10" s="63"/>
      <c r="M10" s="276">
        <f t="shared" si="0"/>
        <v>12</v>
      </c>
      <c r="N10" s="63"/>
      <c r="O10" s="63">
        <v>2</v>
      </c>
      <c r="P10" s="63"/>
      <c r="Q10" s="63"/>
      <c r="R10" s="63">
        <v>10</v>
      </c>
      <c r="S10" s="63"/>
      <c r="T10" s="274"/>
      <c r="U10" s="274"/>
      <c r="V10" s="275"/>
      <c r="W10" s="276">
        <f t="shared" si="1"/>
        <v>12</v>
      </c>
      <c r="X10" s="252">
        <f t="shared" si="2"/>
        <v>24</v>
      </c>
    </row>
    <row r="11" spans="1:24" ht="15.5" x14ac:dyDescent="0.35">
      <c r="A11" s="62"/>
      <c r="B11" s="343" t="s">
        <v>50</v>
      </c>
      <c r="C11" s="303" t="s">
        <v>96</v>
      </c>
      <c r="D11" s="63"/>
      <c r="E11" s="63"/>
      <c r="F11" s="63"/>
      <c r="G11" s="63"/>
      <c r="H11" s="63"/>
      <c r="I11" s="63"/>
      <c r="J11" s="63"/>
      <c r="K11" s="63">
        <v>10</v>
      </c>
      <c r="L11" s="63"/>
      <c r="M11" s="276">
        <f t="shared" si="0"/>
        <v>10</v>
      </c>
      <c r="N11" s="63"/>
      <c r="O11" s="63"/>
      <c r="P11" s="63"/>
      <c r="Q11" s="63"/>
      <c r="R11" s="63"/>
      <c r="S11" s="63">
        <v>1</v>
      </c>
      <c r="T11" s="274"/>
      <c r="U11" s="274">
        <v>9.5</v>
      </c>
      <c r="V11" s="274"/>
      <c r="W11" s="276">
        <f t="shared" si="1"/>
        <v>10.5</v>
      </c>
      <c r="X11" s="252">
        <f t="shared" si="2"/>
        <v>20.5</v>
      </c>
    </row>
    <row r="12" spans="1:24" ht="15.5" x14ac:dyDescent="0.35">
      <c r="A12" s="62"/>
      <c r="B12" s="296" t="s">
        <v>97</v>
      </c>
      <c r="C12" s="303" t="s">
        <v>98</v>
      </c>
      <c r="D12" s="63"/>
      <c r="E12" s="63"/>
      <c r="F12" s="63"/>
      <c r="G12" s="63"/>
      <c r="H12" s="63">
        <v>10</v>
      </c>
      <c r="I12" s="63">
        <v>5</v>
      </c>
      <c r="J12" s="63"/>
      <c r="K12" s="63"/>
      <c r="L12" s="63"/>
      <c r="M12" s="276">
        <f t="shared" si="0"/>
        <v>15</v>
      </c>
      <c r="N12" s="63"/>
      <c r="O12" s="63">
        <v>5</v>
      </c>
      <c r="P12" s="63"/>
      <c r="Q12" s="63"/>
      <c r="R12" s="63"/>
      <c r="S12" s="63"/>
      <c r="T12" s="274"/>
      <c r="U12" s="274"/>
      <c r="V12" s="274"/>
      <c r="W12" s="276">
        <f t="shared" si="1"/>
        <v>5</v>
      </c>
      <c r="X12" s="252">
        <f t="shared" si="2"/>
        <v>20</v>
      </c>
    </row>
    <row r="13" spans="1:24" ht="15.5" x14ac:dyDescent="0.35">
      <c r="A13" s="62"/>
      <c r="B13" s="300" t="s">
        <v>51</v>
      </c>
      <c r="C13" s="331" t="s">
        <v>93</v>
      </c>
      <c r="D13" s="63">
        <v>10</v>
      </c>
      <c r="E13" s="63"/>
      <c r="F13" s="63"/>
      <c r="G13" s="63"/>
      <c r="H13" s="63"/>
      <c r="I13" s="63"/>
      <c r="J13" s="63"/>
      <c r="K13" s="63"/>
      <c r="L13" s="63"/>
      <c r="M13" s="276">
        <f t="shared" si="0"/>
        <v>10</v>
      </c>
      <c r="N13" s="63">
        <v>8</v>
      </c>
      <c r="O13" s="63"/>
      <c r="P13" s="63"/>
      <c r="Q13" s="63"/>
      <c r="R13" s="63"/>
      <c r="S13" s="63"/>
      <c r="T13" s="274"/>
      <c r="U13" s="274"/>
      <c r="V13" s="274"/>
      <c r="W13" s="276">
        <f t="shared" si="1"/>
        <v>8</v>
      </c>
      <c r="X13" s="252">
        <f t="shared" si="2"/>
        <v>18</v>
      </c>
    </row>
    <row r="14" spans="1:24" ht="15.5" x14ac:dyDescent="0.35">
      <c r="A14" s="62"/>
      <c r="B14" s="300" t="s">
        <v>51</v>
      </c>
      <c r="C14" s="331" t="s">
        <v>92</v>
      </c>
      <c r="D14" s="63">
        <v>9</v>
      </c>
      <c r="E14" s="63"/>
      <c r="F14" s="63"/>
      <c r="G14" s="63"/>
      <c r="H14" s="63"/>
      <c r="I14" s="63"/>
      <c r="J14" s="63"/>
      <c r="K14" s="63"/>
      <c r="L14" s="63"/>
      <c r="M14" s="276">
        <f t="shared" si="0"/>
        <v>9</v>
      </c>
      <c r="N14" s="63">
        <v>9</v>
      </c>
      <c r="O14" s="63"/>
      <c r="P14" s="63"/>
      <c r="Q14" s="63"/>
      <c r="R14" s="63"/>
      <c r="S14" s="63"/>
      <c r="T14" s="274"/>
      <c r="U14" s="274"/>
      <c r="V14" s="274"/>
      <c r="W14" s="276">
        <f t="shared" si="1"/>
        <v>9</v>
      </c>
      <c r="X14" s="252">
        <f t="shared" si="2"/>
        <v>18</v>
      </c>
    </row>
    <row r="15" spans="1:24" ht="15.5" x14ac:dyDescent="0.35">
      <c r="A15" s="62"/>
      <c r="B15" s="308" t="s">
        <v>51</v>
      </c>
      <c r="C15" s="303" t="s">
        <v>64</v>
      </c>
      <c r="D15" s="63"/>
      <c r="E15" s="63"/>
      <c r="F15" s="63"/>
      <c r="G15" s="63"/>
      <c r="H15" s="63"/>
      <c r="I15" s="63"/>
      <c r="J15" s="63"/>
      <c r="K15" s="63"/>
      <c r="L15" s="63"/>
      <c r="M15" s="276">
        <f t="shared" si="0"/>
        <v>0</v>
      </c>
      <c r="N15" s="63"/>
      <c r="O15" s="63"/>
      <c r="P15" s="63"/>
      <c r="Q15" s="63">
        <v>9</v>
      </c>
      <c r="R15" s="63"/>
      <c r="S15" s="63">
        <v>2</v>
      </c>
      <c r="T15" s="274"/>
      <c r="U15" s="274">
        <v>6</v>
      </c>
      <c r="V15" s="274"/>
      <c r="W15" s="276">
        <f t="shared" si="1"/>
        <v>17</v>
      </c>
      <c r="X15" s="252">
        <f t="shared" si="2"/>
        <v>17</v>
      </c>
    </row>
    <row r="16" spans="1:24" ht="15.5" x14ac:dyDescent="0.35">
      <c r="A16" s="62"/>
      <c r="B16" s="300" t="s">
        <v>97</v>
      </c>
      <c r="C16" s="303" t="s">
        <v>101</v>
      </c>
      <c r="D16" s="63"/>
      <c r="E16" s="63">
        <v>7</v>
      </c>
      <c r="F16" s="63"/>
      <c r="G16" s="63"/>
      <c r="H16" s="63"/>
      <c r="I16" s="63">
        <v>2</v>
      </c>
      <c r="J16" s="63"/>
      <c r="K16" s="63">
        <v>2</v>
      </c>
      <c r="L16" s="63"/>
      <c r="M16" s="276">
        <f t="shared" si="0"/>
        <v>11</v>
      </c>
      <c r="N16" s="63"/>
      <c r="O16" s="63">
        <v>4</v>
      </c>
      <c r="P16" s="63"/>
      <c r="Q16" s="63"/>
      <c r="R16" s="63"/>
      <c r="S16" s="63"/>
      <c r="T16" s="274"/>
      <c r="U16" s="274"/>
      <c r="V16" s="274"/>
      <c r="W16" s="276">
        <f t="shared" si="1"/>
        <v>4</v>
      </c>
      <c r="X16" s="252">
        <f t="shared" si="2"/>
        <v>15</v>
      </c>
    </row>
    <row r="17" spans="1:24" ht="15.5" x14ac:dyDescent="0.35">
      <c r="A17" s="62"/>
      <c r="B17" s="300" t="s">
        <v>51</v>
      </c>
      <c r="C17" s="304" t="s">
        <v>77</v>
      </c>
      <c r="D17" s="63"/>
      <c r="E17" s="63">
        <v>4</v>
      </c>
      <c r="F17" s="63"/>
      <c r="G17" s="63"/>
      <c r="H17" s="63">
        <v>6</v>
      </c>
      <c r="I17" s="63"/>
      <c r="J17" s="63"/>
      <c r="K17" s="63"/>
      <c r="L17" s="63"/>
      <c r="M17" s="276">
        <f t="shared" si="0"/>
        <v>10</v>
      </c>
      <c r="N17" s="63"/>
      <c r="O17" s="63"/>
      <c r="P17" s="63"/>
      <c r="Q17" s="63"/>
      <c r="R17" s="63">
        <v>5</v>
      </c>
      <c r="S17" s="63"/>
      <c r="T17" s="274"/>
      <c r="U17" s="274"/>
      <c r="V17" s="274"/>
      <c r="W17" s="276">
        <f t="shared" si="1"/>
        <v>5</v>
      </c>
      <c r="X17" s="252">
        <f t="shared" si="2"/>
        <v>15</v>
      </c>
    </row>
    <row r="18" spans="1:24" ht="15.5" x14ac:dyDescent="0.35">
      <c r="A18" s="62"/>
      <c r="B18" s="296" t="s">
        <v>52</v>
      </c>
      <c r="C18" s="331" t="s">
        <v>55</v>
      </c>
      <c r="D18" s="63">
        <v>8</v>
      </c>
      <c r="E18" s="63"/>
      <c r="F18" s="63"/>
      <c r="G18" s="63"/>
      <c r="H18" s="63"/>
      <c r="I18" s="63"/>
      <c r="J18" s="63"/>
      <c r="K18" s="63"/>
      <c r="L18" s="63"/>
      <c r="M18" s="276">
        <f t="shared" si="0"/>
        <v>8</v>
      </c>
      <c r="N18" s="63">
        <v>7</v>
      </c>
      <c r="O18" s="63"/>
      <c r="P18" s="63"/>
      <c r="Q18" s="63"/>
      <c r="R18" s="63"/>
      <c r="S18" s="63"/>
      <c r="T18" s="274"/>
      <c r="U18" s="274"/>
      <c r="V18" s="274"/>
      <c r="W18" s="276">
        <f t="shared" si="1"/>
        <v>7</v>
      </c>
      <c r="X18" s="252">
        <f t="shared" si="2"/>
        <v>15</v>
      </c>
    </row>
    <row r="19" spans="1:24" ht="15.5" x14ac:dyDescent="0.35">
      <c r="A19" s="62"/>
      <c r="B19" s="296" t="s">
        <v>97</v>
      </c>
      <c r="C19" s="303" t="s">
        <v>102</v>
      </c>
      <c r="D19" s="63"/>
      <c r="E19" s="63"/>
      <c r="F19" s="63"/>
      <c r="G19" s="63"/>
      <c r="H19" s="63"/>
      <c r="I19" s="63">
        <v>7</v>
      </c>
      <c r="J19" s="63"/>
      <c r="K19" s="63"/>
      <c r="L19" s="63"/>
      <c r="M19" s="276">
        <f t="shared" si="0"/>
        <v>7</v>
      </c>
      <c r="N19" s="63"/>
      <c r="O19" s="63"/>
      <c r="P19" s="63"/>
      <c r="Q19" s="63"/>
      <c r="R19" s="63"/>
      <c r="S19" s="63">
        <v>7</v>
      </c>
      <c r="T19" s="274"/>
      <c r="U19" s="274"/>
      <c r="V19" s="274"/>
      <c r="W19" s="276">
        <f t="shared" si="1"/>
        <v>7</v>
      </c>
      <c r="X19" s="252">
        <f t="shared" si="2"/>
        <v>14</v>
      </c>
    </row>
    <row r="20" spans="1:24" ht="15.5" x14ac:dyDescent="0.35">
      <c r="A20" s="62"/>
      <c r="B20" s="374" t="s">
        <v>97</v>
      </c>
      <c r="C20" s="303" t="s">
        <v>104</v>
      </c>
      <c r="D20" s="63"/>
      <c r="E20" s="63">
        <v>2</v>
      </c>
      <c r="F20" s="63"/>
      <c r="G20" s="63"/>
      <c r="H20" s="63"/>
      <c r="I20" s="63">
        <v>4</v>
      </c>
      <c r="J20" s="63"/>
      <c r="K20" s="63"/>
      <c r="L20" s="63"/>
      <c r="M20" s="276">
        <f t="shared" si="0"/>
        <v>6</v>
      </c>
      <c r="N20" s="63"/>
      <c r="O20" s="63"/>
      <c r="P20" s="63"/>
      <c r="Q20" s="63"/>
      <c r="R20" s="63">
        <v>4</v>
      </c>
      <c r="S20" s="63">
        <v>3</v>
      </c>
      <c r="T20" s="274"/>
      <c r="U20" s="274"/>
      <c r="V20" s="274"/>
      <c r="W20" s="276">
        <f t="shared" si="1"/>
        <v>7</v>
      </c>
      <c r="X20" s="252">
        <f t="shared" si="2"/>
        <v>13</v>
      </c>
    </row>
    <row r="21" spans="1:24" ht="15.5" x14ac:dyDescent="0.35">
      <c r="A21" s="62"/>
      <c r="B21" s="300" t="s">
        <v>51</v>
      </c>
      <c r="C21" s="304" t="s">
        <v>105</v>
      </c>
      <c r="D21" s="63"/>
      <c r="E21" s="63">
        <v>1</v>
      </c>
      <c r="F21" s="63"/>
      <c r="G21" s="63"/>
      <c r="H21" s="63"/>
      <c r="I21" s="63"/>
      <c r="J21" s="63"/>
      <c r="K21" s="63"/>
      <c r="L21" s="63"/>
      <c r="M21" s="276">
        <f t="shared" si="0"/>
        <v>1</v>
      </c>
      <c r="N21" s="63"/>
      <c r="O21" s="63">
        <v>6</v>
      </c>
      <c r="P21" s="63"/>
      <c r="Q21" s="63"/>
      <c r="R21" s="63"/>
      <c r="S21" s="63">
        <v>5</v>
      </c>
      <c r="T21" s="274"/>
      <c r="U21" s="274"/>
      <c r="V21" s="274"/>
      <c r="W21" s="276">
        <f t="shared" si="1"/>
        <v>11</v>
      </c>
      <c r="X21" s="252">
        <f t="shared" si="2"/>
        <v>12</v>
      </c>
    </row>
    <row r="22" spans="1:24" ht="15.5" x14ac:dyDescent="0.35">
      <c r="A22" s="62"/>
      <c r="B22" s="308" t="s">
        <v>52</v>
      </c>
      <c r="C22" s="330" t="s">
        <v>138</v>
      </c>
      <c r="D22" s="63"/>
      <c r="E22" s="63"/>
      <c r="F22" s="63"/>
      <c r="G22" s="63"/>
      <c r="H22" s="63"/>
      <c r="I22" s="63"/>
      <c r="J22" s="63"/>
      <c r="K22" s="63"/>
      <c r="L22" s="63">
        <v>10</v>
      </c>
      <c r="M22" s="276">
        <f t="shared" si="0"/>
        <v>10</v>
      </c>
      <c r="N22" s="63"/>
      <c r="O22" s="63"/>
      <c r="P22" s="63"/>
      <c r="Q22" s="63"/>
      <c r="R22" s="63"/>
      <c r="S22" s="63"/>
      <c r="T22" s="274"/>
      <c r="U22" s="274"/>
      <c r="V22" s="274"/>
      <c r="W22" s="276">
        <f t="shared" si="1"/>
        <v>0</v>
      </c>
      <c r="X22" s="252">
        <f t="shared" si="2"/>
        <v>10</v>
      </c>
    </row>
    <row r="23" spans="1:24" ht="15.5" x14ac:dyDescent="0.35">
      <c r="A23" s="62"/>
      <c r="B23" s="302" t="s">
        <v>97</v>
      </c>
      <c r="C23" s="304" t="s">
        <v>111</v>
      </c>
      <c r="D23" s="63"/>
      <c r="E23" s="63"/>
      <c r="F23" s="63"/>
      <c r="G23" s="63"/>
      <c r="H23" s="63"/>
      <c r="I23" s="63"/>
      <c r="J23" s="63"/>
      <c r="K23" s="63"/>
      <c r="L23" s="63"/>
      <c r="M23" s="276">
        <f t="shared" si="0"/>
        <v>0</v>
      </c>
      <c r="N23" s="63"/>
      <c r="O23" s="63">
        <v>3</v>
      </c>
      <c r="P23" s="63"/>
      <c r="Q23" s="63"/>
      <c r="R23" s="63"/>
      <c r="S23" s="63"/>
      <c r="T23" s="274">
        <v>7</v>
      </c>
      <c r="U23" s="274"/>
      <c r="V23" s="274"/>
      <c r="W23" s="276">
        <f t="shared" si="1"/>
        <v>10</v>
      </c>
      <c r="X23" s="252">
        <f t="shared" si="2"/>
        <v>10</v>
      </c>
    </row>
    <row r="24" spans="1:24" ht="15.5" x14ac:dyDescent="0.35">
      <c r="A24" s="62"/>
      <c r="B24" s="308" t="s">
        <v>51</v>
      </c>
      <c r="C24" s="303" t="s">
        <v>65</v>
      </c>
      <c r="D24" s="63"/>
      <c r="E24" s="63"/>
      <c r="F24" s="63">
        <v>9</v>
      </c>
      <c r="G24" s="63"/>
      <c r="H24" s="63"/>
      <c r="I24" s="63"/>
      <c r="J24" s="63"/>
      <c r="K24" s="63"/>
      <c r="L24" s="63"/>
      <c r="M24" s="276">
        <f t="shared" si="0"/>
        <v>9</v>
      </c>
      <c r="N24" s="63"/>
      <c r="O24" s="63"/>
      <c r="P24" s="63"/>
      <c r="Q24" s="63"/>
      <c r="R24" s="63"/>
      <c r="S24" s="63"/>
      <c r="T24" s="274"/>
      <c r="U24" s="274"/>
      <c r="V24" s="274"/>
      <c r="W24" s="276">
        <f t="shared" si="1"/>
        <v>0</v>
      </c>
      <c r="X24" s="252">
        <f t="shared" si="2"/>
        <v>9</v>
      </c>
    </row>
    <row r="25" spans="1:24" ht="15.5" x14ac:dyDescent="0.35">
      <c r="A25" s="62"/>
      <c r="B25" s="350" t="s">
        <v>51</v>
      </c>
      <c r="C25" s="356" t="s">
        <v>108</v>
      </c>
      <c r="D25" s="63"/>
      <c r="E25" s="63"/>
      <c r="F25" s="63"/>
      <c r="G25" s="63"/>
      <c r="H25" s="63"/>
      <c r="I25" s="63">
        <v>8</v>
      </c>
      <c r="J25" s="63"/>
      <c r="K25" s="63"/>
      <c r="L25" s="63"/>
      <c r="M25" s="276">
        <f t="shared" si="0"/>
        <v>8</v>
      </c>
      <c r="N25" s="63"/>
      <c r="O25" s="63"/>
      <c r="P25" s="63"/>
      <c r="Q25" s="63"/>
      <c r="R25" s="63"/>
      <c r="S25" s="63"/>
      <c r="T25" s="274"/>
      <c r="U25" s="274"/>
      <c r="V25" s="274"/>
      <c r="W25" s="276">
        <f t="shared" si="1"/>
        <v>0</v>
      </c>
      <c r="X25" s="252">
        <f t="shared" si="2"/>
        <v>8</v>
      </c>
    </row>
    <row r="26" spans="1:24" ht="15.5" x14ac:dyDescent="0.35">
      <c r="A26" s="62"/>
      <c r="B26" s="357" t="s">
        <v>97</v>
      </c>
      <c r="C26" s="304" t="s">
        <v>106</v>
      </c>
      <c r="D26" s="63"/>
      <c r="E26" s="63"/>
      <c r="F26" s="63"/>
      <c r="G26" s="63"/>
      <c r="H26" s="63"/>
      <c r="I26" s="63">
        <v>6</v>
      </c>
      <c r="J26" s="63"/>
      <c r="K26" s="63"/>
      <c r="L26" s="63"/>
      <c r="M26" s="276">
        <f t="shared" si="0"/>
        <v>6</v>
      </c>
      <c r="N26" s="63"/>
      <c r="O26" s="63"/>
      <c r="P26" s="63"/>
      <c r="Q26" s="63"/>
      <c r="R26" s="63"/>
      <c r="S26" s="63"/>
      <c r="T26" s="274"/>
      <c r="U26" s="274"/>
      <c r="V26" s="274"/>
      <c r="W26" s="276">
        <f t="shared" si="1"/>
        <v>0</v>
      </c>
      <c r="X26" s="252">
        <f t="shared" si="2"/>
        <v>6</v>
      </c>
    </row>
    <row r="27" spans="1:24" ht="15.5" x14ac:dyDescent="0.35">
      <c r="A27" s="62"/>
      <c r="B27" s="372" t="s">
        <v>97</v>
      </c>
      <c r="C27" s="303" t="s">
        <v>99</v>
      </c>
      <c r="D27" s="63"/>
      <c r="E27" s="63"/>
      <c r="F27" s="63"/>
      <c r="G27" s="63"/>
      <c r="H27" s="63"/>
      <c r="I27" s="63"/>
      <c r="J27" s="63"/>
      <c r="K27" s="63">
        <v>1</v>
      </c>
      <c r="L27" s="63"/>
      <c r="M27" s="276">
        <f t="shared" si="0"/>
        <v>1</v>
      </c>
      <c r="N27" s="63"/>
      <c r="O27" s="63"/>
      <c r="P27" s="63"/>
      <c r="Q27" s="63"/>
      <c r="R27" s="63"/>
      <c r="S27" s="63">
        <v>4</v>
      </c>
      <c r="T27" s="274"/>
      <c r="U27" s="274"/>
      <c r="V27" s="274"/>
      <c r="W27" s="276">
        <f t="shared" si="1"/>
        <v>4</v>
      </c>
      <c r="X27" s="252">
        <f t="shared" si="2"/>
        <v>5</v>
      </c>
    </row>
    <row r="28" spans="1:24" ht="15.5" x14ac:dyDescent="0.35">
      <c r="A28" s="62"/>
      <c r="B28" s="350" t="s">
        <v>52</v>
      </c>
      <c r="C28" s="330" t="s">
        <v>137</v>
      </c>
      <c r="D28" s="63"/>
      <c r="E28" s="63"/>
      <c r="F28" s="63"/>
      <c r="G28" s="63"/>
      <c r="H28" s="63"/>
      <c r="I28" s="63"/>
      <c r="J28" s="63"/>
      <c r="K28" s="63"/>
      <c r="L28" s="63"/>
      <c r="M28" s="276">
        <f t="shared" si="0"/>
        <v>0</v>
      </c>
      <c r="N28" s="63"/>
      <c r="O28" s="63"/>
      <c r="P28" s="63"/>
      <c r="Q28" s="63"/>
      <c r="R28" s="63"/>
      <c r="S28" s="63"/>
      <c r="T28" s="274"/>
      <c r="U28" s="274"/>
      <c r="V28" s="274"/>
      <c r="W28" s="276">
        <f t="shared" si="1"/>
        <v>0</v>
      </c>
      <c r="X28" s="252">
        <f t="shared" si="2"/>
        <v>0</v>
      </c>
    </row>
    <row r="29" spans="1:24" ht="15.5" x14ac:dyDescent="0.35">
      <c r="A29" s="62"/>
      <c r="B29" s="343" t="s">
        <v>52</v>
      </c>
      <c r="C29" s="328" t="s">
        <v>78</v>
      </c>
      <c r="D29" s="63"/>
      <c r="E29" s="63"/>
      <c r="F29" s="63"/>
      <c r="G29" s="63"/>
      <c r="H29" s="63"/>
      <c r="I29" s="63"/>
      <c r="J29" s="63"/>
      <c r="K29" s="63"/>
      <c r="L29" s="63"/>
      <c r="M29" s="276">
        <f t="shared" si="0"/>
        <v>0</v>
      </c>
      <c r="N29" s="63"/>
      <c r="O29" s="63"/>
      <c r="P29" s="63"/>
      <c r="Q29" s="63"/>
      <c r="R29" s="63"/>
      <c r="S29" s="63"/>
      <c r="T29" s="274"/>
      <c r="U29" s="274"/>
      <c r="V29" s="274"/>
      <c r="W29" s="276">
        <f t="shared" si="1"/>
        <v>0</v>
      </c>
      <c r="X29" s="252">
        <f t="shared" si="2"/>
        <v>0</v>
      </c>
    </row>
    <row r="30" spans="1:24" ht="15.5" x14ac:dyDescent="0.35">
      <c r="A30" s="62"/>
      <c r="B30" s="301" t="s">
        <v>51</v>
      </c>
      <c r="C30" s="303" t="s">
        <v>83</v>
      </c>
      <c r="D30" s="63"/>
      <c r="E30" s="63"/>
      <c r="F30" s="63"/>
      <c r="G30" s="63"/>
      <c r="H30" s="63"/>
      <c r="I30" s="63"/>
      <c r="J30" s="63"/>
      <c r="K30" s="63"/>
      <c r="L30" s="63"/>
      <c r="M30" s="276">
        <f t="shared" si="0"/>
        <v>0</v>
      </c>
      <c r="N30" s="63"/>
      <c r="O30" s="63"/>
      <c r="P30" s="63"/>
      <c r="Q30" s="63"/>
      <c r="R30" s="63"/>
      <c r="S30" s="63"/>
      <c r="T30" s="274"/>
      <c r="U30" s="274"/>
      <c r="V30" s="274"/>
      <c r="W30" s="276">
        <f t="shared" si="1"/>
        <v>0</v>
      </c>
      <c r="X30" s="252">
        <f t="shared" si="2"/>
        <v>0</v>
      </c>
    </row>
    <row r="31" spans="1:24" ht="15.5" x14ac:dyDescent="0.35">
      <c r="A31" s="62"/>
      <c r="B31" s="343" t="s">
        <v>51</v>
      </c>
      <c r="C31" s="356" t="s">
        <v>107</v>
      </c>
      <c r="D31" s="63"/>
      <c r="E31" s="63"/>
      <c r="F31" s="63"/>
      <c r="G31" s="63"/>
      <c r="H31" s="63"/>
      <c r="I31" s="63"/>
      <c r="J31" s="63"/>
      <c r="K31" s="63"/>
      <c r="L31" s="63"/>
      <c r="M31" s="276">
        <f t="shared" si="0"/>
        <v>0</v>
      </c>
      <c r="N31" s="63"/>
      <c r="O31" s="63"/>
      <c r="P31" s="63"/>
      <c r="Q31" s="63"/>
      <c r="R31" s="63"/>
      <c r="S31" s="63"/>
      <c r="T31" s="274"/>
      <c r="U31" s="274"/>
      <c r="V31" s="274"/>
      <c r="W31" s="276">
        <f t="shared" si="1"/>
        <v>0</v>
      </c>
      <c r="X31" s="252">
        <f t="shared" si="2"/>
        <v>0</v>
      </c>
    </row>
    <row r="32" spans="1:24" ht="15.5" x14ac:dyDescent="0.35">
      <c r="A32" s="62"/>
      <c r="B32" s="296" t="s">
        <v>51</v>
      </c>
      <c r="C32" s="297" t="s">
        <v>109</v>
      </c>
      <c r="D32" s="63"/>
      <c r="E32" s="63"/>
      <c r="F32" s="63"/>
      <c r="G32" s="63"/>
      <c r="H32" s="63"/>
      <c r="I32" s="63"/>
      <c r="J32" s="63"/>
      <c r="K32" s="63"/>
      <c r="L32" s="63"/>
      <c r="M32" s="276">
        <f t="shared" si="0"/>
        <v>0</v>
      </c>
      <c r="N32" s="63"/>
      <c r="O32" s="63"/>
      <c r="P32" s="63"/>
      <c r="Q32" s="63"/>
      <c r="R32" s="63"/>
      <c r="S32" s="63"/>
      <c r="T32" s="274"/>
      <c r="U32" s="274"/>
      <c r="V32" s="274"/>
      <c r="W32" s="276">
        <f t="shared" si="1"/>
        <v>0</v>
      </c>
      <c r="X32" s="252">
        <f t="shared" si="2"/>
        <v>0</v>
      </c>
    </row>
    <row r="33" spans="1:24" ht="15.5" x14ac:dyDescent="0.35">
      <c r="A33" s="62"/>
      <c r="B33" s="296" t="s">
        <v>53</v>
      </c>
      <c r="C33" s="304" t="s">
        <v>110</v>
      </c>
      <c r="D33" s="63"/>
      <c r="E33" s="63"/>
      <c r="F33" s="63"/>
      <c r="G33" s="63"/>
      <c r="H33" s="63"/>
      <c r="I33" s="63"/>
      <c r="J33" s="63"/>
      <c r="K33" s="63"/>
      <c r="L33" s="63"/>
      <c r="M33" s="276">
        <f t="shared" si="0"/>
        <v>0</v>
      </c>
      <c r="N33" s="63"/>
      <c r="O33" s="63"/>
      <c r="P33" s="63"/>
      <c r="Q33" s="63"/>
      <c r="R33" s="63"/>
      <c r="S33" s="63"/>
      <c r="T33" s="274"/>
      <c r="U33" s="274"/>
      <c r="V33" s="274"/>
      <c r="W33" s="276">
        <f t="shared" si="1"/>
        <v>0</v>
      </c>
      <c r="X33" s="252">
        <f t="shared" si="2"/>
        <v>0</v>
      </c>
    </row>
    <row r="34" spans="1:24" ht="15.5" x14ac:dyDescent="0.35">
      <c r="A34" s="62"/>
      <c r="B34" s="373" t="s">
        <v>112</v>
      </c>
      <c r="C34" s="303" t="s">
        <v>113</v>
      </c>
      <c r="D34" s="63"/>
      <c r="E34" s="63"/>
      <c r="F34" s="63"/>
      <c r="G34" s="63"/>
      <c r="H34" s="63"/>
      <c r="I34" s="63"/>
      <c r="J34" s="63"/>
      <c r="K34" s="63"/>
      <c r="L34" s="63"/>
      <c r="M34" s="276">
        <f t="shared" si="0"/>
        <v>0</v>
      </c>
      <c r="N34" s="63"/>
      <c r="O34" s="63"/>
      <c r="P34" s="63"/>
      <c r="Q34" s="63"/>
      <c r="R34" s="63"/>
      <c r="S34" s="63"/>
      <c r="T34" s="274"/>
      <c r="U34" s="274"/>
      <c r="V34" s="274"/>
      <c r="W34" s="276">
        <f t="shared" si="1"/>
        <v>0</v>
      </c>
      <c r="X34" s="252">
        <f t="shared" si="2"/>
        <v>0</v>
      </c>
    </row>
    <row r="35" spans="1:24" ht="15.5" x14ac:dyDescent="0.35">
      <c r="A35" s="62"/>
      <c r="B35" s="357" t="s">
        <v>50</v>
      </c>
      <c r="C35" s="304" t="s">
        <v>82</v>
      </c>
      <c r="D35" s="291"/>
      <c r="E35" s="291"/>
      <c r="F35" s="63"/>
      <c r="G35" s="63"/>
      <c r="H35" s="63"/>
      <c r="I35" s="63"/>
      <c r="J35" s="63"/>
      <c r="K35" s="63"/>
      <c r="L35" s="63"/>
      <c r="M35" s="276">
        <f t="shared" si="0"/>
        <v>0</v>
      </c>
      <c r="N35" s="291"/>
      <c r="O35" s="291"/>
      <c r="P35" s="63"/>
      <c r="Q35" s="63"/>
      <c r="R35" s="63"/>
      <c r="S35" s="63"/>
      <c r="T35" s="274"/>
      <c r="U35" s="274"/>
      <c r="V35" s="274"/>
      <c r="W35" s="276">
        <f t="shared" si="1"/>
        <v>0</v>
      </c>
      <c r="X35" s="252">
        <f t="shared" si="2"/>
        <v>0</v>
      </c>
    </row>
    <row r="36" spans="1:24" ht="15.5" x14ac:dyDescent="0.35">
      <c r="A36" s="62"/>
      <c r="B36" s="350"/>
      <c r="C36" s="356"/>
      <c r="D36" s="63"/>
      <c r="E36" s="63"/>
      <c r="F36" s="63"/>
      <c r="G36" s="63"/>
      <c r="H36" s="63"/>
      <c r="I36" s="63"/>
      <c r="J36" s="63"/>
      <c r="K36" s="63"/>
      <c r="L36" s="63"/>
      <c r="M36" s="276">
        <f t="shared" si="0"/>
        <v>0</v>
      </c>
      <c r="N36" s="63"/>
      <c r="O36" s="63"/>
      <c r="P36" s="63"/>
      <c r="Q36" s="63"/>
      <c r="R36" s="63"/>
      <c r="S36" s="63"/>
      <c r="T36" s="274"/>
      <c r="U36" s="274"/>
      <c r="V36" s="274"/>
      <c r="W36" s="276">
        <f t="shared" si="1"/>
        <v>0</v>
      </c>
      <c r="X36" s="252">
        <f t="shared" si="2"/>
        <v>0</v>
      </c>
    </row>
    <row r="37" spans="1:24" ht="15.5" x14ac:dyDescent="0.35">
      <c r="A37" s="62"/>
      <c r="B37" s="302"/>
      <c r="C37" s="353"/>
      <c r="D37" s="63"/>
      <c r="E37" s="63"/>
      <c r="F37" s="63"/>
      <c r="G37" s="63"/>
      <c r="H37" s="63"/>
      <c r="I37" s="63"/>
      <c r="J37" s="63"/>
      <c r="K37" s="63"/>
      <c r="L37" s="63"/>
      <c r="M37" s="276">
        <f t="shared" si="0"/>
        <v>0</v>
      </c>
      <c r="N37" s="63"/>
      <c r="O37" s="63"/>
      <c r="P37" s="63"/>
      <c r="Q37" s="63"/>
      <c r="R37" s="63"/>
      <c r="S37" s="63"/>
      <c r="T37" s="274"/>
      <c r="U37" s="274"/>
      <c r="V37" s="274"/>
      <c r="W37" s="276">
        <f t="shared" si="1"/>
        <v>0</v>
      </c>
      <c r="X37" s="252">
        <f t="shared" si="2"/>
        <v>0</v>
      </c>
    </row>
    <row r="38" spans="1:24" ht="15.5" x14ac:dyDescent="0.35">
      <c r="A38" s="62"/>
      <c r="B38" s="299"/>
      <c r="C38" s="354"/>
      <c r="D38" s="63"/>
      <c r="E38" s="63"/>
      <c r="F38" s="63"/>
      <c r="G38" s="63"/>
      <c r="H38" s="63"/>
      <c r="I38" s="63"/>
      <c r="J38" s="63"/>
      <c r="K38" s="63"/>
      <c r="L38" s="63"/>
      <c r="M38" s="276">
        <f t="shared" si="0"/>
        <v>0</v>
      </c>
      <c r="N38" s="63"/>
      <c r="O38" s="63"/>
      <c r="P38" s="63"/>
      <c r="Q38" s="63"/>
      <c r="R38" s="63"/>
      <c r="S38" s="63"/>
      <c r="T38" s="274"/>
      <c r="U38" s="274"/>
      <c r="V38" s="274"/>
      <c r="W38" s="276">
        <f t="shared" si="1"/>
        <v>0</v>
      </c>
      <c r="X38" s="252">
        <f t="shared" si="2"/>
        <v>0</v>
      </c>
    </row>
    <row r="39" spans="1:24" ht="15.5" x14ac:dyDescent="0.35">
      <c r="A39" s="62"/>
      <c r="B39" s="298"/>
      <c r="C39" s="354"/>
      <c r="D39" s="66"/>
      <c r="E39" s="66"/>
      <c r="F39" s="66"/>
      <c r="G39" s="66"/>
      <c r="H39" s="66"/>
      <c r="I39" s="66"/>
      <c r="J39" s="66"/>
      <c r="K39" s="66"/>
      <c r="L39" s="66"/>
      <c r="M39" s="276">
        <f t="shared" ref="M39:M45" si="3">SUM(D39:L39)</f>
        <v>0</v>
      </c>
      <c r="N39" s="63"/>
      <c r="O39" s="63"/>
      <c r="P39" s="63"/>
      <c r="Q39" s="63"/>
      <c r="R39" s="63"/>
      <c r="S39" s="63"/>
      <c r="T39" s="274"/>
      <c r="U39" s="274"/>
      <c r="V39" s="274"/>
      <c r="W39" s="276">
        <f t="shared" ref="W39:W45" si="4">SUM(N39:V39)</f>
        <v>0</v>
      </c>
      <c r="X39" s="252">
        <f t="shared" ref="X39:X45" si="5">M39+W39</f>
        <v>0</v>
      </c>
    </row>
    <row r="40" spans="1:24" ht="15.5" x14ac:dyDescent="0.35">
      <c r="A40" s="62"/>
      <c r="B40" s="298"/>
      <c r="C40" s="353"/>
      <c r="D40" s="255"/>
      <c r="E40" s="255"/>
      <c r="F40" s="66"/>
      <c r="G40" s="66"/>
      <c r="H40" s="66"/>
      <c r="I40" s="66"/>
      <c r="J40" s="66"/>
      <c r="K40" s="66"/>
      <c r="L40" s="66"/>
      <c r="M40" s="276">
        <f t="shared" si="3"/>
        <v>0</v>
      </c>
      <c r="N40" s="256"/>
      <c r="O40" s="256"/>
      <c r="P40" s="63"/>
      <c r="Q40" s="63"/>
      <c r="R40" s="63"/>
      <c r="S40" s="63"/>
      <c r="T40" s="274"/>
      <c r="U40" s="274"/>
      <c r="V40" s="274"/>
      <c r="W40" s="276">
        <f t="shared" si="4"/>
        <v>0</v>
      </c>
      <c r="X40" s="252">
        <f t="shared" si="5"/>
        <v>0</v>
      </c>
    </row>
    <row r="41" spans="1:24" ht="15.5" x14ac:dyDescent="0.35">
      <c r="A41" s="62"/>
      <c r="B41" s="296"/>
      <c r="C41" s="354"/>
      <c r="D41" s="66"/>
      <c r="E41" s="66"/>
      <c r="F41" s="66"/>
      <c r="G41" s="66"/>
      <c r="H41" s="66"/>
      <c r="I41" s="66"/>
      <c r="J41" s="66"/>
      <c r="K41" s="66"/>
      <c r="L41" s="66"/>
      <c r="M41" s="66">
        <f t="shared" si="3"/>
        <v>0</v>
      </c>
      <c r="N41" s="62"/>
      <c r="O41" s="62"/>
      <c r="P41" s="62"/>
      <c r="Q41" s="62"/>
      <c r="R41" s="62"/>
      <c r="S41" s="62"/>
      <c r="T41" s="137"/>
      <c r="U41" s="137"/>
      <c r="V41" s="137"/>
      <c r="W41" s="66">
        <f t="shared" si="4"/>
        <v>0</v>
      </c>
      <c r="X41" s="252">
        <f t="shared" si="5"/>
        <v>0</v>
      </c>
    </row>
    <row r="42" spans="1:24" ht="15.5" x14ac:dyDescent="0.35">
      <c r="A42" s="62"/>
      <c r="B42" s="296"/>
      <c r="C42" s="353"/>
      <c r="D42" s="66"/>
      <c r="E42" s="66"/>
      <c r="F42" s="66"/>
      <c r="G42" s="66"/>
      <c r="H42" s="66"/>
      <c r="I42" s="66"/>
      <c r="J42" s="66"/>
      <c r="K42" s="66"/>
      <c r="L42" s="66"/>
      <c r="M42" s="66">
        <f t="shared" si="3"/>
        <v>0</v>
      </c>
      <c r="N42" s="62"/>
      <c r="O42" s="62"/>
      <c r="P42" s="62"/>
      <c r="Q42" s="62"/>
      <c r="R42" s="62"/>
      <c r="S42" s="62"/>
      <c r="T42" s="137"/>
      <c r="U42" s="137"/>
      <c r="V42" s="137"/>
      <c r="W42" s="66">
        <f t="shared" si="4"/>
        <v>0</v>
      </c>
      <c r="X42" s="252">
        <f t="shared" si="5"/>
        <v>0</v>
      </c>
    </row>
    <row r="43" spans="1:24" ht="15.5" x14ac:dyDescent="0.35">
      <c r="A43" s="62"/>
      <c r="B43" s="300"/>
      <c r="C43" s="355"/>
      <c r="D43" s="66"/>
      <c r="E43" s="66"/>
      <c r="F43" s="66"/>
      <c r="G43" s="66"/>
      <c r="H43" s="66"/>
      <c r="I43" s="66"/>
      <c r="J43" s="66"/>
      <c r="K43" s="66"/>
      <c r="L43" s="66"/>
      <c r="M43" s="66">
        <f t="shared" si="3"/>
        <v>0</v>
      </c>
      <c r="N43" s="62"/>
      <c r="O43" s="62"/>
      <c r="P43" s="62"/>
      <c r="Q43" s="62"/>
      <c r="R43" s="62"/>
      <c r="S43" s="62"/>
      <c r="T43" s="137"/>
      <c r="U43" s="137"/>
      <c r="V43" s="137"/>
      <c r="W43" s="66">
        <f t="shared" si="4"/>
        <v>0</v>
      </c>
      <c r="X43" s="252">
        <f t="shared" si="5"/>
        <v>0</v>
      </c>
    </row>
    <row r="44" spans="1:24" ht="15.5" x14ac:dyDescent="0.35">
      <c r="A44" s="62"/>
      <c r="B44" s="125"/>
      <c r="C44" s="235"/>
      <c r="D44" s="255"/>
      <c r="E44" s="255"/>
      <c r="F44" s="66"/>
      <c r="G44" s="66"/>
      <c r="H44" s="66"/>
      <c r="I44" s="66"/>
      <c r="J44" s="66"/>
      <c r="K44" s="66"/>
      <c r="L44" s="66"/>
      <c r="M44" s="66">
        <f t="shared" si="3"/>
        <v>0</v>
      </c>
      <c r="N44" s="256"/>
      <c r="O44" s="256"/>
      <c r="P44" s="63"/>
      <c r="Q44" s="63"/>
      <c r="R44" s="63"/>
      <c r="S44" s="63"/>
      <c r="T44" s="247"/>
      <c r="U44" s="63"/>
      <c r="V44" s="247"/>
      <c r="W44" s="66">
        <f t="shared" si="4"/>
        <v>0</v>
      </c>
      <c r="X44" s="252">
        <f t="shared" si="5"/>
        <v>0</v>
      </c>
    </row>
    <row r="45" spans="1:24" ht="15.5" x14ac:dyDescent="0.35">
      <c r="A45" s="62"/>
      <c r="B45" s="125"/>
      <c r="C45" s="254"/>
      <c r="D45" s="255"/>
      <c r="E45" s="255"/>
      <c r="F45" s="66"/>
      <c r="G45" s="66"/>
      <c r="H45" s="66"/>
      <c r="I45" s="66"/>
      <c r="J45" s="66"/>
      <c r="K45" s="66"/>
      <c r="L45" s="66"/>
      <c r="M45" s="66">
        <f t="shared" si="3"/>
        <v>0</v>
      </c>
      <c r="N45" s="256"/>
      <c r="O45" s="256"/>
      <c r="P45" s="63"/>
      <c r="Q45" s="63"/>
      <c r="R45" s="63"/>
      <c r="S45" s="63"/>
      <c r="T45" s="247"/>
      <c r="U45" s="63"/>
      <c r="V45" s="247"/>
      <c r="W45" s="66">
        <f t="shared" si="4"/>
        <v>0</v>
      </c>
      <c r="X45" s="252">
        <f t="shared" si="5"/>
        <v>0</v>
      </c>
    </row>
    <row r="46" spans="1:24" ht="15.5" x14ac:dyDescent="0.35">
      <c r="A46" s="62"/>
      <c r="B46" s="78"/>
      <c r="C46" s="236"/>
      <c r="D46" s="257"/>
      <c r="E46" s="258"/>
      <c r="F46" s="258"/>
      <c r="G46" s="258"/>
      <c r="H46" s="258"/>
      <c r="I46" s="258"/>
      <c r="J46" s="258"/>
      <c r="K46" s="258"/>
      <c r="L46" s="258"/>
      <c r="M46" s="258"/>
      <c r="N46" s="88"/>
      <c r="O46" s="88"/>
      <c r="P46" s="88"/>
      <c r="Q46" s="88"/>
      <c r="R46" s="88"/>
      <c r="S46" s="88"/>
      <c r="T46" s="259"/>
      <c r="U46" s="88"/>
      <c r="V46" s="259"/>
      <c r="W46" s="260"/>
      <c r="X46" s="261"/>
    </row>
    <row r="47" spans="1:24" ht="15.5" x14ac:dyDescent="0.35">
      <c r="A47" s="62"/>
      <c r="B47" s="78"/>
      <c r="C47" s="237"/>
      <c r="D47" s="262"/>
      <c r="E47" s="66"/>
      <c r="F47" s="66"/>
      <c r="G47" s="66"/>
      <c r="H47" s="66"/>
      <c r="I47" s="66"/>
      <c r="J47" s="66"/>
      <c r="K47" s="66"/>
      <c r="L47" s="66"/>
      <c r="M47" s="66">
        <f>SUM(D47:L47)</f>
        <v>0</v>
      </c>
      <c r="N47" s="63"/>
      <c r="O47" s="63"/>
      <c r="P47" s="63"/>
      <c r="Q47" s="63"/>
      <c r="R47" s="63"/>
      <c r="S47" s="63"/>
      <c r="T47" s="247"/>
      <c r="U47" s="63"/>
      <c r="V47" s="247"/>
      <c r="W47" s="263">
        <f>SUM(N47:V47)</f>
        <v>0</v>
      </c>
      <c r="X47" s="261">
        <f>M47+W47</f>
        <v>0</v>
      </c>
    </row>
    <row r="48" spans="1:24" ht="15.5" x14ac:dyDescent="0.35">
      <c r="A48" s="62"/>
      <c r="B48" s="78"/>
      <c r="C48" s="237"/>
      <c r="D48" s="262"/>
      <c r="E48" s="66"/>
      <c r="F48" s="66"/>
      <c r="G48" s="66"/>
      <c r="H48" s="66"/>
      <c r="I48" s="66"/>
      <c r="J48" s="66"/>
      <c r="K48" s="66"/>
      <c r="L48" s="66"/>
      <c r="M48" s="66">
        <f>SUM(D48:L48)</f>
        <v>0</v>
      </c>
      <c r="N48" s="63"/>
      <c r="O48" s="63"/>
      <c r="P48" s="63"/>
      <c r="Q48" s="63"/>
      <c r="R48" s="63"/>
      <c r="S48" s="63"/>
      <c r="T48" s="247"/>
      <c r="U48" s="63"/>
      <c r="V48" s="247"/>
      <c r="W48" s="263">
        <f>SUM(N48:V48)</f>
        <v>0</v>
      </c>
      <c r="X48" s="261">
        <f>M48+W48</f>
        <v>0</v>
      </c>
    </row>
    <row r="49" spans="1:24" ht="15.5" x14ac:dyDescent="0.35">
      <c r="A49" s="62"/>
      <c r="B49" s="64"/>
      <c r="C49" s="237"/>
      <c r="D49" s="262"/>
      <c r="E49" s="66"/>
      <c r="F49" s="66"/>
      <c r="G49" s="66"/>
      <c r="H49" s="66"/>
      <c r="I49" s="66"/>
      <c r="J49" s="66"/>
      <c r="K49" s="66"/>
      <c r="L49" s="66"/>
      <c r="M49" s="66">
        <f>SUM(D49:L49)</f>
        <v>0</v>
      </c>
      <c r="N49" s="63"/>
      <c r="O49" s="63"/>
      <c r="P49" s="63"/>
      <c r="Q49" s="63"/>
      <c r="R49" s="63"/>
      <c r="S49" s="63"/>
      <c r="T49" s="247"/>
      <c r="U49" s="63"/>
      <c r="V49" s="247"/>
      <c r="W49" s="263">
        <f>SUM(N49:V49)</f>
        <v>0</v>
      </c>
      <c r="X49" s="261">
        <f>M49+W49</f>
        <v>0</v>
      </c>
    </row>
    <row r="50" spans="1:24" ht="15.5" x14ac:dyDescent="0.35">
      <c r="A50" s="62"/>
      <c r="B50" s="78"/>
      <c r="C50" s="237"/>
      <c r="D50" s="262"/>
      <c r="E50" s="66"/>
      <c r="F50" s="66"/>
      <c r="G50" s="66"/>
      <c r="H50" s="66"/>
      <c r="I50" s="66"/>
      <c r="J50" s="66"/>
      <c r="K50" s="66"/>
      <c r="L50" s="66"/>
      <c r="M50" s="66"/>
      <c r="N50" s="62"/>
      <c r="O50" s="62"/>
      <c r="P50" s="62"/>
      <c r="Q50" s="62"/>
      <c r="R50" s="62"/>
      <c r="S50" s="62"/>
      <c r="T50" s="253"/>
      <c r="U50" s="62"/>
      <c r="V50" s="253"/>
      <c r="W50" s="263"/>
      <c r="X50" s="261"/>
    </row>
    <row r="51" spans="1:24" ht="15.5" x14ac:dyDescent="0.35">
      <c r="A51" s="62"/>
      <c r="B51" s="78"/>
      <c r="C51" s="237"/>
      <c r="D51" s="262"/>
      <c r="E51" s="66"/>
      <c r="F51" s="66"/>
      <c r="G51" s="66"/>
      <c r="H51" s="66"/>
      <c r="I51" s="66"/>
      <c r="J51" s="66"/>
      <c r="K51" s="66"/>
      <c r="L51" s="66"/>
      <c r="M51" s="66"/>
      <c r="N51" s="62"/>
      <c r="O51" s="62"/>
      <c r="P51" s="62"/>
      <c r="Q51" s="62"/>
      <c r="R51" s="62"/>
      <c r="S51" s="62"/>
      <c r="T51" s="253"/>
      <c r="U51" s="62"/>
      <c r="V51" s="253"/>
      <c r="W51" s="263"/>
      <c r="X51" s="261"/>
    </row>
    <row r="52" spans="1:24" ht="15.5" x14ac:dyDescent="0.35">
      <c r="A52" s="62"/>
      <c r="B52" s="64"/>
      <c r="C52" s="237"/>
      <c r="D52" s="262"/>
      <c r="E52" s="66"/>
      <c r="F52" s="66"/>
      <c r="G52" s="66"/>
      <c r="H52" s="66"/>
      <c r="I52" s="66"/>
      <c r="J52" s="66"/>
      <c r="K52" s="66"/>
      <c r="L52" s="66"/>
      <c r="M52" s="66">
        <f>SUM(D52:L52)</f>
        <v>0</v>
      </c>
      <c r="N52" s="63"/>
      <c r="O52" s="63"/>
      <c r="P52" s="63"/>
      <c r="Q52" s="63"/>
      <c r="R52" s="63"/>
      <c r="S52" s="63"/>
      <c r="T52" s="247"/>
      <c r="U52" s="63"/>
      <c r="V52" s="247"/>
      <c r="W52" s="263">
        <f>SUM(N52:V52)</f>
        <v>0</v>
      </c>
      <c r="X52" s="261">
        <f>M52+W52</f>
        <v>0</v>
      </c>
    </row>
    <row r="53" spans="1:24" ht="15.5" x14ac:dyDescent="0.35">
      <c r="A53" s="62"/>
      <c r="B53" s="64"/>
      <c r="C53" s="237"/>
      <c r="D53" s="262"/>
      <c r="E53" s="66"/>
      <c r="F53" s="66"/>
      <c r="G53" s="66"/>
      <c r="H53" s="66"/>
      <c r="I53" s="66"/>
      <c r="J53" s="66"/>
      <c r="K53" s="66"/>
      <c r="L53" s="66"/>
      <c r="M53" s="66">
        <f>SUM(D53:L53)</f>
        <v>0</v>
      </c>
      <c r="N53" s="63"/>
      <c r="O53" s="63"/>
      <c r="P53" s="63"/>
      <c r="Q53" s="63"/>
      <c r="R53" s="63"/>
      <c r="S53" s="63"/>
      <c r="T53" s="247"/>
      <c r="U53" s="63"/>
      <c r="V53" s="247"/>
      <c r="W53" s="263">
        <f>SUM(N53:V53)</f>
        <v>0</v>
      </c>
      <c r="X53" s="261">
        <f>M53+W53</f>
        <v>0</v>
      </c>
    </row>
    <row r="54" spans="1:24" ht="15.5" x14ac:dyDescent="0.35">
      <c r="A54" s="62"/>
      <c r="B54" s="78"/>
      <c r="C54" s="237"/>
      <c r="D54" s="262"/>
      <c r="E54" s="66"/>
      <c r="F54" s="66"/>
      <c r="G54" s="66"/>
      <c r="H54" s="66"/>
      <c r="I54" s="66"/>
      <c r="J54" s="66"/>
      <c r="K54" s="66"/>
      <c r="L54" s="66"/>
      <c r="M54" s="66"/>
      <c r="N54" s="62"/>
      <c r="O54" s="62"/>
      <c r="P54" s="62"/>
      <c r="Q54" s="62"/>
      <c r="R54" s="62"/>
      <c r="S54" s="62"/>
      <c r="T54" s="253"/>
      <c r="U54" s="62"/>
      <c r="V54" s="253"/>
      <c r="W54" s="263"/>
      <c r="X54" s="261"/>
    </row>
    <row r="55" spans="1:24" ht="15.5" x14ac:dyDescent="0.35">
      <c r="A55" s="62"/>
      <c r="B55" s="90"/>
      <c r="C55" s="238"/>
      <c r="D55" s="262"/>
      <c r="E55" s="66"/>
      <c r="F55" s="66"/>
      <c r="G55" s="66"/>
      <c r="H55" s="66"/>
      <c r="I55" s="66"/>
      <c r="J55" s="66"/>
      <c r="K55" s="66"/>
      <c r="L55" s="66"/>
      <c r="M55" s="66">
        <f>SUM(D55:L55)</f>
        <v>0</v>
      </c>
      <c r="N55" s="63"/>
      <c r="O55" s="63"/>
      <c r="P55" s="63"/>
      <c r="Q55" s="63"/>
      <c r="R55" s="63"/>
      <c r="S55" s="63"/>
      <c r="T55" s="247"/>
      <c r="U55" s="63"/>
      <c r="V55" s="247"/>
      <c r="W55" s="263">
        <f>SUM(N55:V55)</f>
        <v>0</v>
      </c>
      <c r="X55" s="261">
        <f>M55+W55</f>
        <v>0</v>
      </c>
    </row>
    <row r="56" spans="1:24" ht="15.5" x14ac:dyDescent="0.35">
      <c r="A56" s="62"/>
      <c r="B56" s="61"/>
      <c r="C56" s="239"/>
      <c r="D56" s="262"/>
      <c r="E56" s="66"/>
      <c r="F56" s="66"/>
      <c r="G56" s="66"/>
      <c r="H56" s="66"/>
      <c r="I56" s="66"/>
      <c r="J56" s="66"/>
      <c r="K56" s="66"/>
      <c r="L56" s="66"/>
      <c r="M56" s="66">
        <f>SUM(D56:L56)</f>
        <v>0</v>
      </c>
      <c r="N56" s="63"/>
      <c r="O56" s="63"/>
      <c r="P56" s="63"/>
      <c r="Q56" s="63"/>
      <c r="R56" s="63"/>
      <c r="S56" s="63"/>
      <c r="T56" s="247"/>
      <c r="U56" s="63"/>
      <c r="V56" s="247"/>
      <c r="W56" s="263">
        <f>SUM(N56:V56)</f>
        <v>0</v>
      </c>
      <c r="X56" s="261">
        <f>M56+W56</f>
        <v>0</v>
      </c>
    </row>
    <row r="57" spans="1:24" ht="15.5" x14ac:dyDescent="0.35">
      <c r="A57" s="62"/>
      <c r="B57" s="61"/>
      <c r="C57" s="239"/>
      <c r="D57" s="262"/>
      <c r="E57" s="66"/>
      <c r="F57" s="66"/>
      <c r="G57" s="66"/>
      <c r="H57" s="66"/>
      <c r="I57" s="66"/>
      <c r="J57" s="66"/>
      <c r="K57" s="66"/>
      <c r="L57" s="66"/>
      <c r="M57" s="66"/>
      <c r="N57" s="62"/>
      <c r="O57" s="62"/>
      <c r="P57" s="62"/>
      <c r="Q57" s="62"/>
      <c r="R57" s="62"/>
      <c r="S57" s="62"/>
      <c r="T57" s="253"/>
      <c r="U57" s="62"/>
      <c r="V57" s="253"/>
      <c r="W57" s="263"/>
      <c r="X57" s="261"/>
    </row>
    <row r="58" spans="1:24" ht="15.5" x14ac:dyDescent="0.35">
      <c r="A58" s="62"/>
      <c r="B58" s="61"/>
      <c r="C58" s="239"/>
      <c r="D58" s="262"/>
      <c r="E58" s="66"/>
      <c r="F58" s="66"/>
      <c r="G58" s="66"/>
      <c r="H58" s="66"/>
      <c r="I58" s="66"/>
      <c r="J58" s="66"/>
      <c r="K58" s="66"/>
      <c r="L58" s="66"/>
      <c r="M58" s="66"/>
      <c r="N58" s="62"/>
      <c r="O58" s="62"/>
      <c r="P58" s="62"/>
      <c r="Q58" s="62"/>
      <c r="R58" s="62"/>
      <c r="S58" s="62"/>
      <c r="T58" s="253"/>
      <c r="U58" s="62"/>
      <c r="V58" s="253"/>
      <c r="W58" s="263"/>
      <c r="X58" s="261"/>
    </row>
    <row r="59" spans="1:24" ht="15.5" x14ac:dyDescent="0.35">
      <c r="A59" s="62"/>
      <c r="B59" s="61"/>
      <c r="C59" s="239"/>
      <c r="D59" s="262"/>
      <c r="E59" s="66"/>
      <c r="F59" s="66"/>
      <c r="G59" s="66"/>
      <c r="H59" s="66"/>
      <c r="I59" s="66"/>
      <c r="J59" s="66"/>
      <c r="K59" s="66"/>
      <c r="L59" s="66"/>
      <c r="M59" s="66">
        <f>SUM(D59:L59)</f>
        <v>0</v>
      </c>
      <c r="N59" s="63"/>
      <c r="O59" s="63"/>
      <c r="P59" s="63"/>
      <c r="Q59" s="63"/>
      <c r="R59" s="63"/>
      <c r="S59" s="63"/>
      <c r="T59" s="247"/>
      <c r="U59" s="63"/>
      <c r="V59" s="247"/>
      <c r="W59" s="263">
        <f>SUM(N59:V59)</f>
        <v>0</v>
      </c>
      <c r="X59" s="261">
        <f>M59+W59</f>
        <v>0</v>
      </c>
    </row>
    <row r="60" spans="1:24" ht="15.5" x14ac:dyDescent="0.35">
      <c r="A60" s="62"/>
      <c r="B60" s="61"/>
      <c r="C60" s="240"/>
      <c r="D60" s="262"/>
      <c r="E60" s="66"/>
      <c r="F60" s="66"/>
      <c r="G60" s="66"/>
      <c r="H60" s="66"/>
      <c r="I60" s="66"/>
      <c r="J60" s="66"/>
      <c r="K60" s="66"/>
      <c r="L60" s="66"/>
      <c r="M60" s="66">
        <f>SUM(D60:L60)</f>
        <v>0</v>
      </c>
      <c r="N60" s="63"/>
      <c r="O60" s="63"/>
      <c r="P60" s="63"/>
      <c r="Q60" s="63"/>
      <c r="R60" s="63"/>
      <c r="S60" s="63"/>
      <c r="T60" s="247"/>
      <c r="U60" s="63"/>
      <c r="V60" s="247"/>
      <c r="W60" s="263">
        <f>SUM(N60:V60)</f>
        <v>0</v>
      </c>
      <c r="X60" s="261">
        <f>M60+W60</f>
        <v>0</v>
      </c>
    </row>
    <row r="61" spans="1:24" ht="15.5" x14ac:dyDescent="0.35">
      <c r="A61" s="62"/>
      <c r="B61" s="61"/>
      <c r="C61" s="240"/>
      <c r="D61" s="262"/>
      <c r="E61" s="66"/>
      <c r="F61" s="66"/>
      <c r="G61" s="66"/>
      <c r="H61" s="66"/>
      <c r="I61" s="66"/>
      <c r="J61" s="66"/>
      <c r="K61" s="66"/>
      <c r="L61" s="66"/>
      <c r="M61" s="66"/>
      <c r="N61" s="62"/>
      <c r="O61" s="62"/>
      <c r="P61" s="62"/>
      <c r="Q61" s="62"/>
      <c r="R61" s="62"/>
      <c r="S61" s="62"/>
      <c r="T61" s="253"/>
      <c r="U61" s="62"/>
      <c r="V61" s="253"/>
      <c r="W61" s="263"/>
      <c r="X61" s="261"/>
    </row>
    <row r="62" spans="1:24" ht="15.5" x14ac:dyDescent="0.35">
      <c r="A62" s="62"/>
      <c r="B62" s="61"/>
      <c r="C62" s="239"/>
      <c r="D62" s="262"/>
      <c r="E62" s="66"/>
      <c r="F62" s="66"/>
      <c r="G62" s="66"/>
      <c r="H62" s="66"/>
      <c r="I62" s="66"/>
      <c r="J62" s="66"/>
      <c r="K62" s="66"/>
      <c r="L62" s="66"/>
      <c r="M62" s="66"/>
      <c r="N62" s="62"/>
      <c r="O62" s="62"/>
      <c r="P62" s="62"/>
      <c r="Q62" s="62"/>
      <c r="R62" s="62"/>
      <c r="S62" s="62"/>
      <c r="T62" s="253"/>
      <c r="U62" s="62"/>
      <c r="V62" s="253"/>
      <c r="W62" s="263"/>
      <c r="X62" s="261"/>
    </row>
    <row r="63" spans="1:24" ht="15.5" x14ac:dyDescent="0.35">
      <c r="A63" s="62"/>
      <c r="B63" s="61"/>
      <c r="C63" s="240"/>
      <c r="D63" s="262"/>
      <c r="E63" s="66"/>
      <c r="F63" s="66"/>
      <c r="G63" s="66"/>
      <c r="H63" s="66"/>
      <c r="I63" s="66"/>
      <c r="J63" s="66"/>
      <c r="K63" s="66"/>
      <c r="L63" s="66"/>
      <c r="M63" s="66"/>
      <c r="N63" s="62"/>
      <c r="O63" s="62"/>
      <c r="P63" s="62"/>
      <c r="Q63" s="62"/>
      <c r="R63" s="62"/>
      <c r="S63" s="62"/>
      <c r="T63" s="253"/>
      <c r="U63" s="62"/>
      <c r="V63" s="253"/>
      <c r="W63" s="263"/>
      <c r="X63" s="261"/>
    </row>
    <row r="64" spans="1:24" ht="15.5" x14ac:dyDescent="0.35">
      <c r="A64" s="62"/>
      <c r="B64" s="61"/>
      <c r="C64" s="239"/>
      <c r="D64" s="262"/>
      <c r="E64" s="66"/>
      <c r="F64" s="66"/>
      <c r="G64" s="66"/>
      <c r="H64" s="66"/>
      <c r="I64" s="66"/>
      <c r="J64" s="66"/>
      <c r="K64" s="66"/>
      <c r="L64" s="66"/>
      <c r="M64" s="66">
        <f>SUM(D64:L64)</f>
        <v>0</v>
      </c>
      <c r="N64" s="63"/>
      <c r="O64" s="63"/>
      <c r="P64" s="63"/>
      <c r="Q64" s="63"/>
      <c r="R64" s="63"/>
      <c r="S64" s="63"/>
      <c r="T64" s="247"/>
      <c r="U64" s="63"/>
      <c r="V64" s="247"/>
      <c r="W64" s="263">
        <f>SUM(N64:V64)</f>
        <v>0</v>
      </c>
      <c r="X64" s="261">
        <f>M64+W64</f>
        <v>0</v>
      </c>
    </row>
    <row r="65" spans="1:24" ht="15.5" x14ac:dyDescent="0.35">
      <c r="A65" s="62"/>
      <c r="B65" s="61"/>
      <c r="C65" s="240"/>
      <c r="D65" s="262"/>
      <c r="E65" s="66"/>
      <c r="F65" s="66"/>
      <c r="G65" s="66"/>
      <c r="H65" s="66"/>
      <c r="I65" s="66"/>
      <c r="J65" s="66"/>
      <c r="K65" s="66"/>
      <c r="L65" s="66"/>
      <c r="M65" s="66">
        <f>SUM(D65:L65)</f>
        <v>0</v>
      </c>
      <c r="N65" s="63"/>
      <c r="O65" s="63"/>
      <c r="P65" s="63"/>
      <c r="Q65" s="63"/>
      <c r="R65" s="63"/>
      <c r="S65" s="63"/>
      <c r="T65" s="247"/>
      <c r="U65" s="63"/>
      <c r="V65" s="247"/>
      <c r="W65" s="263">
        <f>SUM(N65:V65)</f>
        <v>0</v>
      </c>
      <c r="X65" s="261">
        <f>M65+W65</f>
        <v>0</v>
      </c>
    </row>
    <row r="66" spans="1:24" ht="15.5" x14ac:dyDescent="0.35">
      <c r="A66" s="62"/>
      <c r="B66" s="61"/>
      <c r="C66" s="240"/>
      <c r="D66" s="262"/>
      <c r="E66" s="66"/>
      <c r="F66" s="66"/>
      <c r="G66" s="66"/>
      <c r="H66" s="66"/>
      <c r="I66" s="66"/>
      <c r="J66" s="66"/>
      <c r="K66" s="66"/>
      <c r="L66" s="66"/>
      <c r="M66" s="66"/>
      <c r="N66" s="62"/>
      <c r="O66" s="62"/>
      <c r="P66" s="62"/>
      <c r="Q66" s="62"/>
      <c r="R66" s="62"/>
      <c r="S66" s="62"/>
      <c r="T66" s="253"/>
      <c r="U66" s="62"/>
      <c r="V66" s="253"/>
      <c r="W66" s="263"/>
      <c r="X66" s="261"/>
    </row>
    <row r="67" spans="1:24" ht="15.5" x14ac:dyDescent="0.35">
      <c r="A67" s="74"/>
      <c r="B67" s="61"/>
      <c r="C67" s="239"/>
      <c r="D67" s="262"/>
      <c r="E67" s="66"/>
      <c r="F67" s="66"/>
      <c r="G67" s="66"/>
      <c r="H67" s="66"/>
      <c r="I67" s="66"/>
      <c r="J67" s="66"/>
      <c r="K67" s="66"/>
      <c r="L67" s="66"/>
      <c r="M67" s="66">
        <f>SUM(D67:L67)</f>
        <v>0</v>
      </c>
      <c r="N67" s="63"/>
      <c r="O67" s="63"/>
      <c r="P67" s="63"/>
      <c r="Q67" s="63"/>
      <c r="R67" s="63"/>
      <c r="S67" s="63"/>
      <c r="T67" s="247"/>
      <c r="U67" s="63"/>
      <c r="V67" s="247"/>
      <c r="W67" s="263">
        <f>SUM(N67:V67)</f>
        <v>0</v>
      </c>
      <c r="X67" s="233">
        <f>M67+W67</f>
        <v>0</v>
      </c>
    </row>
    <row r="68" spans="1:24" ht="15.5" x14ac:dyDescent="0.35">
      <c r="A68" s="74"/>
      <c r="B68" s="61"/>
      <c r="C68" s="240"/>
      <c r="D68" s="262"/>
      <c r="E68" s="66"/>
      <c r="F68" s="66"/>
      <c r="G68" s="66"/>
      <c r="H68" s="66"/>
      <c r="I68" s="66"/>
      <c r="J68" s="66"/>
      <c r="K68" s="66"/>
      <c r="L68" s="66"/>
      <c r="M68" s="66">
        <f>SUM(D68:L68)</f>
        <v>0</v>
      </c>
      <c r="N68" s="63"/>
      <c r="O68" s="63"/>
      <c r="P68" s="63"/>
      <c r="Q68" s="63"/>
      <c r="R68" s="63"/>
      <c r="S68" s="63"/>
      <c r="T68" s="247"/>
      <c r="U68" s="63"/>
      <c r="V68" s="247"/>
      <c r="W68" s="263">
        <f>SUM(N68:V68)</f>
        <v>0</v>
      </c>
      <c r="X68" s="233">
        <f>M68+W68</f>
        <v>0</v>
      </c>
    </row>
    <row r="69" spans="1:24" ht="15.5" x14ac:dyDescent="0.35">
      <c r="A69" s="74"/>
      <c r="B69" s="61"/>
      <c r="C69" s="239"/>
      <c r="D69" s="262"/>
      <c r="E69" s="66"/>
      <c r="F69" s="66"/>
      <c r="G69" s="66"/>
      <c r="H69" s="66"/>
      <c r="I69" s="66"/>
      <c r="J69" s="66"/>
      <c r="K69" s="66"/>
      <c r="L69" s="66"/>
      <c r="M69" s="66"/>
      <c r="N69" s="62"/>
      <c r="O69" s="62"/>
      <c r="P69" s="62"/>
      <c r="Q69" s="62"/>
      <c r="R69" s="62"/>
      <c r="S69" s="62"/>
      <c r="T69" s="253"/>
      <c r="U69" s="62"/>
      <c r="V69" s="253"/>
      <c r="W69" s="263"/>
      <c r="X69" s="233"/>
    </row>
    <row r="70" spans="1:24" ht="15.5" x14ac:dyDescent="0.35">
      <c r="A70" s="74"/>
      <c r="B70" s="61"/>
      <c r="C70" s="239"/>
      <c r="D70" s="262"/>
      <c r="E70" s="66"/>
      <c r="F70" s="66"/>
      <c r="G70" s="66"/>
      <c r="H70" s="66"/>
      <c r="I70" s="66"/>
      <c r="J70" s="66"/>
      <c r="K70" s="66"/>
      <c r="L70" s="66"/>
      <c r="M70" s="66"/>
      <c r="N70" s="62"/>
      <c r="O70" s="62"/>
      <c r="P70" s="62"/>
      <c r="Q70" s="62"/>
      <c r="R70" s="62"/>
      <c r="S70" s="62"/>
      <c r="T70" s="253"/>
      <c r="U70" s="62"/>
      <c r="V70" s="253"/>
      <c r="W70" s="263"/>
      <c r="X70" s="233"/>
    </row>
    <row r="71" spans="1:24" ht="15.5" x14ac:dyDescent="0.35">
      <c r="A71" s="74"/>
      <c r="B71" s="61"/>
      <c r="C71" s="240"/>
      <c r="D71" s="262"/>
      <c r="E71" s="66"/>
      <c r="F71" s="66"/>
      <c r="G71" s="66"/>
      <c r="H71" s="66"/>
      <c r="I71" s="66"/>
      <c r="J71" s="66"/>
      <c r="K71" s="66"/>
      <c r="L71" s="66"/>
      <c r="M71" s="66"/>
      <c r="N71" s="62"/>
      <c r="O71" s="62"/>
      <c r="P71" s="62"/>
      <c r="Q71" s="62"/>
      <c r="R71" s="62"/>
      <c r="S71" s="62"/>
      <c r="T71" s="253"/>
      <c r="U71" s="62"/>
      <c r="V71" s="253"/>
      <c r="W71" s="263"/>
      <c r="X71" s="233"/>
    </row>
    <row r="72" spans="1:24" ht="15.5" x14ac:dyDescent="0.35">
      <c r="A72" s="74"/>
      <c r="B72" s="61"/>
      <c r="C72" s="239"/>
      <c r="D72" s="262"/>
      <c r="E72" s="66"/>
      <c r="F72" s="66"/>
      <c r="G72" s="66"/>
      <c r="H72" s="66"/>
      <c r="I72" s="66"/>
      <c r="J72" s="66"/>
      <c r="K72" s="66"/>
      <c r="L72" s="66"/>
      <c r="M72" s="66">
        <f>SUM(D72:L72)</f>
        <v>0</v>
      </c>
      <c r="N72" s="63"/>
      <c r="O72" s="63"/>
      <c r="P72" s="63"/>
      <c r="Q72" s="63"/>
      <c r="R72" s="63"/>
      <c r="S72" s="63"/>
      <c r="T72" s="247"/>
      <c r="U72" s="63"/>
      <c r="V72" s="247"/>
      <c r="W72" s="263">
        <f>SUM(N72:V72)</f>
        <v>0</v>
      </c>
      <c r="X72" s="233">
        <f>M72+W72</f>
        <v>0</v>
      </c>
    </row>
    <row r="73" spans="1:24" ht="15.5" x14ac:dyDescent="0.35">
      <c r="A73" s="74"/>
      <c r="B73" s="61"/>
      <c r="C73" s="240"/>
      <c r="D73" s="262"/>
      <c r="E73" s="66"/>
      <c r="F73" s="66"/>
      <c r="G73" s="66"/>
      <c r="H73" s="66"/>
      <c r="I73" s="66"/>
      <c r="J73" s="66"/>
      <c r="K73" s="66"/>
      <c r="L73" s="66"/>
      <c r="M73" s="66"/>
      <c r="N73" s="62"/>
      <c r="O73" s="62"/>
      <c r="P73" s="62"/>
      <c r="Q73" s="62"/>
      <c r="R73" s="62"/>
      <c r="S73" s="62"/>
      <c r="T73" s="253"/>
      <c r="U73" s="62"/>
      <c r="V73" s="253"/>
      <c r="W73" s="263"/>
      <c r="X73" s="233"/>
    </row>
    <row r="74" spans="1:24" ht="15.5" x14ac:dyDescent="0.35">
      <c r="A74" s="74"/>
      <c r="B74" s="61"/>
      <c r="C74" s="239"/>
      <c r="D74" s="262"/>
      <c r="E74" s="66"/>
      <c r="F74" s="66"/>
      <c r="G74" s="66"/>
      <c r="H74" s="66"/>
      <c r="I74" s="66"/>
      <c r="J74" s="66"/>
      <c r="K74" s="66"/>
      <c r="L74" s="66"/>
      <c r="M74" s="66">
        <f>SUM(D74:L74)</f>
        <v>0</v>
      </c>
      <c r="N74" s="63"/>
      <c r="O74" s="63"/>
      <c r="P74" s="63"/>
      <c r="Q74" s="63"/>
      <c r="R74" s="63"/>
      <c r="S74" s="63"/>
      <c r="T74" s="247"/>
      <c r="U74" s="63"/>
      <c r="V74" s="247"/>
      <c r="W74" s="263">
        <f>SUM(N74:V74)</f>
        <v>0</v>
      </c>
      <c r="X74" s="233">
        <f>M74+W74</f>
        <v>0</v>
      </c>
    </row>
    <row r="75" spans="1:24" ht="15.5" x14ac:dyDescent="0.35">
      <c r="A75" s="74"/>
      <c r="B75" s="61"/>
      <c r="C75" s="239"/>
      <c r="D75" s="262"/>
      <c r="E75" s="66"/>
      <c r="F75" s="66"/>
      <c r="G75" s="66"/>
      <c r="H75" s="66"/>
      <c r="I75" s="66"/>
      <c r="J75" s="66"/>
      <c r="K75" s="66"/>
      <c r="L75" s="66"/>
      <c r="M75" s="66">
        <f>SUM(D75:L75)</f>
        <v>0</v>
      </c>
      <c r="N75" s="63"/>
      <c r="O75" s="63"/>
      <c r="P75" s="63"/>
      <c r="Q75" s="63"/>
      <c r="R75" s="63"/>
      <c r="S75" s="63"/>
      <c r="T75" s="247"/>
      <c r="U75" s="63"/>
      <c r="V75" s="247"/>
      <c r="W75" s="263">
        <f>SUM(N75:V75)</f>
        <v>0</v>
      </c>
      <c r="X75" s="233">
        <f>M75+W75</f>
        <v>0</v>
      </c>
    </row>
    <row r="76" spans="1:24" ht="15.5" x14ac:dyDescent="0.35">
      <c r="A76" s="74"/>
      <c r="B76" s="61"/>
      <c r="C76" s="239"/>
      <c r="D76" s="262"/>
      <c r="E76" s="66"/>
      <c r="F76" s="66"/>
      <c r="G76" s="66"/>
      <c r="H76" s="66"/>
      <c r="I76" s="66"/>
      <c r="J76" s="66"/>
      <c r="K76" s="66"/>
      <c r="L76" s="66"/>
      <c r="M76" s="66"/>
      <c r="N76" s="62"/>
      <c r="O76" s="62"/>
      <c r="P76" s="62"/>
      <c r="Q76" s="62"/>
      <c r="R76" s="62"/>
      <c r="S76" s="62"/>
      <c r="T76" s="253"/>
      <c r="U76" s="62"/>
      <c r="V76" s="253"/>
      <c r="W76" s="263"/>
      <c r="X76" s="233"/>
    </row>
    <row r="77" spans="1:24" ht="15.5" x14ac:dyDescent="0.35">
      <c r="A77" s="74"/>
      <c r="B77" s="61"/>
      <c r="C77" s="239"/>
      <c r="D77" s="262"/>
      <c r="E77" s="66"/>
      <c r="F77" s="66"/>
      <c r="G77" s="66"/>
      <c r="H77" s="66"/>
      <c r="I77" s="66"/>
      <c r="J77" s="66"/>
      <c r="K77" s="66"/>
      <c r="L77" s="66"/>
      <c r="M77" s="66"/>
      <c r="N77" s="62"/>
      <c r="O77" s="62"/>
      <c r="P77" s="62"/>
      <c r="Q77" s="62"/>
      <c r="R77" s="62"/>
      <c r="S77" s="62"/>
      <c r="T77" s="253"/>
      <c r="U77" s="62"/>
      <c r="V77" s="253"/>
      <c r="W77" s="263"/>
      <c r="X77" s="233"/>
    </row>
    <row r="78" spans="1:24" ht="15.5" x14ac:dyDescent="0.35">
      <c r="A78" s="74"/>
      <c r="B78" s="61"/>
      <c r="C78" s="240"/>
      <c r="D78" s="262"/>
      <c r="E78" s="66"/>
      <c r="F78" s="66"/>
      <c r="G78" s="66"/>
      <c r="H78" s="66"/>
      <c r="I78" s="66"/>
      <c r="J78" s="66"/>
      <c r="K78" s="66"/>
      <c r="L78" s="66"/>
      <c r="M78" s="66"/>
      <c r="N78" s="62"/>
      <c r="O78" s="62"/>
      <c r="P78" s="62"/>
      <c r="Q78" s="62"/>
      <c r="R78" s="62"/>
      <c r="S78" s="62"/>
      <c r="T78" s="253"/>
      <c r="U78" s="62"/>
      <c r="V78" s="253"/>
      <c r="W78" s="263"/>
      <c r="X78" s="233"/>
    </row>
    <row r="79" spans="1:24" ht="15.5" x14ac:dyDescent="0.35">
      <c r="A79" s="74"/>
      <c r="B79" s="61"/>
      <c r="C79" s="239"/>
      <c r="D79" s="262"/>
      <c r="E79" s="66"/>
      <c r="F79" s="66"/>
      <c r="G79" s="66"/>
      <c r="H79" s="66"/>
      <c r="I79" s="66"/>
      <c r="J79" s="66"/>
      <c r="K79" s="66"/>
      <c r="L79" s="66"/>
      <c r="M79" s="66"/>
      <c r="N79" s="62"/>
      <c r="O79" s="62"/>
      <c r="P79" s="62"/>
      <c r="Q79" s="62"/>
      <c r="R79" s="62"/>
      <c r="S79" s="62"/>
      <c r="T79" s="253"/>
      <c r="U79" s="62"/>
      <c r="V79" s="253"/>
      <c r="W79" s="263"/>
      <c r="X79" s="233"/>
    </row>
    <row r="80" spans="1:24" ht="15.5" x14ac:dyDescent="0.35">
      <c r="A80" s="74"/>
      <c r="B80" s="61"/>
      <c r="C80" s="239"/>
      <c r="D80" s="262"/>
      <c r="E80" s="66"/>
      <c r="F80" s="66"/>
      <c r="G80" s="66"/>
      <c r="H80" s="66"/>
      <c r="I80" s="66"/>
      <c r="J80" s="66"/>
      <c r="K80" s="66"/>
      <c r="L80" s="66"/>
      <c r="M80" s="66">
        <f>SUM(D80:L80)</f>
        <v>0</v>
      </c>
      <c r="N80" s="63"/>
      <c r="O80" s="63"/>
      <c r="P80" s="63"/>
      <c r="Q80" s="63"/>
      <c r="R80" s="63"/>
      <c r="S80" s="63"/>
      <c r="T80" s="247"/>
      <c r="U80" s="63"/>
      <c r="V80" s="247"/>
      <c r="W80" s="263">
        <f>SUM(N80:V80)</f>
        <v>0</v>
      </c>
      <c r="X80" s="233">
        <f>M80+W80</f>
        <v>0</v>
      </c>
    </row>
    <row r="81" spans="1:24" ht="15.5" x14ac:dyDescent="0.35">
      <c r="A81" s="74"/>
      <c r="B81" s="61"/>
      <c r="C81" s="239"/>
      <c r="D81" s="262"/>
      <c r="E81" s="66"/>
      <c r="F81" s="66"/>
      <c r="G81" s="66"/>
      <c r="H81" s="66"/>
      <c r="I81" s="66"/>
      <c r="J81" s="66"/>
      <c r="K81" s="66"/>
      <c r="L81" s="66"/>
      <c r="M81" s="66"/>
      <c r="N81" s="62"/>
      <c r="O81" s="62"/>
      <c r="P81" s="62"/>
      <c r="Q81" s="62"/>
      <c r="R81" s="62"/>
      <c r="S81" s="62"/>
      <c r="T81" s="253"/>
      <c r="U81" s="62"/>
      <c r="V81" s="253"/>
      <c r="W81" s="263"/>
      <c r="X81" s="233"/>
    </row>
    <row r="82" spans="1:24" ht="15.5" x14ac:dyDescent="0.35">
      <c r="A82" s="74"/>
      <c r="B82" s="61"/>
      <c r="C82" s="239"/>
      <c r="D82" s="262"/>
      <c r="E82" s="66"/>
      <c r="F82" s="66"/>
      <c r="G82" s="66"/>
      <c r="H82" s="66"/>
      <c r="I82" s="66"/>
      <c r="J82" s="66"/>
      <c r="K82" s="66"/>
      <c r="L82" s="66"/>
      <c r="M82" s="66">
        <f>SUM(D82:L82)</f>
        <v>0</v>
      </c>
      <c r="N82" s="63"/>
      <c r="O82" s="63"/>
      <c r="P82" s="63"/>
      <c r="Q82" s="63"/>
      <c r="R82" s="63"/>
      <c r="S82" s="63"/>
      <c r="T82" s="247"/>
      <c r="U82" s="63"/>
      <c r="V82" s="247"/>
      <c r="W82" s="263">
        <f>SUM(N82:V82)</f>
        <v>0</v>
      </c>
      <c r="X82" s="233">
        <f>M82+W82</f>
        <v>0</v>
      </c>
    </row>
    <row r="83" spans="1:24" ht="15.5" x14ac:dyDescent="0.35">
      <c r="A83" s="74"/>
      <c r="B83" s="61"/>
      <c r="C83" s="240"/>
      <c r="D83" s="262"/>
      <c r="E83" s="66"/>
      <c r="F83" s="66"/>
      <c r="G83" s="66"/>
      <c r="H83" s="66"/>
      <c r="I83" s="66"/>
      <c r="J83" s="66"/>
      <c r="K83" s="66"/>
      <c r="L83" s="66"/>
      <c r="M83" s="66"/>
      <c r="N83" s="62"/>
      <c r="O83" s="62"/>
      <c r="P83" s="62"/>
      <c r="Q83" s="62"/>
      <c r="R83" s="62"/>
      <c r="S83" s="62"/>
      <c r="T83" s="253"/>
      <c r="U83" s="62"/>
      <c r="V83" s="253"/>
      <c r="W83" s="263"/>
      <c r="X83" s="233"/>
    </row>
    <row r="84" spans="1:24" ht="15.5" x14ac:dyDescent="0.35">
      <c r="A84" s="74"/>
      <c r="B84" s="61"/>
      <c r="C84" s="240"/>
      <c r="D84" s="262"/>
      <c r="E84" s="66"/>
      <c r="F84" s="66"/>
      <c r="G84" s="66"/>
      <c r="H84" s="66"/>
      <c r="I84" s="66"/>
      <c r="J84" s="66"/>
      <c r="K84" s="66"/>
      <c r="L84" s="66"/>
      <c r="M84" s="66">
        <f>SUM(D84:L84)</f>
        <v>0</v>
      </c>
      <c r="N84" s="63"/>
      <c r="O84" s="63"/>
      <c r="P84" s="63"/>
      <c r="Q84" s="63"/>
      <c r="R84" s="63"/>
      <c r="S84" s="63"/>
      <c r="T84" s="247"/>
      <c r="U84" s="63"/>
      <c r="V84" s="247"/>
      <c r="W84" s="263">
        <f>SUM(N84:V84)</f>
        <v>0</v>
      </c>
      <c r="X84" s="233">
        <f>M84+W84</f>
        <v>0</v>
      </c>
    </row>
    <row r="85" spans="1:24" ht="15.5" x14ac:dyDescent="0.35">
      <c r="A85" s="74"/>
      <c r="B85" s="61"/>
      <c r="C85" s="239"/>
      <c r="D85" s="262"/>
      <c r="E85" s="66"/>
      <c r="F85" s="66"/>
      <c r="G85" s="66"/>
      <c r="H85" s="66"/>
      <c r="I85" s="66"/>
      <c r="J85" s="66"/>
      <c r="K85" s="66"/>
      <c r="L85" s="66"/>
      <c r="M85" s="66"/>
      <c r="N85" s="62"/>
      <c r="O85" s="62"/>
      <c r="P85" s="62"/>
      <c r="Q85" s="62"/>
      <c r="R85" s="62"/>
      <c r="S85" s="62"/>
      <c r="T85" s="253"/>
      <c r="U85" s="62"/>
      <c r="V85" s="253"/>
      <c r="W85" s="263"/>
      <c r="X85" s="233"/>
    </row>
    <row r="86" spans="1:24" ht="15.5" x14ac:dyDescent="0.35">
      <c r="A86" s="74"/>
      <c r="B86" s="105"/>
      <c r="C86" s="241"/>
      <c r="D86" s="262"/>
      <c r="E86" s="66"/>
      <c r="F86" s="66"/>
      <c r="G86" s="66"/>
      <c r="H86" s="66"/>
      <c r="I86" s="66"/>
      <c r="J86" s="66"/>
      <c r="K86" s="66"/>
      <c r="L86" s="66"/>
      <c r="M86" s="66"/>
      <c r="N86" s="62"/>
      <c r="O86" s="62"/>
      <c r="P86" s="62"/>
      <c r="Q86" s="62"/>
      <c r="R86" s="62"/>
      <c r="S86" s="62"/>
      <c r="T86" s="253"/>
      <c r="U86" s="62"/>
      <c r="V86" s="253"/>
      <c r="W86" s="263"/>
      <c r="X86" s="233"/>
    </row>
    <row r="87" spans="1:24" ht="15.5" x14ac:dyDescent="0.35">
      <c r="A87" s="74"/>
      <c r="B87" s="89"/>
      <c r="C87" s="241"/>
      <c r="D87" s="262"/>
      <c r="E87" s="66"/>
      <c r="F87" s="66"/>
      <c r="G87" s="66"/>
      <c r="H87" s="66"/>
      <c r="I87" s="66"/>
      <c r="J87" s="66"/>
      <c r="K87" s="66"/>
      <c r="L87" s="66"/>
      <c r="M87" s="66"/>
      <c r="N87" s="62"/>
      <c r="O87" s="62"/>
      <c r="P87" s="62"/>
      <c r="Q87" s="62"/>
      <c r="R87" s="62"/>
      <c r="S87" s="62"/>
      <c r="T87" s="253"/>
      <c r="U87" s="62"/>
      <c r="V87" s="253"/>
      <c r="W87" s="263"/>
      <c r="X87" s="233"/>
    </row>
    <row r="88" spans="1:24" ht="15.5" x14ac:dyDescent="0.35">
      <c r="A88" s="74"/>
      <c r="B88" s="89"/>
      <c r="C88" s="264"/>
      <c r="D88" s="262"/>
      <c r="E88" s="66"/>
      <c r="F88" s="66"/>
      <c r="G88" s="66"/>
      <c r="H88" s="66"/>
      <c r="I88" s="66"/>
      <c r="J88" s="66"/>
      <c r="K88" s="66"/>
      <c r="L88" s="66"/>
      <c r="M88" s="66"/>
      <c r="N88" s="62"/>
      <c r="O88" s="62"/>
      <c r="P88" s="62"/>
      <c r="Q88" s="62"/>
      <c r="R88" s="62"/>
      <c r="S88" s="62"/>
      <c r="T88" s="253"/>
      <c r="U88" s="62"/>
      <c r="V88" s="253"/>
      <c r="W88" s="263"/>
      <c r="X88" s="233"/>
    </row>
    <row r="89" spans="1:24" ht="15.5" x14ac:dyDescent="0.35">
      <c r="A89" s="74"/>
      <c r="B89" s="89"/>
      <c r="C89" s="241"/>
      <c r="D89" s="262"/>
      <c r="E89" s="66"/>
      <c r="F89" s="66"/>
      <c r="G89" s="66"/>
      <c r="H89" s="66"/>
      <c r="I89" s="66"/>
      <c r="J89" s="66"/>
      <c r="K89" s="66"/>
      <c r="L89" s="66"/>
      <c r="M89" s="66">
        <f>SUM(D89:L89)</f>
        <v>0</v>
      </c>
      <c r="N89" s="63"/>
      <c r="O89" s="63"/>
      <c r="P89" s="63"/>
      <c r="Q89" s="63"/>
      <c r="R89" s="63"/>
      <c r="S89" s="63"/>
      <c r="T89" s="247"/>
      <c r="U89" s="63"/>
      <c r="V89" s="247"/>
      <c r="W89" s="263">
        <f>SUM(N89:V89)</f>
        <v>0</v>
      </c>
      <c r="X89" s="233">
        <f>M89+W89</f>
        <v>0</v>
      </c>
    </row>
    <row r="90" spans="1:24" ht="15.5" x14ac:dyDescent="0.35">
      <c r="A90" s="74"/>
      <c r="B90" s="89"/>
      <c r="C90" s="241"/>
      <c r="D90" s="262"/>
      <c r="E90" s="66"/>
      <c r="F90" s="66"/>
      <c r="G90" s="66"/>
      <c r="H90" s="66"/>
      <c r="I90" s="66"/>
      <c r="J90" s="66"/>
      <c r="K90" s="66"/>
      <c r="L90" s="66"/>
      <c r="M90" s="66">
        <f>SUM(D90:L90)</f>
        <v>0</v>
      </c>
      <c r="N90" s="63"/>
      <c r="O90" s="63"/>
      <c r="P90" s="63"/>
      <c r="Q90" s="63"/>
      <c r="R90" s="63"/>
      <c r="S90" s="63"/>
      <c r="T90" s="247"/>
      <c r="U90" s="63"/>
      <c r="V90" s="247"/>
      <c r="W90" s="263">
        <f>SUM(N90:V90)</f>
        <v>0</v>
      </c>
      <c r="X90" s="233">
        <f>M90+W90</f>
        <v>0</v>
      </c>
    </row>
    <row r="91" spans="1:24" ht="15.5" x14ac:dyDescent="0.35">
      <c r="A91" s="74"/>
      <c r="B91" s="61"/>
      <c r="C91" s="241"/>
      <c r="D91" s="262"/>
      <c r="E91" s="66"/>
      <c r="F91" s="66"/>
      <c r="G91" s="66"/>
      <c r="H91" s="66"/>
      <c r="I91" s="66"/>
      <c r="J91" s="66"/>
      <c r="K91" s="66"/>
      <c r="L91" s="66"/>
      <c r="M91" s="66"/>
      <c r="N91" s="62"/>
      <c r="O91" s="62"/>
      <c r="P91" s="62"/>
      <c r="Q91" s="62"/>
      <c r="R91" s="62"/>
      <c r="S91" s="62"/>
      <c r="T91" s="253"/>
      <c r="U91" s="62"/>
      <c r="V91" s="253"/>
      <c r="W91" s="263"/>
      <c r="X91" s="233"/>
    </row>
    <row r="92" spans="1:24" ht="15.5" x14ac:dyDescent="0.35">
      <c r="A92" s="74"/>
      <c r="B92" s="265"/>
      <c r="C92" s="241"/>
      <c r="D92" s="262"/>
      <c r="E92" s="66"/>
      <c r="F92" s="66"/>
      <c r="G92" s="66"/>
      <c r="H92" s="66"/>
      <c r="I92" s="66"/>
      <c r="J92" s="66"/>
      <c r="K92" s="66"/>
      <c r="L92" s="66"/>
      <c r="M92" s="66"/>
      <c r="N92" s="62"/>
      <c r="O92" s="62"/>
      <c r="P92" s="62"/>
      <c r="Q92" s="62"/>
      <c r="R92" s="62"/>
      <c r="S92" s="62"/>
      <c r="T92" s="253"/>
      <c r="U92" s="62"/>
      <c r="V92" s="253"/>
      <c r="W92" s="263"/>
      <c r="X92" s="233"/>
    </row>
    <row r="93" spans="1:24" ht="15.5" x14ac:dyDescent="0.35">
      <c r="A93" s="74"/>
      <c r="B93" s="61"/>
      <c r="C93" s="241"/>
      <c r="D93" s="262"/>
      <c r="E93" s="66"/>
      <c r="F93" s="66"/>
      <c r="G93" s="66"/>
      <c r="H93" s="66"/>
      <c r="I93" s="66"/>
      <c r="J93" s="66"/>
      <c r="K93" s="66"/>
      <c r="L93" s="66"/>
      <c r="M93" s="66"/>
      <c r="N93" s="62"/>
      <c r="O93" s="62"/>
      <c r="P93" s="62"/>
      <c r="Q93" s="62"/>
      <c r="R93" s="62"/>
      <c r="S93" s="62"/>
      <c r="T93" s="253"/>
      <c r="U93" s="62"/>
      <c r="V93" s="253"/>
      <c r="W93" s="263"/>
      <c r="X93" s="233"/>
    </row>
    <row r="94" spans="1:24" ht="15.5" x14ac:dyDescent="0.35">
      <c r="A94" s="74"/>
      <c r="B94" s="61"/>
      <c r="C94" s="241"/>
      <c r="D94" s="266"/>
      <c r="E94" s="255"/>
      <c r="F94" s="66"/>
      <c r="G94" s="66"/>
      <c r="H94" s="66"/>
      <c r="I94" s="66"/>
      <c r="J94" s="66"/>
      <c r="K94" s="66"/>
      <c r="L94" s="66"/>
      <c r="M94" s="66">
        <f>SUM(D94:L94)</f>
        <v>0</v>
      </c>
      <c r="N94" s="256"/>
      <c r="O94" s="256"/>
      <c r="P94" s="63"/>
      <c r="Q94" s="63"/>
      <c r="R94" s="63"/>
      <c r="S94" s="63"/>
      <c r="T94" s="247"/>
      <c r="U94" s="63"/>
      <c r="V94" s="247"/>
      <c r="W94" s="263">
        <f>SUM(N94:V94)</f>
        <v>0</v>
      </c>
      <c r="X94" s="233">
        <f>M94+W94</f>
        <v>0</v>
      </c>
    </row>
    <row r="95" spans="1:24" ht="15.5" x14ac:dyDescent="0.35">
      <c r="A95" s="74"/>
      <c r="B95" s="61"/>
      <c r="C95" s="242"/>
      <c r="D95" s="262"/>
      <c r="E95" s="66"/>
      <c r="F95" s="66"/>
      <c r="G95" s="66"/>
      <c r="H95" s="66"/>
      <c r="I95" s="66"/>
      <c r="J95" s="66"/>
      <c r="K95" s="66"/>
      <c r="L95" s="66"/>
      <c r="M95" s="66">
        <f>SUM(D95:L95)</f>
        <v>0</v>
      </c>
      <c r="N95" s="63"/>
      <c r="O95" s="63"/>
      <c r="P95" s="63"/>
      <c r="Q95" s="63"/>
      <c r="R95" s="63"/>
      <c r="S95" s="63"/>
      <c r="T95" s="247"/>
      <c r="U95" s="63"/>
      <c r="V95" s="247"/>
      <c r="W95" s="263">
        <f>SUM(N95:V95)</f>
        <v>0</v>
      </c>
      <c r="X95" s="233">
        <f>M95+W95</f>
        <v>0</v>
      </c>
    </row>
    <row r="96" spans="1:24" ht="14.5" x14ac:dyDescent="0.35">
      <c r="A96" s="1"/>
      <c r="B96" s="267"/>
      <c r="C96" s="243"/>
      <c r="D96" s="268"/>
      <c r="E96" s="269"/>
      <c r="F96" s="269"/>
      <c r="G96" s="269"/>
      <c r="H96" s="269"/>
      <c r="I96" s="269"/>
      <c r="J96" s="269"/>
      <c r="K96" s="269"/>
      <c r="L96" s="269"/>
      <c r="M96" s="269">
        <f>SUM(D96:L96)</f>
        <v>0</v>
      </c>
      <c r="N96" s="270"/>
      <c r="O96" s="270"/>
      <c r="P96" s="270"/>
      <c r="Q96" s="270"/>
      <c r="R96" s="270"/>
      <c r="S96" s="270"/>
      <c r="T96" s="271"/>
      <c r="U96" s="270"/>
      <c r="V96" s="271"/>
      <c r="W96" s="272">
        <f>SUM(N96:V96)</f>
        <v>0</v>
      </c>
      <c r="X96" s="273">
        <f>M96+W96</f>
        <v>0</v>
      </c>
    </row>
  </sheetData>
  <sortState ref="B2:X38">
    <sortCondition descending="1" ref="X2:X38"/>
  </sortState>
  <mergeCells count="2">
    <mergeCell ref="D1:M1"/>
    <mergeCell ref="N1:W1"/>
  </mergeCells>
  <conditionalFormatting sqref="C37:C43">
    <cfRule type="expression" dxfId="29" priority="28">
      <formula>ISNA(VLOOKUP(C37,$C:$C,1,FALSE))</formula>
    </cfRule>
  </conditionalFormatting>
  <conditionalFormatting sqref="C96">
    <cfRule type="expression" dxfId="28" priority="35">
      <formula>AND(ISNA(VLOOKUP(C96,#REF!,1,FALSE)),ISNA(VLOOKUP(C96,#REF!,1,FALSE)))</formula>
    </cfRule>
  </conditionalFormatting>
  <conditionalFormatting sqref="B67:B85">
    <cfRule type="expression" dxfId="27" priority="30">
      <formula>ISNA(VLOOKUP(B67,#REF!,1,FALSE))</formula>
    </cfRule>
  </conditionalFormatting>
  <conditionalFormatting sqref="C86:C95">
    <cfRule type="expression" dxfId="26" priority="29">
      <formula>ISNA(VLOOKUP(C86,#REF!,1,FALSE))</formula>
    </cfRule>
  </conditionalFormatting>
  <conditionalFormatting sqref="C44:C54">
    <cfRule type="expression" dxfId="25" priority="34">
      <formula>ISNA(VLOOKUP(C44,#REF!,1,FALSE))</formula>
    </cfRule>
  </conditionalFormatting>
  <conditionalFormatting sqref="C55:C66">
    <cfRule type="expression" dxfId="24" priority="33">
      <formula>AND(ISNA(VLOOKUP(C55,#REF!,1,FALSE)),ISNA(VLOOKUP(C55,#REF!,1,FALSE)))</formula>
    </cfRule>
  </conditionalFormatting>
  <conditionalFormatting sqref="B55:B66">
    <cfRule type="expression" dxfId="23" priority="32">
      <formula>ISNA(VLOOKUP(B55,#REF!,1,FALSE))</formula>
    </cfRule>
  </conditionalFormatting>
  <conditionalFormatting sqref="C67:C85">
    <cfRule type="expression" dxfId="22" priority="31">
      <formula>AND(ISNA(VLOOKUP(C67,#REF!,1,FALSE)),ISNA(VLOOKUP(C67,#REF!,1,FALSE)))</formula>
    </cfRule>
  </conditionalFormatting>
  <conditionalFormatting sqref="C3:C4">
    <cfRule type="expression" dxfId="21" priority="27">
      <formula>ISNA(VLOOKUP(C3,#REF!,1,FALSE))</formula>
    </cfRule>
  </conditionalFormatting>
  <conditionalFormatting sqref="C16:C17 C29">
    <cfRule type="expression" dxfId="20" priority="26">
      <formula>ISNA(VLOOKUP(C16,#REF!,1,FALSE))</formula>
    </cfRule>
  </conditionalFormatting>
  <conditionalFormatting sqref="C5:C7">
    <cfRule type="expression" dxfId="19" priority="23">
      <formula>ISNA(VLOOKUP(C5,#REF!,1,FALSE))</formula>
    </cfRule>
  </conditionalFormatting>
  <conditionalFormatting sqref="C8">
    <cfRule type="expression" dxfId="18" priority="22">
      <formula>ISNA(VLOOKUP(C8,#REF!,1,FALSE))</formula>
    </cfRule>
  </conditionalFormatting>
  <conditionalFormatting sqref="C9">
    <cfRule type="expression" dxfId="17" priority="21">
      <formula>ISNA(VLOOKUP(C9,#REF!,1,FALSE))</formula>
    </cfRule>
  </conditionalFormatting>
  <conditionalFormatting sqref="C10:C12">
    <cfRule type="expression" dxfId="16" priority="20">
      <formula>ISNA(VLOOKUP(C10,#REF!,1,FALSE))</formula>
    </cfRule>
  </conditionalFormatting>
  <conditionalFormatting sqref="C13:C14">
    <cfRule type="expression" dxfId="15" priority="19">
      <formula>ISNA(VLOOKUP(C13,#REF!,1,FALSE))</formula>
    </cfRule>
  </conditionalFormatting>
  <conditionalFormatting sqref="C15">
    <cfRule type="expression" dxfId="14" priority="18">
      <formula>ISNA(VLOOKUP(C15,#REF!,1,FALSE))</formula>
    </cfRule>
  </conditionalFormatting>
  <conditionalFormatting sqref="C18">
    <cfRule type="expression" dxfId="13" priority="17">
      <formula>ISNA(VLOOKUP(C18,#REF!,1,FALSE))</formula>
    </cfRule>
  </conditionalFormatting>
  <conditionalFormatting sqref="C19">
    <cfRule type="expression" dxfId="12" priority="16">
      <formula>ISNA(VLOOKUP(C19,#REF!,1,FALSE))</formula>
    </cfRule>
  </conditionalFormatting>
  <conditionalFormatting sqref="C20">
    <cfRule type="expression" dxfId="11" priority="15">
      <formula>ISNA(VLOOKUP(C20,#REF!,1,FALSE))</formula>
    </cfRule>
  </conditionalFormatting>
  <conditionalFormatting sqref="C21">
    <cfRule type="expression" dxfId="10" priority="14">
      <formula>ISNA(VLOOKUP(C21,#REF!,1,FALSE))</formula>
    </cfRule>
  </conditionalFormatting>
  <conditionalFormatting sqref="C22:C23">
    <cfRule type="expression" dxfId="9" priority="13">
      <formula>ISNA(VLOOKUP(C22,#REF!,1,FALSE))</formula>
    </cfRule>
  </conditionalFormatting>
  <conditionalFormatting sqref="C24">
    <cfRule type="expression" dxfId="8" priority="12">
      <formula>ISNA(VLOOKUP(C24,#REF!,1,FALSE))</formula>
    </cfRule>
  </conditionalFormatting>
  <conditionalFormatting sqref="C25">
    <cfRule type="expression" dxfId="7" priority="11">
      <formula>ISNA(VLOOKUP(C25,#REF!,1,FALSE))</formula>
    </cfRule>
  </conditionalFormatting>
  <conditionalFormatting sqref="C26:C28">
    <cfRule type="expression" dxfId="6" priority="10">
      <formula>ISNA(VLOOKUP(C26,#REF!,1,FALSE))</formula>
    </cfRule>
  </conditionalFormatting>
  <conditionalFormatting sqref="C30">
    <cfRule type="expression" dxfId="5" priority="9">
      <formula>ISNA(VLOOKUP(C30,#REF!,1,FALSE))</formula>
    </cfRule>
  </conditionalFormatting>
  <conditionalFormatting sqref="C31">
    <cfRule type="expression" dxfId="4" priority="6">
      <formula>ISNA(VLOOKUP(C31,#REF!,1,FALSE))</formula>
    </cfRule>
  </conditionalFormatting>
  <conditionalFormatting sqref="C32:C33">
    <cfRule type="expression" dxfId="3" priority="5">
      <formula>ISNA(VLOOKUP(C32,#REF!,1,FALSE))</formula>
    </cfRule>
  </conditionalFormatting>
  <conditionalFormatting sqref="C34">
    <cfRule type="expression" dxfId="2" priority="3">
      <formula>ISNA(VLOOKUP(C34,#REF!,1,FALSE))</formula>
    </cfRule>
  </conditionalFormatting>
  <conditionalFormatting sqref="C35">
    <cfRule type="expression" dxfId="1" priority="2">
      <formula>ISNA(VLOOKUP(C35,#REF!,1,FALSE))</formula>
    </cfRule>
  </conditionalFormatting>
  <conditionalFormatting sqref="C36">
    <cfRule type="expression" dxfId="0" priority="1">
      <formula>ISNA(VLOOKUP(C36,#REF!,1,FALSE))</formula>
    </cfRule>
  </conditionalFormatting>
  <pageMargins left="0.7" right="0.7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workbookViewId="0">
      <pane xSplit="4" ySplit="2" topLeftCell="E13" activePane="bottomRight" state="frozen"/>
      <selection activeCell="I3" activeCellId="1" sqref="E3:E17 I3:I17"/>
      <selection pane="topRight" activeCell="I3" activeCellId="1" sqref="E3:E17 I3:I17"/>
      <selection pane="bottomLeft" activeCell="I3" activeCellId="1" sqref="E3:E17 I3:I17"/>
      <selection pane="bottomRight" activeCell="P29" sqref="P29"/>
    </sheetView>
  </sheetViews>
  <sheetFormatPr defaultRowHeight="12.5" x14ac:dyDescent="0.25"/>
  <cols>
    <col min="1" max="1" width="5.1796875" style="2" bestFit="1" customWidth="1"/>
    <col min="2" max="2" width="6" style="2" bestFit="1" customWidth="1"/>
    <col min="3" max="3" width="3.453125" style="23" customWidth="1"/>
    <col min="4" max="4" width="22.1796875" style="201" customWidth="1"/>
    <col min="5" max="5" width="6.81640625" style="7" customWidth="1"/>
    <col min="6" max="6" width="8.7265625" style="7" bestFit="1" customWidth="1"/>
    <col min="7" max="7" width="8.54296875" style="7" bestFit="1" customWidth="1"/>
    <col min="8" max="8" width="8.7265625" style="7" bestFit="1" customWidth="1"/>
    <col min="9" max="9" width="7.7265625" style="7" customWidth="1"/>
    <col min="10" max="10" width="8.7265625" style="7" bestFit="1" customWidth="1"/>
    <col min="11" max="11" width="8.54296875" style="7" bestFit="1" customWidth="1"/>
    <col min="12" max="12" width="8.7265625" style="7" bestFit="1" customWidth="1"/>
    <col min="13" max="13" width="8.26953125" style="7" bestFit="1" customWidth="1"/>
    <col min="14" max="14" width="6.81640625" style="7" customWidth="1"/>
    <col min="15" max="15" width="8.7265625" style="395"/>
    <col min="16" max="16" width="8.7265625" style="402"/>
  </cols>
  <sheetData>
    <row r="1" spans="1:18" ht="13" x14ac:dyDescent="0.3">
      <c r="D1" s="201" t="s">
        <v>54</v>
      </c>
      <c r="E1" s="418" t="s">
        <v>16</v>
      </c>
      <c r="F1" s="418"/>
      <c r="G1" s="418"/>
      <c r="H1" s="3"/>
      <c r="I1" s="418" t="s">
        <v>17</v>
      </c>
      <c r="J1" s="418"/>
      <c r="K1" s="418"/>
      <c r="L1" s="3"/>
      <c r="M1" s="418" t="s">
        <v>18</v>
      </c>
      <c r="N1" s="418"/>
      <c r="O1" s="396" t="s">
        <v>16</v>
      </c>
      <c r="P1" s="400" t="s">
        <v>17</v>
      </c>
    </row>
    <row r="2" spans="1:18" ht="13" x14ac:dyDescent="0.3">
      <c r="A2" s="44" t="s">
        <v>39</v>
      </c>
      <c r="B2" s="44" t="s">
        <v>40</v>
      </c>
      <c r="C2" s="154" t="s">
        <v>35</v>
      </c>
      <c r="D2" s="202" t="s">
        <v>5</v>
      </c>
      <c r="E2" s="114" t="s">
        <v>1</v>
      </c>
      <c r="F2" s="244" t="s">
        <v>2</v>
      </c>
      <c r="G2" s="244" t="s">
        <v>3</v>
      </c>
      <c r="H2" s="244" t="s">
        <v>33</v>
      </c>
      <c r="I2" s="244" t="s">
        <v>1</v>
      </c>
      <c r="J2" s="114" t="s">
        <v>2</v>
      </c>
      <c r="K2" s="244" t="s">
        <v>3</v>
      </c>
      <c r="L2" s="113" t="s">
        <v>33</v>
      </c>
      <c r="M2" s="114" t="s">
        <v>34</v>
      </c>
      <c r="N2" s="244" t="s">
        <v>2</v>
      </c>
      <c r="O2" s="397" t="s">
        <v>169</v>
      </c>
      <c r="P2" s="401" t="s">
        <v>169</v>
      </c>
      <c r="Q2" s="13"/>
      <c r="R2" s="13"/>
    </row>
    <row r="3" spans="1:18" s="13" customFormat="1" ht="15.5" x14ac:dyDescent="0.35">
      <c r="A3" s="60"/>
      <c r="B3" s="137"/>
      <c r="C3" s="323" t="s">
        <v>97</v>
      </c>
      <c r="D3" s="330" t="s">
        <v>127</v>
      </c>
      <c r="E3" s="305">
        <v>10.32</v>
      </c>
      <c r="F3" s="317">
        <f t="shared" ref="F3:F36" si="0">IF(ISNUMBER(E3),RANK(E3,E$3:E$93,1),"")</f>
        <v>2</v>
      </c>
      <c r="G3" s="318">
        <f t="shared" ref="G3:G36" si="1">IF(ISNUMBER(F3),IF(11-F3&lt;=0,"",11-F3-(COUNTIF(F:F,F3)-1)/2),"")</f>
        <v>9</v>
      </c>
      <c r="H3" s="292">
        <f t="shared" ref="H3:H36" si="2">IF(ISNUMBER(E3),E3,90)</f>
        <v>10.32</v>
      </c>
      <c r="I3" s="375">
        <v>8.6999999999999993</v>
      </c>
      <c r="J3" s="377">
        <f t="shared" ref="J3:J36" si="3">IF(ISNUMBER(I3),RANK(I3,I$3:I$93,1),"")</f>
        <v>1</v>
      </c>
      <c r="K3" s="318">
        <f t="shared" ref="K3:K36" si="4">IF(ISNUMBER(J3),IF(11-J3&lt;=0,"",11-J3-(COUNTIF(J:J,J3)-1)/2),"")</f>
        <v>10</v>
      </c>
      <c r="L3" s="293">
        <f t="shared" ref="L3:L36" si="5">IF(ISNUMBER(I3),I3,90)</f>
        <v>8.6999999999999993</v>
      </c>
      <c r="M3" s="294">
        <f t="shared" ref="M3:M36" si="6">H3+L3</f>
        <v>19.02</v>
      </c>
      <c r="N3" s="317">
        <f t="shared" ref="N3:N36" si="7">RANK(M3,M$3:M$93,1)</f>
        <v>1</v>
      </c>
      <c r="O3" s="392"/>
      <c r="P3" s="402"/>
    </row>
    <row r="4" spans="1:18" s="13" customFormat="1" ht="15.5" x14ac:dyDescent="0.35">
      <c r="A4" s="31"/>
      <c r="B4" s="161"/>
      <c r="C4" s="308" t="s">
        <v>53</v>
      </c>
      <c r="D4" s="303" t="s">
        <v>57</v>
      </c>
      <c r="E4" s="305">
        <v>10.65</v>
      </c>
      <c r="F4" s="317">
        <f t="shared" si="0"/>
        <v>3</v>
      </c>
      <c r="G4" s="318">
        <f t="shared" si="1"/>
        <v>8</v>
      </c>
      <c r="H4" s="292">
        <f t="shared" si="2"/>
        <v>10.65</v>
      </c>
      <c r="I4" s="316">
        <v>9.25</v>
      </c>
      <c r="J4" s="377">
        <f t="shared" si="3"/>
        <v>2</v>
      </c>
      <c r="K4" s="318">
        <f t="shared" si="4"/>
        <v>9</v>
      </c>
      <c r="L4" s="293">
        <f t="shared" si="5"/>
        <v>9.25</v>
      </c>
      <c r="M4" s="294">
        <f t="shared" si="6"/>
        <v>19.899999999999999</v>
      </c>
      <c r="N4" s="317">
        <f t="shared" si="7"/>
        <v>2</v>
      </c>
      <c r="O4" s="399" t="s">
        <v>165</v>
      </c>
      <c r="P4" s="402"/>
    </row>
    <row r="5" spans="1:18" s="13" customFormat="1" ht="15.5" x14ac:dyDescent="0.35">
      <c r="A5" s="45"/>
      <c r="B5" s="161"/>
      <c r="C5" s="323" t="s">
        <v>52</v>
      </c>
      <c r="D5" s="303" t="s">
        <v>72</v>
      </c>
      <c r="E5" s="305">
        <v>10.220000000000001</v>
      </c>
      <c r="F5" s="317">
        <f t="shared" si="0"/>
        <v>1</v>
      </c>
      <c r="G5" s="318">
        <f t="shared" si="1"/>
        <v>10</v>
      </c>
      <c r="H5" s="292">
        <f t="shared" si="2"/>
        <v>10.220000000000001</v>
      </c>
      <c r="I5" s="375">
        <v>9.9</v>
      </c>
      <c r="J5" s="377">
        <f t="shared" si="3"/>
        <v>3</v>
      </c>
      <c r="K5" s="318">
        <f t="shared" si="4"/>
        <v>8</v>
      </c>
      <c r="L5" s="293">
        <f t="shared" si="5"/>
        <v>9.9</v>
      </c>
      <c r="M5" s="294">
        <f t="shared" si="6"/>
        <v>20.12</v>
      </c>
      <c r="N5" s="317">
        <f t="shared" si="7"/>
        <v>3</v>
      </c>
      <c r="O5" s="392">
        <v>10</v>
      </c>
      <c r="P5" s="402">
        <v>10</v>
      </c>
    </row>
    <row r="6" spans="1:18" s="13" customFormat="1" ht="15.5" x14ac:dyDescent="0.35">
      <c r="A6" s="60"/>
      <c r="B6" s="137"/>
      <c r="C6" s="300" t="s">
        <v>51</v>
      </c>
      <c r="D6" s="304" t="s">
        <v>80</v>
      </c>
      <c r="E6" s="305">
        <v>12.92</v>
      </c>
      <c r="F6" s="317">
        <f t="shared" si="0"/>
        <v>9</v>
      </c>
      <c r="G6" s="318">
        <f t="shared" si="1"/>
        <v>2</v>
      </c>
      <c r="H6" s="292">
        <f t="shared" si="2"/>
        <v>12.92</v>
      </c>
      <c r="I6" s="357">
        <v>11.36</v>
      </c>
      <c r="J6" s="377">
        <f t="shared" si="3"/>
        <v>4</v>
      </c>
      <c r="K6" s="318">
        <f t="shared" si="4"/>
        <v>7</v>
      </c>
      <c r="L6" s="293">
        <f t="shared" si="5"/>
        <v>11.36</v>
      </c>
      <c r="M6" s="294">
        <f t="shared" si="6"/>
        <v>24.28</v>
      </c>
      <c r="N6" s="317">
        <f t="shared" si="7"/>
        <v>5</v>
      </c>
      <c r="O6" s="392"/>
      <c r="P6" s="402"/>
    </row>
    <row r="7" spans="1:18" s="13" customFormat="1" ht="15.5" x14ac:dyDescent="0.35">
      <c r="A7" s="31"/>
      <c r="B7" s="161"/>
      <c r="C7" s="300" t="s">
        <v>69</v>
      </c>
      <c r="D7" s="303" t="s">
        <v>73</v>
      </c>
      <c r="E7" s="305">
        <v>11.13</v>
      </c>
      <c r="F7" s="317">
        <f t="shared" si="0"/>
        <v>5</v>
      </c>
      <c r="G7" s="318">
        <f t="shared" si="1"/>
        <v>6</v>
      </c>
      <c r="H7" s="292">
        <f t="shared" si="2"/>
        <v>11.13</v>
      </c>
      <c r="I7" s="375">
        <v>11.88</v>
      </c>
      <c r="J7" s="377">
        <f t="shared" si="3"/>
        <v>5</v>
      </c>
      <c r="K7" s="318">
        <f t="shared" si="4"/>
        <v>6</v>
      </c>
      <c r="L7" s="293">
        <f t="shared" si="5"/>
        <v>11.88</v>
      </c>
      <c r="M7" s="294">
        <f t="shared" si="6"/>
        <v>23.01</v>
      </c>
      <c r="N7" s="317">
        <f t="shared" si="7"/>
        <v>4</v>
      </c>
      <c r="O7" s="392"/>
      <c r="P7" s="402"/>
    </row>
    <row r="8" spans="1:18" s="13" customFormat="1" ht="15.5" x14ac:dyDescent="0.35">
      <c r="A8" s="62"/>
      <c r="B8" s="137"/>
      <c r="C8" s="301" t="s">
        <v>69</v>
      </c>
      <c r="D8" s="303" t="s">
        <v>74</v>
      </c>
      <c r="E8" s="305">
        <v>14.43</v>
      </c>
      <c r="F8" s="317">
        <f t="shared" si="0"/>
        <v>14</v>
      </c>
      <c r="G8" s="318" t="str">
        <f t="shared" si="1"/>
        <v/>
      </c>
      <c r="H8" s="292">
        <f t="shared" si="2"/>
        <v>14.43</v>
      </c>
      <c r="I8" s="375">
        <v>12.09</v>
      </c>
      <c r="J8" s="377">
        <f t="shared" si="3"/>
        <v>6</v>
      </c>
      <c r="K8" s="318">
        <f t="shared" si="4"/>
        <v>5</v>
      </c>
      <c r="L8" s="293">
        <f t="shared" si="5"/>
        <v>12.09</v>
      </c>
      <c r="M8" s="294">
        <f t="shared" si="6"/>
        <v>26.52</v>
      </c>
      <c r="N8" s="317">
        <f t="shared" si="7"/>
        <v>8</v>
      </c>
      <c r="O8" s="393"/>
      <c r="P8" s="402"/>
    </row>
    <row r="9" spans="1:18" s="13" customFormat="1" ht="15.5" x14ac:dyDescent="0.35">
      <c r="A9" s="31"/>
      <c r="B9" s="161"/>
      <c r="C9" s="323" t="s">
        <v>52</v>
      </c>
      <c r="D9" s="330" t="s">
        <v>124</v>
      </c>
      <c r="E9" s="305">
        <v>15.48</v>
      </c>
      <c r="F9" s="317">
        <f t="shared" si="0"/>
        <v>18</v>
      </c>
      <c r="G9" s="318" t="str">
        <f t="shared" si="1"/>
        <v/>
      </c>
      <c r="H9" s="292">
        <f t="shared" si="2"/>
        <v>15.48</v>
      </c>
      <c r="I9" s="357">
        <v>12.97</v>
      </c>
      <c r="J9" s="377">
        <f t="shared" si="3"/>
        <v>7</v>
      </c>
      <c r="K9" s="318">
        <f t="shared" si="4"/>
        <v>4</v>
      </c>
      <c r="L9" s="293">
        <f t="shared" si="5"/>
        <v>12.97</v>
      </c>
      <c r="M9" s="294">
        <f t="shared" si="6"/>
        <v>28.450000000000003</v>
      </c>
      <c r="N9" s="317">
        <f t="shared" si="7"/>
        <v>13</v>
      </c>
      <c r="O9" s="392">
        <v>5</v>
      </c>
      <c r="P9" s="402">
        <v>9</v>
      </c>
    </row>
    <row r="10" spans="1:18" s="13" customFormat="1" ht="15.5" x14ac:dyDescent="0.35">
      <c r="A10" s="60"/>
      <c r="B10" s="137"/>
      <c r="C10" s="323" t="s">
        <v>97</v>
      </c>
      <c r="D10" s="330" t="s">
        <v>128</v>
      </c>
      <c r="E10" s="305">
        <v>13.39</v>
      </c>
      <c r="F10" s="317">
        <f t="shared" si="0"/>
        <v>11</v>
      </c>
      <c r="G10" s="318" t="str">
        <f t="shared" si="1"/>
        <v/>
      </c>
      <c r="H10" s="292">
        <f t="shared" si="2"/>
        <v>13.39</v>
      </c>
      <c r="I10" s="357">
        <v>13.29</v>
      </c>
      <c r="J10" s="377">
        <f t="shared" si="3"/>
        <v>8</v>
      </c>
      <c r="K10" s="318">
        <f t="shared" si="4"/>
        <v>3</v>
      </c>
      <c r="L10" s="293">
        <f t="shared" si="5"/>
        <v>13.29</v>
      </c>
      <c r="M10" s="294">
        <f t="shared" si="6"/>
        <v>26.68</v>
      </c>
      <c r="N10" s="317">
        <f t="shared" si="7"/>
        <v>9</v>
      </c>
      <c r="O10" s="393"/>
      <c r="P10" s="403"/>
    </row>
    <row r="11" spans="1:18" s="13" customFormat="1" ht="15.5" x14ac:dyDescent="0.35">
      <c r="A11" s="31"/>
      <c r="B11" s="161"/>
      <c r="C11" s="300" t="s">
        <v>112</v>
      </c>
      <c r="D11" s="303" t="s">
        <v>121</v>
      </c>
      <c r="E11" s="305">
        <v>13.5</v>
      </c>
      <c r="F11" s="317">
        <f t="shared" si="0"/>
        <v>12</v>
      </c>
      <c r="G11" s="318" t="str">
        <f t="shared" si="1"/>
        <v/>
      </c>
      <c r="H11" s="292">
        <f t="shared" si="2"/>
        <v>13.5</v>
      </c>
      <c r="I11" s="375">
        <v>13.39</v>
      </c>
      <c r="J11" s="377">
        <f t="shared" si="3"/>
        <v>9</v>
      </c>
      <c r="K11" s="318">
        <f t="shared" si="4"/>
        <v>2</v>
      </c>
      <c r="L11" s="293">
        <f t="shared" si="5"/>
        <v>13.39</v>
      </c>
      <c r="M11" s="294">
        <f t="shared" si="6"/>
        <v>26.89</v>
      </c>
      <c r="N11" s="317">
        <f t="shared" si="7"/>
        <v>10</v>
      </c>
      <c r="O11" s="392"/>
      <c r="P11" s="403"/>
    </row>
    <row r="12" spans="1:18" s="13" customFormat="1" ht="15.5" x14ac:dyDescent="0.35">
      <c r="A12" s="60"/>
      <c r="B12" s="137"/>
      <c r="C12" s="300" t="s">
        <v>97</v>
      </c>
      <c r="D12" s="303" t="s">
        <v>117</v>
      </c>
      <c r="E12" s="305">
        <v>11.47</v>
      </c>
      <c r="F12" s="317">
        <f t="shared" si="0"/>
        <v>6</v>
      </c>
      <c r="G12" s="318">
        <f t="shared" si="1"/>
        <v>5</v>
      </c>
      <c r="H12" s="292">
        <f t="shared" si="2"/>
        <v>11.47</v>
      </c>
      <c r="I12" s="316">
        <v>13.54</v>
      </c>
      <c r="J12" s="377">
        <f t="shared" si="3"/>
        <v>10</v>
      </c>
      <c r="K12" s="318">
        <f t="shared" si="4"/>
        <v>1</v>
      </c>
      <c r="L12" s="293">
        <f t="shared" si="5"/>
        <v>13.54</v>
      </c>
      <c r="M12" s="294">
        <f t="shared" si="6"/>
        <v>25.009999999999998</v>
      </c>
      <c r="N12" s="317">
        <f t="shared" si="7"/>
        <v>6</v>
      </c>
      <c r="O12" s="392"/>
      <c r="P12" s="403"/>
    </row>
    <row r="13" spans="1:18" s="13" customFormat="1" ht="15.5" x14ac:dyDescent="0.35">
      <c r="A13" s="60"/>
      <c r="B13" s="137"/>
      <c r="C13" s="300" t="s">
        <v>51</v>
      </c>
      <c r="D13" s="304" t="s">
        <v>66</v>
      </c>
      <c r="E13" s="305">
        <v>14.72</v>
      </c>
      <c r="F13" s="317">
        <f t="shared" si="0"/>
        <v>16</v>
      </c>
      <c r="G13" s="318" t="str">
        <f t="shared" si="1"/>
        <v/>
      </c>
      <c r="H13" s="292">
        <f t="shared" si="2"/>
        <v>14.72</v>
      </c>
      <c r="I13" s="375">
        <v>13.62</v>
      </c>
      <c r="J13" s="377">
        <f t="shared" si="3"/>
        <v>11</v>
      </c>
      <c r="K13" s="318" t="str">
        <f t="shared" si="4"/>
        <v/>
      </c>
      <c r="L13" s="293">
        <f t="shared" si="5"/>
        <v>13.62</v>
      </c>
      <c r="M13" s="294">
        <f t="shared" si="6"/>
        <v>28.34</v>
      </c>
      <c r="N13" s="317">
        <f t="shared" si="7"/>
        <v>12</v>
      </c>
      <c r="O13" s="393"/>
      <c r="P13" s="402"/>
    </row>
    <row r="14" spans="1:18" s="13" customFormat="1" ht="15.5" x14ac:dyDescent="0.35">
      <c r="A14" s="45"/>
      <c r="B14" s="45"/>
      <c r="C14" s="323" t="s">
        <v>52</v>
      </c>
      <c r="D14" s="330" t="s">
        <v>79</v>
      </c>
      <c r="E14" s="305" t="s">
        <v>84</v>
      </c>
      <c r="F14" s="317" t="str">
        <f t="shared" si="0"/>
        <v/>
      </c>
      <c r="G14" s="318" t="str">
        <f t="shared" si="1"/>
        <v/>
      </c>
      <c r="H14" s="292">
        <f t="shared" si="2"/>
        <v>90</v>
      </c>
      <c r="I14" s="357">
        <v>13.69</v>
      </c>
      <c r="J14" s="377">
        <f t="shared" si="3"/>
        <v>12</v>
      </c>
      <c r="K14" s="318" t="str">
        <f t="shared" si="4"/>
        <v/>
      </c>
      <c r="L14" s="293">
        <f t="shared" si="5"/>
        <v>13.69</v>
      </c>
      <c r="M14" s="294">
        <f t="shared" si="6"/>
        <v>103.69</v>
      </c>
      <c r="N14" s="317">
        <f t="shared" si="7"/>
        <v>25</v>
      </c>
      <c r="O14" s="392">
        <v>0</v>
      </c>
      <c r="P14" s="402">
        <v>8</v>
      </c>
    </row>
    <row r="15" spans="1:18" s="13" customFormat="1" ht="15.5" x14ac:dyDescent="0.35">
      <c r="A15" s="60"/>
      <c r="B15" s="60"/>
      <c r="C15" s="300" t="s">
        <v>69</v>
      </c>
      <c r="D15" s="304" t="s">
        <v>132</v>
      </c>
      <c r="E15" s="305">
        <v>22.62</v>
      </c>
      <c r="F15" s="317">
        <f t="shared" si="0"/>
        <v>28</v>
      </c>
      <c r="G15" s="318" t="str">
        <f t="shared" si="1"/>
        <v/>
      </c>
      <c r="H15" s="292">
        <f t="shared" si="2"/>
        <v>22.62</v>
      </c>
      <c r="I15" s="375">
        <v>13.77</v>
      </c>
      <c r="J15" s="377">
        <f t="shared" si="3"/>
        <v>13</v>
      </c>
      <c r="K15" s="318" t="str">
        <f t="shared" si="4"/>
        <v/>
      </c>
      <c r="L15" s="293">
        <f t="shared" si="5"/>
        <v>13.77</v>
      </c>
      <c r="M15" s="294">
        <f t="shared" si="6"/>
        <v>36.39</v>
      </c>
      <c r="N15" s="317">
        <f t="shared" si="7"/>
        <v>19</v>
      </c>
      <c r="O15" s="393"/>
      <c r="P15" s="402"/>
    </row>
    <row r="16" spans="1:18" s="13" customFormat="1" ht="15.5" x14ac:dyDescent="0.35">
      <c r="A16" s="62"/>
      <c r="B16" s="137"/>
      <c r="C16" s="308" t="s">
        <v>97</v>
      </c>
      <c r="D16" s="303" t="s">
        <v>129</v>
      </c>
      <c r="E16" s="305">
        <v>12.23</v>
      </c>
      <c r="F16" s="317">
        <f t="shared" si="0"/>
        <v>8</v>
      </c>
      <c r="G16" s="318">
        <f t="shared" si="1"/>
        <v>3</v>
      </c>
      <c r="H16" s="292">
        <f t="shared" si="2"/>
        <v>12.23</v>
      </c>
      <c r="I16" s="375">
        <v>13.82</v>
      </c>
      <c r="J16" s="377">
        <f t="shared" si="3"/>
        <v>14</v>
      </c>
      <c r="K16" s="318" t="str">
        <f t="shared" si="4"/>
        <v/>
      </c>
      <c r="L16" s="293">
        <f t="shared" si="5"/>
        <v>13.82</v>
      </c>
      <c r="M16" s="294">
        <f t="shared" si="6"/>
        <v>26.05</v>
      </c>
      <c r="N16" s="317">
        <f t="shared" si="7"/>
        <v>7</v>
      </c>
      <c r="O16" s="392"/>
      <c r="P16" s="403"/>
    </row>
    <row r="17" spans="1:18" s="13" customFormat="1" ht="15.5" x14ac:dyDescent="0.35">
      <c r="A17" s="45"/>
      <c r="B17" s="161"/>
      <c r="C17" s="323" t="s">
        <v>52</v>
      </c>
      <c r="D17" s="330" t="s">
        <v>75</v>
      </c>
      <c r="E17" s="305">
        <v>13.55</v>
      </c>
      <c r="F17" s="317">
        <f t="shared" si="0"/>
        <v>13</v>
      </c>
      <c r="G17" s="318" t="str">
        <f t="shared" si="1"/>
        <v/>
      </c>
      <c r="H17" s="292">
        <f t="shared" si="2"/>
        <v>13.55</v>
      </c>
      <c r="I17" s="357">
        <v>14.94</v>
      </c>
      <c r="J17" s="377">
        <f t="shared" si="3"/>
        <v>15</v>
      </c>
      <c r="K17" s="318" t="str">
        <f t="shared" si="4"/>
        <v/>
      </c>
      <c r="L17" s="293">
        <f t="shared" si="5"/>
        <v>14.94</v>
      </c>
      <c r="M17" s="294">
        <f t="shared" si="6"/>
        <v>28.490000000000002</v>
      </c>
      <c r="N17" s="317">
        <f t="shared" si="7"/>
        <v>14</v>
      </c>
      <c r="O17" s="392">
        <v>7</v>
      </c>
      <c r="P17" s="402">
        <v>7</v>
      </c>
    </row>
    <row r="18" spans="1:18" ht="15.5" x14ac:dyDescent="0.35">
      <c r="A18" s="60"/>
      <c r="B18" s="137"/>
      <c r="C18" s="398" t="s">
        <v>51</v>
      </c>
      <c r="D18" s="303" t="s">
        <v>67</v>
      </c>
      <c r="E18" s="305">
        <v>15.53</v>
      </c>
      <c r="F18" s="317">
        <f t="shared" si="0"/>
        <v>19</v>
      </c>
      <c r="G18" s="318" t="str">
        <f t="shared" si="1"/>
        <v/>
      </c>
      <c r="H18" s="292">
        <f t="shared" si="2"/>
        <v>15.53</v>
      </c>
      <c r="I18" s="375">
        <v>15.1</v>
      </c>
      <c r="J18" s="377">
        <f t="shared" si="3"/>
        <v>16</v>
      </c>
      <c r="K18" s="318" t="str">
        <f t="shared" si="4"/>
        <v/>
      </c>
      <c r="L18" s="293">
        <f t="shared" si="5"/>
        <v>15.1</v>
      </c>
      <c r="M18" s="294">
        <f t="shared" si="6"/>
        <v>30.63</v>
      </c>
      <c r="N18" s="317">
        <f t="shared" si="7"/>
        <v>15</v>
      </c>
      <c r="O18" s="392"/>
      <c r="Q18" s="13"/>
      <c r="R18" s="13"/>
    </row>
    <row r="19" spans="1:18" ht="15.5" x14ac:dyDescent="0.35">
      <c r="A19" s="31"/>
      <c r="B19" s="161"/>
      <c r="C19" s="383" t="s">
        <v>51</v>
      </c>
      <c r="D19" s="303" t="s">
        <v>76</v>
      </c>
      <c r="E19" s="305">
        <v>11.88</v>
      </c>
      <c r="F19" s="317">
        <f t="shared" si="0"/>
        <v>7</v>
      </c>
      <c r="G19" s="318">
        <f t="shared" si="1"/>
        <v>4</v>
      </c>
      <c r="H19" s="292">
        <f t="shared" si="2"/>
        <v>11.88</v>
      </c>
      <c r="I19" s="357">
        <v>15.34</v>
      </c>
      <c r="J19" s="377">
        <f t="shared" si="3"/>
        <v>17</v>
      </c>
      <c r="K19" s="318" t="str">
        <f t="shared" si="4"/>
        <v/>
      </c>
      <c r="L19" s="293">
        <f t="shared" si="5"/>
        <v>15.34</v>
      </c>
      <c r="M19" s="294">
        <f t="shared" si="6"/>
        <v>27.22</v>
      </c>
      <c r="N19" s="317">
        <f t="shared" si="7"/>
        <v>11</v>
      </c>
      <c r="O19" s="392"/>
      <c r="Q19" s="13"/>
      <c r="R19" s="13"/>
    </row>
    <row r="20" spans="1:18" ht="15.5" x14ac:dyDescent="0.35">
      <c r="A20" s="60"/>
      <c r="B20" s="60"/>
      <c r="C20" s="378" t="s">
        <v>97</v>
      </c>
      <c r="D20" s="304" t="s">
        <v>115</v>
      </c>
      <c r="E20" s="305" t="s">
        <v>84</v>
      </c>
      <c r="F20" s="317" t="str">
        <f t="shared" si="0"/>
        <v/>
      </c>
      <c r="G20" s="318" t="str">
        <f t="shared" si="1"/>
        <v/>
      </c>
      <c r="H20" s="292">
        <f t="shared" si="2"/>
        <v>90</v>
      </c>
      <c r="I20" s="376">
        <v>16.18</v>
      </c>
      <c r="J20" s="377">
        <f t="shared" si="3"/>
        <v>18</v>
      </c>
      <c r="K20" s="318" t="str">
        <f t="shared" si="4"/>
        <v/>
      </c>
      <c r="L20" s="293">
        <f t="shared" si="5"/>
        <v>16.18</v>
      </c>
      <c r="M20" s="294">
        <f t="shared" si="6"/>
        <v>106.18</v>
      </c>
      <c r="N20" s="317">
        <f t="shared" si="7"/>
        <v>29</v>
      </c>
      <c r="O20" s="393"/>
      <c r="Q20" s="13"/>
      <c r="R20" s="13"/>
    </row>
    <row r="21" spans="1:18" ht="15.5" x14ac:dyDescent="0.35">
      <c r="A21" s="31"/>
      <c r="B21" s="31"/>
      <c r="C21" s="384" t="s">
        <v>51</v>
      </c>
      <c r="D21" s="303" t="s">
        <v>133</v>
      </c>
      <c r="E21" s="305">
        <v>15.16</v>
      </c>
      <c r="F21" s="317">
        <f t="shared" si="0"/>
        <v>17</v>
      </c>
      <c r="G21" s="318" t="str">
        <f t="shared" si="1"/>
        <v/>
      </c>
      <c r="H21" s="292">
        <f t="shared" si="2"/>
        <v>15.16</v>
      </c>
      <c r="I21" s="375">
        <v>16.62</v>
      </c>
      <c r="J21" s="377">
        <f t="shared" si="3"/>
        <v>19</v>
      </c>
      <c r="K21" s="318" t="str">
        <f t="shared" si="4"/>
        <v/>
      </c>
      <c r="L21" s="293">
        <f t="shared" si="5"/>
        <v>16.62</v>
      </c>
      <c r="M21" s="294">
        <f t="shared" si="6"/>
        <v>31.78</v>
      </c>
      <c r="N21" s="317">
        <f t="shared" si="7"/>
        <v>16</v>
      </c>
      <c r="O21" s="392"/>
      <c r="Q21" s="13"/>
      <c r="R21" s="13"/>
    </row>
    <row r="22" spans="1:18" ht="15.5" x14ac:dyDescent="0.35">
      <c r="A22" s="31"/>
      <c r="B22" s="31"/>
      <c r="C22" s="383" t="s">
        <v>52</v>
      </c>
      <c r="D22" s="304" t="s">
        <v>122</v>
      </c>
      <c r="E22" s="305">
        <v>14.54</v>
      </c>
      <c r="F22" s="317">
        <f t="shared" si="0"/>
        <v>15</v>
      </c>
      <c r="G22" s="318" t="str">
        <f t="shared" si="1"/>
        <v/>
      </c>
      <c r="H22" s="292">
        <f t="shared" si="2"/>
        <v>14.54</v>
      </c>
      <c r="I22" s="357">
        <v>17.32</v>
      </c>
      <c r="J22" s="377">
        <f t="shared" si="3"/>
        <v>20</v>
      </c>
      <c r="K22" s="318" t="str">
        <f t="shared" si="4"/>
        <v/>
      </c>
      <c r="L22" s="293">
        <f t="shared" si="5"/>
        <v>17.32</v>
      </c>
      <c r="M22" s="294">
        <f t="shared" si="6"/>
        <v>31.86</v>
      </c>
      <c r="N22" s="317">
        <f t="shared" si="7"/>
        <v>17</v>
      </c>
      <c r="O22" s="392">
        <v>6</v>
      </c>
      <c r="P22" s="402">
        <v>6</v>
      </c>
      <c r="Q22" s="13"/>
      <c r="R22" s="13"/>
    </row>
    <row r="23" spans="1:18" ht="15.5" x14ac:dyDescent="0.35">
      <c r="A23" s="31"/>
      <c r="B23" s="31"/>
      <c r="C23" s="378" t="s">
        <v>69</v>
      </c>
      <c r="D23" s="304" t="s">
        <v>131</v>
      </c>
      <c r="E23" s="305" t="s">
        <v>84</v>
      </c>
      <c r="F23" s="317" t="str">
        <f t="shared" si="0"/>
        <v/>
      </c>
      <c r="G23" s="318" t="str">
        <f t="shared" si="1"/>
        <v/>
      </c>
      <c r="H23" s="292">
        <f t="shared" si="2"/>
        <v>90</v>
      </c>
      <c r="I23" s="375">
        <v>18.399999999999999</v>
      </c>
      <c r="J23" s="377">
        <f t="shared" si="3"/>
        <v>21</v>
      </c>
      <c r="K23" s="318" t="str">
        <f t="shared" si="4"/>
        <v/>
      </c>
      <c r="L23" s="293">
        <f t="shared" si="5"/>
        <v>18.399999999999999</v>
      </c>
      <c r="M23" s="294">
        <f t="shared" si="6"/>
        <v>108.4</v>
      </c>
      <c r="N23" s="317">
        <f t="shared" si="7"/>
        <v>32</v>
      </c>
      <c r="O23" s="392"/>
      <c r="Q23" s="13"/>
      <c r="R23" s="13"/>
    </row>
    <row r="24" spans="1:18" ht="15.5" x14ac:dyDescent="0.35">
      <c r="A24" s="31"/>
      <c r="B24" s="31"/>
      <c r="C24" s="382" t="s">
        <v>112</v>
      </c>
      <c r="D24" s="303" t="s">
        <v>118</v>
      </c>
      <c r="E24" s="305">
        <v>18.98</v>
      </c>
      <c r="F24" s="317">
        <f t="shared" si="0"/>
        <v>26</v>
      </c>
      <c r="G24" s="318" t="str">
        <f t="shared" si="1"/>
        <v/>
      </c>
      <c r="H24" s="292">
        <f t="shared" si="2"/>
        <v>18.98</v>
      </c>
      <c r="I24" s="375">
        <v>18.559999999999999</v>
      </c>
      <c r="J24" s="377">
        <f t="shared" si="3"/>
        <v>22</v>
      </c>
      <c r="K24" s="318" t="str">
        <f t="shared" si="4"/>
        <v/>
      </c>
      <c r="L24" s="293">
        <f t="shared" si="5"/>
        <v>18.559999999999999</v>
      </c>
      <c r="M24" s="294">
        <f t="shared" si="6"/>
        <v>37.54</v>
      </c>
      <c r="N24" s="317">
        <f t="shared" si="7"/>
        <v>20</v>
      </c>
      <c r="O24" s="392"/>
      <c r="Q24" s="13"/>
      <c r="R24" s="13"/>
    </row>
    <row r="25" spans="1:18" ht="15.5" x14ac:dyDescent="0.35">
      <c r="A25" s="60"/>
      <c r="B25" s="60"/>
      <c r="C25" s="300" t="s">
        <v>51</v>
      </c>
      <c r="D25" s="303" t="s">
        <v>68</v>
      </c>
      <c r="E25" s="305">
        <v>15.54</v>
      </c>
      <c r="F25" s="317">
        <f t="shared" si="0"/>
        <v>20</v>
      </c>
      <c r="G25" s="318" t="str">
        <f t="shared" si="1"/>
        <v/>
      </c>
      <c r="H25" s="292">
        <f t="shared" si="2"/>
        <v>15.54</v>
      </c>
      <c r="I25" s="376">
        <v>19.010000000000002</v>
      </c>
      <c r="J25" s="377">
        <f t="shared" si="3"/>
        <v>23</v>
      </c>
      <c r="K25" s="318" t="str">
        <f t="shared" si="4"/>
        <v/>
      </c>
      <c r="L25" s="293">
        <f t="shared" si="5"/>
        <v>19.010000000000002</v>
      </c>
      <c r="M25" s="294">
        <f t="shared" si="6"/>
        <v>34.549999999999997</v>
      </c>
      <c r="N25" s="317">
        <f t="shared" si="7"/>
        <v>18</v>
      </c>
      <c r="O25" s="393"/>
      <c r="Q25" s="13"/>
      <c r="R25" s="13"/>
    </row>
    <row r="26" spans="1:18" ht="15.5" x14ac:dyDescent="0.35">
      <c r="A26" s="45"/>
      <c r="B26" s="45"/>
      <c r="C26" s="300" t="s">
        <v>52</v>
      </c>
      <c r="D26" s="304" t="s">
        <v>123</v>
      </c>
      <c r="E26" s="305">
        <v>27.99</v>
      </c>
      <c r="F26" s="317">
        <f t="shared" si="0"/>
        <v>29</v>
      </c>
      <c r="G26" s="318" t="str">
        <f t="shared" si="1"/>
        <v/>
      </c>
      <c r="H26" s="292">
        <f t="shared" si="2"/>
        <v>27.99</v>
      </c>
      <c r="I26" s="375">
        <v>19.03</v>
      </c>
      <c r="J26" s="377">
        <f t="shared" si="3"/>
        <v>24</v>
      </c>
      <c r="K26" s="318" t="str">
        <f t="shared" si="4"/>
        <v/>
      </c>
      <c r="L26" s="293">
        <f t="shared" si="5"/>
        <v>19.03</v>
      </c>
      <c r="M26" s="294">
        <f t="shared" si="6"/>
        <v>47.019999999999996</v>
      </c>
      <c r="N26" s="317">
        <f t="shared" si="7"/>
        <v>22</v>
      </c>
      <c r="O26" s="392">
        <v>4</v>
      </c>
      <c r="P26" s="402">
        <v>5</v>
      </c>
      <c r="Q26" s="13"/>
      <c r="R26" s="13"/>
    </row>
    <row r="27" spans="1:18" ht="15.5" x14ac:dyDescent="0.35">
      <c r="A27" s="45"/>
      <c r="B27" s="45"/>
      <c r="C27" s="300" t="s">
        <v>69</v>
      </c>
      <c r="D27" s="304" t="s">
        <v>59</v>
      </c>
      <c r="E27" s="305">
        <v>20.93</v>
      </c>
      <c r="F27" s="317">
        <f t="shared" si="0"/>
        <v>27</v>
      </c>
      <c r="G27" s="318" t="str">
        <f t="shared" si="1"/>
        <v/>
      </c>
      <c r="H27" s="292">
        <f t="shared" si="2"/>
        <v>20.93</v>
      </c>
      <c r="I27" s="375">
        <v>20.65</v>
      </c>
      <c r="J27" s="377">
        <f t="shared" si="3"/>
        <v>25</v>
      </c>
      <c r="K27" s="318" t="str">
        <f t="shared" si="4"/>
        <v/>
      </c>
      <c r="L27" s="293">
        <f t="shared" si="5"/>
        <v>20.65</v>
      </c>
      <c r="M27" s="294">
        <f t="shared" si="6"/>
        <v>41.58</v>
      </c>
      <c r="N27" s="317">
        <f t="shared" si="7"/>
        <v>21</v>
      </c>
      <c r="O27" s="392"/>
      <c r="P27" s="403"/>
      <c r="Q27" s="13"/>
      <c r="R27" s="13"/>
    </row>
    <row r="28" spans="1:18" ht="15.5" x14ac:dyDescent="0.35">
      <c r="A28" s="45"/>
      <c r="B28" s="45"/>
      <c r="C28" s="323" t="s">
        <v>52</v>
      </c>
      <c r="D28" s="304" t="s">
        <v>116</v>
      </c>
      <c r="E28" s="305">
        <v>10.69</v>
      </c>
      <c r="F28" s="317">
        <f t="shared" si="0"/>
        <v>4</v>
      </c>
      <c r="G28" s="318">
        <f t="shared" si="1"/>
        <v>7</v>
      </c>
      <c r="H28" s="292">
        <f t="shared" si="2"/>
        <v>10.69</v>
      </c>
      <c r="I28" s="316" t="s">
        <v>84</v>
      </c>
      <c r="J28" s="377" t="str">
        <f t="shared" si="3"/>
        <v/>
      </c>
      <c r="K28" s="318" t="str">
        <f t="shared" si="4"/>
        <v/>
      </c>
      <c r="L28" s="293">
        <f t="shared" si="5"/>
        <v>90</v>
      </c>
      <c r="M28" s="294">
        <f t="shared" si="6"/>
        <v>100.69</v>
      </c>
      <c r="N28" s="317">
        <f t="shared" si="7"/>
        <v>23</v>
      </c>
      <c r="O28" s="392">
        <v>9</v>
      </c>
      <c r="P28" s="403"/>
      <c r="Q28" s="13"/>
      <c r="R28" s="13"/>
    </row>
    <row r="29" spans="1:18" ht="15.5" x14ac:dyDescent="0.35">
      <c r="A29" s="60"/>
      <c r="B29" s="60"/>
      <c r="C29" s="300" t="s">
        <v>52</v>
      </c>
      <c r="D29" s="303" t="s">
        <v>61</v>
      </c>
      <c r="E29" s="305">
        <v>13.37</v>
      </c>
      <c r="F29" s="317">
        <f t="shared" si="0"/>
        <v>10</v>
      </c>
      <c r="G29" s="318">
        <f t="shared" si="1"/>
        <v>1</v>
      </c>
      <c r="H29" s="292">
        <f t="shared" si="2"/>
        <v>13.37</v>
      </c>
      <c r="I29" s="375" t="s">
        <v>84</v>
      </c>
      <c r="J29" s="377" t="str">
        <f t="shared" si="3"/>
        <v/>
      </c>
      <c r="K29" s="318" t="str">
        <f t="shared" si="4"/>
        <v/>
      </c>
      <c r="L29" s="293">
        <f t="shared" si="5"/>
        <v>90</v>
      </c>
      <c r="M29" s="294">
        <f t="shared" si="6"/>
        <v>103.37</v>
      </c>
      <c r="N29" s="317">
        <f t="shared" si="7"/>
        <v>24</v>
      </c>
      <c r="O29" s="392">
        <v>8</v>
      </c>
      <c r="Q29" s="13"/>
      <c r="R29" s="13"/>
    </row>
    <row r="30" spans="1:18" ht="15.5" x14ac:dyDescent="0.35">
      <c r="A30" s="45"/>
      <c r="B30" s="45"/>
      <c r="C30" s="300" t="s">
        <v>112</v>
      </c>
      <c r="D30" s="304" t="s">
        <v>119</v>
      </c>
      <c r="E30" s="305">
        <v>15.55</v>
      </c>
      <c r="F30" s="317">
        <f t="shared" si="0"/>
        <v>21</v>
      </c>
      <c r="G30" s="318" t="str">
        <f t="shared" si="1"/>
        <v/>
      </c>
      <c r="H30" s="292">
        <f t="shared" si="2"/>
        <v>15.55</v>
      </c>
      <c r="I30" s="375" t="s">
        <v>84</v>
      </c>
      <c r="J30" s="377" t="str">
        <f t="shared" si="3"/>
        <v/>
      </c>
      <c r="K30" s="318" t="str">
        <f t="shared" si="4"/>
        <v/>
      </c>
      <c r="L30" s="293">
        <f t="shared" si="5"/>
        <v>90</v>
      </c>
      <c r="M30" s="294">
        <f t="shared" si="6"/>
        <v>105.55</v>
      </c>
      <c r="N30" s="317">
        <f t="shared" si="7"/>
        <v>26</v>
      </c>
      <c r="O30" s="393"/>
      <c r="P30" s="403"/>
      <c r="Q30" s="13"/>
      <c r="R30" s="13"/>
    </row>
    <row r="31" spans="1:18" ht="15.5" x14ac:dyDescent="0.35">
      <c r="A31" s="31"/>
      <c r="B31" s="31"/>
      <c r="C31" s="300" t="s">
        <v>112</v>
      </c>
      <c r="D31" s="303" t="s">
        <v>120</v>
      </c>
      <c r="E31" s="305">
        <v>15.61</v>
      </c>
      <c r="F31" s="317">
        <f t="shared" si="0"/>
        <v>22</v>
      </c>
      <c r="G31" s="318" t="str">
        <f t="shared" si="1"/>
        <v/>
      </c>
      <c r="H31" s="292">
        <f t="shared" si="2"/>
        <v>15.61</v>
      </c>
      <c r="I31" s="375" t="s">
        <v>84</v>
      </c>
      <c r="J31" s="377" t="str">
        <f t="shared" si="3"/>
        <v/>
      </c>
      <c r="K31" s="318" t="str">
        <f t="shared" si="4"/>
        <v/>
      </c>
      <c r="L31" s="293">
        <f t="shared" si="5"/>
        <v>90</v>
      </c>
      <c r="M31" s="294">
        <f t="shared" si="6"/>
        <v>105.61</v>
      </c>
      <c r="N31" s="317">
        <f t="shared" si="7"/>
        <v>27</v>
      </c>
      <c r="O31" s="392"/>
      <c r="Q31" s="13"/>
      <c r="R31" s="13"/>
    </row>
    <row r="32" spans="1:18" ht="15.5" x14ac:dyDescent="0.35">
      <c r="A32" s="60"/>
      <c r="B32" s="60"/>
      <c r="C32" s="323" t="s">
        <v>97</v>
      </c>
      <c r="D32" s="330" t="s">
        <v>126</v>
      </c>
      <c r="E32" s="305">
        <v>15.94</v>
      </c>
      <c r="F32" s="317">
        <f t="shared" si="0"/>
        <v>23</v>
      </c>
      <c r="G32" s="318" t="str">
        <f t="shared" si="1"/>
        <v/>
      </c>
      <c r="H32" s="292">
        <f t="shared" si="2"/>
        <v>15.94</v>
      </c>
      <c r="I32" s="375" t="s">
        <v>84</v>
      </c>
      <c r="J32" s="377" t="str">
        <f t="shared" si="3"/>
        <v/>
      </c>
      <c r="K32" s="318" t="str">
        <f t="shared" si="4"/>
        <v/>
      </c>
      <c r="L32" s="293">
        <f t="shared" si="5"/>
        <v>90</v>
      </c>
      <c r="M32" s="294">
        <f t="shared" si="6"/>
        <v>105.94</v>
      </c>
      <c r="N32" s="317">
        <f t="shared" si="7"/>
        <v>28</v>
      </c>
      <c r="O32" s="392"/>
      <c r="P32" s="403"/>
      <c r="Q32" s="13"/>
      <c r="R32" s="13"/>
    </row>
    <row r="33" spans="1:18" ht="15.5" x14ac:dyDescent="0.35">
      <c r="A33" s="45"/>
      <c r="B33" s="45"/>
      <c r="C33" s="308" t="s">
        <v>97</v>
      </c>
      <c r="D33" s="303" t="s">
        <v>130</v>
      </c>
      <c r="E33" s="305">
        <v>16.87</v>
      </c>
      <c r="F33" s="317">
        <f t="shared" si="0"/>
        <v>25</v>
      </c>
      <c r="G33" s="318" t="str">
        <f t="shared" si="1"/>
        <v/>
      </c>
      <c r="H33" s="292">
        <f t="shared" si="2"/>
        <v>16.87</v>
      </c>
      <c r="I33" s="357" t="s">
        <v>84</v>
      </c>
      <c r="J33" s="377" t="str">
        <f t="shared" si="3"/>
        <v/>
      </c>
      <c r="K33" s="318" t="str">
        <f t="shared" si="4"/>
        <v/>
      </c>
      <c r="L33" s="293">
        <f t="shared" si="5"/>
        <v>90</v>
      </c>
      <c r="M33" s="294">
        <f t="shared" si="6"/>
        <v>106.87</v>
      </c>
      <c r="N33" s="317">
        <f t="shared" si="7"/>
        <v>31</v>
      </c>
      <c r="O33" s="393"/>
      <c r="Q33" s="13"/>
      <c r="R33" s="13"/>
    </row>
    <row r="34" spans="1:18" ht="15.5" x14ac:dyDescent="0.35">
      <c r="A34" s="31"/>
      <c r="B34" s="31"/>
      <c r="C34" s="300" t="s">
        <v>51</v>
      </c>
      <c r="D34" s="303" t="s">
        <v>58</v>
      </c>
      <c r="E34" s="305" t="s">
        <v>84</v>
      </c>
      <c r="F34" s="317" t="str">
        <f t="shared" si="0"/>
        <v/>
      </c>
      <c r="G34" s="318" t="str">
        <f t="shared" si="1"/>
        <v/>
      </c>
      <c r="H34" s="292">
        <f t="shared" si="2"/>
        <v>90</v>
      </c>
      <c r="I34" s="376" t="s">
        <v>84</v>
      </c>
      <c r="J34" s="377" t="str">
        <f t="shared" si="3"/>
        <v/>
      </c>
      <c r="K34" s="318" t="str">
        <f t="shared" si="4"/>
        <v/>
      </c>
      <c r="L34" s="293">
        <f t="shared" si="5"/>
        <v>90</v>
      </c>
      <c r="M34" s="294">
        <f t="shared" si="6"/>
        <v>180</v>
      </c>
      <c r="N34" s="317">
        <f t="shared" si="7"/>
        <v>33</v>
      </c>
      <c r="O34" s="393"/>
      <c r="Q34" s="13"/>
      <c r="R34" s="13"/>
    </row>
    <row r="35" spans="1:18" ht="15.5" x14ac:dyDescent="0.35">
      <c r="A35" s="60"/>
      <c r="B35" s="60"/>
      <c r="C35" s="323" t="s">
        <v>97</v>
      </c>
      <c r="D35" s="330" t="s">
        <v>125</v>
      </c>
      <c r="E35" s="305" t="s">
        <v>84</v>
      </c>
      <c r="F35" s="317" t="str">
        <f t="shared" si="0"/>
        <v/>
      </c>
      <c r="G35" s="318" t="str">
        <f t="shared" si="1"/>
        <v/>
      </c>
      <c r="H35" s="292">
        <f t="shared" si="2"/>
        <v>90</v>
      </c>
      <c r="I35" s="375" t="s">
        <v>84</v>
      </c>
      <c r="J35" s="377" t="str">
        <f t="shared" si="3"/>
        <v/>
      </c>
      <c r="K35" s="318" t="str">
        <f t="shared" si="4"/>
        <v/>
      </c>
      <c r="L35" s="293">
        <f t="shared" si="5"/>
        <v>90</v>
      </c>
      <c r="M35" s="294">
        <f t="shared" si="6"/>
        <v>180</v>
      </c>
      <c r="N35" s="317">
        <f t="shared" si="7"/>
        <v>33</v>
      </c>
      <c r="O35" s="393"/>
      <c r="P35" s="403"/>
      <c r="Q35" s="13"/>
      <c r="R35" s="13"/>
    </row>
    <row r="36" spans="1:18" ht="15.5" x14ac:dyDescent="0.35">
      <c r="A36" s="62"/>
      <c r="B36" s="62"/>
      <c r="C36" s="358" t="s">
        <v>51</v>
      </c>
      <c r="D36" s="303" t="s">
        <v>164</v>
      </c>
      <c r="E36" s="305">
        <v>16.43</v>
      </c>
      <c r="F36" s="317">
        <f t="shared" si="0"/>
        <v>24</v>
      </c>
      <c r="G36" s="318" t="str">
        <f t="shared" si="1"/>
        <v/>
      </c>
      <c r="H36" s="292">
        <f t="shared" si="2"/>
        <v>16.43</v>
      </c>
      <c r="I36" s="357"/>
      <c r="J36" s="377" t="str">
        <f t="shared" si="3"/>
        <v/>
      </c>
      <c r="K36" s="318" t="str">
        <f t="shared" si="4"/>
        <v/>
      </c>
      <c r="L36" s="293">
        <f t="shared" si="5"/>
        <v>90</v>
      </c>
      <c r="M36" s="294">
        <f t="shared" si="6"/>
        <v>106.43</v>
      </c>
      <c r="N36" s="317">
        <f t="shared" si="7"/>
        <v>30</v>
      </c>
      <c r="O36" s="392"/>
      <c r="Q36" s="13"/>
      <c r="R36" s="13"/>
    </row>
    <row r="37" spans="1:18" ht="15.5" x14ac:dyDescent="0.35">
      <c r="A37" s="60"/>
      <c r="B37" s="60"/>
      <c r="C37" s="295"/>
      <c r="D37" s="304"/>
      <c r="E37" s="305"/>
      <c r="F37" s="68" t="str">
        <f t="shared" ref="F37:F42" si="8">IF(ISNUMBER(E37),RANK(E37,E$3:E$93,1),"")</f>
        <v/>
      </c>
      <c r="G37" s="69" t="str">
        <f t="shared" ref="G37:G42" si="9">IF(ISNUMBER(F37),IF(11-F37&lt;=0,"",11-F37-(COUNTIF(F:F,F37)-1)/2),"")</f>
        <v/>
      </c>
      <c r="H37" s="292">
        <f t="shared" ref="H37:H42" si="10">IF(ISNUMBER(E37),E37,90)</f>
        <v>90</v>
      </c>
      <c r="I37" s="286"/>
      <c r="J37" s="71" t="str">
        <f t="shared" ref="J37:J42" si="11">IF(ISNUMBER(I37),RANK(I37,I$3:I$93,1),"")</f>
        <v/>
      </c>
      <c r="K37" s="69" t="str">
        <f t="shared" ref="K37:K42" si="12">IF(ISNUMBER(J37),IF(11-J37&lt;=0,"",11-J37-(COUNTIF(J:J,J37)-1)/2),"")</f>
        <v/>
      </c>
      <c r="L37" s="293">
        <f t="shared" ref="L37:L42" si="13">IF(ISNUMBER(I37),I37,90)</f>
        <v>90</v>
      </c>
      <c r="M37" s="294">
        <f t="shared" ref="M37:M42" si="14">H37+L37</f>
        <v>180</v>
      </c>
      <c r="N37" s="68">
        <f t="shared" ref="N37:N42" si="15">RANK(M37,M$3:M$93,1)</f>
        <v>33</v>
      </c>
      <c r="O37" s="392"/>
      <c r="Q37" s="13"/>
      <c r="R37" s="13"/>
    </row>
    <row r="38" spans="1:18" ht="15.5" x14ac:dyDescent="0.35">
      <c r="A38" s="31"/>
      <c r="B38" s="31"/>
      <c r="C38" s="86"/>
      <c r="D38" s="285"/>
      <c r="E38" s="281"/>
      <c r="F38" s="68" t="str">
        <f t="shared" si="8"/>
        <v/>
      </c>
      <c r="G38" s="69" t="str">
        <f t="shared" si="9"/>
        <v/>
      </c>
      <c r="H38" s="292">
        <f t="shared" si="10"/>
        <v>90</v>
      </c>
      <c r="I38" s="288"/>
      <c r="J38" s="71" t="str">
        <f t="shared" si="11"/>
        <v/>
      </c>
      <c r="K38" s="69" t="str">
        <f t="shared" si="12"/>
        <v/>
      </c>
      <c r="L38" s="293">
        <f t="shared" si="13"/>
        <v>90</v>
      </c>
      <c r="M38" s="294">
        <f t="shared" si="14"/>
        <v>180</v>
      </c>
      <c r="N38" s="37">
        <f t="shared" si="15"/>
        <v>33</v>
      </c>
      <c r="O38" s="392"/>
      <c r="Q38" s="13"/>
      <c r="R38" s="13"/>
    </row>
    <row r="39" spans="1:18" ht="15.5" x14ac:dyDescent="0.35">
      <c r="A39" s="45"/>
      <c r="B39" s="45"/>
      <c r="C39" s="248"/>
      <c r="D39" s="204"/>
      <c r="E39" s="283"/>
      <c r="F39" s="37" t="str">
        <f t="shared" si="8"/>
        <v/>
      </c>
      <c r="G39" s="38" t="str">
        <f t="shared" si="9"/>
        <v/>
      </c>
      <c r="H39" s="292">
        <f t="shared" si="10"/>
        <v>90</v>
      </c>
      <c r="I39" s="287"/>
      <c r="J39" s="46" t="str">
        <f t="shared" si="11"/>
        <v/>
      </c>
      <c r="K39" s="38" t="str">
        <f t="shared" si="12"/>
        <v/>
      </c>
      <c r="L39" s="293">
        <f t="shared" si="13"/>
        <v>90</v>
      </c>
      <c r="M39" s="294">
        <f t="shared" si="14"/>
        <v>180</v>
      </c>
      <c r="N39" s="37">
        <f t="shared" si="15"/>
        <v>33</v>
      </c>
      <c r="O39" s="392"/>
      <c r="Q39" s="13"/>
      <c r="R39" s="13"/>
    </row>
    <row r="40" spans="1:18" s="74" customFormat="1" ht="15.5" x14ac:dyDescent="0.35">
      <c r="A40" s="31"/>
      <c r="B40" s="31"/>
      <c r="C40" s="83"/>
      <c r="D40" s="203"/>
      <c r="E40" s="283"/>
      <c r="F40" s="37" t="str">
        <f t="shared" si="8"/>
        <v/>
      </c>
      <c r="G40" s="38" t="str">
        <f t="shared" si="9"/>
        <v/>
      </c>
      <c r="H40" s="292">
        <f t="shared" si="10"/>
        <v>90</v>
      </c>
      <c r="I40" s="270"/>
      <c r="J40" s="46" t="str">
        <f t="shared" si="11"/>
        <v/>
      </c>
      <c r="K40" s="38" t="str">
        <f t="shared" si="12"/>
        <v/>
      </c>
      <c r="L40" s="293">
        <f t="shared" si="13"/>
        <v>90</v>
      </c>
      <c r="M40" s="294">
        <f t="shared" si="14"/>
        <v>180</v>
      </c>
      <c r="N40" s="37">
        <f t="shared" si="15"/>
        <v>33</v>
      </c>
      <c r="O40" s="389"/>
      <c r="P40" s="404"/>
      <c r="Q40" s="75"/>
      <c r="R40" s="75"/>
    </row>
    <row r="41" spans="1:18" s="74" customFormat="1" ht="15.5" x14ac:dyDescent="0.35">
      <c r="A41" s="60"/>
      <c r="B41" s="60"/>
      <c r="C41" s="65"/>
      <c r="D41" s="204"/>
      <c r="E41" s="283"/>
      <c r="F41" s="37" t="str">
        <f t="shared" si="8"/>
        <v/>
      </c>
      <c r="G41" s="38" t="str">
        <f t="shared" si="9"/>
        <v/>
      </c>
      <c r="H41" s="292">
        <f t="shared" si="10"/>
        <v>90</v>
      </c>
      <c r="I41" s="229"/>
      <c r="J41" s="46" t="str">
        <f t="shared" si="11"/>
        <v/>
      </c>
      <c r="K41" s="38" t="str">
        <f t="shared" si="12"/>
        <v/>
      </c>
      <c r="L41" s="293">
        <f t="shared" si="13"/>
        <v>90</v>
      </c>
      <c r="M41" s="294">
        <f t="shared" si="14"/>
        <v>180</v>
      </c>
      <c r="N41" s="37">
        <f t="shared" si="15"/>
        <v>33</v>
      </c>
      <c r="O41" s="389"/>
      <c r="P41" s="404"/>
      <c r="Q41" s="75"/>
      <c r="R41" s="75"/>
    </row>
    <row r="42" spans="1:18" s="74" customFormat="1" ht="15.5" x14ac:dyDescent="0.35">
      <c r="A42" s="45"/>
      <c r="B42" s="45"/>
      <c r="C42" s="65"/>
      <c r="D42" s="203"/>
      <c r="E42" s="281"/>
      <c r="F42" s="68" t="str">
        <f t="shared" si="8"/>
        <v/>
      </c>
      <c r="G42" s="69" t="str">
        <f t="shared" si="9"/>
        <v/>
      </c>
      <c r="H42" s="292">
        <f t="shared" si="10"/>
        <v>90</v>
      </c>
      <c r="I42" s="62"/>
      <c r="J42" s="71" t="str">
        <f t="shared" si="11"/>
        <v/>
      </c>
      <c r="K42" s="69" t="str">
        <f t="shared" si="12"/>
        <v/>
      </c>
      <c r="L42" s="293">
        <f t="shared" si="13"/>
        <v>90</v>
      </c>
      <c r="M42" s="294">
        <f t="shared" si="14"/>
        <v>180</v>
      </c>
      <c r="N42" s="37">
        <f t="shared" si="15"/>
        <v>33</v>
      </c>
      <c r="O42" s="389"/>
      <c r="P42" s="404"/>
      <c r="Q42" s="75"/>
      <c r="R42" s="75"/>
    </row>
    <row r="43" spans="1:18" s="74" customFormat="1" ht="15.5" x14ac:dyDescent="0.35">
      <c r="A43" s="60"/>
      <c r="B43" s="60"/>
      <c r="D43" s="122"/>
      <c r="E43" s="284"/>
      <c r="F43" s="68" t="str">
        <f t="shared" ref="F43:F61" si="16">IF(ISNUMBER(E43),RANK(E43,E$3:E$93,1),"")</f>
        <v/>
      </c>
      <c r="G43" s="69" t="str">
        <f t="shared" ref="G43:G61" si="17">IF(ISNUMBER(F43),IF(11-F43&lt;=0,"",11-F43-(COUNTIF(F:F,F43)-1)/2),"")</f>
        <v/>
      </c>
      <c r="H43" s="292">
        <f t="shared" ref="H43:H61" si="18">IF(ISNUMBER(E43),E43,90)</f>
        <v>90</v>
      </c>
      <c r="I43" s="62"/>
      <c r="J43" s="71" t="str">
        <f t="shared" ref="J43:J66" si="19">IF(ISNUMBER(I43),RANK(I43,I$3:I$93,1),"")</f>
        <v/>
      </c>
      <c r="K43" s="69" t="str">
        <f t="shared" ref="K43:K61" si="20">IF(ISNUMBER(J43),IF(11-J43&lt;=0,"",11-J43-(COUNTIF(J:J,J43)-1)/2),"")</f>
        <v/>
      </c>
      <c r="L43" s="293">
        <f t="shared" ref="L43:L61" si="21">IF(ISNUMBER(I43),I43,90)</f>
        <v>90</v>
      </c>
      <c r="M43" s="294">
        <f t="shared" ref="M43:M61" si="22">H43+L43</f>
        <v>180</v>
      </c>
      <c r="N43" s="37">
        <f t="shared" ref="N43:N61" si="23">RANK(M43,M$3:M$93,1)</f>
        <v>33</v>
      </c>
      <c r="O43" s="389"/>
      <c r="P43" s="404"/>
      <c r="Q43" s="75"/>
      <c r="R43" s="75"/>
    </row>
    <row r="44" spans="1:18" s="74" customFormat="1" ht="15.5" x14ac:dyDescent="0.35">
      <c r="A44" s="45"/>
      <c r="B44" s="45"/>
      <c r="D44" s="122"/>
      <c r="E44" s="130"/>
      <c r="F44" s="37" t="str">
        <f t="shared" si="16"/>
        <v/>
      </c>
      <c r="G44" s="38" t="str">
        <f t="shared" si="17"/>
        <v/>
      </c>
      <c r="H44" s="292">
        <f t="shared" si="18"/>
        <v>90</v>
      </c>
      <c r="I44" s="45"/>
      <c r="J44" s="46" t="str">
        <f t="shared" si="19"/>
        <v/>
      </c>
      <c r="K44" s="38" t="str">
        <f t="shared" si="20"/>
        <v/>
      </c>
      <c r="L44" s="293">
        <f t="shared" si="21"/>
        <v>90</v>
      </c>
      <c r="M44" s="294">
        <f t="shared" si="22"/>
        <v>180</v>
      </c>
      <c r="N44" s="37">
        <f t="shared" si="23"/>
        <v>33</v>
      </c>
      <c r="O44" s="389"/>
      <c r="P44" s="404"/>
      <c r="Q44" s="75"/>
      <c r="R44" s="75"/>
    </row>
    <row r="45" spans="1:18" s="74" customFormat="1" ht="15.5" x14ac:dyDescent="0.35">
      <c r="A45" s="31"/>
      <c r="B45" s="31"/>
      <c r="D45" s="122"/>
      <c r="E45" s="130"/>
      <c r="F45" s="37" t="str">
        <f t="shared" si="16"/>
        <v/>
      </c>
      <c r="G45" s="38" t="str">
        <f t="shared" si="17"/>
        <v/>
      </c>
      <c r="H45" s="292">
        <f t="shared" si="18"/>
        <v>90</v>
      </c>
      <c r="I45" s="45"/>
      <c r="J45" s="46" t="str">
        <f t="shared" si="19"/>
        <v/>
      </c>
      <c r="K45" s="38" t="str">
        <f t="shared" si="20"/>
        <v/>
      </c>
      <c r="L45" s="293">
        <f t="shared" si="21"/>
        <v>90</v>
      </c>
      <c r="M45" s="294">
        <f t="shared" si="22"/>
        <v>180</v>
      </c>
      <c r="N45" s="37">
        <f t="shared" si="23"/>
        <v>33</v>
      </c>
      <c r="O45" s="389"/>
      <c r="P45" s="404"/>
      <c r="Q45" s="75"/>
      <c r="R45" s="75"/>
    </row>
    <row r="46" spans="1:18" s="74" customFormat="1" ht="15.5" x14ac:dyDescent="0.35">
      <c r="A46" s="31"/>
      <c r="B46" s="31"/>
      <c r="D46" s="122"/>
      <c r="E46" s="130"/>
      <c r="F46" s="37" t="str">
        <f t="shared" si="16"/>
        <v/>
      </c>
      <c r="G46" s="38" t="str">
        <f t="shared" si="17"/>
        <v/>
      </c>
      <c r="H46" s="292">
        <f t="shared" si="18"/>
        <v>90</v>
      </c>
      <c r="I46" s="45"/>
      <c r="J46" s="46" t="str">
        <f t="shared" si="19"/>
        <v/>
      </c>
      <c r="K46" s="38" t="str">
        <f t="shared" si="20"/>
        <v/>
      </c>
      <c r="L46" s="293">
        <f t="shared" si="21"/>
        <v>90</v>
      </c>
      <c r="M46" s="294">
        <f t="shared" si="22"/>
        <v>180</v>
      </c>
      <c r="N46" s="37">
        <f t="shared" si="23"/>
        <v>33</v>
      </c>
      <c r="O46" s="389"/>
      <c r="P46" s="404"/>
      <c r="Q46" s="75"/>
      <c r="R46" s="75"/>
    </row>
    <row r="47" spans="1:18" s="74" customFormat="1" ht="15.5" x14ac:dyDescent="0.35">
      <c r="A47" s="31"/>
      <c r="B47" s="31"/>
      <c r="D47" s="122"/>
      <c r="E47" s="130"/>
      <c r="F47" s="37" t="str">
        <f t="shared" si="16"/>
        <v/>
      </c>
      <c r="G47" s="38" t="str">
        <f t="shared" si="17"/>
        <v/>
      </c>
      <c r="H47" s="292">
        <f t="shared" si="18"/>
        <v>90</v>
      </c>
      <c r="I47" s="45"/>
      <c r="J47" s="46" t="str">
        <f t="shared" si="19"/>
        <v/>
      </c>
      <c r="K47" s="38" t="str">
        <f t="shared" si="20"/>
        <v/>
      </c>
      <c r="L47" s="293">
        <f t="shared" si="21"/>
        <v>90</v>
      </c>
      <c r="M47" s="294">
        <f t="shared" si="22"/>
        <v>180</v>
      </c>
      <c r="N47" s="37">
        <f t="shared" si="23"/>
        <v>33</v>
      </c>
      <c r="O47" s="394"/>
      <c r="P47" s="404"/>
      <c r="Q47" s="75"/>
      <c r="R47" s="75"/>
    </row>
    <row r="48" spans="1:18" s="74" customFormat="1" ht="15.5" x14ac:dyDescent="0.35">
      <c r="A48" s="45"/>
      <c r="B48" s="45"/>
      <c r="D48" s="122"/>
      <c r="E48" s="130"/>
      <c r="F48" s="37" t="str">
        <f t="shared" si="16"/>
        <v/>
      </c>
      <c r="G48" s="38" t="str">
        <f t="shared" si="17"/>
        <v/>
      </c>
      <c r="H48" s="292">
        <f t="shared" si="18"/>
        <v>90</v>
      </c>
      <c r="I48" s="45"/>
      <c r="J48" s="46" t="str">
        <f t="shared" si="19"/>
        <v/>
      </c>
      <c r="K48" s="38" t="str">
        <f t="shared" si="20"/>
        <v/>
      </c>
      <c r="L48" s="293">
        <f t="shared" si="21"/>
        <v>90</v>
      </c>
      <c r="M48" s="294">
        <f t="shared" si="22"/>
        <v>180</v>
      </c>
      <c r="N48" s="37">
        <f t="shared" si="23"/>
        <v>33</v>
      </c>
      <c r="O48" s="394"/>
      <c r="P48" s="404"/>
      <c r="Q48" s="75"/>
      <c r="R48" s="75"/>
    </row>
    <row r="49" spans="1:18" s="74" customFormat="1" ht="15.5" x14ac:dyDescent="0.35">
      <c r="A49" s="60"/>
      <c r="B49" s="60"/>
      <c r="D49" s="122"/>
      <c r="E49" s="110"/>
      <c r="F49" s="68" t="str">
        <f t="shared" si="16"/>
        <v/>
      </c>
      <c r="G49" s="69" t="str">
        <f t="shared" si="17"/>
        <v/>
      </c>
      <c r="H49" s="292">
        <f t="shared" si="18"/>
        <v>90</v>
      </c>
      <c r="I49" s="62"/>
      <c r="J49" s="71" t="str">
        <f t="shared" si="19"/>
        <v/>
      </c>
      <c r="K49" s="69" t="str">
        <f t="shared" si="20"/>
        <v/>
      </c>
      <c r="L49" s="293">
        <f t="shared" si="21"/>
        <v>90</v>
      </c>
      <c r="M49" s="294">
        <f t="shared" si="22"/>
        <v>180</v>
      </c>
      <c r="N49" s="68">
        <f t="shared" si="23"/>
        <v>33</v>
      </c>
      <c r="O49" s="389"/>
      <c r="P49" s="404"/>
      <c r="Q49" s="75"/>
      <c r="R49" s="75"/>
    </row>
    <row r="50" spans="1:18" s="74" customFormat="1" ht="15.5" x14ac:dyDescent="0.35">
      <c r="A50" s="31"/>
      <c r="B50" s="31"/>
      <c r="D50" s="122"/>
      <c r="E50" s="130"/>
      <c r="F50" s="37" t="str">
        <f t="shared" si="16"/>
        <v/>
      </c>
      <c r="G50" s="38" t="str">
        <f t="shared" si="17"/>
        <v/>
      </c>
      <c r="H50" s="292">
        <f t="shared" si="18"/>
        <v>90</v>
      </c>
      <c r="I50" s="45"/>
      <c r="J50" s="46" t="str">
        <f t="shared" si="19"/>
        <v/>
      </c>
      <c r="K50" s="38" t="str">
        <f t="shared" si="20"/>
        <v/>
      </c>
      <c r="L50" s="293">
        <f t="shared" si="21"/>
        <v>90</v>
      </c>
      <c r="M50" s="294">
        <f t="shared" si="22"/>
        <v>180</v>
      </c>
      <c r="N50" s="37">
        <f t="shared" si="23"/>
        <v>33</v>
      </c>
      <c r="O50" s="389"/>
      <c r="P50" s="405"/>
      <c r="Q50" s="75"/>
      <c r="R50" s="75"/>
    </row>
    <row r="51" spans="1:18" s="74" customFormat="1" ht="15.5" x14ac:dyDescent="0.35">
      <c r="A51" s="31"/>
      <c r="B51" s="31"/>
      <c r="C51" s="125"/>
      <c r="D51" s="201"/>
      <c r="E51" s="130"/>
      <c r="F51" s="37" t="str">
        <f t="shared" si="16"/>
        <v/>
      </c>
      <c r="G51" s="38" t="str">
        <f t="shared" si="17"/>
        <v/>
      </c>
      <c r="H51" s="292">
        <f t="shared" si="18"/>
        <v>90</v>
      </c>
      <c r="I51" s="45"/>
      <c r="J51" s="46" t="str">
        <f t="shared" si="19"/>
        <v/>
      </c>
      <c r="K51" s="38" t="str">
        <f t="shared" si="20"/>
        <v/>
      </c>
      <c r="L51" s="36">
        <f t="shared" si="21"/>
        <v>90</v>
      </c>
      <c r="M51" s="16">
        <f t="shared" si="22"/>
        <v>180</v>
      </c>
      <c r="N51" s="37">
        <f t="shared" si="23"/>
        <v>33</v>
      </c>
      <c r="O51" s="389"/>
      <c r="P51" s="405"/>
      <c r="Q51" s="75"/>
      <c r="R51" s="75"/>
    </row>
    <row r="52" spans="1:18" s="74" customFormat="1" ht="15.5" x14ac:dyDescent="0.35">
      <c r="A52" s="45"/>
      <c r="B52" s="45"/>
      <c r="C52" s="126"/>
      <c r="D52" s="201"/>
      <c r="E52" s="130"/>
      <c r="F52" s="37" t="str">
        <f t="shared" si="16"/>
        <v/>
      </c>
      <c r="G52" s="38" t="str">
        <f t="shared" si="17"/>
        <v/>
      </c>
      <c r="H52" s="292">
        <f t="shared" si="18"/>
        <v>90</v>
      </c>
      <c r="I52" s="45"/>
      <c r="J52" s="46" t="str">
        <f t="shared" si="19"/>
        <v/>
      </c>
      <c r="K52" s="38" t="str">
        <f t="shared" si="20"/>
        <v/>
      </c>
      <c r="L52" s="36">
        <f t="shared" si="21"/>
        <v>90</v>
      </c>
      <c r="M52" s="16">
        <f t="shared" si="22"/>
        <v>180</v>
      </c>
      <c r="N52" s="37">
        <f t="shared" si="23"/>
        <v>33</v>
      </c>
      <c r="O52" s="389"/>
      <c r="P52" s="405"/>
      <c r="Q52" s="75"/>
      <c r="R52" s="75"/>
    </row>
    <row r="53" spans="1:18" ht="15.5" x14ac:dyDescent="0.35">
      <c r="A53" s="31"/>
      <c r="B53" s="31"/>
      <c r="C53" s="125"/>
      <c r="E53" s="130"/>
      <c r="F53" s="37" t="str">
        <f t="shared" si="16"/>
        <v/>
      </c>
      <c r="G53" s="38" t="str">
        <f t="shared" si="17"/>
        <v/>
      </c>
      <c r="H53" s="292">
        <f t="shared" si="18"/>
        <v>90</v>
      </c>
      <c r="I53" s="45"/>
      <c r="J53" s="46" t="str">
        <f t="shared" si="19"/>
        <v/>
      </c>
      <c r="K53" s="38" t="str">
        <f t="shared" si="20"/>
        <v/>
      </c>
      <c r="L53" s="36">
        <f t="shared" si="21"/>
        <v>90</v>
      </c>
      <c r="M53" s="16">
        <f t="shared" si="22"/>
        <v>180</v>
      </c>
      <c r="N53" s="37">
        <f t="shared" si="23"/>
        <v>33</v>
      </c>
      <c r="O53" s="392"/>
      <c r="P53" s="403"/>
      <c r="Q53" s="13"/>
      <c r="R53" s="13"/>
    </row>
    <row r="54" spans="1:18" ht="15.5" x14ac:dyDescent="0.35">
      <c r="A54" s="31"/>
      <c r="B54" s="31"/>
      <c r="C54" s="127"/>
      <c r="E54" s="130"/>
      <c r="F54" s="37" t="str">
        <f t="shared" si="16"/>
        <v/>
      </c>
      <c r="G54" s="38" t="str">
        <f t="shared" si="17"/>
        <v/>
      </c>
      <c r="H54" s="292">
        <f t="shared" si="18"/>
        <v>90</v>
      </c>
      <c r="I54" s="45"/>
      <c r="J54" s="46" t="str">
        <f t="shared" si="19"/>
        <v/>
      </c>
      <c r="K54" s="38" t="str">
        <f t="shared" si="20"/>
        <v/>
      </c>
      <c r="L54" s="36">
        <f t="shared" si="21"/>
        <v>90</v>
      </c>
      <c r="M54" s="16">
        <f t="shared" si="22"/>
        <v>180</v>
      </c>
      <c r="N54" s="37">
        <f t="shared" si="23"/>
        <v>33</v>
      </c>
      <c r="O54" s="392"/>
      <c r="Q54" s="13"/>
      <c r="R54" s="13"/>
    </row>
    <row r="55" spans="1:18" ht="15.5" x14ac:dyDescent="0.35">
      <c r="A55" s="45"/>
      <c r="B55" s="45"/>
      <c r="C55" s="129"/>
      <c r="E55" s="131"/>
      <c r="F55" s="37" t="str">
        <f t="shared" si="16"/>
        <v/>
      </c>
      <c r="G55" s="38" t="str">
        <f t="shared" si="17"/>
        <v/>
      </c>
      <c r="H55" s="292">
        <f t="shared" si="18"/>
        <v>90</v>
      </c>
      <c r="I55" s="45"/>
      <c r="J55" s="46" t="str">
        <f t="shared" si="19"/>
        <v/>
      </c>
      <c r="K55" s="38" t="str">
        <f t="shared" si="20"/>
        <v/>
      </c>
      <c r="L55" s="36">
        <f t="shared" si="21"/>
        <v>90</v>
      </c>
      <c r="M55" s="16">
        <f t="shared" si="22"/>
        <v>180</v>
      </c>
      <c r="N55" s="37">
        <f t="shared" si="23"/>
        <v>33</v>
      </c>
      <c r="O55" s="393"/>
      <c r="Q55" s="13"/>
      <c r="R55" s="13"/>
    </row>
    <row r="56" spans="1:18" ht="15.5" x14ac:dyDescent="0.35">
      <c r="A56" s="45"/>
      <c r="B56" s="45"/>
      <c r="C56" s="126"/>
      <c r="E56" s="130"/>
      <c r="F56" s="37" t="str">
        <f t="shared" si="16"/>
        <v/>
      </c>
      <c r="G56" s="38" t="str">
        <f t="shared" si="17"/>
        <v/>
      </c>
      <c r="H56" s="292">
        <f t="shared" si="18"/>
        <v>90</v>
      </c>
      <c r="I56" s="45"/>
      <c r="J56" s="46" t="str">
        <f t="shared" si="19"/>
        <v/>
      </c>
      <c r="K56" s="38" t="str">
        <f t="shared" si="20"/>
        <v/>
      </c>
      <c r="L56" s="36">
        <f t="shared" si="21"/>
        <v>90</v>
      </c>
      <c r="M56" s="16">
        <f t="shared" si="22"/>
        <v>180</v>
      </c>
      <c r="N56" s="37">
        <f t="shared" si="23"/>
        <v>33</v>
      </c>
      <c r="O56" s="392"/>
      <c r="Q56" s="13"/>
      <c r="R56" s="13"/>
    </row>
    <row r="57" spans="1:18" ht="15.5" x14ac:dyDescent="0.35">
      <c r="A57" s="62"/>
      <c r="B57" s="62"/>
      <c r="C57" s="125"/>
      <c r="E57" s="110"/>
      <c r="F57" s="68" t="str">
        <f t="shared" si="16"/>
        <v/>
      </c>
      <c r="G57" s="69" t="str">
        <f t="shared" si="17"/>
        <v/>
      </c>
      <c r="H57" s="228">
        <f t="shared" si="18"/>
        <v>90</v>
      </c>
      <c r="I57" s="62"/>
      <c r="J57" s="71" t="str">
        <f t="shared" si="19"/>
        <v/>
      </c>
      <c r="K57" s="69" t="str">
        <f t="shared" si="20"/>
        <v/>
      </c>
      <c r="L57" s="72">
        <f t="shared" si="21"/>
        <v>90</v>
      </c>
      <c r="M57" s="73">
        <f t="shared" si="22"/>
        <v>180</v>
      </c>
      <c r="N57" s="68">
        <f t="shared" si="23"/>
        <v>33</v>
      </c>
      <c r="O57" s="392"/>
      <c r="Q57" s="13"/>
      <c r="R57" s="13"/>
    </row>
    <row r="58" spans="1:18" ht="15.5" x14ac:dyDescent="0.35">
      <c r="A58" s="60"/>
      <c r="B58" s="60"/>
      <c r="C58" s="126"/>
      <c r="E58" s="110"/>
      <c r="F58" s="68" t="str">
        <f t="shared" si="16"/>
        <v/>
      </c>
      <c r="G58" s="69" t="str">
        <f t="shared" si="17"/>
        <v/>
      </c>
      <c r="H58" s="228">
        <f t="shared" si="18"/>
        <v>90</v>
      </c>
      <c r="I58" s="62"/>
      <c r="J58" s="71" t="str">
        <f t="shared" si="19"/>
        <v/>
      </c>
      <c r="K58" s="69" t="str">
        <f t="shared" si="20"/>
        <v/>
      </c>
      <c r="L58" s="72">
        <f t="shared" si="21"/>
        <v>90</v>
      </c>
      <c r="M58" s="73">
        <f t="shared" si="22"/>
        <v>180</v>
      </c>
      <c r="N58" s="68">
        <f t="shared" si="23"/>
        <v>33</v>
      </c>
      <c r="O58" s="392"/>
      <c r="Q58" s="13"/>
      <c r="R58" s="13"/>
    </row>
    <row r="59" spans="1:18" ht="15.5" x14ac:dyDescent="0.35">
      <c r="A59" s="60"/>
      <c r="B59" s="60"/>
      <c r="C59" s="125"/>
      <c r="E59" s="110"/>
      <c r="F59" s="68" t="str">
        <f t="shared" si="16"/>
        <v/>
      </c>
      <c r="G59" s="69" t="str">
        <f t="shared" si="17"/>
        <v/>
      </c>
      <c r="H59" s="228">
        <f t="shared" si="18"/>
        <v>90</v>
      </c>
      <c r="I59" s="62"/>
      <c r="J59" s="71" t="str">
        <f t="shared" si="19"/>
        <v/>
      </c>
      <c r="K59" s="69" t="str">
        <f t="shared" si="20"/>
        <v/>
      </c>
      <c r="L59" s="72">
        <f t="shared" si="21"/>
        <v>90</v>
      </c>
      <c r="M59" s="73">
        <f t="shared" si="22"/>
        <v>180</v>
      </c>
      <c r="N59" s="68">
        <f t="shared" si="23"/>
        <v>33</v>
      </c>
      <c r="O59" s="392"/>
      <c r="Q59" s="13"/>
      <c r="R59" s="13"/>
    </row>
    <row r="60" spans="1:18" ht="15.5" x14ac:dyDescent="0.35">
      <c r="A60" s="31"/>
      <c r="B60" s="31"/>
      <c r="C60" s="125"/>
      <c r="E60" s="130"/>
      <c r="F60" s="37" t="str">
        <f t="shared" si="16"/>
        <v/>
      </c>
      <c r="G60" s="38" t="str">
        <f t="shared" si="17"/>
        <v/>
      </c>
      <c r="H60" s="292">
        <f t="shared" si="18"/>
        <v>90</v>
      </c>
      <c r="I60" s="45"/>
      <c r="J60" s="46" t="str">
        <f t="shared" si="19"/>
        <v/>
      </c>
      <c r="K60" s="38" t="str">
        <f t="shared" si="20"/>
        <v/>
      </c>
      <c r="L60" s="36">
        <f t="shared" si="21"/>
        <v>90</v>
      </c>
      <c r="M60" s="16">
        <f t="shared" si="22"/>
        <v>180</v>
      </c>
      <c r="N60" s="37">
        <f t="shared" si="23"/>
        <v>33</v>
      </c>
      <c r="O60" s="392"/>
      <c r="Q60" s="13"/>
      <c r="R60" s="13"/>
    </row>
    <row r="61" spans="1:18" ht="15.5" x14ac:dyDescent="0.35">
      <c r="A61" s="60"/>
      <c r="B61" s="60"/>
      <c r="C61" s="125"/>
      <c r="D61" s="122"/>
      <c r="E61" s="110"/>
      <c r="F61" s="68" t="str">
        <f t="shared" si="16"/>
        <v/>
      </c>
      <c r="G61" s="69" t="str">
        <f t="shared" si="17"/>
        <v/>
      </c>
      <c r="H61" s="228">
        <f t="shared" si="18"/>
        <v>90</v>
      </c>
      <c r="I61" s="62"/>
      <c r="J61" s="71" t="str">
        <f t="shared" si="19"/>
        <v/>
      </c>
      <c r="K61" s="69" t="str">
        <f t="shared" si="20"/>
        <v/>
      </c>
      <c r="L61" s="72">
        <f t="shared" si="21"/>
        <v>90</v>
      </c>
      <c r="M61" s="73">
        <f t="shared" si="22"/>
        <v>180</v>
      </c>
      <c r="N61" s="37">
        <f t="shared" si="23"/>
        <v>33</v>
      </c>
      <c r="O61" s="392"/>
      <c r="Q61" s="13"/>
      <c r="R61" s="13"/>
    </row>
    <row r="62" spans="1:18" ht="15.5" x14ac:dyDescent="0.35">
      <c r="A62" s="31"/>
      <c r="B62" s="31"/>
      <c r="C62" s="128"/>
      <c r="D62" s="205"/>
      <c r="E62" s="130"/>
      <c r="F62" s="37" t="str">
        <f t="shared" ref="F62:F75" si="24">IF(ISNUMBER(E62),RANK(E62,E$3:E$93,1),"")</f>
        <v/>
      </c>
      <c r="G62" s="38" t="str">
        <f t="shared" ref="G62:G74" si="25">IF(ISNUMBER(F62),IF(11-F62&lt;=0,"",11-F62-(COUNTIF(F:F,F62)-1)/2),"")</f>
        <v/>
      </c>
      <c r="H62" s="292">
        <f t="shared" ref="H62:H69" si="26">IF(ISNUMBER(E62),E62,90)</f>
        <v>90</v>
      </c>
      <c r="I62" s="45"/>
      <c r="J62" s="46" t="str">
        <f t="shared" si="19"/>
        <v/>
      </c>
      <c r="K62" s="38" t="str">
        <f t="shared" ref="K62:K66" si="27">IF(ISNUMBER(J62),IF(11-J62&lt;=0,"",11-J62-(COUNTIF(J:J,J62)-1)/2),"")</f>
        <v/>
      </c>
      <c r="L62" s="36">
        <f t="shared" ref="L62:L69" si="28">IF(ISNUMBER(I62),I62,90)</f>
        <v>90</v>
      </c>
      <c r="M62" s="16">
        <f t="shared" ref="M62:M66" si="29">H62+L62</f>
        <v>180</v>
      </c>
      <c r="N62" s="37">
        <f t="shared" ref="N62:N66" si="30">RANK(M62,M$3:M$93,1)</f>
        <v>33</v>
      </c>
    </row>
    <row r="63" spans="1:18" ht="15.5" x14ac:dyDescent="0.35">
      <c r="A63" s="31"/>
      <c r="B63" s="31"/>
      <c r="C63" s="128"/>
      <c r="D63" s="205"/>
      <c r="E63" s="130"/>
      <c r="F63" s="37" t="str">
        <f t="shared" si="24"/>
        <v/>
      </c>
      <c r="G63" s="38" t="str">
        <f t="shared" si="25"/>
        <v/>
      </c>
      <c r="H63" s="292">
        <f t="shared" si="26"/>
        <v>90</v>
      </c>
      <c r="I63" s="45"/>
      <c r="J63" s="46" t="str">
        <f t="shared" si="19"/>
        <v/>
      </c>
      <c r="K63" s="38" t="str">
        <f t="shared" si="27"/>
        <v/>
      </c>
      <c r="L63" s="36">
        <f t="shared" si="28"/>
        <v>90</v>
      </c>
      <c r="M63" s="16">
        <f t="shared" si="29"/>
        <v>180</v>
      </c>
      <c r="N63" s="37">
        <f t="shared" si="30"/>
        <v>33</v>
      </c>
    </row>
    <row r="64" spans="1:18" ht="15.5" x14ac:dyDescent="0.35">
      <c r="A64" s="31"/>
      <c r="B64" s="31"/>
      <c r="C64" s="128"/>
      <c r="D64" s="205"/>
      <c r="E64" s="130"/>
      <c r="F64" s="37" t="str">
        <f t="shared" si="24"/>
        <v/>
      </c>
      <c r="G64" s="38" t="str">
        <f t="shared" si="25"/>
        <v/>
      </c>
      <c r="H64" s="292">
        <f t="shared" si="26"/>
        <v>90</v>
      </c>
      <c r="I64" s="45"/>
      <c r="J64" s="46" t="str">
        <f t="shared" si="19"/>
        <v/>
      </c>
      <c r="K64" s="38" t="str">
        <f t="shared" si="27"/>
        <v/>
      </c>
      <c r="L64" s="36">
        <f t="shared" si="28"/>
        <v>90</v>
      </c>
      <c r="M64" s="16">
        <f t="shared" si="29"/>
        <v>180</v>
      </c>
      <c r="N64" s="37">
        <f t="shared" si="30"/>
        <v>33</v>
      </c>
    </row>
    <row r="65" spans="1:14" ht="15.5" x14ac:dyDescent="0.35">
      <c r="A65" s="31"/>
      <c r="B65" s="31"/>
      <c r="C65" s="128"/>
      <c r="D65" s="205"/>
      <c r="E65" s="130"/>
      <c r="F65" s="37" t="str">
        <f t="shared" si="24"/>
        <v/>
      </c>
      <c r="G65" s="38" t="str">
        <f t="shared" si="25"/>
        <v/>
      </c>
      <c r="H65" s="292">
        <f t="shared" si="26"/>
        <v>90</v>
      </c>
      <c r="I65" s="45"/>
      <c r="J65" s="46" t="str">
        <f t="shared" si="19"/>
        <v/>
      </c>
      <c r="K65" s="38" t="str">
        <f t="shared" si="27"/>
        <v/>
      </c>
      <c r="L65" s="36">
        <f t="shared" si="28"/>
        <v>90</v>
      </c>
      <c r="M65" s="16">
        <f t="shared" si="29"/>
        <v>180</v>
      </c>
      <c r="N65" s="37">
        <f t="shared" si="30"/>
        <v>33</v>
      </c>
    </row>
    <row r="66" spans="1:14" ht="15.5" x14ac:dyDescent="0.35">
      <c r="A66" s="31"/>
      <c r="B66" s="31"/>
      <c r="C66" s="155"/>
      <c r="E66" s="130"/>
      <c r="F66" s="37" t="str">
        <f t="shared" si="24"/>
        <v/>
      </c>
      <c r="G66" s="38" t="str">
        <f t="shared" si="25"/>
        <v/>
      </c>
      <c r="H66" s="292">
        <f t="shared" si="26"/>
        <v>90</v>
      </c>
      <c r="I66" s="45"/>
      <c r="J66" s="37" t="str">
        <f t="shared" si="19"/>
        <v/>
      </c>
      <c r="K66" s="38" t="str">
        <f t="shared" si="27"/>
        <v/>
      </c>
      <c r="L66" s="36">
        <f t="shared" si="28"/>
        <v>90</v>
      </c>
      <c r="M66" s="16">
        <f t="shared" si="29"/>
        <v>180</v>
      </c>
      <c r="N66" s="37">
        <f t="shared" si="30"/>
        <v>33</v>
      </c>
    </row>
    <row r="67" spans="1:14" ht="15.5" x14ac:dyDescent="0.35">
      <c r="A67" s="45"/>
      <c r="B67" s="31"/>
      <c r="C67" s="155"/>
      <c r="E67" s="130"/>
      <c r="F67" s="37" t="str">
        <f t="shared" si="24"/>
        <v/>
      </c>
      <c r="G67" s="38" t="str">
        <f t="shared" si="25"/>
        <v/>
      </c>
      <c r="H67" s="292">
        <f t="shared" si="26"/>
        <v>90</v>
      </c>
      <c r="I67" s="45"/>
      <c r="J67" s="37" t="str">
        <f t="shared" ref="J67:J92" si="31">IF(ISNUMBER(I67),RANK(I67,I$3:I$93,1),"")</f>
        <v/>
      </c>
      <c r="K67" s="38" t="str">
        <f t="shared" ref="K67:K92" si="32">IF(ISNUMBER(J67),IF(11-J67&lt;=0,"",11-J67-(COUNTIF(J:J,J67)-1)/2),"")</f>
        <v/>
      </c>
      <c r="L67" s="36">
        <f t="shared" si="28"/>
        <v>90</v>
      </c>
      <c r="M67" s="16">
        <f t="shared" ref="M67:M92" si="33">H67+L67</f>
        <v>180</v>
      </c>
      <c r="N67" s="37">
        <f t="shared" ref="N67:N92" si="34">RANK(M67,M$3:M$93,1)</f>
        <v>33</v>
      </c>
    </row>
    <row r="68" spans="1:14" ht="15.5" x14ac:dyDescent="0.35">
      <c r="A68" s="45"/>
      <c r="B68" s="45"/>
      <c r="C68" s="155"/>
      <c r="E68" s="130"/>
      <c r="F68" s="37" t="str">
        <f t="shared" si="24"/>
        <v/>
      </c>
      <c r="G68" s="38" t="str">
        <f t="shared" si="25"/>
        <v/>
      </c>
      <c r="H68" s="292">
        <f t="shared" si="26"/>
        <v>90</v>
      </c>
      <c r="I68" s="45"/>
      <c r="J68" s="37" t="str">
        <f t="shared" si="31"/>
        <v/>
      </c>
      <c r="K68" s="38" t="str">
        <f t="shared" si="32"/>
        <v/>
      </c>
      <c r="L68" s="36">
        <f t="shared" si="28"/>
        <v>90</v>
      </c>
      <c r="M68" s="16">
        <f t="shared" si="33"/>
        <v>180</v>
      </c>
      <c r="N68" s="37">
        <f t="shared" si="34"/>
        <v>33</v>
      </c>
    </row>
    <row r="69" spans="1:14" ht="13" x14ac:dyDescent="0.3">
      <c r="A69" s="45"/>
      <c r="B69" s="31"/>
      <c r="C69" s="155"/>
      <c r="E69" s="130"/>
      <c r="F69" s="37" t="str">
        <f t="shared" si="24"/>
        <v/>
      </c>
      <c r="G69" s="38" t="str">
        <f t="shared" si="25"/>
        <v/>
      </c>
      <c r="H69" s="50">
        <f t="shared" si="26"/>
        <v>90</v>
      </c>
      <c r="I69" s="45"/>
      <c r="J69" s="37" t="str">
        <f t="shared" si="31"/>
        <v/>
      </c>
      <c r="K69" s="38" t="str">
        <f t="shared" si="32"/>
        <v/>
      </c>
      <c r="L69" s="36">
        <f t="shared" si="28"/>
        <v>90</v>
      </c>
      <c r="M69" s="16">
        <f t="shared" si="33"/>
        <v>180</v>
      </c>
      <c r="N69" s="37">
        <f t="shared" si="34"/>
        <v>33</v>
      </c>
    </row>
    <row r="70" spans="1:14" ht="13" x14ac:dyDescent="0.3">
      <c r="A70" s="31"/>
      <c r="B70" s="31"/>
      <c r="C70" s="128"/>
      <c r="D70" s="205"/>
      <c r="E70" s="130"/>
      <c r="F70" s="37" t="str">
        <f t="shared" si="24"/>
        <v/>
      </c>
      <c r="G70" s="38" t="str">
        <f t="shared" si="25"/>
        <v/>
      </c>
      <c r="H70" s="50">
        <f t="shared" ref="H70:H92" si="35">IF(ISNUMBER(E70),E70,90)</f>
        <v>90</v>
      </c>
      <c r="I70" s="45"/>
      <c r="J70" s="46" t="str">
        <f t="shared" si="31"/>
        <v/>
      </c>
      <c r="K70" s="38" t="str">
        <f t="shared" si="32"/>
        <v/>
      </c>
      <c r="L70" s="36">
        <f t="shared" ref="L70:L92" si="36">IF(ISNUMBER(I70),I70,90)</f>
        <v>90</v>
      </c>
      <c r="M70" s="16">
        <f t="shared" si="33"/>
        <v>180</v>
      </c>
      <c r="N70" s="37">
        <f t="shared" si="34"/>
        <v>33</v>
      </c>
    </row>
    <row r="71" spans="1:14" ht="13" x14ac:dyDescent="0.3">
      <c r="A71" s="31"/>
      <c r="B71" s="31"/>
      <c r="C71" s="128"/>
      <c r="D71" s="205"/>
      <c r="E71" s="130"/>
      <c r="F71" s="37" t="str">
        <f t="shared" si="24"/>
        <v/>
      </c>
      <c r="G71" s="38" t="str">
        <f t="shared" si="25"/>
        <v/>
      </c>
      <c r="H71" s="50">
        <f t="shared" si="35"/>
        <v>90</v>
      </c>
      <c r="I71" s="45"/>
      <c r="J71" s="46" t="str">
        <f t="shared" si="31"/>
        <v/>
      </c>
      <c r="K71" s="38" t="str">
        <f t="shared" si="32"/>
        <v/>
      </c>
      <c r="L71" s="36">
        <f t="shared" si="36"/>
        <v>90</v>
      </c>
      <c r="M71" s="16">
        <f t="shared" si="33"/>
        <v>180</v>
      </c>
      <c r="N71" s="37">
        <f t="shared" si="34"/>
        <v>33</v>
      </c>
    </row>
    <row r="72" spans="1:14" ht="13" x14ac:dyDescent="0.3">
      <c r="A72" s="31"/>
      <c r="B72" s="31"/>
      <c r="C72" s="128"/>
      <c r="D72" s="205"/>
      <c r="E72" s="130"/>
      <c r="F72" s="37" t="str">
        <f t="shared" si="24"/>
        <v/>
      </c>
      <c r="G72" s="38" t="str">
        <f t="shared" si="25"/>
        <v/>
      </c>
      <c r="H72" s="50">
        <f t="shared" si="35"/>
        <v>90</v>
      </c>
      <c r="I72" s="45"/>
      <c r="J72" s="46" t="str">
        <f t="shared" si="31"/>
        <v/>
      </c>
      <c r="K72" s="38" t="str">
        <f t="shared" si="32"/>
        <v/>
      </c>
      <c r="L72" s="36">
        <f t="shared" si="36"/>
        <v>90</v>
      </c>
      <c r="M72" s="16">
        <f t="shared" si="33"/>
        <v>180</v>
      </c>
      <c r="N72" s="37">
        <f t="shared" si="34"/>
        <v>33</v>
      </c>
    </row>
    <row r="73" spans="1:14" ht="13" x14ac:dyDescent="0.3">
      <c r="A73" s="31"/>
      <c r="B73" s="31"/>
      <c r="C73" s="128"/>
      <c r="D73" s="205"/>
      <c r="E73" s="130"/>
      <c r="F73" s="37" t="str">
        <f t="shared" si="24"/>
        <v/>
      </c>
      <c r="G73" s="38" t="str">
        <f t="shared" si="25"/>
        <v/>
      </c>
      <c r="H73" s="50">
        <f t="shared" si="35"/>
        <v>90</v>
      </c>
      <c r="I73" s="45"/>
      <c r="J73" s="46" t="str">
        <f t="shared" si="31"/>
        <v/>
      </c>
      <c r="K73" s="38" t="str">
        <f t="shared" si="32"/>
        <v/>
      </c>
      <c r="L73" s="36">
        <f t="shared" si="36"/>
        <v>90</v>
      </c>
      <c r="M73" s="16">
        <f t="shared" si="33"/>
        <v>180</v>
      </c>
      <c r="N73" s="37">
        <f t="shared" si="34"/>
        <v>33</v>
      </c>
    </row>
    <row r="74" spans="1:14" ht="13" x14ac:dyDescent="0.3">
      <c r="A74" s="31"/>
      <c r="B74" s="31"/>
      <c r="C74" s="128"/>
      <c r="D74" s="205"/>
      <c r="E74" s="130"/>
      <c r="F74" s="37" t="str">
        <f t="shared" si="24"/>
        <v/>
      </c>
      <c r="G74" s="38" t="str">
        <f t="shared" si="25"/>
        <v/>
      </c>
      <c r="H74" s="50">
        <f t="shared" si="35"/>
        <v>90</v>
      </c>
      <c r="I74" s="45"/>
      <c r="J74" s="46" t="str">
        <f t="shared" si="31"/>
        <v/>
      </c>
      <c r="K74" s="38" t="str">
        <f t="shared" si="32"/>
        <v/>
      </c>
      <c r="L74" s="36">
        <f t="shared" si="36"/>
        <v>90</v>
      </c>
      <c r="M74" s="16">
        <f t="shared" si="33"/>
        <v>180</v>
      </c>
      <c r="N74" s="37">
        <f t="shared" si="34"/>
        <v>33</v>
      </c>
    </row>
    <row r="75" spans="1:14" ht="13" x14ac:dyDescent="0.3">
      <c r="A75" s="31"/>
      <c r="B75" s="31"/>
      <c r="C75" s="128"/>
      <c r="D75" s="205"/>
      <c r="E75" s="130"/>
      <c r="F75" s="37" t="str">
        <f t="shared" si="24"/>
        <v/>
      </c>
      <c r="G75" s="38" t="str">
        <f t="shared" ref="G75:G92" si="37">IF(ISNUMBER(F75),IF(11-F75&lt;=0,"",11-F75-(COUNTIF(F:F,F75)-1)/2),"")</f>
        <v/>
      </c>
      <c r="H75" s="50">
        <f t="shared" si="35"/>
        <v>90</v>
      </c>
      <c r="I75" s="45"/>
      <c r="J75" s="46" t="str">
        <f t="shared" si="31"/>
        <v/>
      </c>
      <c r="K75" s="38" t="str">
        <f t="shared" si="32"/>
        <v/>
      </c>
      <c r="L75" s="36">
        <f t="shared" si="36"/>
        <v>90</v>
      </c>
      <c r="M75" s="16">
        <f t="shared" si="33"/>
        <v>180</v>
      </c>
      <c r="N75" s="37">
        <f t="shared" si="34"/>
        <v>33</v>
      </c>
    </row>
    <row r="76" spans="1:14" ht="13" x14ac:dyDescent="0.3">
      <c r="A76" s="31"/>
      <c r="B76" s="31"/>
      <c r="C76" s="128"/>
      <c r="D76" s="205"/>
      <c r="E76" s="130"/>
      <c r="F76" s="37" t="str">
        <f t="shared" ref="F76:F92" si="38">IF(ISNUMBER(E76),RANK(E76,E$3:E$93,1),"")</f>
        <v/>
      </c>
      <c r="G76" s="38" t="str">
        <f t="shared" si="37"/>
        <v/>
      </c>
      <c r="H76" s="50">
        <f t="shared" si="35"/>
        <v>90</v>
      </c>
      <c r="I76" s="45"/>
      <c r="J76" s="46" t="str">
        <f t="shared" si="31"/>
        <v/>
      </c>
      <c r="K76" s="38" t="str">
        <f t="shared" si="32"/>
        <v/>
      </c>
      <c r="L76" s="36">
        <f t="shared" si="36"/>
        <v>90</v>
      </c>
      <c r="M76" s="16">
        <f t="shared" si="33"/>
        <v>180</v>
      </c>
      <c r="N76" s="37">
        <f t="shared" si="34"/>
        <v>33</v>
      </c>
    </row>
    <row r="77" spans="1:14" ht="13" x14ac:dyDescent="0.3">
      <c r="A77" s="31"/>
      <c r="B77" s="31"/>
      <c r="C77" s="128"/>
      <c r="D77" s="205"/>
      <c r="E77" s="130"/>
      <c r="F77" s="37" t="str">
        <f t="shared" si="38"/>
        <v/>
      </c>
      <c r="G77" s="38" t="str">
        <f t="shared" si="37"/>
        <v/>
      </c>
      <c r="H77" s="50">
        <f t="shared" si="35"/>
        <v>90</v>
      </c>
      <c r="I77" s="45"/>
      <c r="J77" s="46" t="str">
        <f t="shared" si="31"/>
        <v/>
      </c>
      <c r="K77" s="38" t="str">
        <f t="shared" si="32"/>
        <v/>
      </c>
      <c r="L77" s="36">
        <f t="shared" si="36"/>
        <v>90</v>
      </c>
      <c r="M77" s="16">
        <f t="shared" si="33"/>
        <v>180</v>
      </c>
      <c r="N77" s="37">
        <f t="shared" si="34"/>
        <v>33</v>
      </c>
    </row>
    <row r="78" spans="1:14" ht="13" x14ac:dyDescent="0.3">
      <c r="A78" s="31"/>
      <c r="B78" s="31"/>
      <c r="C78" s="128"/>
      <c r="D78" s="205"/>
      <c r="E78" s="130"/>
      <c r="F78" s="37" t="str">
        <f t="shared" si="38"/>
        <v/>
      </c>
      <c r="G78" s="38" t="str">
        <f t="shared" si="37"/>
        <v/>
      </c>
      <c r="H78" s="50">
        <f t="shared" si="35"/>
        <v>90</v>
      </c>
      <c r="I78" s="45"/>
      <c r="J78" s="46" t="str">
        <f t="shared" si="31"/>
        <v/>
      </c>
      <c r="K78" s="38" t="str">
        <f t="shared" si="32"/>
        <v/>
      </c>
      <c r="L78" s="36">
        <f t="shared" si="36"/>
        <v>90</v>
      </c>
      <c r="M78" s="16">
        <f t="shared" si="33"/>
        <v>180</v>
      </c>
      <c r="N78" s="37">
        <f t="shared" si="34"/>
        <v>33</v>
      </c>
    </row>
    <row r="79" spans="1:14" ht="13" x14ac:dyDescent="0.3">
      <c r="A79" s="31"/>
      <c r="B79" s="31"/>
      <c r="C79" s="128"/>
      <c r="D79" s="205"/>
      <c r="E79" s="130"/>
      <c r="F79" s="37" t="str">
        <f t="shared" si="38"/>
        <v/>
      </c>
      <c r="G79" s="38" t="str">
        <f t="shared" si="37"/>
        <v/>
      </c>
      <c r="H79" s="50">
        <f t="shared" si="35"/>
        <v>90</v>
      </c>
      <c r="I79" s="45"/>
      <c r="J79" s="46" t="str">
        <f t="shared" si="31"/>
        <v/>
      </c>
      <c r="K79" s="38" t="str">
        <f t="shared" si="32"/>
        <v/>
      </c>
      <c r="L79" s="36">
        <f t="shared" si="36"/>
        <v>90</v>
      </c>
      <c r="M79" s="16">
        <f t="shared" si="33"/>
        <v>180</v>
      </c>
      <c r="N79" s="37">
        <f t="shared" si="34"/>
        <v>33</v>
      </c>
    </row>
    <row r="80" spans="1:14" ht="13" x14ac:dyDescent="0.3">
      <c r="A80" s="31"/>
      <c r="B80" s="31"/>
      <c r="C80" s="128"/>
      <c r="D80" s="205"/>
      <c r="E80" s="130"/>
      <c r="F80" s="37" t="str">
        <f t="shared" si="38"/>
        <v/>
      </c>
      <c r="G80" s="38" t="str">
        <f t="shared" si="37"/>
        <v/>
      </c>
      <c r="H80" s="50">
        <f t="shared" si="35"/>
        <v>90</v>
      </c>
      <c r="I80" s="45"/>
      <c r="J80" s="46" t="str">
        <f t="shared" si="31"/>
        <v/>
      </c>
      <c r="K80" s="38" t="str">
        <f t="shared" si="32"/>
        <v/>
      </c>
      <c r="L80" s="36">
        <f t="shared" si="36"/>
        <v>90</v>
      </c>
      <c r="M80" s="16">
        <f t="shared" si="33"/>
        <v>180</v>
      </c>
      <c r="N80" s="37">
        <f t="shared" si="34"/>
        <v>33</v>
      </c>
    </row>
    <row r="81" spans="1:14" ht="13" x14ac:dyDescent="0.3">
      <c r="A81" s="31"/>
      <c r="B81" s="31"/>
      <c r="C81" s="128"/>
      <c r="D81" s="205"/>
      <c r="E81" s="130"/>
      <c r="F81" s="37" t="str">
        <f t="shared" si="38"/>
        <v/>
      </c>
      <c r="G81" s="38" t="str">
        <f t="shared" si="37"/>
        <v/>
      </c>
      <c r="H81" s="50">
        <f t="shared" si="35"/>
        <v>90</v>
      </c>
      <c r="I81" s="45"/>
      <c r="J81" s="46" t="str">
        <f t="shared" si="31"/>
        <v/>
      </c>
      <c r="K81" s="38" t="str">
        <f t="shared" si="32"/>
        <v/>
      </c>
      <c r="L81" s="36">
        <f t="shared" si="36"/>
        <v>90</v>
      </c>
      <c r="M81" s="16">
        <f t="shared" si="33"/>
        <v>180</v>
      </c>
      <c r="N81" s="37">
        <f t="shared" si="34"/>
        <v>33</v>
      </c>
    </row>
    <row r="82" spans="1:14" ht="13" x14ac:dyDescent="0.3">
      <c r="A82" s="31"/>
      <c r="B82" s="31"/>
      <c r="C82" s="128"/>
      <c r="D82" s="205"/>
      <c r="E82" s="130"/>
      <c r="F82" s="37" t="str">
        <f t="shared" si="38"/>
        <v/>
      </c>
      <c r="G82" s="38" t="str">
        <f t="shared" si="37"/>
        <v/>
      </c>
      <c r="H82" s="50">
        <f t="shared" si="35"/>
        <v>90</v>
      </c>
      <c r="I82" s="45"/>
      <c r="J82" s="46" t="str">
        <f t="shared" si="31"/>
        <v/>
      </c>
      <c r="K82" s="38" t="str">
        <f t="shared" si="32"/>
        <v/>
      </c>
      <c r="L82" s="36">
        <f t="shared" si="36"/>
        <v>90</v>
      </c>
      <c r="M82" s="16">
        <f t="shared" si="33"/>
        <v>180</v>
      </c>
      <c r="N82" s="37">
        <f t="shared" si="34"/>
        <v>33</v>
      </c>
    </row>
    <row r="83" spans="1:14" ht="13" x14ac:dyDescent="0.3">
      <c r="A83" s="31"/>
      <c r="B83" s="31"/>
      <c r="C83" s="128"/>
      <c r="D83" s="205"/>
      <c r="E83" s="130"/>
      <c r="F83" s="37" t="str">
        <f t="shared" si="38"/>
        <v/>
      </c>
      <c r="G83" s="38" t="str">
        <f t="shared" si="37"/>
        <v/>
      </c>
      <c r="H83" s="50">
        <f t="shared" si="35"/>
        <v>90</v>
      </c>
      <c r="I83" s="45"/>
      <c r="J83" s="46" t="str">
        <f t="shared" si="31"/>
        <v/>
      </c>
      <c r="K83" s="38" t="str">
        <f t="shared" si="32"/>
        <v/>
      </c>
      <c r="L83" s="36">
        <f t="shared" si="36"/>
        <v>90</v>
      </c>
      <c r="M83" s="16">
        <f t="shared" si="33"/>
        <v>180</v>
      </c>
      <c r="N83" s="37">
        <f t="shared" si="34"/>
        <v>33</v>
      </c>
    </row>
    <row r="84" spans="1:14" ht="13" x14ac:dyDescent="0.3">
      <c r="A84" s="31"/>
      <c r="B84" s="31"/>
      <c r="C84" s="128"/>
      <c r="D84" s="205"/>
      <c r="E84" s="130"/>
      <c r="F84" s="37" t="str">
        <f t="shared" si="38"/>
        <v/>
      </c>
      <c r="G84" s="38" t="str">
        <f t="shared" si="37"/>
        <v/>
      </c>
      <c r="H84" s="50">
        <f t="shared" si="35"/>
        <v>90</v>
      </c>
      <c r="I84" s="45"/>
      <c r="J84" s="46" t="str">
        <f t="shared" si="31"/>
        <v/>
      </c>
      <c r="K84" s="38" t="str">
        <f t="shared" si="32"/>
        <v/>
      </c>
      <c r="L84" s="36">
        <f t="shared" si="36"/>
        <v>90</v>
      </c>
      <c r="M84" s="16">
        <f t="shared" si="33"/>
        <v>180</v>
      </c>
      <c r="N84" s="37">
        <f t="shared" si="34"/>
        <v>33</v>
      </c>
    </row>
    <row r="85" spans="1:14" ht="13" x14ac:dyDescent="0.3">
      <c r="A85" s="31"/>
      <c r="B85" s="31"/>
      <c r="C85" s="128"/>
      <c r="D85" s="205"/>
      <c r="E85" s="130"/>
      <c r="F85" s="37" t="str">
        <f t="shared" si="38"/>
        <v/>
      </c>
      <c r="G85" s="38" t="str">
        <f t="shared" si="37"/>
        <v/>
      </c>
      <c r="H85" s="50">
        <f t="shared" si="35"/>
        <v>90</v>
      </c>
      <c r="I85" s="45"/>
      <c r="J85" s="46" t="str">
        <f t="shared" si="31"/>
        <v/>
      </c>
      <c r="K85" s="38" t="str">
        <f t="shared" si="32"/>
        <v/>
      </c>
      <c r="L85" s="36">
        <f t="shared" si="36"/>
        <v>90</v>
      </c>
      <c r="M85" s="16">
        <f t="shared" si="33"/>
        <v>180</v>
      </c>
      <c r="N85" s="37">
        <f t="shared" si="34"/>
        <v>33</v>
      </c>
    </row>
    <row r="86" spans="1:14" ht="13" x14ac:dyDescent="0.3">
      <c r="A86" s="31"/>
      <c r="B86" s="31"/>
      <c r="C86" s="128"/>
      <c r="D86" s="205"/>
      <c r="E86" s="130"/>
      <c r="F86" s="37" t="str">
        <f t="shared" si="38"/>
        <v/>
      </c>
      <c r="G86" s="38" t="str">
        <f t="shared" si="37"/>
        <v/>
      </c>
      <c r="H86" s="50">
        <f t="shared" si="35"/>
        <v>90</v>
      </c>
      <c r="I86" s="45"/>
      <c r="J86" s="46" t="str">
        <f t="shared" si="31"/>
        <v/>
      </c>
      <c r="K86" s="38" t="str">
        <f t="shared" si="32"/>
        <v/>
      </c>
      <c r="L86" s="36">
        <f t="shared" si="36"/>
        <v>90</v>
      </c>
      <c r="M86" s="16">
        <f t="shared" si="33"/>
        <v>180</v>
      </c>
      <c r="N86" s="37">
        <f t="shared" si="34"/>
        <v>33</v>
      </c>
    </row>
    <row r="87" spans="1:14" ht="13" x14ac:dyDescent="0.3">
      <c r="A87" s="31"/>
      <c r="B87" s="31"/>
      <c r="C87" s="128"/>
      <c r="D87" s="205"/>
      <c r="E87" s="130"/>
      <c r="F87" s="37" t="str">
        <f t="shared" si="38"/>
        <v/>
      </c>
      <c r="G87" s="38" t="str">
        <f t="shared" si="37"/>
        <v/>
      </c>
      <c r="H87" s="50">
        <f t="shared" si="35"/>
        <v>90</v>
      </c>
      <c r="I87" s="45"/>
      <c r="J87" s="46" t="str">
        <f t="shared" si="31"/>
        <v/>
      </c>
      <c r="K87" s="38" t="str">
        <f t="shared" si="32"/>
        <v/>
      </c>
      <c r="L87" s="36">
        <f t="shared" si="36"/>
        <v>90</v>
      </c>
      <c r="M87" s="16">
        <f t="shared" si="33"/>
        <v>180</v>
      </c>
      <c r="N87" s="37">
        <f t="shared" si="34"/>
        <v>33</v>
      </c>
    </row>
    <row r="88" spans="1:14" ht="13" x14ac:dyDescent="0.3">
      <c r="A88" s="31"/>
      <c r="B88" s="31"/>
      <c r="C88" s="128"/>
      <c r="D88" s="205"/>
      <c r="E88" s="130"/>
      <c r="F88" s="37" t="str">
        <f t="shared" si="38"/>
        <v/>
      </c>
      <c r="G88" s="38" t="str">
        <f t="shared" si="37"/>
        <v/>
      </c>
      <c r="H88" s="50">
        <f t="shared" si="35"/>
        <v>90</v>
      </c>
      <c r="I88" s="45"/>
      <c r="J88" s="46" t="str">
        <f t="shared" si="31"/>
        <v/>
      </c>
      <c r="K88" s="38" t="str">
        <f t="shared" si="32"/>
        <v/>
      </c>
      <c r="L88" s="36">
        <f t="shared" si="36"/>
        <v>90</v>
      </c>
      <c r="M88" s="16">
        <f t="shared" si="33"/>
        <v>180</v>
      </c>
      <c r="N88" s="37">
        <f t="shared" si="34"/>
        <v>33</v>
      </c>
    </row>
    <row r="89" spans="1:14" ht="13" x14ac:dyDescent="0.3">
      <c r="A89" s="31"/>
      <c r="B89" s="31"/>
      <c r="C89" s="128"/>
      <c r="D89" s="205"/>
      <c r="E89" s="130"/>
      <c r="F89" s="37" t="str">
        <f t="shared" si="38"/>
        <v/>
      </c>
      <c r="G89" s="38" t="str">
        <f t="shared" si="37"/>
        <v/>
      </c>
      <c r="H89" s="50">
        <f t="shared" si="35"/>
        <v>90</v>
      </c>
      <c r="I89" s="45"/>
      <c r="J89" s="46" t="str">
        <f t="shared" si="31"/>
        <v/>
      </c>
      <c r="K89" s="38" t="str">
        <f t="shared" si="32"/>
        <v/>
      </c>
      <c r="L89" s="36">
        <f t="shared" si="36"/>
        <v>90</v>
      </c>
      <c r="M89" s="16">
        <f t="shared" si="33"/>
        <v>180</v>
      </c>
      <c r="N89" s="37">
        <f t="shared" si="34"/>
        <v>33</v>
      </c>
    </row>
    <row r="90" spans="1:14" ht="13" x14ac:dyDescent="0.3">
      <c r="A90" s="31"/>
      <c r="B90" s="31"/>
      <c r="C90" s="128"/>
      <c r="D90" s="205"/>
      <c r="E90" s="130"/>
      <c r="F90" s="37" t="str">
        <f t="shared" si="38"/>
        <v/>
      </c>
      <c r="G90" s="38" t="str">
        <f t="shared" si="37"/>
        <v/>
      </c>
      <c r="H90" s="50">
        <f t="shared" si="35"/>
        <v>90</v>
      </c>
      <c r="I90" s="45"/>
      <c r="J90" s="46" t="str">
        <f t="shared" si="31"/>
        <v/>
      </c>
      <c r="K90" s="38" t="str">
        <f t="shared" si="32"/>
        <v/>
      </c>
      <c r="L90" s="36">
        <f t="shared" si="36"/>
        <v>90</v>
      </c>
      <c r="M90" s="16">
        <f t="shared" si="33"/>
        <v>180</v>
      </c>
      <c r="N90" s="37">
        <f t="shared" si="34"/>
        <v>33</v>
      </c>
    </row>
    <row r="91" spans="1:14" ht="13" x14ac:dyDescent="0.3">
      <c r="A91" s="31"/>
      <c r="B91" s="31"/>
      <c r="C91" s="128"/>
      <c r="D91" s="205"/>
      <c r="E91" s="130"/>
      <c r="F91" s="37" t="str">
        <f t="shared" si="38"/>
        <v/>
      </c>
      <c r="G91" s="38" t="str">
        <f t="shared" si="37"/>
        <v/>
      </c>
      <c r="H91" s="50">
        <f t="shared" si="35"/>
        <v>90</v>
      </c>
      <c r="I91" s="45"/>
      <c r="J91" s="46" t="str">
        <f t="shared" si="31"/>
        <v/>
      </c>
      <c r="K91" s="38" t="str">
        <f t="shared" si="32"/>
        <v/>
      </c>
      <c r="L91" s="36">
        <f t="shared" si="36"/>
        <v>90</v>
      </c>
      <c r="M91" s="16">
        <f t="shared" si="33"/>
        <v>180</v>
      </c>
      <c r="N91" s="37">
        <f t="shared" si="34"/>
        <v>33</v>
      </c>
    </row>
    <row r="92" spans="1:14" ht="13" x14ac:dyDescent="0.3">
      <c r="A92" s="31"/>
      <c r="B92" s="31"/>
      <c r="C92" s="128"/>
      <c r="D92" s="205"/>
      <c r="E92" s="130"/>
      <c r="F92" s="37" t="str">
        <f t="shared" si="38"/>
        <v/>
      </c>
      <c r="G92" s="38" t="str">
        <f t="shared" si="37"/>
        <v/>
      </c>
      <c r="H92" s="50">
        <f t="shared" si="35"/>
        <v>90</v>
      </c>
      <c r="I92" s="45"/>
      <c r="J92" s="46" t="str">
        <f t="shared" si="31"/>
        <v/>
      </c>
      <c r="K92" s="38" t="str">
        <f t="shared" si="32"/>
        <v/>
      </c>
      <c r="L92" s="36">
        <f t="shared" si="36"/>
        <v>90</v>
      </c>
      <c r="M92" s="16">
        <f t="shared" si="33"/>
        <v>180</v>
      </c>
      <c r="N92" s="37">
        <f t="shared" si="34"/>
        <v>33</v>
      </c>
    </row>
  </sheetData>
  <sortState ref="A3:O36">
    <sortCondition ref="I3:I36"/>
  </sortState>
  <mergeCells count="3">
    <mergeCell ref="E1:G1"/>
    <mergeCell ref="I1:K1"/>
    <mergeCell ref="M1:N1"/>
  </mergeCells>
  <phoneticPr fontId="0" type="noConversion"/>
  <conditionalFormatting sqref="D51:D1048576 D25:D35 D1:D17">
    <cfRule type="expression" dxfId="77" priority="1">
      <formula>ISNA(VLOOKUP(D1,#REF!,1,FALSE))</formula>
    </cfRule>
  </conditionalFormatting>
  <printOptions horizontalCentered="1"/>
  <pageMargins left="0.25" right="0.25" top="0.75" bottom="0.75" header="0.3" footer="0.3"/>
  <pageSetup paperSize="5" scale="37" orientation="landscape" horizontalDpi="4294967293" r:id="rId1"/>
  <headerFooter alignWithMargins="0">
    <oddHeader xml:space="preserve">&amp;C&amp;"Arial,Bold"&amp;20GOAT TYING&amp;"Arial,Regular"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workbookViewId="0">
      <selection activeCell="Q11" sqref="Q11"/>
    </sheetView>
  </sheetViews>
  <sheetFormatPr defaultRowHeight="12.5" x14ac:dyDescent="0.25"/>
  <cols>
    <col min="1" max="1" width="5.1796875" style="2" bestFit="1" customWidth="1"/>
    <col min="2" max="2" width="6" style="2" bestFit="1" customWidth="1"/>
    <col min="3" max="3" width="3.453125" style="23" customWidth="1"/>
    <col min="4" max="4" width="20.54296875" style="151" customWidth="1"/>
    <col min="5" max="5" width="7" style="7" customWidth="1"/>
    <col min="6" max="6" width="8.7265625" style="7" bestFit="1" customWidth="1"/>
    <col min="7" max="7" width="8.54296875" style="7" bestFit="1" customWidth="1"/>
    <col min="8" max="8" width="8.7265625" style="7" bestFit="1" customWidth="1"/>
    <col min="9" max="9" width="7.7265625" style="7" customWidth="1"/>
    <col min="10" max="10" width="8.7265625" style="7" bestFit="1" customWidth="1"/>
    <col min="11" max="11" width="8.54296875" style="7" bestFit="1" customWidth="1"/>
    <col min="12" max="12" width="8.7265625" style="7" bestFit="1" customWidth="1"/>
    <col min="13" max="13" width="7.26953125" style="7" bestFit="1" customWidth="1"/>
    <col min="14" max="14" width="6.81640625" style="7" customWidth="1"/>
    <col min="15" max="16" width="8.7265625" style="402"/>
  </cols>
  <sheetData>
    <row r="1" spans="1:18" ht="13" x14ac:dyDescent="0.3">
      <c r="D1" s="206" t="s">
        <v>43</v>
      </c>
      <c r="E1" s="418" t="s">
        <v>16</v>
      </c>
      <c r="F1" s="418"/>
      <c r="G1" s="418"/>
      <c r="H1" s="3"/>
      <c r="I1" s="418" t="s">
        <v>17</v>
      </c>
      <c r="J1" s="418"/>
      <c r="K1" s="418"/>
      <c r="L1" s="3"/>
      <c r="M1" s="418" t="s">
        <v>18</v>
      </c>
      <c r="N1" s="418"/>
      <c r="O1" s="396" t="s">
        <v>16</v>
      </c>
      <c r="P1" s="400" t="s">
        <v>17</v>
      </c>
    </row>
    <row r="2" spans="1:18" ht="13" x14ac:dyDescent="0.3">
      <c r="A2" s="44" t="s">
        <v>39</v>
      </c>
      <c r="B2" s="44" t="s">
        <v>40</v>
      </c>
      <c r="C2" s="154" t="s">
        <v>35</v>
      </c>
      <c r="D2" s="144" t="s">
        <v>5</v>
      </c>
      <c r="E2" s="114" t="s">
        <v>1</v>
      </c>
      <c r="F2" s="58" t="s">
        <v>2</v>
      </c>
      <c r="G2" s="58" t="s">
        <v>3</v>
      </c>
      <c r="H2" s="58" t="s">
        <v>33</v>
      </c>
      <c r="I2" s="58" t="s">
        <v>1</v>
      </c>
      <c r="J2" s="57" t="s">
        <v>2</v>
      </c>
      <c r="K2" s="57" t="s">
        <v>3</v>
      </c>
      <c r="L2" s="3" t="s">
        <v>33</v>
      </c>
      <c r="M2" s="57" t="s">
        <v>34</v>
      </c>
      <c r="N2" s="57" t="s">
        <v>2</v>
      </c>
      <c r="O2" s="396" t="s">
        <v>169</v>
      </c>
      <c r="P2" s="401" t="s">
        <v>169</v>
      </c>
      <c r="Q2" s="24"/>
      <c r="R2" s="24"/>
    </row>
    <row r="3" spans="1:18" s="75" customFormat="1" ht="15.5" x14ac:dyDescent="0.35">
      <c r="A3" s="60"/>
      <c r="B3" s="137"/>
      <c r="C3" s="295" t="s">
        <v>51</v>
      </c>
      <c r="D3" s="303" t="s">
        <v>70</v>
      </c>
      <c r="E3" s="305">
        <v>12.09</v>
      </c>
      <c r="F3" s="68">
        <f t="shared" ref="F3:F21" si="0">IF(ISNUMBER(E3),RANK(E3,E$3:E$92,1),"")</f>
        <v>1</v>
      </c>
      <c r="G3" s="69">
        <f t="shared" ref="G3:G21" si="1">IF(ISNUMBER(F3),IF(11-F3&lt;=0,"",11-F3-(COUNTIF(F:F,F3)-1)/2),"")</f>
        <v>10</v>
      </c>
      <c r="H3" s="228">
        <f t="shared" ref="H3:H21" si="2">IF(ISNUMBER(E3),E3,90)</f>
        <v>12.09</v>
      </c>
      <c r="I3" s="375">
        <v>11.64</v>
      </c>
      <c r="J3" s="71">
        <f t="shared" ref="J3:J21" si="3">IF(ISNUMBER(I3),RANK(I3,I$3:I$92,1),"")</f>
        <v>3</v>
      </c>
      <c r="K3" s="69">
        <f t="shared" ref="K3:K21" si="4">IF(ISNUMBER(J3),IF(11-J3&lt;=0,"",11-J3-(COUNTIF(J:J,J3)-1)/2),"")</f>
        <v>8</v>
      </c>
      <c r="L3" s="227">
        <f t="shared" ref="L3:L21" si="5">IF(ISNUMBER(I3),I3,90)</f>
        <v>11.64</v>
      </c>
      <c r="M3" s="73">
        <f t="shared" ref="M3:M21" si="6">H3+L3</f>
        <v>23.73</v>
      </c>
      <c r="N3" s="68">
        <f t="shared" ref="N3:N21" si="7">RANK(M3,M$3:M$92,1)</f>
        <v>1</v>
      </c>
      <c r="O3" s="389"/>
      <c r="P3" s="404"/>
    </row>
    <row r="4" spans="1:18" s="75" customFormat="1" ht="15.5" x14ac:dyDescent="0.35">
      <c r="A4" s="60"/>
      <c r="B4" s="137"/>
      <c r="C4" s="299" t="s">
        <v>50</v>
      </c>
      <c r="D4" s="303" t="s">
        <v>94</v>
      </c>
      <c r="E4" s="305">
        <v>13.73</v>
      </c>
      <c r="F4" s="68">
        <f t="shared" si="0"/>
        <v>2</v>
      </c>
      <c r="G4" s="69">
        <f t="shared" si="1"/>
        <v>9</v>
      </c>
      <c r="H4" s="228">
        <f t="shared" si="2"/>
        <v>13.73</v>
      </c>
      <c r="I4" s="375">
        <v>10.78</v>
      </c>
      <c r="J4" s="71">
        <f t="shared" si="3"/>
        <v>1</v>
      </c>
      <c r="K4" s="69">
        <f t="shared" si="4"/>
        <v>10</v>
      </c>
      <c r="L4" s="227">
        <f t="shared" si="5"/>
        <v>10.78</v>
      </c>
      <c r="M4" s="73">
        <f t="shared" si="6"/>
        <v>24.509999999999998</v>
      </c>
      <c r="N4" s="68">
        <f t="shared" si="7"/>
        <v>2</v>
      </c>
      <c r="O4" s="389"/>
      <c r="P4" s="404"/>
    </row>
    <row r="5" spans="1:18" s="75" customFormat="1" ht="15.5" x14ac:dyDescent="0.35">
      <c r="A5" s="137"/>
      <c r="B5" s="137"/>
      <c r="C5" s="298" t="s">
        <v>52</v>
      </c>
      <c r="D5" s="304" t="s">
        <v>63</v>
      </c>
      <c r="E5" s="305">
        <v>13.95</v>
      </c>
      <c r="F5" s="68">
        <f t="shared" si="0"/>
        <v>3</v>
      </c>
      <c r="G5" s="250">
        <f t="shared" si="1"/>
        <v>8</v>
      </c>
      <c r="H5" s="228">
        <f t="shared" si="2"/>
        <v>13.95</v>
      </c>
      <c r="I5" s="375">
        <v>28.54</v>
      </c>
      <c r="J5" s="71">
        <f t="shared" si="3"/>
        <v>13</v>
      </c>
      <c r="K5" s="69" t="str">
        <f t="shared" si="4"/>
        <v/>
      </c>
      <c r="L5" s="227">
        <f t="shared" si="5"/>
        <v>28.54</v>
      </c>
      <c r="M5" s="73">
        <f t="shared" si="6"/>
        <v>42.489999999999995</v>
      </c>
      <c r="N5" s="68">
        <f t="shared" si="7"/>
        <v>10</v>
      </c>
      <c r="O5" s="389">
        <v>10</v>
      </c>
      <c r="P5" s="405">
        <v>9</v>
      </c>
    </row>
    <row r="6" spans="1:18" s="75" customFormat="1" ht="15.5" x14ac:dyDescent="0.35">
      <c r="A6" s="60"/>
      <c r="B6" s="137"/>
      <c r="C6" s="296" t="s">
        <v>97</v>
      </c>
      <c r="D6" s="303" t="s">
        <v>101</v>
      </c>
      <c r="E6" s="305">
        <v>14.16</v>
      </c>
      <c r="F6" s="68">
        <f t="shared" si="0"/>
        <v>4</v>
      </c>
      <c r="G6" s="69">
        <f t="shared" si="1"/>
        <v>7</v>
      </c>
      <c r="H6" s="228">
        <f t="shared" si="2"/>
        <v>14.16</v>
      </c>
      <c r="I6" s="375">
        <v>16.27</v>
      </c>
      <c r="J6" s="71">
        <f t="shared" si="3"/>
        <v>7</v>
      </c>
      <c r="K6" s="69">
        <f t="shared" si="4"/>
        <v>4</v>
      </c>
      <c r="L6" s="227">
        <f t="shared" si="5"/>
        <v>16.27</v>
      </c>
      <c r="M6" s="73">
        <f t="shared" si="6"/>
        <v>30.43</v>
      </c>
      <c r="N6" s="68">
        <f t="shared" si="7"/>
        <v>4</v>
      </c>
      <c r="O6" s="389"/>
      <c r="P6" s="404"/>
    </row>
    <row r="7" spans="1:18" s="75" customFormat="1" ht="15.5" x14ac:dyDescent="0.35">
      <c r="A7" s="62"/>
      <c r="B7" s="137"/>
      <c r="C7" s="299" t="s">
        <v>52</v>
      </c>
      <c r="D7" s="303" t="s">
        <v>56</v>
      </c>
      <c r="E7" s="305">
        <v>14.68</v>
      </c>
      <c r="F7" s="68">
        <f t="shared" si="0"/>
        <v>5</v>
      </c>
      <c r="G7" s="69">
        <f t="shared" si="1"/>
        <v>6</v>
      </c>
      <c r="H7" s="228">
        <f t="shared" si="2"/>
        <v>14.68</v>
      </c>
      <c r="I7" s="375">
        <v>15.91</v>
      </c>
      <c r="J7" s="71">
        <f t="shared" si="3"/>
        <v>4</v>
      </c>
      <c r="K7" s="69">
        <f t="shared" si="4"/>
        <v>7</v>
      </c>
      <c r="L7" s="227">
        <f t="shared" si="5"/>
        <v>15.91</v>
      </c>
      <c r="M7" s="73">
        <f t="shared" si="6"/>
        <v>30.59</v>
      </c>
      <c r="N7" s="68">
        <f t="shared" si="7"/>
        <v>5</v>
      </c>
      <c r="O7" s="394">
        <v>9</v>
      </c>
      <c r="P7" s="404">
        <v>10</v>
      </c>
    </row>
    <row r="8" spans="1:18" s="75" customFormat="1" ht="15.5" x14ac:dyDescent="0.35">
      <c r="A8" s="60"/>
      <c r="B8" s="137"/>
      <c r="C8" s="296" t="s">
        <v>51</v>
      </c>
      <c r="D8" s="304" t="s">
        <v>71</v>
      </c>
      <c r="E8" s="305">
        <v>14.74</v>
      </c>
      <c r="F8" s="68">
        <f t="shared" si="0"/>
        <v>6</v>
      </c>
      <c r="G8" s="69">
        <f t="shared" si="1"/>
        <v>5</v>
      </c>
      <c r="H8" s="228">
        <f t="shared" si="2"/>
        <v>14.74</v>
      </c>
      <c r="I8" s="375">
        <v>17.5</v>
      </c>
      <c r="J8" s="71">
        <f t="shared" si="3"/>
        <v>9</v>
      </c>
      <c r="K8" s="69">
        <f t="shared" si="4"/>
        <v>2</v>
      </c>
      <c r="L8" s="227">
        <f t="shared" si="5"/>
        <v>17.5</v>
      </c>
      <c r="M8" s="73">
        <f t="shared" si="6"/>
        <v>32.24</v>
      </c>
      <c r="N8" s="68">
        <f t="shared" si="7"/>
        <v>6</v>
      </c>
      <c r="O8" s="389"/>
      <c r="P8" s="404"/>
    </row>
    <row r="9" spans="1:18" s="75" customFormat="1" ht="15.5" x14ac:dyDescent="0.35">
      <c r="A9" s="137"/>
      <c r="B9" s="62"/>
      <c r="C9" s="296" t="s">
        <v>51</v>
      </c>
      <c r="D9" s="304" t="s">
        <v>77</v>
      </c>
      <c r="E9" s="305">
        <v>15.16</v>
      </c>
      <c r="F9" s="68">
        <f t="shared" si="0"/>
        <v>7</v>
      </c>
      <c r="G9" s="69">
        <f t="shared" si="1"/>
        <v>4</v>
      </c>
      <c r="H9" s="228">
        <f t="shared" si="2"/>
        <v>15.16</v>
      </c>
      <c r="I9" s="375" t="s">
        <v>84</v>
      </c>
      <c r="J9" s="71" t="str">
        <f t="shared" si="3"/>
        <v/>
      </c>
      <c r="K9" s="69" t="str">
        <f t="shared" si="4"/>
        <v/>
      </c>
      <c r="L9" s="227">
        <f t="shared" si="5"/>
        <v>90</v>
      </c>
      <c r="M9" s="73">
        <f t="shared" si="6"/>
        <v>105.16</v>
      </c>
      <c r="N9" s="68">
        <f t="shared" si="7"/>
        <v>12</v>
      </c>
      <c r="O9" s="394"/>
      <c r="P9" s="404"/>
    </row>
    <row r="10" spans="1:18" s="75" customFormat="1" ht="15.5" x14ac:dyDescent="0.35">
      <c r="A10" s="60"/>
      <c r="B10" s="137"/>
      <c r="C10" s="299" t="s">
        <v>51</v>
      </c>
      <c r="D10" s="303" t="s">
        <v>62</v>
      </c>
      <c r="E10" s="305">
        <v>15.27</v>
      </c>
      <c r="F10" s="68">
        <f t="shared" si="0"/>
        <v>8</v>
      </c>
      <c r="G10" s="69">
        <f t="shared" si="1"/>
        <v>3</v>
      </c>
      <c r="H10" s="228">
        <f t="shared" si="2"/>
        <v>15.27</v>
      </c>
      <c r="I10" s="375">
        <v>11.19</v>
      </c>
      <c r="J10" s="71">
        <f t="shared" si="3"/>
        <v>2</v>
      </c>
      <c r="K10" s="69">
        <f t="shared" si="4"/>
        <v>9</v>
      </c>
      <c r="L10" s="227">
        <f t="shared" si="5"/>
        <v>11.19</v>
      </c>
      <c r="M10" s="73">
        <f t="shared" si="6"/>
        <v>26.46</v>
      </c>
      <c r="N10" s="68">
        <f t="shared" si="7"/>
        <v>3</v>
      </c>
      <c r="O10" s="394"/>
      <c r="P10" s="404"/>
    </row>
    <row r="11" spans="1:18" s="75" customFormat="1" ht="15.5" x14ac:dyDescent="0.35">
      <c r="A11" s="137"/>
      <c r="B11" s="60"/>
      <c r="C11" s="374" t="s">
        <v>97</v>
      </c>
      <c r="D11" s="303" t="s">
        <v>104</v>
      </c>
      <c r="E11" s="305">
        <v>20.45</v>
      </c>
      <c r="F11" s="68">
        <f t="shared" si="0"/>
        <v>9</v>
      </c>
      <c r="G11" s="69">
        <f t="shared" si="1"/>
        <v>2</v>
      </c>
      <c r="H11" s="228">
        <f t="shared" si="2"/>
        <v>20.45</v>
      </c>
      <c r="I11" s="375">
        <v>29.89</v>
      </c>
      <c r="J11" s="71">
        <f t="shared" si="3"/>
        <v>14</v>
      </c>
      <c r="K11" s="69" t="str">
        <f t="shared" si="4"/>
        <v/>
      </c>
      <c r="L11" s="227">
        <f t="shared" si="5"/>
        <v>29.89</v>
      </c>
      <c r="M11" s="73">
        <f t="shared" si="6"/>
        <v>50.34</v>
      </c>
      <c r="N11" s="68">
        <f t="shared" si="7"/>
        <v>11</v>
      </c>
      <c r="O11" s="389"/>
      <c r="P11" s="405"/>
    </row>
    <row r="12" spans="1:18" s="75" customFormat="1" ht="15.5" x14ac:dyDescent="0.35">
      <c r="A12" s="60"/>
      <c r="B12" s="137"/>
      <c r="C12" s="296" t="s">
        <v>51</v>
      </c>
      <c r="D12" s="304" t="s">
        <v>105</v>
      </c>
      <c r="E12" s="305">
        <v>20.7</v>
      </c>
      <c r="F12" s="68">
        <f t="shared" si="0"/>
        <v>10</v>
      </c>
      <c r="G12" s="69">
        <f t="shared" si="1"/>
        <v>1</v>
      </c>
      <c r="H12" s="228">
        <f t="shared" si="2"/>
        <v>20.7</v>
      </c>
      <c r="I12" s="375">
        <v>15.93</v>
      </c>
      <c r="J12" s="71">
        <f t="shared" si="3"/>
        <v>5</v>
      </c>
      <c r="K12" s="69">
        <f t="shared" si="4"/>
        <v>6</v>
      </c>
      <c r="L12" s="227">
        <f t="shared" si="5"/>
        <v>15.93</v>
      </c>
      <c r="M12" s="73">
        <f t="shared" si="6"/>
        <v>36.629999999999995</v>
      </c>
      <c r="N12" s="68">
        <f t="shared" si="7"/>
        <v>7</v>
      </c>
      <c r="O12" s="389"/>
      <c r="P12" s="404"/>
    </row>
    <row r="13" spans="1:18" s="75" customFormat="1" ht="15.5" x14ac:dyDescent="0.35">
      <c r="A13" s="137"/>
      <c r="B13" s="60"/>
      <c r="C13" s="300" t="s">
        <v>97</v>
      </c>
      <c r="D13" s="303" t="s">
        <v>102</v>
      </c>
      <c r="E13" s="305">
        <v>20.8</v>
      </c>
      <c r="F13" s="68">
        <f t="shared" si="0"/>
        <v>11</v>
      </c>
      <c r="G13" s="69" t="str">
        <f t="shared" si="1"/>
        <v/>
      </c>
      <c r="H13" s="228">
        <f t="shared" si="2"/>
        <v>20.8</v>
      </c>
      <c r="I13" s="375" t="s">
        <v>84</v>
      </c>
      <c r="J13" s="71" t="str">
        <f t="shared" si="3"/>
        <v/>
      </c>
      <c r="K13" s="69" t="str">
        <f t="shared" si="4"/>
        <v/>
      </c>
      <c r="L13" s="227">
        <f t="shared" si="5"/>
        <v>90</v>
      </c>
      <c r="M13" s="73">
        <f t="shared" si="6"/>
        <v>110.8</v>
      </c>
      <c r="N13" s="68">
        <f t="shared" si="7"/>
        <v>14</v>
      </c>
      <c r="O13" s="389"/>
      <c r="P13" s="405"/>
    </row>
    <row r="14" spans="1:18" s="75" customFormat="1" ht="15.5" x14ac:dyDescent="0.35">
      <c r="A14" s="137"/>
      <c r="B14" s="62"/>
      <c r="C14" s="302" t="s">
        <v>97</v>
      </c>
      <c r="D14" s="303" t="s">
        <v>99</v>
      </c>
      <c r="E14" s="305">
        <v>20.86</v>
      </c>
      <c r="F14" s="68">
        <f t="shared" si="0"/>
        <v>12</v>
      </c>
      <c r="G14" s="69" t="str">
        <f t="shared" si="1"/>
        <v/>
      </c>
      <c r="H14" s="228">
        <f t="shared" si="2"/>
        <v>20.86</v>
      </c>
      <c r="I14" s="375" t="s">
        <v>84</v>
      </c>
      <c r="J14" s="71" t="str">
        <f t="shared" si="3"/>
        <v/>
      </c>
      <c r="K14" s="69" t="str">
        <f t="shared" si="4"/>
        <v/>
      </c>
      <c r="L14" s="227">
        <f t="shared" si="5"/>
        <v>90</v>
      </c>
      <c r="M14" s="73">
        <f t="shared" si="6"/>
        <v>110.86</v>
      </c>
      <c r="N14" s="68">
        <f t="shared" si="7"/>
        <v>15</v>
      </c>
      <c r="O14" s="389"/>
      <c r="P14" s="404"/>
    </row>
    <row r="15" spans="1:18" s="75" customFormat="1" ht="15.5" x14ac:dyDescent="0.35">
      <c r="A15" s="62"/>
      <c r="B15" s="137"/>
      <c r="C15" s="300" t="s">
        <v>51</v>
      </c>
      <c r="D15" s="303" t="s">
        <v>95</v>
      </c>
      <c r="E15" s="305">
        <v>21.29</v>
      </c>
      <c r="F15" s="68">
        <f t="shared" si="0"/>
        <v>13</v>
      </c>
      <c r="G15" s="69" t="str">
        <f t="shared" si="1"/>
        <v/>
      </c>
      <c r="H15" s="228">
        <f t="shared" si="2"/>
        <v>21.29</v>
      </c>
      <c r="I15" s="375">
        <v>18.11</v>
      </c>
      <c r="J15" s="71">
        <f t="shared" si="3"/>
        <v>10</v>
      </c>
      <c r="K15" s="69">
        <f t="shared" si="4"/>
        <v>1</v>
      </c>
      <c r="L15" s="227">
        <f t="shared" si="5"/>
        <v>18.11</v>
      </c>
      <c r="M15" s="73">
        <f t="shared" si="6"/>
        <v>39.4</v>
      </c>
      <c r="N15" s="68">
        <f t="shared" si="7"/>
        <v>8</v>
      </c>
      <c r="O15" s="389"/>
      <c r="P15" s="404"/>
    </row>
    <row r="16" spans="1:18" s="74" customFormat="1" ht="15.5" x14ac:dyDescent="0.35">
      <c r="A16" s="137"/>
      <c r="B16" s="60"/>
      <c r="C16" s="300" t="s">
        <v>97</v>
      </c>
      <c r="D16" s="304" t="s">
        <v>106</v>
      </c>
      <c r="E16" s="305">
        <v>24.81</v>
      </c>
      <c r="F16" s="68">
        <f t="shared" si="0"/>
        <v>14</v>
      </c>
      <c r="G16" s="69" t="str">
        <f t="shared" si="1"/>
        <v/>
      </c>
      <c r="H16" s="228">
        <f t="shared" si="2"/>
        <v>24.81</v>
      </c>
      <c r="I16" s="375" t="s">
        <v>84</v>
      </c>
      <c r="J16" s="71" t="str">
        <f t="shared" si="3"/>
        <v/>
      </c>
      <c r="K16" s="69" t="str">
        <f t="shared" si="4"/>
        <v/>
      </c>
      <c r="L16" s="227">
        <f t="shared" si="5"/>
        <v>90</v>
      </c>
      <c r="M16" s="73">
        <f t="shared" si="6"/>
        <v>114.81</v>
      </c>
      <c r="N16" s="68">
        <f t="shared" si="7"/>
        <v>17</v>
      </c>
      <c r="O16" s="394"/>
      <c r="P16" s="405"/>
      <c r="Q16" s="75"/>
      <c r="R16" s="75"/>
    </row>
    <row r="17" spans="1:18" s="74" customFormat="1" ht="15.5" x14ac:dyDescent="0.35">
      <c r="A17" s="62"/>
      <c r="B17" s="137"/>
      <c r="C17" s="302" t="s">
        <v>97</v>
      </c>
      <c r="D17" s="304" t="s">
        <v>111</v>
      </c>
      <c r="E17" s="305">
        <v>25.11</v>
      </c>
      <c r="F17" s="68">
        <f t="shared" si="0"/>
        <v>15</v>
      </c>
      <c r="G17" s="69" t="str">
        <f t="shared" si="1"/>
        <v/>
      </c>
      <c r="H17" s="228">
        <f t="shared" si="2"/>
        <v>25.11</v>
      </c>
      <c r="I17" s="375">
        <v>16.93</v>
      </c>
      <c r="J17" s="71">
        <f t="shared" si="3"/>
        <v>8</v>
      </c>
      <c r="K17" s="69">
        <f t="shared" si="4"/>
        <v>3</v>
      </c>
      <c r="L17" s="227">
        <f t="shared" si="5"/>
        <v>16.93</v>
      </c>
      <c r="M17" s="73">
        <f t="shared" si="6"/>
        <v>42.04</v>
      </c>
      <c r="N17" s="68">
        <f t="shared" si="7"/>
        <v>9</v>
      </c>
      <c r="O17" s="394"/>
      <c r="P17" s="404"/>
      <c r="Q17" s="75"/>
      <c r="R17" s="75"/>
    </row>
    <row r="18" spans="1:18" s="74" customFormat="1" ht="15.5" x14ac:dyDescent="0.35">
      <c r="A18" s="137"/>
      <c r="B18" s="60"/>
      <c r="C18" s="300" t="s">
        <v>53</v>
      </c>
      <c r="D18" s="304" t="s">
        <v>110</v>
      </c>
      <c r="E18" s="305" t="s">
        <v>85</v>
      </c>
      <c r="F18" s="68" t="str">
        <f t="shared" si="0"/>
        <v/>
      </c>
      <c r="G18" s="69" t="str">
        <f t="shared" si="1"/>
        <v/>
      </c>
      <c r="H18" s="228">
        <f t="shared" si="2"/>
        <v>90</v>
      </c>
      <c r="I18" s="375" t="s">
        <v>85</v>
      </c>
      <c r="J18" s="71" t="str">
        <f t="shared" si="3"/>
        <v/>
      </c>
      <c r="K18" s="69" t="str">
        <f t="shared" si="4"/>
        <v/>
      </c>
      <c r="L18" s="227">
        <f t="shared" si="5"/>
        <v>90</v>
      </c>
      <c r="M18" s="73">
        <f t="shared" si="6"/>
        <v>180</v>
      </c>
      <c r="N18" s="68">
        <f t="shared" si="7"/>
        <v>19</v>
      </c>
      <c r="O18" s="389"/>
      <c r="P18" s="404"/>
      <c r="Q18" s="75"/>
      <c r="R18" s="75"/>
    </row>
    <row r="19" spans="1:18" s="74" customFormat="1" ht="15.5" x14ac:dyDescent="0.35">
      <c r="A19" s="137"/>
      <c r="B19" s="62"/>
      <c r="C19" s="300" t="s">
        <v>97</v>
      </c>
      <c r="D19" s="303" t="s">
        <v>98</v>
      </c>
      <c r="E19" s="305" t="s">
        <v>84</v>
      </c>
      <c r="F19" s="68" t="str">
        <f t="shared" si="0"/>
        <v/>
      </c>
      <c r="G19" s="69" t="str">
        <f t="shared" si="1"/>
        <v/>
      </c>
      <c r="H19" s="228">
        <f t="shared" si="2"/>
        <v>90</v>
      </c>
      <c r="I19" s="375">
        <v>16.25</v>
      </c>
      <c r="J19" s="71">
        <f t="shared" si="3"/>
        <v>6</v>
      </c>
      <c r="K19" s="69">
        <f t="shared" si="4"/>
        <v>5</v>
      </c>
      <c r="L19" s="227">
        <f t="shared" si="5"/>
        <v>16.25</v>
      </c>
      <c r="M19" s="73">
        <f t="shared" si="6"/>
        <v>106.25</v>
      </c>
      <c r="N19" s="68">
        <f t="shared" si="7"/>
        <v>13</v>
      </c>
      <c r="O19" s="389"/>
      <c r="P19" s="405"/>
      <c r="Q19" s="75"/>
      <c r="R19" s="75"/>
    </row>
    <row r="20" spans="1:18" s="74" customFormat="1" ht="15.5" x14ac:dyDescent="0.35">
      <c r="A20" s="137"/>
      <c r="B20" s="60"/>
      <c r="C20" s="300" t="s">
        <v>50</v>
      </c>
      <c r="D20" s="304" t="s">
        <v>82</v>
      </c>
      <c r="E20" s="305" t="s">
        <v>84</v>
      </c>
      <c r="F20" s="68" t="str">
        <f t="shared" si="0"/>
        <v/>
      </c>
      <c r="G20" s="69" t="str">
        <f t="shared" si="1"/>
        <v/>
      </c>
      <c r="H20" s="228">
        <f t="shared" si="2"/>
        <v>90</v>
      </c>
      <c r="I20" s="375">
        <v>21.33</v>
      </c>
      <c r="J20" s="71">
        <f t="shared" si="3"/>
        <v>11</v>
      </c>
      <c r="K20" s="69" t="str">
        <f t="shared" si="4"/>
        <v/>
      </c>
      <c r="L20" s="227">
        <f t="shared" si="5"/>
        <v>21.33</v>
      </c>
      <c r="M20" s="73">
        <f t="shared" si="6"/>
        <v>111.33</v>
      </c>
      <c r="N20" s="68">
        <f t="shared" si="7"/>
        <v>16</v>
      </c>
      <c r="O20" s="389"/>
      <c r="P20" s="404"/>
      <c r="Q20" s="75"/>
      <c r="R20" s="75"/>
    </row>
    <row r="21" spans="1:18" s="74" customFormat="1" ht="15.5" x14ac:dyDescent="0.35">
      <c r="A21" s="137"/>
      <c r="B21" s="60"/>
      <c r="C21" s="301" t="s">
        <v>51</v>
      </c>
      <c r="D21" s="303" t="s">
        <v>83</v>
      </c>
      <c r="E21" s="305" t="s">
        <v>84</v>
      </c>
      <c r="F21" s="68" t="str">
        <f t="shared" si="0"/>
        <v/>
      </c>
      <c r="G21" s="69" t="str">
        <f t="shared" si="1"/>
        <v/>
      </c>
      <c r="H21" s="228">
        <f t="shared" si="2"/>
        <v>90</v>
      </c>
      <c r="I21" s="375">
        <v>27.52</v>
      </c>
      <c r="J21" s="71">
        <f t="shared" si="3"/>
        <v>12</v>
      </c>
      <c r="K21" s="69" t="str">
        <f t="shared" si="4"/>
        <v/>
      </c>
      <c r="L21" s="227">
        <f t="shared" si="5"/>
        <v>27.52</v>
      </c>
      <c r="M21" s="73">
        <f t="shared" si="6"/>
        <v>117.52</v>
      </c>
      <c r="N21" s="68">
        <f t="shared" si="7"/>
        <v>18</v>
      </c>
      <c r="O21" s="389"/>
      <c r="P21" s="404"/>
      <c r="Q21" s="75"/>
      <c r="R21" s="75"/>
    </row>
    <row r="22" spans="1:18" s="74" customFormat="1" ht="15.5" x14ac:dyDescent="0.35">
      <c r="A22" s="62"/>
      <c r="B22" s="62"/>
      <c r="C22" s="300"/>
      <c r="D22" s="304"/>
      <c r="E22" s="305"/>
      <c r="F22" s="68" t="str">
        <f t="shared" ref="F22:F34" si="8">IF(ISNUMBER(E22),RANK(E22,E$3:E$92,1),"")</f>
        <v/>
      </c>
      <c r="G22" s="69" t="str">
        <f t="shared" ref="G22:G34" si="9">IF(ISNUMBER(F22),IF(11-F22&lt;=0,"",11-F22-(COUNTIF(F:F,F22)-1)/2),"")</f>
        <v/>
      </c>
      <c r="H22" s="228">
        <f t="shared" ref="H22:H25" si="10">IF(ISNUMBER(E22),E22,90)</f>
        <v>90</v>
      </c>
      <c r="I22" s="375"/>
      <c r="J22" s="71" t="str">
        <f t="shared" ref="J22:J34" si="11">IF(ISNUMBER(I22),RANK(I22,I$3:I$92,1),"")</f>
        <v/>
      </c>
      <c r="K22" s="69" t="str">
        <f t="shared" ref="K22:K34" si="12">IF(ISNUMBER(J22),IF(11-J22&lt;=0,"",11-J22-(COUNTIF(J:J,J22)-1)/2),"")</f>
        <v/>
      </c>
      <c r="L22" s="227">
        <f t="shared" ref="L22:L25" si="13">IF(ISNUMBER(I22),I22,90)</f>
        <v>90</v>
      </c>
      <c r="M22" s="73">
        <f t="shared" ref="M22:M25" si="14">H22+L22</f>
        <v>180</v>
      </c>
      <c r="N22" s="68">
        <f t="shared" ref="N22:N34" si="15">RANK(M22,M$3:M$92,1)</f>
        <v>19</v>
      </c>
      <c r="O22" s="394"/>
      <c r="P22" s="405"/>
      <c r="Q22" s="75"/>
      <c r="R22" s="75"/>
    </row>
    <row r="23" spans="1:18" s="74" customFormat="1" ht="15.5" x14ac:dyDescent="0.35">
      <c r="A23" s="62"/>
      <c r="B23" s="62"/>
      <c r="C23" s="125"/>
      <c r="D23" s="203"/>
      <c r="E23" s="306"/>
      <c r="F23" s="68" t="str">
        <f t="shared" si="8"/>
        <v/>
      </c>
      <c r="G23" s="69" t="str">
        <f t="shared" si="9"/>
        <v/>
      </c>
      <c r="H23" s="228">
        <f t="shared" si="10"/>
        <v>90</v>
      </c>
      <c r="I23" s="375"/>
      <c r="J23" s="71" t="str">
        <f t="shared" si="11"/>
        <v/>
      </c>
      <c r="K23" s="69" t="str">
        <f t="shared" si="12"/>
        <v/>
      </c>
      <c r="L23" s="227">
        <f t="shared" si="13"/>
        <v>90</v>
      </c>
      <c r="M23" s="73">
        <f t="shared" si="14"/>
        <v>180</v>
      </c>
      <c r="N23" s="68">
        <f t="shared" si="15"/>
        <v>19</v>
      </c>
      <c r="O23" s="389"/>
      <c r="P23" s="404"/>
      <c r="Q23" s="75"/>
      <c r="R23" s="75"/>
    </row>
    <row r="24" spans="1:18" s="74" customFormat="1" ht="15.5" x14ac:dyDescent="0.35">
      <c r="A24" s="60"/>
      <c r="B24" s="60"/>
      <c r="C24" s="125"/>
      <c r="D24" s="245"/>
      <c r="E24" s="189"/>
      <c r="F24" s="68" t="str">
        <f t="shared" si="8"/>
        <v/>
      </c>
      <c r="G24" s="69" t="str">
        <f t="shared" si="9"/>
        <v/>
      </c>
      <c r="H24" s="228">
        <f t="shared" si="10"/>
        <v>90</v>
      </c>
      <c r="I24" s="288"/>
      <c r="J24" s="71" t="str">
        <f t="shared" si="11"/>
        <v/>
      </c>
      <c r="K24" s="69" t="str">
        <f t="shared" si="12"/>
        <v/>
      </c>
      <c r="L24" s="227">
        <f t="shared" si="13"/>
        <v>90</v>
      </c>
      <c r="M24" s="73">
        <f t="shared" si="14"/>
        <v>180</v>
      </c>
      <c r="N24" s="68">
        <f t="shared" si="15"/>
        <v>19</v>
      </c>
      <c r="O24" s="389"/>
      <c r="P24" s="404"/>
      <c r="Q24" s="75"/>
      <c r="R24" s="75"/>
    </row>
    <row r="25" spans="1:18" s="74" customFormat="1" ht="15.5" x14ac:dyDescent="0.35">
      <c r="A25" s="60"/>
      <c r="B25" s="60"/>
      <c r="C25" s="129"/>
      <c r="D25" s="246"/>
      <c r="E25" s="110"/>
      <c r="F25" s="68" t="str">
        <f t="shared" si="8"/>
        <v/>
      </c>
      <c r="G25" s="69" t="str">
        <f t="shared" si="9"/>
        <v/>
      </c>
      <c r="H25" s="70">
        <f t="shared" si="10"/>
        <v>90</v>
      </c>
      <c r="I25" s="62"/>
      <c r="J25" s="71" t="str">
        <f t="shared" si="11"/>
        <v/>
      </c>
      <c r="K25" s="69" t="str">
        <f t="shared" si="12"/>
        <v/>
      </c>
      <c r="L25" s="227">
        <f t="shared" si="13"/>
        <v>90</v>
      </c>
      <c r="M25" s="73">
        <f t="shared" si="14"/>
        <v>180</v>
      </c>
      <c r="N25" s="68">
        <f t="shared" si="15"/>
        <v>19</v>
      </c>
      <c r="O25" s="389"/>
      <c r="P25" s="405"/>
      <c r="Q25" s="75"/>
      <c r="R25" s="75"/>
    </row>
    <row r="26" spans="1:18" s="74" customFormat="1" ht="15.5" x14ac:dyDescent="0.35">
      <c r="A26" s="60"/>
      <c r="B26" s="60"/>
      <c r="C26" s="127"/>
      <c r="D26" s="207"/>
      <c r="E26" s="110"/>
      <c r="F26" s="68" t="str">
        <f t="shared" si="8"/>
        <v/>
      </c>
      <c r="G26" s="69" t="str">
        <f t="shared" si="9"/>
        <v/>
      </c>
      <c r="H26" s="70">
        <f t="shared" ref="H26:H33" si="16">IF(ISNUMBER(E26),E26,90)</f>
        <v>90</v>
      </c>
      <c r="I26" s="62"/>
      <c r="J26" s="71" t="str">
        <f t="shared" si="11"/>
        <v/>
      </c>
      <c r="K26" s="69" t="str">
        <f t="shared" si="12"/>
        <v/>
      </c>
      <c r="L26" s="72">
        <f t="shared" ref="L26:L33" si="17">IF(ISNUMBER(I26),I26,90)</f>
        <v>90</v>
      </c>
      <c r="M26" s="73">
        <f t="shared" ref="M26:M65" si="18">H26+L26</f>
        <v>180</v>
      </c>
      <c r="N26" s="68">
        <f t="shared" si="15"/>
        <v>19</v>
      </c>
      <c r="O26" s="389"/>
      <c r="P26" s="404"/>
      <c r="Q26" s="75"/>
      <c r="R26" s="75"/>
    </row>
    <row r="27" spans="1:18" s="74" customFormat="1" ht="15.5" x14ac:dyDescent="0.35">
      <c r="A27" s="62"/>
      <c r="B27" s="62"/>
      <c r="C27" s="129"/>
      <c r="D27" s="201"/>
      <c r="E27" s="110"/>
      <c r="F27" s="68" t="str">
        <f t="shared" si="8"/>
        <v/>
      </c>
      <c r="G27" s="69" t="str">
        <f t="shared" si="9"/>
        <v/>
      </c>
      <c r="H27" s="70">
        <f t="shared" si="16"/>
        <v>90</v>
      </c>
      <c r="I27" s="62"/>
      <c r="J27" s="71" t="str">
        <f t="shared" si="11"/>
        <v/>
      </c>
      <c r="K27" s="69" t="str">
        <f t="shared" si="12"/>
        <v/>
      </c>
      <c r="L27" s="72">
        <f t="shared" si="17"/>
        <v>90</v>
      </c>
      <c r="M27" s="73">
        <f t="shared" si="18"/>
        <v>180</v>
      </c>
      <c r="N27" s="68">
        <f t="shared" si="15"/>
        <v>19</v>
      </c>
      <c r="O27" s="394"/>
      <c r="P27" s="405"/>
      <c r="Q27" s="75"/>
      <c r="R27" s="75"/>
    </row>
    <row r="28" spans="1:18" s="74" customFormat="1" ht="15.5" x14ac:dyDescent="0.35">
      <c r="A28" s="62"/>
      <c r="B28" s="62"/>
      <c r="C28" s="129"/>
      <c r="D28" s="201"/>
      <c r="E28" s="110"/>
      <c r="F28" s="68" t="str">
        <f t="shared" si="8"/>
        <v/>
      </c>
      <c r="G28" s="69" t="str">
        <f t="shared" si="9"/>
        <v/>
      </c>
      <c r="H28" s="70">
        <f t="shared" si="16"/>
        <v>90</v>
      </c>
      <c r="I28" s="62"/>
      <c r="J28" s="71" t="str">
        <f t="shared" si="11"/>
        <v/>
      </c>
      <c r="K28" s="69" t="str">
        <f t="shared" si="12"/>
        <v/>
      </c>
      <c r="L28" s="72">
        <f t="shared" si="17"/>
        <v>90</v>
      </c>
      <c r="M28" s="73">
        <f t="shared" si="18"/>
        <v>180</v>
      </c>
      <c r="N28" s="68">
        <f t="shared" si="15"/>
        <v>19</v>
      </c>
      <c r="O28" s="394"/>
      <c r="P28" s="404"/>
      <c r="Q28" s="75"/>
      <c r="R28" s="75"/>
    </row>
    <row r="29" spans="1:18" s="74" customFormat="1" ht="15.5" x14ac:dyDescent="0.35">
      <c r="A29" s="62"/>
      <c r="B29" s="62"/>
      <c r="C29" s="125"/>
      <c r="D29" s="201"/>
      <c r="E29" s="110"/>
      <c r="F29" s="68" t="str">
        <f t="shared" si="8"/>
        <v/>
      </c>
      <c r="G29" s="69" t="str">
        <f t="shared" si="9"/>
        <v/>
      </c>
      <c r="H29" s="70">
        <f t="shared" si="16"/>
        <v>90</v>
      </c>
      <c r="I29" s="62"/>
      <c r="J29" s="71" t="str">
        <f t="shared" si="11"/>
        <v/>
      </c>
      <c r="K29" s="69" t="str">
        <f t="shared" si="12"/>
        <v/>
      </c>
      <c r="L29" s="72">
        <f t="shared" si="17"/>
        <v>90</v>
      </c>
      <c r="M29" s="73">
        <f t="shared" si="18"/>
        <v>180</v>
      </c>
      <c r="N29" s="68">
        <f t="shared" si="15"/>
        <v>19</v>
      </c>
      <c r="O29" s="389"/>
      <c r="P29" s="404"/>
      <c r="Q29" s="75"/>
      <c r="R29" s="75"/>
    </row>
    <row r="30" spans="1:18" s="74" customFormat="1" ht="15.5" x14ac:dyDescent="0.35">
      <c r="A30" s="62"/>
      <c r="B30" s="62"/>
      <c r="C30" s="125"/>
      <c r="D30" s="201"/>
      <c r="E30" s="110"/>
      <c r="F30" s="68" t="str">
        <f t="shared" si="8"/>
        <v/>
      </c>
      <c r="G30" s="69" t="str">
        <f t="shared" si="9"/>
        <v/>
      </c>
      <c r="H30" s="70">
        <f t="shared" si="16"/>
        <v>90</v>
      </c>
      <c r="I30" s="62"/>
      <c r="J30" s="71" t="str">
        <f t="shared" si="11"/>
        <v/>
      </c>
      <c r="K30" s="69" t="str">
        <f t="shared" si="12"/>
        <v/>
      </c>
      <c r="L30" s="72">
        <f t="shared" si="17"/>
        <v>90</v>
      </c>
      <c r="M30" s="73">
        <f t="shared" si="18"/>
        <v>180</v>
      </c>
      <c r="N30" s="68">
        <f t="shared" si="15"/>
        <v>19</v>
      </c>
      <c r="O30" s="389"/>
      <c r="P30" s="404"/>
      <c r="Q30" s="75"/>
      <c r="R30" s="75"/>
    </row>
    <row r="31" spans="1:18" s="74" customFormat="1" ht="15.5" x14ac:dyDescent="0.35">
      <c r="A31" s="60"/>
      <c r="B31" s="60"/>
      <c r="C31" s="125"/>
      <c r="D31" s="201"/>
      <c r="E31" s="110"/>
      <c r="F31" s="68" t="str">
        <f t="shared" si="8"/>
        <v/>
      </c>
      <c r="G31" s="69" t="str">
        <f t="shared" si="9"/>
        <v/>
      </c>
      <c r="H31" s="70">
        <f t="shared" si="16"/>
        <v>90</v>
      </c>
      <c r="I31" s="62"/>
      <c r="J31" s="71" t="str">
        <f t="shared" si="11"/>
        <v/>
      </c>
      <c r="K31" s="69" t="str">
        <f t="shared" si="12"/>
        <v/>
      </c>
      <c r="L31" s="72">
        <f t="shared" si="17"/>
        <v>90</v>
      </c>
      <c r="M31" s="73">
        <f t="shared" si="18"/>
        <v>180</v>
      </c>
      <c r="N31" s="68">
        <f t="shared" si="15"/>
        <v>19</v>
      </c>
      <c r="O31" s="389"/>
      <c r="P31" s="404"/>
      <c r="Q31" s="75"/>
      <c r="R31" s="75"/>
    </row>
    <row r="32" spans="1:18" s="74" customFormat="1" ht="15.5" x14ac:dyDescent="0.35">
      <c r="A32" s="62"/>
      <c r="B32" s="62"/>
      <c r="C32" s="125"/>
      <c r="D32" s="201"/>
      <c r="E32" s="110"/>
      <c r="F32" s="68" t="str">
        <f t="shared" si="8"/>
        <v/>
      </c>
      <c r="G32" s="69" t="str">
        <f t="shared" si="9"/>
        <v/>
      </c>
      <c r="H32" s="70">
        <f t="shared" si="16"/>
        <v>90</v>
      </c>
      <c r="I32" s="62"/>
      <c r="J32" s="71" t="str">
        <f t="shared" si="11"/>
        <v/>
      </c>
      <c r="K32" s="69" t="str">
        <f t="shared" si="12"/>
        <v/>
      </c>
      <c r="L32" s="72">
        <f t="shared" si="17"/>
        <v>90</v>
      </c>
      <c r="M32" s="73">
        <f t="shared" si="18"/>
        <v>180</v>
      </c>
      <c r="N32" s="68">
        <f t="shared" si="15"/>
        <v>19</v>
      </c>
      <c r="O32" s="389"/>
      <c r="P32" s="404"/>
      <c r="Q32" s="75"/>
      <c r="R32" s="75"/>
    </row>
    <row r="33" spans="1:18" s="74" customFormat="1" ht="15.5" x14ac:dyDescent="0.35">
      <c r="A33" s="60"/>
      <c r="B33" s="60"/>
      <c r="C33" s="89"/>
      <c r="D33" s="201"/>
      <c r="E33" s="110"/>
      <c r="F33" s="68" t="str">
        <f t="shared" si="8"/>
        <v/>
      </c>
      <c r="G33" s="69" t="str">
        <f t="shared" si="9"/>
        <v/>
      </c>
      <c r="H33" s="70">
        <f t="shared" si="16"/>
        <v>90</v>
      </c>
      <c r="I33" s="62"/>
      <c r="J33" s="71" t="str">
        <f t="shared" si="11"/>
        <v/>
      </c>
      <c r="K33" s="69" t="str">
        <f t="shared" si="12"/>
        <v/>
      </c>
      <c r="L33" s="72">
        <f t="shared" si="17"/>
        <v>90</v>
      </c>
      <c r="M33" s="73">
        <f t="shared" si="18"/>
        <v>180</v>
      </c>
      <c r="N33" s="68">
        <f t="shared" si="15"/>
        <v>19</v>
      </c>
      <c r="O33" s="389"/>
      <c r="P33" s="405"/>
      <c r="Q33" s="75"/>
      <c r="R33" s="75"/>
    </row>
    <row r="34" spans="1:18" s="74" customFormat="1" ht="15.5" x14ac:dyDescent="0.35">
      <c r="A34" s="62"/>
      <c r="B34" s="62"/>
      <c r="C34" s="111"/>
      <c r="D34" s="123"/>
      <c r="E34" s="110"/>
      <c r="F34" s="68" t="str">
        <f t="shared" si="8"/>
        <v/>
      </c>
      <c r="G34" s="69" t="str">
        <f t="shared" si="9"/>
        <v/>
      </c>
      <c r="H34" s="70">
        <f t="shared" ref="H34:H68" si="19">IF(ISNUMBER(E34),E34,90)</f>
        <v>90</v>
      </c>
      <c r="I34" s="62"/>
      <c r="J34" s="71" t="str">
        <f t="shared" si="11"/>
        <v/>
      </c>
      <c r="K34" s="69" t="str">
        <f t="shared" si="12"/>
        <v/>
      </c>
      <c r="L34" s="72">
        <f t="shared" ref="L34:L68" si="20">IF(ISNUMBER(I34),I34,90)</f>
        <v>90</v>
      </c>
      <c r="M34" s="73">
        <f t="shared" si="18"/>
        <v>180</v>
      </c>
      <c r="N34" s="68">
        <f t="shared" si="15"/>
        <v>19</v>
      </c>
      <c r="O34" s="389"/>
      <c r="P34" s="404"/>
      <c r="Q34" s="75"/>
      <c r="R34" s="75"/>
    </row>
    <row r="35" spans="1:18" s="74" customFormat="1" ht="15.5" x14ac:dyDescent="0.35">
      <c r="A35" s="60"/>
      <c r="B35" s="60"/>
      <c r="C35" s="111"/>
      <c r="D35" s="123"/>
      <c r="E35" s="110"/>
      <c r="F35" s="68" t="str">
        <f t="shared" ref="F35:F64" si="21">IF(ISNUMBER(E35),RANK(E35,E$3:E$92,1),"")</f>
        <v/>
      </c>
      <c r="G35" s="69" t="str">
        <f t="shared" ref="G35:G66" si="22">IF(ISNUMBER(F35),IF(11-F35&lt;=0,"",11-F35-(COUNTIF(F:F,F35)-1)/2),"")</f>
        <v/>
      </c>
      <c r="H35" s="70">
        <f t="shared" si="19"/>
        <v>90</v>
      </c>
      <c r="I35" s="62"/>
      <c r="J35" s="71" t="str">
        <f t="shared" ref="J35:J66" si="23">IF(ISNUMBER(I35),RANK(I35,I$3:I$92,1),"")</f>
        <v/>
      </c>
      <c r="K35" s="69" t="str">
        <f t="shared" ref="K35:K66" si="24">IF(ISNUMBER(J35),IF(11-J35&lt;=0,"",11-J35-(COUNTIF(J:J,J35)-1)/2),"")</f>
        <v/>
      </c>
      <c r="L35" s="72">
        <f t="shared" si="20"/>
        <v>90</v>
      </c>
      <c r="M35" s="73">
        <f t="shared" si="18"/>
        <v>180</v>
      </c>
      <c r="N35" s="68">
        <f t="shared" ref="N35:N66" si="25">RANK(M35,M$3:M$92,1)</f>
        <v>19</v>
      </c>
      <c r="O35" s="389"/>
      <c r="P35" s="404"/>
      <c r="Q35" s="75"/>
      <c r="R35" s="75"/>
    </row>
    <row r="36" spans="1:18" s="74" customFormat="1" ht="15.5" x14ac:dyDescent="0.35">
      <c r="A36" s="62"/>
      <c r="B36" s="62"/>
      <c r="C36" s="159"/>
      <c r="D36" s="123"/>
      <c r="E36" s="110"/>
      <c r="F36" s="68" t="str">
        <f t="shared" si="21"/>
        <v/>
      </c>
      <c r="G36" s="69" t="str">
        <f t="shared" si="22"/>
        <v/>
      </c>
      <c r="H36" s="70">
        <f t="shared" si="19"/>
        <v>90</v>
      </c>
      <c r="I36" s="62"/>
      <c r="J36" s="71" t="str">
        <f t="shared" si="23"/>
        <v/>
      </c>
      <c r="K36" s="69" t="str">
        <f t="shared" si="24"/>
        <v/>
      </c>
      <c r="L36" s="72">
        <f t="shared" si="20"/>
        <v>90</v>
      </c>
      <c r="M36" s="73">
        <f t="shared" si="18"/>
        <v>180</v>
      </c>
      <c r="N36" s="68">
        <f t="shared" si="25"/>
        <v>19</v>
      </c>
      <c r="O36" s="389"/>
      <c r="P36" s="404"/>
      <c r="Q36" s="75"/>
      <c r="R36" s="75"/>
    </row>
    <row r="37" spans="1:18" s="74" customFormat="1" ht="15.5" x14ac:dyDescent="0.35">
      <c r="A37" s="60"/>
      <c r="B37" s="62"/>
      <c r="C37" s="125"/>
      <c r="D37" s="124"/>
      <c r="E37" s="110"/>
      <c r="F37" s="68" t="str">
        <f t="shared" si="21"/>
        <v/>
      </c>
      <c r="G37" s="69" t="str">
        <f t="shared" si="22"/>
        <v/>
      </c>
      <c r="H37" s="70">
        <f t="shared" si="19"/>
        <v>90</v>
      </c>
      <c r="I37" s="62"/>
      <c r="J37" s="71" t="str">
        <f t="shared" si="23"/>
        <v/>
      </c>
      <c r="K37" s="69" t="str">
        <f t="shared" si="24"/>
        <v/>
      </c>
      <c r="L37" s="72">
        <f t="shared" si="20"/>
        <v>90</v>
      </c>
      <c r="M37" s="73">
        <f t="shared" si="18"/>
        <v>180</v>
      </c>
      <c r="N37" s="68">
        <f t="shared" si="25"/>
        <v>19</v>
      </c>
      <c r="O37" s="394"/>
      <c r="P37" s="404"/>
      <c r="Q37" s="75"/>
      <c r="R37" s="75"/>
    </row>
    <row r="38" spans="1:18" ht="15.5" x14ac:dyDescent="0.35">
      <c r="A38" s="31"/>
      <c r="B38" s="31"/>
      <c r="C38" s="128"/>
      <c r="D38" s="208"/>
      <c r="E38" s="130"/>
      <c r="F38" s="37" t="str">
        <f t="shared" si="21"/>
        <v/>
      </c>
      <c r="G38" s="38" t="str">
        <f t="shared" si="22"/>
        <v/>
      </c>
      <c r="H38" s="50">
        <f t="shared" si="19"/>
        <v>90</v>
      </c>
      <c r="I38" s="45"/>
      <c r="J38" s="46" t="str">
        <f t="shared" si="23"/>
        <v/>
      </c>
      <c r="K38" s="38" t="str">
        <f t="shared" si="24"/>
        <v/>
      </c>
      <c r="L38" s="36">
        <f t="shared" si="20"/>
        <v>90</v>
      </c>
      <c r="M38" s="73">
        <f t="shared" si="18"/>
        <v>180</v>
      </c>
      <c r="N38" s="37">
        <f t="shared" si="25"/>
        <v>19</v>
      </c>
      <c r="O38" s="399"/>
      <c r="Q38" s="13"/>
      <c r="R38" s="13"/>
    </row>
    <row r="39" spans="1:18" ht="15.5" x14ac:dyDescent="0.35">
      <c r="A39" s="31"/>
      <c r="B39" s="31"/>
      <c r="C39" s="128"/>
      <c r="D39" s="208"/>
      <c r="E39" s="130"/>
      <c r="F39" s="37" t="str">
        <f t="shared" si="21"/>
        <v/>
      </c>
      <c r="G39" s="38" t="str">
        <f t="shared" si="22"/>
        <v/>
      </c>
      <c r="H39" s="50">
        <f t="shared" si="19"/>
        <v>90</v>
      </c>
      <c r="I39" s="45"/>
      <c r="J39" s="46" t="str">
        <f t="shared" si="23"/>
        <v/>
      </c>
      <c r="K39" s="38" t="str">
        <f t="shared" si="24"/>
        <v/>
      </c>
      <c r="L39" s="36">
        <f t="shared" si="20"/>
        <v>90</v>
      </c>
      <c r="M39" s="73">
        <f t="shared" si="18"/>
        <v>180</v>
      </c>
      <c r="N39" s="37">
        <f t="shared" si="25"/>
        <v>19</v>
      </c>
      <c r="O39" s="399"/>
      <c r="Q39" s="13"/>
      <c r="R39" s="13"/>
    </row>
    <row r="40" spans="1:18" ht="15.5" x14ac:dyDescent="0.35">
      <c r="A40" s="31"/>
      <c r="B40" s="31"/>
      <c r="C40" s="128"/>
      <c r="D40" s="205"/>
      <c r="E40" s="130"/>
      <c r="F40" s="37" t="str">
        <f t="shared" si="21"/>
        <v/>
      </c>
      <c r="G40" s="38" t="str">
        <f t="shared" si="22"/>
        <v/>
      </c>
      <c r="H40" s="50">
        <f t="shared" si="19"/>
        <v>90</v>
      </c>
      <c r="I40" s="45"/>
      <c r="J40" s="46" t="str">
        <f t="shared" si="23"/>
        <v/>
      </c>
      <c r="K40" s="38" t="str">
        <f t="shared" si="24"/>
        <v/>
      </c>
      <c r="L40" s="36">
        <f t="shared" si="20"/>
        <v>90</v>
      </c>
      <c r="M40" s="73">
        <f t="shared" si="18"/>
        <v>180</v>
      </c>
      <c r="N40" s="37">
        <f t="shared" si="25"/>
        <v>19</v>
      </c>
      <c r="O40" s="399"/>
      <c r="Q40" s="13"/>
      <c r="R40" s="13"/>
    </row>
    <row r="41" spans="1:18" ht="15.5" x14ac:dyDescent="0.35">
      <c r="A41" s="31"/>
      <c r="B41" s="31"/>
      <c r="C41" s="128"/>
      <c r="D41" s="205"/>
      <c r="E41" s="130"/>
      <c r="F41" s="37" t="str">
        <f t="shared" si="21"/>
        <v/>
      </c>
      <c r="G41" s="38" t="str">
        <f t="shared" si="22"/>
        <v/>
      </c>
      <c r="H41" s="50">
        <f t="shared" si="19"/>
        <v>90</v>
      </c>
      <c r="I41" s="45"/>
      <c r="J41" s="46" t="str">
        <f t="shared" si="23"/>
        <v/>
      </c>
      <c r="K41" s="38" t="str">
        <f t="shared" si="24"/>
        <v/>
      </c>
      <c r="L41" s="36">
        <f t="shared" si="20"/>
        <v>90</v>
      </c>
      <c r="M41" s="73">
        <f t="shared" si="18"/>
        <v>180</v>
      </c>
      <c r="N41" s="37">
        <f t="shared" si="25"/>
        <v>19</v>
      </c>
      <c r="O41" s="406"/>
      <c r="Q41" s="13"/>
      <c r="R41" s="13"/>
    </row>
    <row r="42" spans="1:18" ht="15.5" x14ac:dyDescent="0.35">
      <c r="A42" s="31"/>
      <c r="B42" s="31"/>
      <c r="C42" s="128"/>
      <c r="D42" s="205"/>
      <c r="E42" s="130"/>
      <c r="F42" s="37" t="str">
        <f t="shared" si="21"/>
        <v/>
      </c>
      <c r="G42" s="38" t="str">
        <f t="shared" si="22"/>
        <v/>
      </c>
      <c r="H42" s="50">
        <f t="shared" si="19"/>
        <v>90</v>
      </c>
      <c r="I42" s="45"/>
      <c r="J42" s="46" t="str">
        <f t="shared" si="23"/>
        <v/>
      </c>
      <c r="K42" s="38" t="str">
        <f t="shared" si="24"/>
        <v/>
      </c>
      <c r="L42" s="36">
        <f t="shared" si="20"/>
        <v>90</v>
      </c>
      <c r="M42" s="73">
        <f t="shared" si="18"/>
        <v>180</v>
      </c>
      <c r="N42" s="37">
        <f t="shared" si="25"/>
        <v>19</v>
      </c>
      <c r="O42" s="406"/>
      <c r="Q42" s="13"/>
      <c r="R42" s="13"/>
    </row>
    <row r="43" spans="1:18" ht="15.5" x14ac:dyDescent="0.35">
      <c r="A43" s="31"/>
      <c r="B43" s="31"/>
      <c r="C43" s="128"/>
      <c r="D43" s="205"/>
      <c r="E43" s="130"/>
      <c r="F43" s="37" t="str">
        <f t="shared" si="21"/>
        <v/>
      </c>
      <c r="G43" s="38" t="str">
        <f t="shared" si="22"/>
        <v/>
      </c>
      <c r="H43" s="50">
        <f t="shared" si="19"/>
        <v>90</v>
      </c>
      <c r="I43" s="45"/>
      <c r="J43" s="46" t="str">
        <f t="shared" si="23"/>
        <v/>
      </c>
      <c r="K43" s="38" t="str">
        <f t="shared" si="24"/>
        <v/>
      </c>
      <c r="L43" s="36">
        <f t="shared" si="20"/>
        <v>90</v>
      </c>
      <c r="M43" s="73">
        <f t="shared" si="18"/>
        <v>180</v>
      </c>
      <c r="N43" s="37">
        <f t="shared" si="25"/>
        <v>19</v>
      </c>
      <c r="O43" s="399"/>
      <c r="Q43" s="13"/>
      <c r="R43" s="13"/>
    </row>
    <row r="44" spans="1:18" ht="15.5" x14ac:dyDescent="0.35">
      <c r="A44" s="31"/>
      <c r="B44" s="31"/>
      <c r="C44" s="128"/>
      <c r="D44" s="208"/>
      <c r="E44" s="130"/>
      <c r="F44" s="37" t="str">
        <f t="shared" si="21"/>
        <v/>
      </c>
      <c r="G44" s="38" t="str">
        <f t="shared" si="22"/>
        <v/>
      </c>
      <c r="H44" s="50">
        <f t="shared" si="19"/>
        <v>90</v>
      </c>
      <c r="I44" s="45"/>
      <c r="J44" s="46" t="str">
        <f t="shared" si="23"/>
        <v/>
      </c>
      <c r="K44" s="38" t="str">
        <f t="shared" si="24"/>
        <v/>
      </c>
      <c r="L44" s="36">
        <f t="shared" si="20"/>
        <v>90</v>
      </c>
      <c r="M44" s="73">
        <f t="shared" si="18"/>
        <v>180</v>
      </c>
      <c r="N44" s="37">
        <f t="shared" si="25"/>
        <v>19</v>
      </c>
      <c r="O44" s="399"/>
      <c r="Q44" s="13"/>
      <c r="R44" s="13"/>
    </row>
    <row r="45" spans="1:18" ht="15.5" x14ac:dyDescent="0.35">
      <c r="A45" s="31"/>
      <c r="B45" s="31"/>
      <c r="C45" s="128"/>
      <c r="D45" s="208"/>
      <c r="E45" s="130"/>
      <c r="F45" s="37" t="str">
        <f t="shared" si="21"/>
        <v/>
      </c>
      <c r="G45" s="38" t="str">
        <f t="shared" si="22"/>
        <v/>
      </c>
      <c r="H45" s="50">
        <f t="shared" si="19"/>
        <v>90</v>
      </c>
      <c r="I45" s="45"/>
      <c r="J45" s="46" t="str">
        <f t="shared" si="23"/>
        <v/>
      </c>
      <c r="K45" s="38" t="str">
        <f t="shared" si="24"/>
        <v/>
      </c>
      <c r="L45" s="36">
        <f t="shared" si="20"/>
        <v>90</v>
      </c>
      <c r="M45" s="73">
        <f t="shared" si="18"/>
        <v>180</v>
      </c>
      <c r="N45" s="37">
        <f t="shared" si="25"/>
        <v>19</v>
      </c>
      <c r="O45" s="399"/>
      <c r="Q45" s="13"/>
      <c r="R45" s="13"/>
    </row>
    <row r="46" spans="1:18" ht="15.5" x14ac:dyDescent="0.35">
      <c r="A46" s="31"/>
      <c r="B46" s="31"/>
      <c r="C46" s="128"/>
      <c r="D46" s="208"/>
      <c r="E46" s="130"/>
      <c r="F46" s="37" t="str">
        <f t="shared" si="21"/>
        <v/>
      </c>
      <c r="G46" s="38" t="str">
        <f t="shared" si="22"/>
        <v/>
      </c>
      <c r="H46" s="50">
        <f t="shared" si="19"/>
        <v>90</v>
      </c>
      <c r="I46" s="45"/>
      <c r="J46" s="46" t="str">
        <f t="shared" si="23"/>
        <v/>
      </c>
      <c r="K46" s="38" t="str">
        <f t="shared" si="24"/>
        <v/>
      </c>
      <c r="L46" s="36">
        <f t="shared" si="20"/>
        <v>90</v>
      </c>
      <c r="M46" s="73">
        <f t="shared" si="18"/>
        <v>180</v>
      </c>
      <c r="N46" s="37">
        <f t="shared" si="25"/>
        <v>19</v>
      </c>
      <c r="O46" s="399"/>
      <c r="Q46" s="13"/>
      <c r="R46" s="13"/>
    </row>
    <row r="47" spans="1:18" ht="15.5" x14ac:dyDescent="0.35">
      <c r="A47" s="31"/>
      <c r="B47" s="45"/>
      <c r="C47" s="128"/>
      <c r="D47" s="208"/>
      <c r="E47" s="130"/>
      <c r="F47" s="37" t="str">
        <f t="shared" si="21"/>
        <v/>
      </c>
      <c r="G47" s="38" t="str">
        <f t="shared" si="22"/>
        <v/>
      </c>
      <c r="H47" s="50">
        <f t="shared" si="19"/>
        <v>90</v>
      </c>
      <c r="I47" s="45"/>
      <c r="J47" s="46" t="str">
        <f t="shared" si="23"/>
        <v/>
      </c>
      <c r="K47" s="38" t="str">
        <f t="shared" si="24"/>
        <v/>
      </c>
      <c r="L47" s="36">
        <f t="shared" si="20"/>
        <v>90</v>
      </c>
      <c r="M47" s="73">
        <f t="shared" si="18"/>
        <v>180</v>
      </c>
      <c r="N47" s="37">
        <f t="shared" si="25"/>
        <v>19</v>
      </c>
      <c r="O47" s="399"/>
      <c r="Q47" s="13"/>
      <c r="R47" s="13"/>
    </row>
    <row r="48" spans="1:18" ht="15.5" x14ac:dyDescent="0.35">
      <c r="A48" s="31"/>
      <c r="B48" s="31"/>
      <c r="C48" s="128"/>
      <c r="D48" s="208"/>
      <c r="E48" s="130"/>
      <c r="F48" s="37" t="str">
        <f t="shared" si="21"/>
        <v/>
      </c>
      <c r="G48" s="38" t="str">
        <f t="shared" si="22"/>
        <v/>
      </c>
      <c r="H48" s="50">
        <f t="shared" si="19"/>
        <v>90</v>
      </c>
      <c r="I48" s="45"/>
      <c r="J48" s="46" t="str">
        <f t="shared" si="23"/>
        <v/>
      </c>
      <c r="K48" s="38" t="str">
        <f t="shared" si="24"/>
        <v/>
      </c>
      <c r="L48" s="36">
        <f t="shared" si="20"/>
        <v>90</v>
      </c>
      <c r="M48" s="73">
        <f t="shared" si="18"/>
        <v>180</v>
      </c>
      <c r="N48" s="37">
        <f t="shared" si="25"/>
        <v>19</v>
      </c>
      <c r="O48" s="399"/>
      <c r="Q48" s="13"/>
      <c r="R48" s="13"/>
    </row>
    <row r="49" spans="1:18" ht="15.5" x14ac:dyDescent="0.35">
      <c r="A49" s="31"/>
      <c r="B49" s="31"/>
      <c r="C49" s="128"/>
      <c r="D49" s="205"/>
      <c r="E49" s="130"/>
      <c r="F49" s="37" t="str">
        <f t="shared" si="21"/>
        <v/>
      </c>
      <c r="G49" s="38" t="str">
        <f t="shared" si="22"/>
        <v/>
      </c>
      <c r="H49" s="50">
        <f t="shared" si="19"/>
        <v>90</v>
      </c>
      <c r="I49" s="45"/>
      <c r="J49" s="46" t="str">
        <f t="shared" si="23"/>
        <v/>
      </c>
      <c r="K49" s="38" t="str">
        <f t="shared" si="24"/>
        <v/>
      </c>
      <c r="L49" s="36">
        <f t="shared" si="20"/>
        <v>90</v>
      </c>
      <c r="M49" s="73">
        <f t="shared" si="18"/>
        <v>180</v>
      </c>
      <c r="N49" s="37">
        <f t="shared" si="25"/>
        <v>19</v>
      </c>
      <c r="O49" s="399"/>
      <c r="P49" s="403"/>
      <c r="Q49" s="13"/>
      <c r="R49" s="13"/>
    </row>
    <row r="50" spans="1:18" ht="15.5" x14ac:dyDescent="0.35">
      <c r="A50" s="31"/>
      <c r="B50" s="31"/>
      <c r="C50" s="128"/>
      <c r="D50" s="205"/>
      <c r="E50" s="130"/>
      <c r="F50" s="37" t="str">
        <f t="shared" si="21"/>
        <v/>
      </c>
      <c r="G50" s="38" t="str">
        <f t="shared" si="22"/>
        <v/>
      </c>
      <c r="H50" s="50">
        <f t="shared" si="19"/>
        <v>90</v>
      </c>
      <c r="I50" s="45"/>
      <c r="J50" s="46" t="str">
        <f t="shared" si="23"/>
        <v/>
      </c>
      <c r="K50" s="38" t="str">
        <f t="shared" si="24"/>
        <v/>
      </c>
      <c r="L50" s="36">
        <f t="shared" si="20"/>
        <v>90</v>
      </c>
      <c r="M50" s="73">
        <f t="shared" si="18"/>
        <v>180</v>
      </c>
      <c r="N50" s="37">
        <f t="shared" si="25"/>
        <v>19</v>
      </c>
      <c r="O50" s="399"/>
      <c r="P50" s="403"/>
      <c r="Q50" s="13"/>
      <c r="R50" s="13"/>
    </row>
    <row r="51" spans="1:18" ht="15.5" x14ac:dyDescent="0.35">
      <c r="A51" s="31"/>
      <c r="B51" s="31"/>
      <c r="C51" s="128"/>
      <c r="D51" s="205"/>
      <c r="E51" s="130"/>
      <c r="F51" s="37" t="str">
        <f t="shared" si="21"/>
        <v/>
      </c>
      <c r="G51" s="38" t="str">
        <f t="shared" si="22"/>
        <v/>
      </c>
      <c r="H51" s="50">
        <f t="shared" si="19"/>
        <v>90</v>
      </c>
      <c r="I51" s="45"/>
      <c r="J51" s="46" t="str">
        <f t="shared" si="23"/>
        <v/>
      </c>
      <c r="K51" s="38" t="str">
        <f t="shared" si="24"/>
        <v/>
      </c>
      <c r="L51" s="36">
        <f t="shared" si="20"/>
        <v>90</v>
      </c>
      <c r="M51" s="73">
        <f t="shared" si="18"/>
        <v>180</v>
      </c>
      <c r="N51" s="37">
        <f t="shared" si="25"/>
        <v>19</v>
      </c>
      <c r="O51" s="399"/>
      <c r="P51" s="403"/>
      <c r="Q51" s="13"/>
      <c r="R51" s="13"/>
    </row>
    <row r="52" spans="1:18" ht="15.5" x14ac:dyDescent="0.35">
      <c r="A52" s="31"/>
      <c r="B52" s="31"/>
      <c r="C52" s="128"/>
      <c r="D52" s="205"/>
      <c r="E52" s="130"/>
      <c r="F52" s="37" t="str">
        <f t="shared" si="21"/>
        <v/>
      </c>
      <c r="G52" s="38" t="str">
        <f t="shared" si="22"/>
        <v/>
      </c>
      <c r="H52" s="50">
        <f t="shared" si="19"/>
        <v>90</v>
      </c>
      <c r="I52" s="45"/>
      <c r="J52" s="46" t="str">
        <f t="shared" si="23"/>
        <v/>
      </c>
      <c r="K52" s="38" t="str">
        <f t="shared" si="24"/>
        <v/>
      </c>
      <c r="L52" s="36">
        <f t="shared" si="20"/>
        <v>90</v>
      </c>
      <c r="M52" s="73">
        <f t="shared" si="18"/>
        <v>180</v>
      </c>
      <c r="N52" s="37">
        <f t="shared" si="25"/>
        <v>19</v>
      </c>
      <c r="O52" s="399"/>
      <c r="Q52" s="13"/>
      <c r="R52" s="13"/>
    </row>
    <row r="53" spans="1:18" ht="15.5" x14ac:dyDescent="0.35">
      <c r="A53" s="31"/>
      <c r="B53" s="31"/>
      <c r="C53" s="128"/>
      <c r="D53" s="205"/>
      <c r="E53" s="130"/>
      <c r="F53" s="37" t="str">
        <f t="shared" si="21"/>
        <v/>
      </c>
      <c r="G53" s="38" t="str">
        <f t="shared" si="22"/>
        <v/>
      </c>
      <c r="H53" s="50">
        <f t="shared" si="19"/>
        <v>90</v>
      </c>
      <c r="I53" s="45"/>
      <c r="J53" s="46" t="str">
        <f t="shared" si="23"/>
        <v/>
      </c>
      <c r="K53" s="38" t="str">
        <f t="shared" si="24"/>
        <v/>
      </c>
      <c r="L53" s="36">
        <f t="shared" si="20"/>
        <v>90</v>
      </c>
      <c r="M53" s="73">
        <f t="shared" si="18"/>
        <v>180</v>
      </c>
      <c r="N53" s="37">
        <f t="shared" si="25"/>
        <v>19</v>
      </c>
      <c r="O53" s="406"/>
      <c r="Q53" s="13"/>
      <c r="R53" s="13"/>
    </row>
    <row r="54" spans="1:18" ht="15.5" x14ac:dyDescent="0.35">
      <c r="A54" s="31"/>
      <c r="B54" s="31"/>
      <c r="C54" s="128"/>
      <c r="D54" s="205"/>
      <c r="E54" s="130"/>
      <c r="F54" s="37" t="str">
        <f t="shared" si="21"/>
        <v/>
      </c>
      <c r="G54" s="38" t="str">
        <f t="shared" si="22"/>
        <v/>
      </c>
      <c r="H54" s="50">
        <f t="shared" si="19"/>
        <v>90</v>
      </c>
      <c r="I54" s="45"/>
      <c r="J54" s="46" t="str">
        <f t="shared" si="23"/>
        <v/>
      </c>
      <c r="K54" s="38" t="str">
        <f t="shared" si="24"/>
        <v/>
      </c>
      <c r="L54" s="36">
        <f t="shared" si="20"/>
        <v>90</v>
      </c>
      <c r="M54" s="73">
        <f t="shared" si="18"/>
        <v>180</v>
      </c>
      <c r="N54" s="37">
        <f t="shared" si="25"/>
        <v>19</v>
      </c>
      <c r="O54" s="399"/>
      <c r="Q54" s="13"/>
      <c r="R54" s="13"/>
    </row>
    <row r="55" spans="1:18" ht="15.5" x14ac:dyDescent="0.35">
      <c r="A55" s="31"/>
      <c r="B55" s="31"/>
      <c r="C55" s="128"/>
      <c r="D55" s="205"/>
      <c r="E55" s="130"/>
      <c r="F55" s="37" t="str">
        <f t="shared" si="21"/>
        <v/>
      </c>
      <c r="G55" s="38" t="str">
        <f t="shared" si="22"/>
        <v/>
      </c>
      <c r="H55" s="50">
        <f t="shared" si="19"/>
        <v>90</v>
      </c>
      <c r="I55" s="45"/>
      <c r="J55" s="46" t="str">
        <f t="shared" si="23"/>
        <v/>
      </c>
      <c r="K55" s="38" t="str">
        <f t="shared" si="24"/>
        <v/>
      </c>
      <c r="L55" s="36">
        <f t="shared" si="20"/>
        <v>90</v>
      </c>
      <c r="M55" s="73">
        <f t="shared" si="18"/>
        <v>180</v>
      </c>
      <c r="N55" s="37">
        <f t="shared" si="25"/>
        <v>19</v>
      </c>
      <c r="O55" s="399"/>
      <c r="Q55" s="13"/>
      <c r="R55" s="13"/>
    </row>
    <row r="56" spans="1:18" ht="15.5" x14ac:dyDescent="0.35">
      <c r="A56" s="31"/>
      <c r="B56" s="31"/>
      <c r="C56" s="128"/>
      <c r="D56" s="205"/>
      <c r="E56" s="130"/>
      <c r="F56" s="37" t="str">
        <f t="shared" si="21"/>
        <v/>
      </c>
      <c r="G56" s="38" t="str">
        <f t="shared" si="22"/>
        <v/>
      </c>
      <c r="H56" s="50">
        <f t="shared" si="19"/>
        <v>90</v>
      </c>
      <c r="I56" s="45"/>
      <c r="J56" s="46" t="str">
        <f t="shared" si="23"/>
        <v/>
      </c>
      <c r="K56" s="38" t="str">
        <f t="shared" si="24"/>
        <v/>
      </c>
      <c r="L56" s="36">
        <f t="shared" si="20"/>
        <v>90</v>
      </c>
      <c r="M56" s="73">
        <f t="shared" si="18"/>
        <v>180</v>
      </c>
      <c r="N56" s="37">
        <f t="shared" si="25"/>
        <v>19</v>
      </c>
      <c r="O56" s="399"/>
      <c r="Q56" s="13"/>
      <c r="R56" s="13"/>
    </row>
    <row r="57" spans="1:18" ht="15.5" x14ac:dyDescent="0.35">
      <c r="A57" s="31"/>
      <c r="B57" s="31"/>
      <c r="C57" s="128"/>
      <c r="D57" s="205"/>
      <c r="E57" s="130"/>
      <c r="F57" s="37" t="str">
        <f t="shared" si="21"/>
        <v/>
      </c>
      <c r="G57" s="38" t="str">
        <f t="shared" si="22"/>
        <v/>
      </c>
      <c r="H57" s="50">
        <f t="shared" si="19"/>
        <v>90</v>
      </c>
      <c r="I57" s="45"/>
      <c r="J57" s="46" t="str">
        <f t="shared" si="23"/>
        <v/>
      </c>
      <c r="K57" s="38" t="str">
        <f t="shared" si="24"/>
        <v/>
      </c>
      <c r="L57" s="36">
        <f t="shared" si="20"/>
        <v>90</v>
      </c>
      <c r="M57" s="73">
        <f t="shared" si="18"/>
        <v>180</v>
      </c>
      <c r="N57" s="37">
        <f t="shared" si="25"/>
        <v>19</v>
      </c>
      <c r="O57" s="399"/>
      <c r="Q57" s="13"/>
      <c r="R57" s="13"/>
    </row>
    <row r="58" spans="1:18" ht="15.5" x14ac:dyDescent="0.35">
      <c r="A58" s="31"/>
      <c r="B58" s="45"/>
      <c r="C58" s="128"/>
      <c r="D58" s="205"/>
      <c r="E58" s="130"/>
      <c r="F58" s="37" t="str">
        <f t="shared" si="21"/>
        <v/>
      </c>
      <c r="G58" s="38" t="str">
        <f t="shared" si="22"/>
        <v/>
      </c>
      <c r="H58" s="50">
        <f t="shared" si="19"/>
        <v>90</v>
      </c>
      <c r="I58" s="45"/>
      <c r="J58" s="46" t="str">
        <f t="shared" si="23"/>
        <v/>
      </c>
      <c r="K58" s="38" t="str">
        <f t="shared" si="24"/>
        <v/>
      </c>
      <c r="L58" s="36">
        <f t="shared" si="20"/>
        <v>90</v>
      </c>
      <c r="M58" s="73">
        <f t="shared" si="18"/>
        <v>180</v>
      </c>
      <c r="N58" s="37">
        <f t="shared" si="25"/>
        <v>19</v>
      </c>
      <c r="O58" s="399"/>
      <c r="Q58" s="13"/>
      <c r="R58" s="13"/>
    </row>
    <row r="59" spans="1:18" ht="15.5" x14ac:dyDescent="0.35">
      <c r="A59" s="31"/>
      <c r="B59" s="31"/>
      <c r="C59" s="128"/>
      <c r="D59" s="205"/>
      <c r="E59" s="130"/>
      <c r="F59" s="37" t="str">
        <f t="shared" si="21"/>
        <v/>
      </c>
      <c r="G59" s="38" t="str">
        <f t="shared" si="22"/>
        <v/>
      </c>
      <c r="H59" s="50">
        <f t="shared" si="19"/>
        <v>90</v>
      </c>
      <c r="I59" s="45"/>
      <c r="J59" s="46" t="str">
        <f t="shared" si="23"/>
        <v/>
      </c>
      <c r="K59" s="38" t="str">
        <f t="shared" si="24"/>
        <v/>
      </c>
      <c r="L59" s="36">
        <f t="shared" si="20"/>
        <v>90</v>
      </c>
      <c r="M59" s="73">
        <f t="shared" si="18"/>
        <v>180</v>
      </c>
      <c r="N59" s="37">
        <f t="shared" si="25"/>
        <v>19</v>
      </c>
      <c r="O59" s="399"/>
      <c r="Q59" s="13"/>
      <c r="R59" s="13"/>
    </row>
    <row r="60" spans="1:18" ht="15.5" x14ac:dyDescent="0.35">
      <c r="A60" s="31"/>
      <c r="B60" s="31"/>
      <c r="C60" s="128"/>
      <c r="D60" s="205"/>
      <c r="E60" s="130"/>
      <c r="F60" s="37" t="str">
        <f t="shared" si="21"/>
        <v/>
      </c>
      <c r="G60" s="38" t="str">
        <f t="shared" si="22"/>
        <v/>
      </c>
      <c r="H60" s="50">
        <f t="shared" si="19"/>
        <v>90</v>
      </c>
      <c r="I60" s="45"/>
      <c r="J60" s="46" t="str">
        <f t="shared" si="23"/>
        <v/>
      </c>
      <c r="K60" s="38" t="str">
        <f t="shared" si="24"/>
        <v/>
      </c>
      <c r="L60" s="36">
        <f t="shared" si="20"/>
        <v>90</v>
      </c>
      <c r="M60" s="73">
        <f t="shared" si="18"/>
        <v>180</v>
      </c>
      <c r="N60" s="37">
        <f t="shared" si="25"/>
        <v>19</v>
      </c>
      <c r="O60" s="406"/>
      <c r="Q60" s="13"/>
      <c r="R60" s="13"/>
    </row>
    <row r="61" spans="1:18" ht="15.5" x14ac:dyDescent="0.35">
      <c r="A61" s="31"/>
      <c r="B61" s="31"/>
      <c r="C61" s="128"/>
      <c r="D61" s="205"/>
      <c r="E61" s="130"/>
      <c r="F61" s="37" t="str">
        <f t="shared" si="21"/>
        <v/>
      </c>
      <c r="G61" s="38" t="str">
        <f t="shared" si="22"/>
        <v/>
      </c>
      <c r="H61" s="50">
        <f t="shared" si="19"/>
        <v>90</v>
      </c>
      <c r="I61" s="45"/>
      <c r="J61" s="46" t="str">
        <f t="shared" si="23"/>
        <v/>
      </c>
      <c r="K61" s="38" t="str">
        <f t="shared" si="24"/>
        <v/>
      </c>
      <c r="L61" s="36">
        <f t="shared" si="20"/>
        <v>90</v>
      </c>
      <c r="M61" s="73">
        <f t="shared" si="18"/>
        <v>180</v>
      </c>
      <c r="N61" s="37">
        <f t="shared" si="25"/>
        <v>19</v>
      </c>
    </row>
    <row r="62" spans="1:18" ht="15.5" x14ac:dyDescent="0.35">
      <c r="A62" s="31"/>
      <c r="B62" s="31"/>
      <c r="C62" s="128"/>
      <c r="D62" s="205"/>
      <c r="E62" s="130"/>
      <c r="F62" s="37" t="str">
        <f t="shared" si="21"/>
        <v/>
      </c>
      <c r="G62" s="38" t="str">
        <f t="shared" si="22"/>
        <v/>
      </c>
      <c r="H62" s="50">
        <f t="shared" si="19"/>
        <v>90</v>
      </c>
      <c r="I62" s="45"/>
      <c r="J62" s="46" t="str">
        <f t="shared" si="23"/>
        <v/>
      </c>
      <c r="K62" s="38" t="str">
        <f t="shared" si="24"/>
        <v/>
      </c>
      <c r="L62" s="36">
        <f t="shared" si="20"/>
        <v>90</v>
      </c>
      <c r="M62" s="73">
        <f t="shared" si="18"/>
        <v>180</v>
      </c>
      <c r="N62" s="37">
        <f t="shared" si="25"/>
        <v>19</v>
      </c>
    </row>
    <row r="63" spans="1:18" ht="15.5" x14ac:dyDescent="0.35">
      <c r="A63" s="31"/>
      <c r="B63" s="31"/>
      <c r="C63" s="128"/>
      <c r="D63" s="205"/>
      <c r="E63" s="130"/>
      <c r="F63" s="37" t="str">
        <f t="shared" si="21"/>
        <v/>
      </c>
      <c r="G63" s="38" t="str">
        <f t="shared" si="22"/>
        <v/>
      </c>
      <c r="H63" s="50">
        <f t="shared" si="19"/>
        <v>90</v>
      </c>
      <c r="I63" s="45"/>
      <c r="J63" s="46" t="str">
        <f t="shared" si="23"/>
        <v/>
      </c>
      <c r="K63" s="38" t="str">
        <f t="shared" si="24"/>
        <v/>
      </c>
      <c r="L63" s="36">
        <f t="shared" si="20"/>
        <v>90</v>
      </c>
      <c r="M63" s="73">
        <f t="shared" si="18"/>
        <v>180</v>
      </c>
      <c r="N63" s="37">
        <f t="shared" si="25"/>
        <v>19</v>
      </c>
    </row>
    <row r="64" spans="1:18" ht="15.5" x14ac:dyDescent="0.35">
      <c r="A64" s="31"/>
      <c r="B64" s="31"/>
      <c r="C64" s="128"/>
      <c r="D64" s="205"/>
      <c r="E64" s="130"/>
      <c r="F64" s="37" t="str">
        <f t="shared" si="21"/>
        <v/>
      </c>
      <c r="G64" s="38" t="str">
        <f t="shared" si="22"/>
        <v/>
      </c>
      <c r="H64" s="50">
        <f t="shared" si="19"/>
        <v>90</v>
      </c>
      <c r="I64" s="45"/>
      <c r="J64" s="46" t="str">
        <f t="shared" si="23"/>
        <v/>
      </c>
      <c r="K64" s="38" t="str">
        <f t="shared" si="24"/>
        <v/>
      </c>
      <c r="L64" s="36">
        <f t="shared" si="20"/>
        <v>90</v>
      </c>
      <c r="M64" s="73">
        <f t="shared" si="18"/>
        <v>180</v>
      </c>
      <c r="N64" s="37">
        <f t="shared" si="25"/>
        <v>19</v>
      </c>
    </row>
    <row r="65" spans="1:14" ht="15.5" x14ac:dyDescent="0.35">
      <c r="A65" s="43"/>
      <c r="B65" s="43"/>
      <c r="C65"/>
      <c r="E65"/>
      <c r="F65" s="47"/>
      <c r="G65" s="12" t="str">
        <f t="shared" si="22"/>
        <v/>
      </c>
      <c r="H65" s="48">
        <f t="shared" si="19"/>
        <v>90</v>
      </c>
      <c r="I65"/>
      <c r="J65" s="37" t="str">
        <f t="shared" si="23"/>
        <v/>
      </c>
      <c r="K65" s="38" t="str">
        <f t="shared" si="24"/>
        <v/>
      </c>
      <c r="L65" s="36">
        <f t="shared" si="20"/>
        <v>90</v>
      </c>
      <c r="M65" s="73">
        <f t="shared" si="18"/>
        <v>180</v>
      </c>
      <c r="N65" s="37">
        <f t="shared" si="25"/>
        <v>19</v>
      </c>
    </row>
    <row r="66" spans="1:14" ht="15.5" x14ac:dyDescent="0.35">
      <c r="B66" s="43"/>
      <c r="C66"/>
      <c r="E66"/>
      <c r="F66" s="37" t="str">
        <f>IF(ISNUMBER(E66),RANK(E66,E$3:E$92,1),"")</f>
        <v/>
      </c>
      <c r="G66" s="38" t="str">
        <f t="shared" si="22"/>
        <v/>
      </c>
      <c r="H66" s="36">
        <f t="shared" si="19"/>
        <v>90</v>
      </c>
      <c r="I66"/>
      <c r="J66" s="37" t="str">
        <f t="shared" si="23"/>
        <v/>
      </c>
      <c r="K66" s="38" t="str">
        <f t="shared" si="24"/>
        <v/>
      </c>
      <c r="L66" s="36">
        <f t="shared" si="20"/>
        <v>90</v>
      </c>
      <c r="M66" s="73">
        <f t="shared" ref="M66:M68" si="26">H66+L66</f>
        <v>180</v>
      </c>
      <c r="N66" s="37">
        <f t="shared" si="25"/>
        <v>19</v>
      </c>
    </row>
    <row r="67" spans="1:14" ht="15.5" x14ac:dyDescent="0.35">
      <c r="C67"/>
      <c r="E67"/>
      <c r="F67" s="37" t="str">
        <f>IF(ISNUMBER(E67),RANK(E67,E$3:E$92,1),"")</f>
        <v/>
      </c>
      <c r="G67" s="38" t="str">
        <f t="shared" ref="G67:G68" si="27">IF(ISNUMBER(F67),IF(11-F67&lt;=0,"",11-F67-(COUNTIF(F:F,F67)-1)/2),"")</f>
        <v/>
      </c>
      <c r="H67" s="36">
        <f t="shared" si="19"/>
        <v>90</v>
      </c>
      <c r="I67"/>
      <c r="J67" s="37" t="str">
        <f t="shared" ref="J67:J68" si="28">IF(ISNUMBER(I67),RANK(I67,I$3:I$92,1),"")</f>
        <v/>
      </c>
      <c r="K67" s="38" t="str">
        <f t="shared" ref="K67:K68" si="29">IF(ISNUMBER(J67),IF(11-J67&lt;=0,"",11-J67-(COUNTIF(J:J,J67)-1)/2),"")</f>
        <v/>
      </c>
      <c r="L67" s="36">
        <f t="shared" si="20"/>
        <v>90</v>
      </c>
      <c r="M67" s="73">
        <f t="shared" si="26"/>
        <v>180</v>
      </c>
      <c r="N67" s="37">
        <f t="shared" ref="N67:N68" si="30">RANK(M67,M$3:M$92,1)</f>
        <v>19</v>
      </c>
    </row>
    <row r="68" spans="1:14" ht="15.5" x14ac:dyDescent="0.35">
      <c r="B68" s="43"/>
      <c r="C68"/>
      <c r="E68"/>
      <c r="F68" s="37" t="str">
        <f>IF(ISNUMBER(E68),RANK(E68,E$3:E$92,1),"")</f>
        <v/>
      </c>
      <c r="G68" s="38" t="str">
        <f t="shared" si="27"/>
        <v/>
      </c>
      <c r="H68" s="36">
        <f t="shared" si="19"/>
        <v>90</v>
      </c>
      <c r="I68"/>
      <c r="J68" s="37" t="str">
        <f t="shared" si="28"/>
        <v/>
      </c>
      <c r="K68" s="38" t="str">
        <f t="shared" si="29"/>
        <v/>
      </c>
      <c r="L68" s="36">
        <f t="shared" si="20"/>
        <v>90</v>
      </c>
      <c r="M68" s="73">
        <f t="shared" si="26"/>
        <v>180</v>
      </c>
      <c r="N68" s="37">
        <f t="shared" si="30"/>
        <v>19</v>
      </c>
    </row>
  </sheetData>
  <sortState ref="A3:N21">
    <sortCondition ref="E3:E21"/>
  </sortState>
  <mergeCells count="3">
    <mergeCell ref="E1:G1"/>
    <mergeCell ref="I1:K1"/>
    <mergeCell ref="M1:N1"/>
  </mergeCells>
  <conditionalFormatting sqref="D1:D1048576">
    <cfRule type="expression" dxfId="76" priority="1">
      <formula>ISNA(VLOOKUP(D1,#REF!,1,FALSE))</formula>
    </cfRule>
  </conditionalFormatting>
  <pageMargins left="0.7" right="0.7" top="0.75" bottom="0.75" header="0.3" footer="0.3"/>
  <pageSetup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workbookViewId="0">
      <pane xSplit="4" ySplit="1" topLeftCell="E28" activePane="bottomRight" state="frozen"/>
      <selection activeCell="I3" activeCellId="1" sqref="E3:E17 I3:I17"/>
      <selection pane="topRight" activeCell="I3" activeCellId="1" sqref="E3:E17 I3:I17"/>
      <selection pane="bottomLeft" activeCell="I3" activeCellId="1" sqref="E3:E17 I3:I17"/>
      <selection pane="bottomRight" activeCell="P5" sqref="P5"/>
    </sheetView>
  </sheetViews>
  <sheetFormatPr defaultRowHeight="12.5" x14ac:dyDescent="0.25"/>
  <cols>
    <col min="1" max="1" width="5" style="2" bestFit="1" customWidth="1"/>
    <col min="2" max="2" width="5.81640625" style="2" bestFit="1" customWidth="1"/>
    <col min="3" max="3" width="3.26953125" style="23" customWidth="1"/>
    <col min="4" max="4" width="20.1796875" style="151" customWidth="1"/>
    <col min="5" max="9" width="7" style="7" customWidth="1"/>
    <col min="10" max="10" width="8.1796875" style="7" customWidth="1"/>
    <col min="11" max="12" width="7" style="7" customWidth="1"/>
    <col min="13" max="13" width="8" style="14" customWidth="1"/>
    <col min="14" max="14" width="7" style="7" customWidth="1"/>
    <col min="15" max="16" width="8.7265625" style="402"/>
  </cols>
  <sheetData>
    <row r="1" spans="1:17" ht="13" x14ac:dyDescent="0.3">
      <c r="D1" s="206" t="s">
        <v>44</v>
      </c>
      <c r="E1" s="419" t="s">
        <v>16</v>
      </c>
      <c r="F1" s="419"/>
      <c r="G1" s="419"/>
      <c r="H1" s="49"/>
      <c r="I1" s="419" t="s">
        <v>17</v>
      </c>
      <c r="J1" s="419"/>
      <c r="K1" s="419"/>
      <c r="L1" s="49"/>
      <c r="M1" s="419" t="s">
        <v>18</v>
      </c>
      <c r="N1" s="419"/>
      <c r="O1" s="407" t="s">
        <v>16</v>
      </c>
      <c r="P1" s="407" t="s">
        <v>17</v>
      </c>
    </row>
    <row r="2" spans="1:17" s="74" customFormat="1" ht="15.5" x14ac:dyDescent="0.35">
      <c r="A2" s="44" t="s">
        <v>39</v>
      </c>
      <c r="B2" s="44" t="s">
        <v>40</v>
      </c>
      <c r="C2" s="160" t="s">
        <v>35</v>
      </c>
      <c r="D2" s="144" t="s">
        <v>5</v>
      </c>
      <c r="E2" s="114" t="s">
        <v>1</v>
      </c>
      <c r="F2" s="112" t="s">
        <v>2</v>
      </c>
      <c r="G2" s="112" t="s">
        <v>3</v>
      </c>
      <c r="H2" s="113" t="s">
        <v>33</v>
      </c>
      <c r="I2" s="114" t="s">
        <v>1</v>
      </c>
      <c r="J2" s="112" t="s">
        <v>2</v>
      </c>
      <c r="K2" s="112" t="s">
        <v>3</v>
      </c>
      <c r="L2" s="113" t="s">
        <v>33</v>
      </c>
      <c r="M2" s="114" t="s">
        <v>34</v>
      </c>
      <c r="N2" s="112" t="s">
        <v>2</v>
      </c>
      <c r="O2" s="408" t="s">
        <v>169</v>
      </c>
      <c r="P2" s="408" t="s">
        <v>169</v>
      </c>
    </row>
    <row r="3" spans="1:17" s="75" customFormat="1" ht="15.5" x14ac:dyDescent="0.35">
      <c r="A3" s="60"/>
      <c r="B3" s="137"/>
      <c r="C3" s="308" t="s">
        <v>50</v>
      </c>
      <c r="D3" s="356" t="s">
        <v>103</v>
      </c>
      <c r="E3" s="311">
        <v>3.38</v>
      </c>
      <c r="F3" s="68">
        <f t="shared" ref="F3:F22" si="0">IF(ISNUMBER(E3),RANK(E3,E$3:E$100,1),"")</f>
        <v>1</v>
      </c>
      <c r="G3" s="69">
        <f t="shared" ref="G3:G22" si="1">IF(ISNUMBER(F3),IF(11-F3&lt;=0,"",11-F3-(COUNTIF(F:F,F3)-1)/2),"")</f>
        <v>10</v>
      </c>
      <c r="H3" s="293">
        <f t="shared" ref="H3:H22" si="2">IF(ISNUMBER(E3),E3,90)</f>
        <v>3.38</v>
      </c>
      <c r="I3" s="312">
        <v>6.83</v>
      </c>
      <c r="J3" s="68">
        <f t="shared" ref="J3:J22" si="3">IF(ISNUMBER(I3),RANK(I3,I$3:I$100,1),"")</f>
        <v>3</v>
      </c>
      <c r="K3" s="69">
        <f t="shared" ref="K3:K22" si="4">IF(ISNUMBER(J3),IF(11-J3&lt;=0,"",11-J3-(COUNTIF(J:J,J3)-1)/2),"")</f>
        <v>8</v>
      </c>
      <c r="L3" s="293">
        <f t="shared" ref="L3:L22" si="5">IF(ISNUMBER(I3),I3,90)</f>
        <v>6.83</v>
      </c>
      <c r="M3" s="294">
        <f t="shared" ref="M3:M22" si="6">H3+L3</f>
        <v>10.210000000000001</v>
      </c>
      <c r="N3" s="317">
        <f t="shared" ref="N3:N22" si="7">RANK(M3,M$3:M$100,1)</f>
        <v>1</v>
      </c>
      <c r="O3" s="405"/>
      <c r="P3" s="405"/>
    </row>
    <row r="4" spans="1:17" s="75" customFormat="1" ht="15.5" x14ac:dyDescent="0.35">
      <c r="A4" s="60"/>
      <c r="B4" s="137"/>
      <c r="C4" s="350" t="s">
        <v>52</v>
      </c>
      <c r="D4" s="303" t="s">
        <v>56</v>
      </c>
      <c r="E4" s="309">
        <v>7.13</v>
      </c>
      <c r="F4" s="37">
        <f t="shared" si="0"/>
        <v>2</v>
      </c>
      <c r="G4" s="38">
        <f t="shared" si="1"/>
        <v>9</v>
      </c>
      <c r="H4" s="293">
        <f t="shared" si="2"/>
        <v>7.13</v>
      </c>
      <c r="I4" s="312">
        <v>3.28</v>
      </c>
      <c r="J4" s="317">
        <f t="shared" si="3"/>
        <v>1</v>
      </c>
      <c r="K4" s="318">
        <f t="shared" si="4"/>
        <v>10</v>
      </c>
      <c r="L4" s="293">
        <f t="shared" si="5"/>
        <v>3.28</v>
      </c>
      <c r="M4" s="294">
        <f t="shared" si="6"/>
        <v>10.41</v>
      </c>
      <c r="N4" s="317">
        <f t="shared" si="7"/>
        <v>2</v>
      </c>
      <c r="O4" s="405">
        <v>10</v>
      </c>
      <c r="P4" s="405">
        <v>10</v>
      </c>
    </row>
    <row r="5" spans="1:17" s="75" customFormat="1" ht="15.5" x14ac:dyDescent="0.35">
      <c r="A5" s="62"/>
      <c r="B5" s="60"/>
      <c r="C5" s="350" t="s">
        <v>51</v>
      </c>
      <c r="D5" s="356" t="s">
        <v>108</v>
      </c>
      <c r="E5" s="311">
        <v>12.18</v>
      </c>
      <c r="F5" s="68">
        <f t="shared" si="0"/>
        <v>3</v>
      </c>
      <c r="G5" s="69">
        <f t="shared" si="1"/>
        <v>8</v>
      </c>
      <c r="H5" s="293">
        <f t="shared" si="2"/>
        <v>12.18</v>
      </c>
      <c r="I5" s="312" t="s">
        <v>84</v>
      </c>
      <c r="J5" s="317" t="str">
        <f t="shared" si="3"/>
        <v/>
      </c>
      <c r="K5" s="318" t="str">
        <f t="shared" si="4"/>
        <v/>
      </c>
      <c r="L5" s="293">
        <f t="shared" si="5"/>
        <v>90</v>
      </c>
      <c r="M5" s="294">
        <f t="shared" si="6"/>
        <v>102.18</v>
      </c>
      <c r="N5" s="317">
        <f t="shared" si="7"/>
        <v>8</v>
      </c>
      <c r="O5" s="404"/>
      <c r="P5" s="405"/>
    </row>
    <row r="6" spans="1:17" s="75" customFormat="1" ht="15.5" x14ac:dyDescent="0.35">
      <c r="A6" s="62"/>
      <c r="B6" s="161"/>
      <c r="C6" s="350" t="s">
        <v>97</v>
      </c>
      <c r="D6" s="356" t="s">
        <v>102</v>
      </c>
      <c r="E6" s="311">
        <v>12.47</v>
      </c>
      <c r="F6" s="68">
        <f t="shared" si="0"/>
        <v>4</v>
      </c>
      <c r="G6" s="250">
        <f t="shared" si="1"/>
        <v>7</v>
      </c>
      <c r="H6" s="293">
        <f t="shared" si="2"/>
        <v>12.47</v>
      </c>
      <c r="I6" s="312">
        <v>11.9</v>
      </c>
      <c r="J6" s="317">
        <f t="shared" si="3"/>
        <v>4</v>
      </c>
      <c r="K6" s="318">
        <f t="shared" si="4"/>
        <v>7</v>
      </c>
      <c r="L6" s="293">
        <f t="shared" si="5"/>
        <v>11.9</v>
      </c>
      <c r="M6" s="294">
        <f t="shared" si="6"/>
        <v>24.37</v>
      </c>
      <c r="N6" s="317">
        <f t="shared" si="7"/>
        <v>3</v>
      </c>
      <c r="O6" s="404"/>
      <c r="P6" s="405"/>
    </row>
    <row r="7" spans="1:17" s="74" customFormat="1" ht="15.5" x14ac:dyDescent="0.35">
      <c r="A7" s="62"/>
      <c r="B7" s="62"/>
      <c r="C7" s="357" t="s">
        <v>97</v>
      </c>
      <c r="D7" s="356" t="s">
        <v>106</v>
      </c>
      <c r="E7" s="311">
        <v>12.73</v>
      </c>
      <c r="F7" s="68">
        <f t="shared" si="0"/>
        <v>5</v>
      </c>
      <c r="G7" s="69">
        <f t="shared" si="1"/>
        <v>6</v>
      </c>
      <c r="H7" s="293">
        <f t="shared" si="2"/>
        <v>12.73</v>
      </c>
      <c r="I7" s="312" t="s">
        <v>84</v>
      </c>
      <c r="J7" s="317" t="str">
        <f t="shared" si="3"/>
        <v/>
      </c>
      <c r="K7" s="318" t="str">
        <f t="shared" si="4"/>
        <v/>
      </c>
      <c r="L7" s="293">
        <f t="shared" si="5"/>
        <v>90</v>
      </c>
      <c r="M7" s="294">
        <f t="shared" si="6"/>
        <v>102.73</v>
      </c>
      <c r="N7" s="317">
        <f t="shared" si="7"/>
        <v>9</v>
      </c>
      <c r="O7" s="404"/>
      <c r="P7" s="405"/>
      <c r="Q7" s="75"/>
    </row>
    <row r="8" spans="1:17" s="74" customFormat="1" ht="15.5" x14ac:dyDescent="0.35">
      <c r="A8" s="60"/>
      <c r="B8" s="62"/>
      <c r="C8" s="350" t="s">
        <v>97</v>
      </c>
      <c r="D8" s="356" t="s">
        <v>98</v>
      </c>
      <c r="E8" s="309">
        <v>18.7</v>
      </c>
      <c r="F8" s="68">
        <f t="shared" si="0"/>
        <v>6</v>
      </c>
      <c r="G8" s="250">
        <f t="shared" si="1"/>
        <v>5</v>
      </c>
      <c r="H8" s="293">
        <f t="shared" si="2"/>
        <v>18.7</v>
      </c>
      <c r="I8" s="312" t="s">
        <v>84</v>
      </c>
      <c r="J8" s="317" t="str">
        <f t="shared" si="3"/>
        <v/>
      </c>
      <c r="K8" s="318" t="str">
        <f t="shared" si="4"/>
        <v/>
      </c>
      <c r="L8" s="293">
        <f t="shared" si="5"/>
        <v>90</v>
      </c>
      <c r="M8" s="294">
        <f t="shared" si="6"/>
        <v>108.7</v>
      </c>
      <c r="N8" s="317">
        <f t="shared" si="7"/>
        <v>13</v>
      </c>
      <c r="O8" s="404"/>
      <c r="P8" s="405"/>
      <c r="Q8" s="75"/>
    </row>
    <row r="9" spans="1:17" s="74" customFormat="1" ht="15.5" x14ac:dyDescent="0.35">
      <c r="A9" s="62"/>
      <c r="B9" s="137"/>
      <c r="C9" s="350" t="s">
        <v>97</v>
      </c>
      <c r="D9" s="356" t="s">
        <v>104</v>
      </c>
      <c r="E9" s="311">
        <v>20.27</v>
      </c>
      <c r="F9" s="68">
        <f t="shared" si="0"/>
        <v>7</v>
      </c>
      <c r="G9" s="69">
        <f t="shared" si="1"/>
        <v>4</v>
      </c>
      <c r="H9" s="293">
        <f t="shared" si="2"/>
        <v>20.27</v>
      </c>
      <c r="I9" s="312">
        <v>14.69</v>
      </c>
      <c r="J9" s="317">
        <f t="shared" si="3"/>
        <v>8</v>
      </c>
      <c r="K9" s="318">
        <f t="shared" si="4"/>
        <v>3</v>
      </c>
      <c r="L9" s="293">
        <f t="shared" si="5"/>
        <v>14.69</v>
      </c>
      <c r="M9" s="294">
        <f t="shared" si="6"/>
        <v>34.96</v>
      </c>
      <c r="N9" s="317">
        <f t="shared" si="7"/>
        <v>5</v>
      </c>
      <c r="O9" s="404"/>
      <c r="P9" s="405"/>
      <c r="Q9" s="75"/>
    </row>
    <row r="10" spans="1:17" s="74" customFormat="1" ht="15.5" x14ac:dyDescent="0.35">
      <c r="A10" s="62"/>
      <c r="B10" s="137"/>
      <c r="C10" s="350" t="s">
        <v>51</v>
      </c>
      <c r="D10" s="303" t="s">
        <v>95</v>
      </c>
      <c r="E10" s="309">
        <v>20.7</v>
      </c>
      <c r="F10" s="68">
        <f t="shared" si="0"/>
        <v>8</v>
      </c>
      <c r="G10" s="69">
        <f t="shared" si="1"/>
        <v>3</v>
      </c>
      <c r="H10" s="293">
        <f t="shared" si="2"/>
        <v>20.7</v>
      </c>
      <c r="I10" s="312">
        <v>12.5</v>
      </c>
      <c r="J10" s="317">
        <f t="shared" si="3"/>
        <v>5</v>
      </c>
      <c r="K10" s="318">
        <f t="shared" si="4"/>
        <v>6</v>
      </c>
      <c r="L10" s="293">
        <f t="shared" si="5"/>
        <v>12.5</v>
      </c>
      <c r="M10" s="294">
        <f t="shared" si="6"/>
        <v>33.200000000000003</v>
      </c>
      <c r="N10" s="317">
        <f t="shared" si="7"/>
        <v>4</v>
      </c>
      <c r="O10" s="404"/>
      <c r="P10" s="405"/>
      <c r="Q10" s="75"/>
    </row>
    <row r="11" spans="1:17" s="74" customFormat="1" ht="15.5" x14ac:dyDescent="0.35">
      <c r="A11" s="60"/>
      <c r="B11" s="60"/>
      <c r="C11" s="350" t="s">
        <v>97</v>
      </c>
      <c r="D11" s="356" t="s">
        <v>101</v>
      </c>
      <c r="E11" s="309">
        <v>25.7</v>
      </c>
      <c r="F11" s="68">
        <f t="shared" si="0"/>
        <v>9</v>
      </c>
      <c r="G11" s="69">
        <f t="shared" si="1"/>
        <v>2</v>
      </c>
      <c r="H11" s="293">
        <f t="shared" si="2"/>
        <v>25.7</v>
      </c>
      <c r="I11" s="312" t="s">
        <v>84</v>
      </c>
      <c r="J11" s="317" t="str">
        <f t="shared" si="3"/>
        <v/>
      </c>
      <c r="K11" s="318" t="str">
        <f t="shared" si="4"/>
        <v/>
      </c>
      <c r="L11" s="293">
        <f t="shared" si="5"/>
        <v>90</v>
      </c>
      <c r="M11" s="294">
        <f t="shared" si="6"/>
        <v>115.7</v>
      </c>
      <c r="N11" s="317">
        <f t="shared" si="7"/>
        <v>14</v>
      </c>
      <c r="O11" s="404"/>
      <c r="P11" s="404"/>
    </row>
    <row r="12" spans="1:17" s="74" customFormat="1" ht="15.5" x14ac:dyDescent="0.35">
      <c r="A12" s="62"/>
      <c r="B12" s="60"/>
      <c r="C12" s="350" t="s">
        <v>51</v>
      </c>
      <c r="D12" s="356" t="s">
        <v>62</v>
      </c>
      <c r="E12" s="311">
        <v>25.99</v>
      </c>
      <c r="F12" s="68">
        <f t="shared" si="0"/>
        <v>10</v>
      </c>
      <c r="G12" s="69">
        <f t="shared" si="1"/>
        <v>1</v>
      </c>
      <c r="H12" s="293">
        <f t="shared" si="2"/>
        <v>25.99</v>
      </c>
      <c r="I12" s="312" t="s">
        <v>84</v>
      </c>
      <c r="J12" s="317" t="str">
        <f t="shared" si="3"/>
        <v/>
      </c>
      <c r="K12" s="318" t="str">
        <f t="shared" si="4"/>
        <v/>
      </c>
      <c r="L12" s="293">
        <f t="shared" si="5"/>
        <v>90</v>
      </c>
      <c r="M12" s="294">
        <f t="shared" si="6"/>
        <v>115.99</v>
      </c>
      <c r="N12" s="317">
        <f t="shared" si="7"/>
        <v>15</v>
      </c>
      <c r="O12" s="404"/>
      <c r="P12" s="404"/>
    </row>
    <row r="13" spans="1:17" s="74" customFormat="1" ht="15.5" x14ac:dyDescent="0.35">
      <c r="A13" s="60"/>
      <c r="B13" s="137"/>
      <c r="C13" s="350" t="s">
        <v>51</v>
      </c>
      <c r="D13" s="303" t="s">
        <v>105</v>
      </c>
      <c r="E13" s="311">
        <v>31.68</v>
      </c>
      <c r="F13" s="68">
        <f t="shared" si="0"/>
        <v>11</v>
      </c>
      <c r="G13" s="250" t="str">
        <f t="shared" si="1"/>
        <v/>
      </c>
      <c r="H13" s="293">
        <f t="shared" si="2"/>
        <v>31.68</v>
      </c>
      <c r="I13" s="312">
        <v>12.74</v>
      </c>
      <c r="J13" s="317">
        <f t="shared" si="3"/>
        <v>6</v>
      </c>
      <c r="K13" s="318">
        <f t="shared" si="4"/>
        <v>5</v>
      </c>
      <c r="L13" s="293">
        <f t="shared" si="5"/>
        <v>12.74</v>
      </c>
      <c r="M13" s="294">
        <f t="shared" si="6"/>
        <v>44.42</v>
      </c>
      <c r="N13" s="317">
        <f t="shared" si="7"/>
        <v>6</v>
      </c>
      <c r="O13" s="404"/>
      <c r="P13" s="405"/>
      <c r="Q13" s="75"/>
    </row>
    <row r="14" spans="1:17" s="74" customFormat="1" ht="15.5" x14ac:dyDescent="0.35">
      <c r="A14" s="60"/>
      <c r="B14" s="137"/>
      <c r="C14" s="350" t="s">
        <v>50</v>
      </c>
      <c r="D14" s="356" t="s">
        <v>94</v>
      </c>
      <c r="E14" s="311" t="s">
        <v>84</v>
      </c>
      <c r="F14" s="68" t="str">
        <f t="shared" si="0"/>
        <v/>
      </c>
      <c r="G14" s="69" t="str">
        <f t="shared" si="1"/>
        <v/>
      </c>
      <c r="H14" s="293">
        <f t="shared" si="2"/>
        <v>90</v>
      </c>
      <c r="I14" s="312">
        <v>6.18</v>
      </c>
      <c r="J14" s="317">
        <f t="shared" si="3"/>
        <v>2</v>
      </c>
      <c r="K14" s="318">
        <f t="shared" si="4"/>
        <v>9</v>
      </c>
      <c r="L14" s="293">
        <f t="shared" si="5"/>
        <v>6.18</v>
      </c>
      <c r="M14" s="294">
        <f t="shared" si="6"/>
        <v>96.18</v>
      </c>
      <c r="N14" s="317">
        <f t="shared" si="7"/>
        <v>7</v>
      </c>
      <c r="O14" s="404"/>
      <c r="P14" s="405"/>
      <c r="Q14" s="75"/>
    </row>
    <row r="15" spans="1:17" s="74" customFormat="1" ht="15.5" x14ac:dyDescent="0.35">
      <c r="A15" s="62"/>
      <c r="B15" s="62"/>
      <c r="C15" s="350" t="s">
        <v>97</v>
      </c>
      <c r="D15" s="356" t="s">
        <v>99</v>
      </c>
      <c r="E15" s="309" t="s">
        <v>84</v>
      </c>
      <c r="F15" s="68" t="str">
        <f t="shared" si="0"/>
        <v/>
      </c>
      <c r="G15" s="69" t="str">
        <f t="shared" si="1"/>
        <v/>
      </c>
      <c r="H15" s="293">
        <f t="shared" si="2"/>
        <v>90</v>
      </c>
      <c r="I15" s="312">
        <v>13.8</v>
      </c>
      <c r="J15" s="317">
        <f t="shared" si="3"/>
        <v>7</v>
      </c>
      <c r="K15" s="318">
        <f t="shared" si="4"/>
        <v>4</v>
      </c>
      <c r="L15" s="293">
        <f t="shared" si="5"/>
        <v>13.8</v>
      </c>
      <c r="M15" s="294">
        <f t="shared" si="6"/>
        <v>103.8</v>
      </c>
      <c r="N15" s="317">
        <f t="shared" si="7"/>
        <v>10</v>
      </c>
      <c r="O15" s="404"/>
      <c r="P15" s="405"/>
      <c r="Q15" s="75"/>
    </row>
    <row r="16" spans="1:17" s="74" customFormat="1" ht="15.5" x14ac:dyDescent="0.35">
      <c r="A16" s="62"/>
      <c r="B16" s="62"/>
      <c r="C16" s="350" t="s">
        <v>51</v>
      </c>
      <c r="D16" s="303" t="s">
        <v>64</v>
      </c>
      <c r="E16" s="309" t="s">
        <v>84</v>
      </c>
      <c r="F16" s="37" t="str">
        <f t="shared" si="0"/>
        <v/>
      </c>
      <c r="G16" s="38" t="str">
        <f t="shared" si="1"/>
        <v/>
      </c>
      <c r="H16" s="293">
        <f t="shared" si="2"/>
        <v>90</v>
      </c>
      <c r="I16" s="312">
        <v>14.7</v>
      </c>
      <c r="J16" s="317">
        <f t="shared" si="3"/>
        <v>9</v>
      </c>
      <c r="K16" s="318">
        <f t="shared" si="4"/>
        <v>2</v>
      </c>
      <c r="L16" s="293">
        <f t="shared" si="5"/>
        <v>14.7</v>
      </c>
      <c r="M16" s="294">
        <f t="shared" si="6"/>
        <v>104.7</v>
      </c>
      <c r="N16" s="317">
        <f t="shared" si="7"/>
        <v>11</v>
      </c>
      <c r="O16" s="404"/>
      <c r="P16" s="404"/>
    </row>
    <row r="17" spans="1:17" s="74" customFormat="1" ht="15.5" x14ac:dyDescent="0.35">
      <c r="A17" s="62"/>
      <c r="B17" s="62"/>
      <c r="C17" s="350" t="s">
        <v>50</v>
      </c>
      <c r="D17" s="303" t="s">
        <v>96</v>
      </c>
      <c r="E17" s="309" t="s">
        <v>84</v>
      </c>
      <c r="F17" s="68" t="str">
        <f t="shared" si="0"/>
        <v/>
      </c>
      <c r="G17" s="69" t="str">
        <f t="shared" si="1"/>
        <v/>
      </c>
      <c r="H17" s="293">
        <f t="shared" si="2"/>
        <v>90</v>
      </c>
      <c r="I17" s="312">
        <v>15.8</v>
      </c>
      <c r="J17" s="317">
        <f t="shared" si="3"/>
        <v>10</v>
      </c>
      <c r="K17" s="318">
        <f t="shared" si="4"/>
        <v>1</v>
      </c>
      <c r="L17" s="293">
        <f t="shared" si="5"/>
        <v>15.8</v>
      </c>
      <c r="M17" s="294">
        <f t="shared" si="6"/>
        <v>105.8</v>
      </c>
      <c r="N17" s="317">
        <f t="shared" si="7"/>
        <v>12</v>
      </c>
      <c r="O17" s="404"/>
      <c r="P17" s="404"/>
    </row>
    <row r="18" spans="1:17" s="74" customFormat="1" ht="15.5" x14ac:dyDescent="0.35">
      <c r="A18" s="62"/>
      <c r="B18" s="62"/>
      <c r="C18" s="350" t="s">
        <v>51</v>
      </c>
      <c r="D18" s="303" t="s">
        <v>70</v>
      </c>
      <c r="E18" s="309" t="s">
        <v>84</v>
      </c>
      <c r="F18" s="68" t="str">
        <f t="shared" si="0"/>
        <v/>
      </c>
      <c r="G18" s="69" t="str">
        <f t="shared" si="1"/>
        <v/>
      </c>
      <c r="H18" s="293">
        <f t="shared" si="2"/>
        <v>90</v>
      </c>
      <c r="I18" s="312">
        <v>26.18</v>
      </c>
      <c r="J18" s="317">
        <f t="shared" si="3"/>
        <v>11</v>
      </c>
      <c r="K18" s="318" t="str">
        <f t="shared" si="4"/>
        <v/>
      </c>
      <c r="L18" s="293">
        <f t="shared" si="5"/>
        <v>26.18</v>
      </c>
      <c r="M18" s="294">
        <f t="shared" si="6"/>
        <v>116.18</v>
      </c>
      <c r="N18" s="317">
        <f t="shared" si="7"/>
        <v>16</v>
      </c>
      <c r="O18" s="404"/>
      <c r="P18" s="404"/>
    </row>
    <row r="19" spans="1:17" s="74" customFormat="1" ht="15.5" x14ac:dyDescent="0.35">
      <c r="A19" s="60"/>
      <c r="B19" s="62"/>
      <c r="C19" s="350" t="s">
        <v>50</v>
      </c>
      <c r="D19" s="356" t="s">
        <v>100</v>
      </c>
      <c r="E19" s="309" t="s">
        <v>84</v>
      </c>
      <c r="F19" s="68" t="str">
        <f t="shared" si="0"/>
        <v/>
      </c>
      <c r="G19" s="69" t="str">
        <f t="shared" si="1"/>
        <v/>
      </c>
      <c r="H19" s="293">
        <f t="shared" si="2"/>
        <v>90</v>
      </c>
      <c r="I19" s="312" t="s">
        <v>84</v>
      </c>
      <c r="J19" s="317" t="str">
        <f t="shared" si="3"/>
        <v/>
      </c>
      <c r="K19" s="318" t="str">
        <f t="shared" si="4"/>
        <v/>
      </c>
      <c r="L19" s="293">
        <f t="shared" si="5"/>
        <v>90</v>
      </c>
      <c r="M19" s="294">
        <f t="shared" si="6"/>
        <v>180</v>
      </c>
      <c r="N19" s="317">
        <f t="shared" si="7"/>
        <v>17</v>
      </c>
      <c r="O19" s="404"/>
      <c r="P19" s="404"/>
    </row>
    <row r="20" spans="1:17" s="74" customFormat="1" ht="15.5" x14ac:dyDescent="0.35">
      <c r="A20" s="62"/>
      <c r="B20" s="60"/>
      <c r="C20" s="350" t="s">
        <v>52</v>
      </c>
      <c r="D20" s="303" t="s">
        <v>63</v>
      </c>
      <c r="E20" s="311" t="s">
        <v>84</v>
      </c>
      <c r="F20" s="68" t="str">
        <f t="shared" si="0"/>
        <v/>
      </c>
      <c r="G20" s="69" t="str">
        <f t="shared" si="1"/>
        <v/>
      </c>
      <c r="H20" s="293">
        <f t="shared" si="2"/>
        <v>90</v>
      </c>
      <c r="I20" s="312" t="s">
        <v>84</v>
      </c>
      <c r="J20" s="317" t="str">
        <f t="shared" si="3"/>
        <v/>
      </c>
      <c r="K20" s="318" t="str">
        <f t="shared" si="4"/>
        <v/>
      </c>
      <c r="L20" s="293">
        <f t="shared" si="5"/>
        <v>90</v>
      </c>
      <c r="M20" s="294">
        <f t="shared" si="6"/>
        <v>180</v>
      </c>
      <c r="N20" s="317">
        <f t="shared" si="7"/>
        <v>17</v>
      </c>
      <c r="O20" s="405"/>
      <c r="P20" s="405"/>
      <c r="Q20" s="75"/>
    </row>
    <row r="21" spans="1:17" s="74" customFormat="1" ht="15.5" x14ac:dyDescent="0.35">
      <c r="A21" s="60"/>
      <c r="B21" s="62"/>
      <c r="C21" s="350" t="s">
        <v>51</v>
      </c>
      <c r="D21" s="356" t="s">
        <v>107</v>
      </c>
      <c r="E21" s="311" t="s">
        <v>84</v>
      </c>
      <c r="F21" s="68" t="str">
        <f t="shared" si="0"/>
        <v/>
      </c>
      <c r="G21" s="69" t="str">
        <f t="shared" si="1"/>
        <v/>
      </c>
      <c r="H21" s="293">
        <f t="shared" si="2"/>
        <v>90</v>
      </c>
      <c r="I21" s="312" t="s">
        <v>84</v>
      </c>
      <c r="J21" s="317" t="str">
        <f t="shared" si="3"/>
        <v/>
      </c>
      <c r="K21" s="318" t="str">
        <f t="shared" si="4"/>
        <v/>
      </c>
      <c r="L21" s="293">
        <f t="shared" si="5"/>
        <v>90</v>
      </c>
      <c r="M21" s="294">
        <f t="shared" si="6"/>
        <v>180</v>
      </c>
      <c r="N21" s="317">
        <f t="shared" si="7"/>
        <v>17</v>
      </c>
      <c r="O21" s="404"/>
      <c r="P21" s="405"/>
      <c r="Q21" s="75"/>
    </row>
    <row r="22" spans="1:17" s="74" customFormat="1" ht="15.5" x14ac:dyDescent="0.35">
      <c r="A22" s="60"/>
      <c r="B22" s="60"/>
      <c r="C22" s="350" t="s">
        <v>51</v>
      </c>
      <c r="D22" s="303" t="s">
        <v>83</v>
      </c>
      <c r="E22" s="311" t="s">
        <v>84</v>
      </c>
      <c r="F22" s="68" t="str">
        <f t="shared" si="0"/>
        <v/>
      </c>
      <c r="G22" s="69" t="str">
        <f t="shared" si="1"/>
        <v/>
      </c>
      <c r="H22" s="293">
        <f t="shared" si="2"/>
        <v>90</v>
      </c>
      <c r="I22" s="312" t="s">
        <v>84</v>
      </c>
      <c r="J22" s="317" t="str">
        <f t="shared" si="3"/>
        <v/>
      </c>
      <c r="K22" s="318" t="str">
        <f t="shared" si="4"/>
        <v/>
      </c>
      <c r="L22" s="293">
        <f t="shared" si="5"/>
        <v>90</v>
      </c>
      <c r="M22" s="294">
        <f t="shared" si="6"/>
        <v>180</v>
      </c>
      <c r="N22" s="317">
        <f t="shared" si="7"/>
        <v>17</v>
      </c>
      <c r="O22" s="404"/>
      <c r="P22" s="405"/>
      <c r="Q22" s="75"/>
    </row>
    <row r="23" spans="1:17" s="74" customFormat="1" ht="15.5" x14ac:dyDescent="0.35">
      <c r="A23" s="60"/>
      <c r="B23" s="60"/>
      <c r="C23" s="308"/>
      <c r="D23" s="310"/>
      <c r="E23" s="311"/>
      <c r="F23" s="68" t="str">
        <f t="shared" ref="F23:F25" si="8">IF(ISNUMBER(E23),RANK(E23,E$3:E$100,1),"")</f>
        <v/>
      </c>
      <c r="G23" s="69" t="str">
        <f t="shared" ref="G23:G25" si="9">IF(ISNUMBER(F23),IF(11-F23&lt;=0,"",11-F23-(COUNTIF(F:F,F23)-1)/2),"")</f>
        <v/>
      </c>
      <c r="H23" s="293">
        <f t="shared" ref="H23:H25" si="10">IF(ISNUMBER(E23),E23,90)</f>
        <v>90</v>
      </c>
      <c r="I23" s="312"/>
      <c r="J23" s="317" t="str">
        <f t="shared" ref="J23:J25" si="11">IF(ISNUMBER(I23),RANK(I23,I$3:I$100,1),"")</f>
        <v/>
      </c>
      <c r="K23" s="318" t="str">
        <f t="shared" ref="K23:K25" si="12">IF(ISNUMBER(J23),IF(11-J23&lt;=0,"",11-J23-(COUNTIF(J:J,J23)-1)/2),"")</f>
        <v/>
      </c>
      <c r="L23" s="293">
        <f t="shared" ref="L23:L25" si="13">IF(ISNUMBER(I23),I23,90)</f>
        <v>90</v>
      </c>
      <c r="M23" s="294">
        <f t="shared" ref="M23:M25" si="14">H23+L23</f>
        <v>180</v>
      </c>
      <c r="N23" s="317">
        <f t="shared" ref="N23:N25" si="15">RANK(M23,M$3:M$100,1)</f>
        <v>17</v>
      </c>
      <c r="O23" s="404"/>
      <c r="P23" s="405"/>
      <c r="Q23" s="75"/>
    </row>
    <row r="24" spans="1:17" s="74" customFormat="1" ht="15.5" x14ac:dyDescent="0.35">
      <c r="A24" s="60"/>
      <c r="B24" s="60"/>
      <c r="C24" s="308"/>
      <c r="D24" s="251"/>
      <c r="E24" s="309"/>
      <c r="F24" s="68" t="str">
        <f t="shared" si="8"/>
        <v/>
      </c>
      <c r="G24" s="69" t="str">
        <f t="shared" si="9"/>
        <v/>
      </c>
      <c r="H24" s="293">
        <f t="shared" si="10"/>
        <v>90</v>
      </c>
      <c r="I24" s="312"/>
      <c r="J24" s="317" t="str">
        <f t="shared" si="11"/>
        <v/>
      </c>
      <c r="K24" s="318" t="str">
        <f t="shared" si="12"/>
        <v/>
      </c>
      <c r="L24" s="293">
        <f t="shared" si="13"/>
        <v>90</v>
      </c>
      <c r="M24" s="73">
        <f t="shared" si="14"/>
        <v>180</v>
      </c>
      <c r="N24" s="68">
        <f t="shared" si="15"/>
        <v>17</v>
      </c>
      <c r="O24" s="404"/>
      <c r="P24" s="405"/>
      <c r="Q24" s="75"/>
    </row>
    <row r="25" spans="1:17" s="74" customFormat="1" ht="15.5" x14ac:dyDescent="0.35">
      <c r="A25" s="60"/>
      <c r="B25" s="60"/>
      <c r="C25" s="308"/>
      <c r="D25" s="310"/>
      <c r="E25" s="309"/>
      <c r="F25" s="68" t="str">
        <f t="shared" si="8"/>
        <v/>
      </c>
      <c r="G25" s="69" t="str">
        <f t="shared" si="9"/>
        <v/>
      </c>
      <c r="H25" s="293">
        <f t="shared" si="10"/>
        <v>90</v>
      </c>
      <c r="I25" s="312"/>
      <c r="J25" s="317" t="str">
        <f t="shared" si="11"/>
        <v/>
      </c>
      <c r="K25" s="318" t="str">
        <f t="shared" si="12"/>
        <v/>
      </c>
      <c r="L25" s="293">
        <f t="shared" si="13"/>
        <v>90</v>
      </c>
      <c r="M25" s="73">
        <f t="shared" si="14"/>
        <v>180</v>
      </c>
      <c r="N25" s="68">
        <f t="shared" si="15"/>
        <v>17</v>
      </c>
      <c r="O25" s="404"/>
      <c r="P25" s="404"/>
    </row>
    <row r="26" spans="1:17" s="74" customFormat="1" ht="15.5" x14ac:dyDescent="0.35">
      <c r="A26" s="115"/>
      <c r="B26" s="232"/>
      <c r="C26" s="132"/>
      <c r="D26" s="121"/>
      <c r="E26" s="280"/>
      <c r="F26" s="68" t="str">
        <f t="shared" ref="F26:F34" si="16">IF(ISNUMBER(E26),RANK(E26,E$3:E$100,1),"")</f>
        <v/>
      </c>
      <c r="G26" s="69" t="str">
        <f t="shared" ref="G26:G34" si="17">IF(ISNUMBER(F26),IF(11-F26&lt;=0,"",11-F26-(COUNTIF(F:F,F26)-1)/2),"")</f>
        <v/>
      </c>
      <c r="H26" s="293">
        <f t="shared" ref="H26:H34" si="18">IF(ISNUMBER(E26),E26,90)</f>
        <v>90</v>
      </c>
      <c r="I26" s="312"/>
      <c r="J26" s="68" t="str">
        <f t="shared" ref="J26:J34" si="19">IF(ISNUMBER(I26),RANK(I26,I$3:I$100,1),"")</f>
        <v/>
      </c>
      <c r="K26" s="69" t="str">
        <f t="shared" ref="K26:K34" si="20">IF(ISNUMBER(J26),IF(11-J26&lt;=0,"",11-J26-(COUNTIF(J:J,J26)-1)/2),"")</f>
        <v/>
      </c>
      <c r="L26" s="293">
        <f t="shared" ref="L26:L40" si="21">IF(ISNUMBER(I26),I26,90)</f>
        <v>90</v>
      </c>
      <c r="M26" s="73">
        <f t="shared" ref="M26:M34" si="22">H26+L26</f>
        <v>180</v>
      </c>
      <c r="N26" s="68">
        <f t="shared" ref="N26:N34" si="23">RANK(M26,M$3:M$100,1)</f>
        <v>17</v>
      </c>
      <c r="O26" s="405"/>
      <c r="P26" s="405"/>
      <c r="Q26" s="75"/>
    </row>
    <row r="27" spans="1:17" s="74" customFormat="1" ht="15.5" x14ac:dyDescent="0.35">
      <c r="A27" s="60"/>
      <c r="B27" s="62"/>
      <c r="C27" s="126"/>
      <c r="D27" s="121"/>
      <c r="E27" s="280"/>
      <c r="F27" s="68" t="str">
        <f t="shared" si="16"/>
        <v/>
      </c>
      <c r="G27" s="69" t="str">
        <f t="shared" si="17"/>
        <v/>
      </c>
      <c r="H27" s="293">
        <f t="shared" si="18"/>
        <v>90</v>
      </c>
      <c r="I27" s="312"/>
      <c r="J27" s="68" t="str">
        <f t="shared" si="19"/>
        <v/>
      </c>
      <c r="K27" s="69" t="str">
        <f t="shared" si="20"/>
        <v/>
      </c>
      <c r="L27" s="293">
        <f t="shared" si="21"/>
        <v>90</v>
      </c>
      <c r="M27" s="73">
        <f t="shared" si="22"/>
        <v>180</v>
      </c>
      <c r="N27" s="68">
        <f t="shared" si="23"/>
        <v>17</v>
      </c>
      <c r="O27" s="404"/>
      <c r="P27" s="405"/>
      <c r="Q27" s="75"/>
    </row>
    <row r="28" spans="1:17" s="74" customFormat="1" ht="15.5" x14ac:dyDescent="0.35">
      <c r="A28" s="60"/>
      <c r="B28" s="60"/>
      <c r="C28" s="132"/>
      <c r="D28" s="209"/>
      <c r="E28" s="280"/>
      <c r="F28" s="68" t="str">
        <f t="shared" si="16"/>
        <v/>
      </c>
      <c r="G28" s="69" t="str">
        <f t="shared" si="17"/>
        <v/>
      </c>
      <c r="H28" s="293">
        <f t="shared" si="18"/>
        <v>90</v>
      </c>
      <c r="I28" s="312"/>
      <c r="J28" s="68" t="str">
        <f t="shared" si="19"/>
        <v/>
      </c>
      <c r="K28" s="69" t="str">
        <f t="shared" si="20"/>
        <v/>
      </c>
      <c r="L28" s="293">
        <f t="shared" si="21"/>
        <v>90</v>
      </c>
      <c r="M28" s="73">
        <f t="shared" si="22"/>
        <v>180</v>
      </c>
      <c r="N28" s="68">
        <f t="shared" si="23"/>
        <v>17</v>
      </c>
      <c r="O28" s="404"/>
      <c r="P28" s="404"/>
    </row>
    <row r="29" spans="1:17" s="74" customFormat="1" ht="15.5" x14ac:dyDescent="0.35">
      <c r="A29" s="60"/>
      <c r="B29" s="60"/>
      <c r="C29" s="132"/>
      <c r="D29" s="204"/>
      <c r="E29" s="76"/>
      <c r="F29" s="68" t="str">
        <f t="shared" si="16"/>
        <v/>
      </c>
      <c r="G29" s="69" t="str">
        <f t="shared" si="17"/>
        <v/>
      </c>
      <c r="H29" s="293">
        <f t="shared" si="18"/>
        <v>90</v>
      </c>
      <c r="I29" s="312"/>
      <c r="J29" s="68" t="str">
        <f t="shared" si="19"/>
        <v/>
      </c>
      <c r="K29" s="69" t="str">
        <f t="shared" si="20"/>
        <v/>
      </c>
      <c r="L29" s="293">
        <f t="shared" si="21"/>
        <v>90</v>
      </c>
      <c r="M29" s="73">
        <f t="shared" si="22"/>
        <v>180</v>
      </c>
      <c r="N29" s="68">
        <f t="shared" si="23"/>
        <v>17</v>
      </c>
      <c r="O29" s="404"/>
      <c r="P29" s="404"/>
    </row>
    <row r="30" spans="1:17" s="74" customFormat="1" ht="15.5" x14ac:dyDescent="0.35">
      <c r="A30" s="62"/>
      <c r="B30" s="60"/>
      <c r="C30" s="132"/>
      <c r="D30" s="204"/>
      <c r="E30" s="76"/>
      <c r="F30" s="68" t="str">
        <f t="shared" si="16"/>
        <v/>
      </c>
      <c r="G30" s="69" t="str">
        <f t="shared" si="17"/>
        <v/>
      </c>
      <c r="H30" s="293">
        <f t="shared" si="18"/>
        <v>90</v>
      </c>
      <c r="I30" s="312"/>
      <c r="J30" s="68" t="str">
        <f t="shared" si="19"/>
        <v/>
      </c>
      <c r="K30" s="69" t="str">
        <f t="shared" si="20"/>
        <v/>
      </c>
      <c r="L30" s="293">
        <f t="shared" si="21"/>
        <v>90</v>
      </c>
      <c r="M30" s="73">
        <f t="shared" si="22"/>
        <v>180</v>
      </c>
      <c r="N30" s="68">
        <f t="shared" si="23"/>
        <v>17</v>
      </c>
      <c r="O30" s="404"/>
      <c r="P30" s="404"/>
    </row>
    <row r="31" spans="1:17" s="74" customFormat="1" ht="15.5" x14ac:dyDescent="0.35">
      <c r="A31" s="62"/>
      <c r="B31" s="62"/>
      <c r="C31" s="132"/>
      <c r="D31" s="204"/>
      <c r="E31" s="76"/>
      <c r="F31" s="68" t="str">
        <f t="shared" si="16"/>
        <v/>
      </c>
      <c r="G31" s="69" t="str">
        <f t="shared" si="17"/>
        <v/>
      </c>
      <c r="H31" s="293">
        <f t="shared" si="18"/>
        <v>90</v>
      </c>
      <c r="I31" s="312"/>
      <c r="J31" s="68" t="str">
        <f t="shared" si="19"/>
        <v/>
      </c>
      <c r="K31" s="69" t="str">
        <f t="shared" si="20"/>
        <v/>
      </c>
      <c r="L31" s="293">
        <f t="shared" si="21"/>
        <v>90</v>
      </c>
      <c r="M31" s="73">
        <f t="shared" si="22"/>
        <v>180</v>
      </c>
      <c r="N31" s="68">
        <f t="shared" si="23"/>
        <v>17</v>
      </c>
      <c r="O31" s="404"/>
      <c r="P31" s="404"/>
    </row>
    <row r="32" spans="1:17" ht="15.5" x14ac:dyDescent="0.35">
      <c r="A32" s="45"/>
      <c r="B32" s="62"/>
      <c r="C32" s="132"/>
      <c r="D32" s="204"/>
      <c r="E32" s="76"/>
      <c r="F32" s="68" t="str">
        <f t="shared" si="16"/>
        <v/>
      </c>
      <c r="G32" s="69" t="str">
        <f t="shared" si="17"/>
        <v/>
      </c>
      <c r="H32" s="293">
        <f t="shared" si="18"/>
        <v>90</v>
      </c>
      <c r="I32" s="81"/>
      <c r="J32" s="68" t="str">
        <f t="shared" si="19"/>
        <v/>
      </c>
      <c r="K32" s="69" t="str">
        <f t="shared" si="20"/>
        <v/>
      </c>
      <c r="L32" s="293">
        <f t="shared" si="21"/>
        <v>90</v>
      </c>
      <c r="M32" s="16">
        <f t="shared" si="22"/>
        <v>180</v>
      </c>
      <c r="N32" s="37">
        <f t="shared" si="23"/>
        <v>17</v>
      </c>
    </row>
    <row r="33" spans="1:14" ht="15.5" x14ac:dyDescent="0.35">
      <c r="A33" s="45"/>
      <c r="B33" s="45"/>
      <c r="C33" s="132"/>
      <c r="D33" s="204"/>
      <c r="E33" s="76"/>
      <c r="F33" s="68" t="str">
        <f t="shared" si="16"/>
        <v/>
      </c>
      <c r="G33" s="69" t="str">
        <f t="shared" si="17"/>
        <v/>
      </c>
      <c r="H33" s="293">
        <f t="shared" si="18"/>
        <v>90</v>
      </c>
      <c r="I33" s="81"/>
      <c r="J33" s="68" t="str">
        <f t="shared" si="19"/>
        <v/>
      </c>
      <c r="K33" s="69" t="str">
        <f t="shared" si="20"/>
        <v/>
      </c>
      <c r="L33" s="293">
        <f t="shared" si="21"/>
        <v>90</v>
      </c>
      <c r="M33" s="16">
        <f t="shared" si="22"/>
        <v>180</v>
      </c>
      <c r="N33" s="37">
        <f t="shared" si="23"/>
        <v>17</v>
      </c>
    </row>
    <row r="34" spans="1:14" ht="15.5" x14ac:dyDescent="0.35">
      <c r="A34" s="45"/>
      <c r="B34" s="45"/>
      <c r="C34" s="132"/>
      <c r="D34" s="121"/>
      <c r="E34" s="55"/>
      <c r="F34" s="37" t="str">
        <f t="shared" si="16"/>
        <v/>
      </c>
      <c r="G34" s="38" t="str">
        <f t="shared" si="17"/>
        <v/>
      </c>
      <c r="H34" s="293">
        <f t="shared" si="18"/>
        <v>90</v>
      </c>
      <c r="I34" s="40"/>
      <c r="J34" s="37" t="str">
        <f t="shared" si="19"/>
        <v/>
      </c>
      <c r="K34" s="38" t="str">
        <f t="shared" si="20"/>
        <v/>
      </c>
      <c r="L34" s="293">
        <f t="shared" si="21"/>
        <v>90</v>
      </c>
      <c r="M34" s="16">
        <f t="shared" si="22"/>
        <v>180</v>
      </c>
      <c r="N34" s="37">
        <f t="shared" si="23"/>
        <v>17</v>
      </c>
    </row>
    <row r="35" spans="1:14" ht="15.5" x14ac:dyDescent="0.35">
      <c r="A35" s="45"/>
      <c r="B35" s="45"/>
      <c r="C35" s="132"/>
      <c r="D35" s="121"/>
      <c r="E35" s="142"/>
      <c r="F35" s="134"/>
      <c r="G35" s="134"/>
      <c r="H35" s="293">
        <f t="shared" ref="H35" si="24">IF(ISNUMBER(E35),E35,90)</f>
        <v>90</v>
      </c>
      <c r="I35" s="134"/>
      <c r="J35" s="134"/>
      <c r="K35" s="134"/>
      <c r="L35" s="293">
        <f t="shared" si="21"/>
        <v>90</v>
      </c>
      <c r="M35" s="16">
        <f t="shared" ref="M35:M40" si="25">H35+L35</f>
        <v>180</v>
      </c>
      <c r="N35" s="37">
        <f t="shared" ref="N35:N40" si="26">RANK(M35,M$3:M$100,1)</f>
        <v>17</v>
      </c>
    </row>
    <row r="36" spans="1:14" ht="15.5" x14ac:dyDescent="0.35">
      <c r="A36" s="45"/>
      <c r="B36" s="45"/>
      <c r="C36" s="132"/>
      <c r="D36" s="121"/>
      <c r="E36" s="142"/>
      <c r="F36" s="134"/>
      <c r="G36" s="134"/>
      <c r="H36" s="293">
        <f t="shared" ref="H36:H40" si="27">IF(ISNUMBER(E36),E36,90)</f>
        <v>90</v>
      </c>
      <c r="I36" s="134"/>
      <c r="J36" s="134"/>
      <c r="K36" s="134"/>
      <c r="L36" s="293">
        <f t="shared" si="21"/>
        <v>90</v>
      </c>
      <c r="M36" s="16">
        <f t="shared" si="25"/>
        <v>180</v>
      </c>
      <c r="N36" s="37">
        <f t="shared" si="26"/>
        <v>17</v>
      </c>
    </row>
    <row r="37" spans="1:14" ht="15.5" x14ac:dyDescent="0.35">
      <c r="A37" s="45"/>
      <c r="B37" s="45"/>
      <c r="C37" s="132"/>
      <c r="D37" s="121"/>
      <c r="E37" s="142"/>
      <c r="F37" s="134"/>
      <c r="G37" s="134"/>
      <c r="H37" s="293">
        <f t="shared" si="27"/>
        <v>90</v>
      </c>
      <c r="I37" s="134"/>
      <c r="J37" s="134"/>
      <c r="K37" s="134"/>
      <c r="L37" s="293">
        <f t="shared" si="21"/>
        <v>90</v>
      </c>
      <c r="M37" s="16">
        <f t="shared" si="25"/>
        <v>180</v>
      </c>
      <c r="N37" s="37">
        <f t="shared" si="26"/>
        <v>17</v>
      </c>
    </row>
    <row r="38" spans="1:14" ht="15.5" x14ac:dyDescent="0.35">
      <c r="A38" s="45"/>
      <c r="B38" s="45"/>
      <c r="C38" s="132"/>
      <c r="D38" s="207"/>
      <c r="E38" s="142"/>
      <c r="F38" s="134"/>
      <c r="G38" s="134"/>
      <c r="H38" s="293">
        <f t="shared" si="27"/>
        <v>90</v>
      </c>
      <c r="I38" s="134"/>
      <c r="J38" s="134"/>
      <c r="K38" s="134"/>
      <c r="L38" s="293">
        <f t="shared" si="21"/>
        <v>90</v>
      </c>
      <c r="M38" s="16">
        <f t="shared" si="25"/>
        <v>180</v>
      </c>
      <c r="N38" s="37">
        <f t="shared" si="26"/>
        <v>17</v>
      </c>
    </row>
    <row r="39" spans="1:14" ht="15.5" x14ac:dyDescent="0.35">
      <c r="A39" s="45"/>
      <c r="B39" s="45"/>
      <c r="C39" s="133"/>
      <c r="D39" s="208"/>
      <c r="E39" s="142"/>
      <c r="F39" s="134"/>
      <c r="G39" s="134"/>
      <c r="H39" s="293">
        <f t="shared" si="27"/>
        <v>90</v>
      </c>
      <c r="I39" s="134"/>
      <c r="J39" s="134"/>
      <c r="K39" s="134"/>
      <c r="L39" s="293">
        <f t="shared" si="21"/>
        <v>90</v>
      </c>
      <c r="M39" s="16">
        <f t="shared" si="25"/>
        <v>180</v>
      </c>
      <c r="N39" s="37">
        <f t="shared" si="26"/>
        <v>17</v>
      </c>
    </row>
    <row r="40" spans="1:14" ht="15.5" x14ac:dyDescent="0.35">
      <c r="A40" s="45"/>
      <c r="B40" s="45"/>
      <c r="C40" s="133"/>
      <c r="D40" s="208"/>
      <c r="E40" s="142"/>
      <c r="F40" s="134"/>
      <c r="G40" s="134"/>
      <c r="H40" s="293">
        <f t="shared" si="27"/>
        <v>90</v>
      </c>
      <c r="I40" s="134"/>
      <c r="J40" s="134"/>
      <c r="K40" s="134"/>
      <c r="L40" s="293">
        <f t="shared" si="21"/>
        <v>90</v>
      </c>
      <c r="M40" s="16">
        <f t="shared" si="25"/>
        <v>180</v>
      </c>
      <c r="N40" s="37">
        <f t="shared" si="26"/>
        <v>17</v>
      </c>
    </row>
    <row r="41" spans="1:14" x14ac:dyDescent="0.25">
      <c r="D41" s="205"/>
    </row>
    <row r="42" spans="1:14" x14ac:dyDescent="0.25">
      <c r="D42" s="205"/>
    </row>
    <row r="43" spans="1:14" x14ac:dyDescent="0.25">
      <c r="D43" s="205"/>
    </row>
    <row r="44" spans="1:14" x14ac:dyDescent="0.25">
      <c r="D44" s="205"/>
    </row>
    <row r="45" spans="1:14" x14ac:dyDescent="0.25">
      <c r="D45" s="208"/>
    </row>
    <row r="46" spans="1:14" x14ac:dyDescent="0.25">
      <c r="D46" s="208"/>
    </row>
    <row r="47" spans="1:14" x14ac:dyDescent="0.25">
      <c r="D47" s="208"/>
    </row>
    <row r="48" spans="1:14" x14ac:dyDescent="0.25">
      <c r="D48" s="208"/>
    </row>
    <row r="49" spans="4:4" x14ac:dyDescent="0.25">
      <c r="D49" s="208"/>
    </row>
    <row r="50" spans="4:4" x14ac:dyDescent="0.25">
      <c r="D50" s="205"/>
    </row>
    <row r="51" spans="4:4" x14ac:dyDescent="0.25">
      <c r="D51" s="205"/>
    </row>
    <row r="52" spans="4:4" x14ac:dyDescent="0.25">
      <c r="D52" s="205"/>
    </row>
    <row r="53" spans="4:4" x14ac:dyDescent="0.25">
      <c r="D53" s="205"/>
    </row>
    <row r="54" spans="4:4" x14ac:dyDescent="0.25">
      <c r="D54" s="205"/>
    </row>
    <row r="55" spans="4:4" x14ac:dyDescent="0.25">
      <c r="D55" s="205" t="s">
        <v>12</v>
      </c>
    </row>
    <row r="56" spans="4:4" x14ac:dyDescent="0.25">
      <c r="D56" s="208" t="s">
        <v>31</v>
      </c>
    </row>
    <row r="57" spans="4:4" x14ac:dyDescent="0.25">
      <c r="D57" s="208" t="s">
        <v>13</v>
      </c>
    </row>
    <row r="58" spans="4:4" x14ac:dyDescent="0.25">
      <c r="D58" s="205"/>
    </row>
    <row r="59" spans="4:4" x14ac:dyDescent="0.25">
      <c r="D59" s="205"/>
    </row>
    <row r="60" spans="4:4" x14ac:dyDescent="0.25">
      <c r="D60" s="205"/>
    </row>
    <row r="61" spans="4:4" x14ac:dyDescent="0.25">
      <c r="D61" s="205"/>
    </row>
    <row r="62" spans="4:4" x14ac:dyDescent="0.25">
      <c r="D62" s="205"/>
    </row>
    <row r="63" spans="4:4" x14ac:dyDescent="0.25">
      <c r="D63" s="205"/>
    </row>
    <row r="64" spans="4:4" x14ac:dyDescent="0.25">
      <c r="D64" s="205"/>
    </row>
    <row r="65" spans="4:4" x14ac:dyDescent="0.25">
      <c r="D65" s="205"/>
    </row>
  </sheetData>
  <sortState ref="A3:N22">
    <sortCondition ref="E3:E22"/>
  </sortState>
  <mergeCells count="3">
    <mergeCell ref="E1:G1"/>
    <mergeCell ref="I1:K1"/>
    <mergeCell ref="M1:N1"/>
  </mergeCells>
  <phoneticPr fontId="0" type="noConversion"/>
  <conditionalFormatting sqref="D1:D1048576">
    <cfRule type="expression" dxfId="75" priority="1">
      <formula>ISNA(VLOOKUP(D1,#REF!,1,FALSE))</formula>
    </cfRule>
  </conditionalFormatting>
  <printOptions horizontalCentered="1"/>
  <pageMargins left="0.25" right="0" top="1" bottom="0" header="0.5" footer="0.5"/>
  <pageSetup fitToHeight="0" orientation="landscape" horizontalDpi="4294967293" verticalDpi="300" r:id="rId1"/>
  <headerFooter alignWithMargins="0">
    <oddHeader xml:space="preserve">&amp;C&amp;"Arial,Bold"&amp;20STEER WRESTLING&amp;"Arial,Regular"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pane xSplit="4" ySplit="2" topLeftCell="E3" activePane="bottomRight" state="frozen"/>
      <selection activeCell="I3" activeCellId="1" sqref="E3:E17 I3:I17"/>
      <selection pane="topRight" activeCell="I3" activeCellId="1" sqref="E3:E17 I3:I17"/>
      <selection pane="bottomLeft" activeCell="I3" activeCellId="1" sqref="E3:E17 I3:I17"/>
      <selection pane="bottomRight" activeCell="P3" sqref="P3"/>
    </sheetView>
  </sheetViews>
  <sheetFormatPr defaultColWidth="9.1796875" defaultRowHeight="12.5" x14ac:dyDescent="0.25"/>
  <cols>
    <col min="1" max="1" width="5" style="2" bestFit="1" customWidth="1"/>
    <col min="2" max="2" width="5.81640625" style="2" bestFit="1" customWidth="1"/>
    <col min="3" max="3" width="4.7265625" style="22" customWidth="1"/>
    <col min="4" max="4" width="20.1796875" style="161" customWidth="1"/>
    <col min="5" max="14" width="7" style="8" customWidth="1"/>
    <col min="15" max="16" width="9.1796875" style="411"/>
    <col min="17" max="16384" width="9.1796875" style="2"/>
  </cols>
  <sheetData>
    <row r="1" spans="1:16" ht="13" x14ac:dyDescent="0.3">
      <c r="D1" s="143" t="s">
        <v>24</v>
      </c>
      <c r="E1" s="418" t="s">
        <v>16</v>
      </c>
      <c r="F1" s="418"/>
      <c r="G1" s="418"/>
      <c r="H1" s="3"/>
      <c r="I1" s="418" t="s">
        <v>17</v>
      </c>
      <c r="J1" s="418"/>
      <c r="K1" s="418"/>
      <c r="L1" s="3"/>
      <c r="M1" s="418" t="s">
        <v>18</v>
      </c>
      <c r="N1" s="418"/>
      <c r="O1" s="409" t="s">
        <v>16</v>
      </c>
      <c r="P1" s="410" t="s">
        <v>17</v>
      </c>
    </row>
    <row r="2" spans="1:16" ht="13" x14ac:dyDescent="0.3">
      <c r="A2" s="15" t="s">
        <v>39</v>
      </c>
      <c r="B2" s="15" t="s">
        <v>40</v>
      </c>
      <c r="C2" s="141" t="s">
        <v>35</v>
      </c>
      <c r="D2" s="144" t="s">
        <v>5</v>
      </c>
      <c r="E2" s="6" t="s">
        <v>4</v>
      </c>
      <c r="F2" s="6" t="s">
        <v>2</v>
      </c>
      <c r="G2" s="6" t="s">
        <v>3</v>
      </c>
      <c r="H2" s="4" t="s">
        <v>41</v>
      </c>
      <c r="I2" s="6" t="s">
        <v>4</v>
      </c>
      <c r="J2" s="6" t="s">
        <v>2</v>
      </c>
      <c r="K2" s="6" t="s">
        <v>3</v>
      </c>
      <c r="L2" s="4" t="s">
        <v>41</v>
      </c>
      <c r="M2" s="6" t="s">
        <v>19</v>
      </c>
      <c r="N2" s="6" t="s">
        <v>2</v>
      </c>
      <c r="O2" s="409" t="s">
        <v>169</v>
      </c>
      <c r="P2" s="401" t="s">
        <v>169</v>
      </c>
    </row>
    <row r="3" spans="1:16" s="65" customFormat="1" ht="15.5" x14ac:dyDescent="0.35">
      <c r="A3" s="62"/>
      <c r="B3" s="137"/>
      <c r="C3" s="300" t="s">
        <v>52</v>
      </c>
      <c r="D3" s="313" t="s">
        <v>56</v>
      </c>
      <c r="E3" s="314">
        <v>71</v>
      </c>
      <c r="F3" s="68">
        <f>IF(ISNUMBER(E3),RANK(E3,E$3:E$12,0),"")</f>
        <v>1</v>
      </c>
      <c r="G3" s="69">
        <f>IF(ISNUMBER(F3),IF(11-F3&lt;=0,"",11-F3-(COUNTIF(F:F,F3)-1)/2),"")</f>
        <v>10</v>
      </c>
      <c r="H3" s="77"/>
      <c r="I3" s="309" t="s">
        <v>85</v>
      </c>
      <c r="J3" s="68" t="str">
        <f>IF(ISNUMBER(I3),RANK(I3,I$3:I$12,0),"")</f>
        <v/>
      </c>
      <c r="K3" s="69" t="str">
        <f>IF(ISNUMBER(J3),IF(11-J3&lt;=0,"",11-J3-(COUNTIF(J:J,J3)-1)/2),"")</f>
        <v/>
      </c>
      <c r="L3" s="77"/>
      <c r="M3" s="73">
        <f>IF(SUM(E3,I3)&gt;0,SUM(E3,I3),"")</f>
        <v>71</v>
      </c>
      <c r="N3" s="68">
        <f>IF(ISNUMBER(M3),RANK(M3,M$3:M$23,0),"")</f>
        <v>1</v>
      </c>
      <c r="O3" s="389">
        <v>10</v>
      </c>
      <c r="P3" s="390">
        <v>0</v>
      </c>
    </row>
    <row r="4" spans="1:16" s="65" customFormat="1" ht="15.5" x14ac:dyDescent="0.35">
      <c r="A4" s="62"/>
      <c r="B4" s="137"/>
      <c r="C4" s="300" t="s">
        <v>51</v>
      </c>
      <c r="D4" s="313" t="s">
        <v>65</v>
      </c>
      <c r="E4" s="314">
        <v>67</v>
      </c>
      <c r="F4" s="68">
        <f>IF(ISNUMBER(E4),RANK(E4,E$3:E$12,0),"")</f>
        <v>2</v>
      </c>
      <c r="G4" s="69">
        <f>IF(ISNUMBER(F4),IF(11-F4&lt;=0,"",11-F4-(COUNTIF(F:F,F4)-1)/2),"")</f>
        <v>9</v>
      </c>
      <c r="H4" s="77"/>
      <c r="I4" s="309" t="s">
        <v>85</v>
      </c>
      <c r="J4" s="68" t="str">
        <f>IF(ISNUMBER(I4),RANK(I4,I$3:I$12,0),"")</f>
        <v/>
      </c>
      <c r="K4" s="69" t="str">
        <f>IF(ISNUMBER(J4),IF(11-J4&lt;=0,"",11-J4-(COUNTIF(J:J,J4)-1)/2),"")</f>
        <v/>
      </c>
      <c r="L4" s="77"/>
      <c r="M4" s="73">
        <f>IF(SUM(E4,I4)&gt;0,SUM(E4,I4),"")</f>
        <v>67</v>
      </c>
      <c r="N4" s="68">
        <f>IF(ISNUMBER(M4),RANK(M4,M$3:M$23,0),"")</f>
        <v>2</v>
      </c>
      <c r="O4" s="389"/>
      <c r="P4" s="390"/>
    </row>
    <row r="5" spans="1:16" s="65" customFormat="1" ht="15.5" x14ac:dyDescent="0.35">
      <c r="A5" s="62"/>
      <c r="B5" s="137"/>
      <c r="C5" s="300"/>
      <c r="D5" s="315"/>
      <c r="E5" s="314"/>
      <c r="F5" s="68" t="str">
        <f t="shared" ref="F5:F11" si="0">IF(ISNUMBER(E5),RANK(E5,E$3:E$12,0),"")</f>
        <v/>
      </c>
      <c r="G5" s="69" t="str">
        <f t="shared" ref="G5:G11" si="1">IF(ISNUMBER(F5),IF(11-F5&lt;=0,"",11-F5-(COUNTIF(F:F,F5)-1)/2),"")</f>
        <v/>
      </c>
      <c r="H5" s="77"/>
      <c r="I5" s="309"/>
      <c r="J5" s="68" t="str">
        <f t="shared" ref="J5:J11" si="2">IF(ISNUMBER(I5),RANK(I5,I$3:I$12,0),"")</f>
        <v/>
      </c>
      <c r="K5" s="69" t="str">
        <f t="shared" ref="K5:K11" si="3">IF(ISNUMBER(J5),IF(11-J5&lt;=0,"",11-J5-(COUNTIF(J:J,J5)-1)/2),"")</f>
        <v/>
      </c>
      <c r="L5" s="77"/>
      <c r="M5" s="73" t="str">
        <f t="shared" ref="M5:M11" si="4">IF(SUM(E5,I5)&gt;0,SUM(E5,I5),"")</f>
        <v/>
      </c>
      <c r="N5" s="68" t="str">
        <f t="shared" ref="N5:N11" si="5">IF(ISNUMBER(M5),RANK(M5,M$3:M$23,0),"")</f>
        <v/>
      </c>
      <c r="O5" s="389"/>
      <c r="P5" s="390"/>
    </row>
    <row r="6" spans="1:16" s="65" customFormat="1" ht="15.5" x14ac:dyDescent="0.35">
      <c r="A6" s="60"/>
      <c r="B6" s="137"/>
      <c r="C6" s="125"/>
      <c r="D6" s="137"/>
      <c r="E6" s="76"/>
      <c r="F6" s="68" t="str">
        <f t="shared" si="0"/>
        <v/>
      </c>
      <c r="G6" s="69" t="str">
        <f t="shared" si="1"/>
        <v/>
      </c>
      <c r="H6" s="77"/>
      <c r="I6" s="76"/>
      <c r="J6" s="68" t="str">
        <f t="shared" si="2"/>
        <v/>
      </c>
      <c r="K6" s="69" t="str">
        <f t="shared" si="3"/>
        <v/>
      </c>
      <c r="L6" s="77"/>
      <c r="M6" s="73" t="str">
        <f t="shared" si="4"/>
        <v/>
      </c>
      <c r="N6" s="68" t="str">
        <f t="shared" si="5"/>
        <v/>
      </c>
      <c r="O6" s="389"/>
      <c r="P6" s="390"/>
    </row>
    <row r="7" spans="1:16" ht="17.5" x14ac:dyDescent="0.35">
      <c r="A7" s="45"/>
      <c r="B7" s="45"/>
      <c r="C7" s="128"/>
      <c r="D7" s="138"/>
      <c r="E7" s="55"/>
      <c r="F7" s="37" t="str">
        <f t="shared" si="0"/>
        <v/>
      </c>
      <c r="G7" s="38" t="str">
        <f t="shared" si="1"/>
        <v/>
      </c>
      <c r="H7" s="135"/>
      <c r="I7" s="136"/>
      <c r="J7" s="37" t="str">
        <f t="shared" si="2"/>
        <v/>
      </c>
      <c r="K7" s="38" t="str">
        <f t="shared" si="3"/>
        <v/>
      </c>
      <c r="L7" s="135"/>
      <c r="M7" s="35" t="str">
        <f t="shared" si="4"/>
        <v/>
      </c>
      <c r="N7" s="37" t="str">
        <f t="shared" si="5"/>
        <v/>
      </c>
    </row>
    <row r="8" spans="1:16" ht="15.5" x14ac:dyDescent="0.35">
      <c r="A8" s="316"/>
      <c r="B8" s="316"/>
      <c r="C8" s="300"/>
      <c r="D8" s="315"/>
      <c r="E8" s="314"/>
      <c r="F8" s="317" t="str">
        <f t="shared" si="0"/>
        <v/>
      </c>
      <c r="G8" s="318" t="str">
        <f t="shared" si="1"/>
        <v/>
      </c>
      <c r="H8" s="319"/>
      <c r="I8" s="320"/>
      <c r="J8" s="317" t="str">
        <f t="shared" si="2"/>
        <v/>
      </c>
      <c r="K8" s="318" t="str">
        <f t="shared" si="3"/>
        <v/>
      </c>
      <c r="L8" s="319"/>
      <c r="M8" s="321" t="str">
        <f t="shared" si="4"/>
        <v/>
      </c>
      <c r="N8" s="317" t="str">
        <f t="shared" si="5"/>
        <v/>
      </c>
    </row>
    <row r="9" spans="1:16" ht="15.5" x14ac:dyDescent="0.35">
      <c r="A9" s="316"/>
      <c r="B9" s="322"/>
      <c r="C9" s="300"/>
      <c r="D9" s="315"/>
      <c r="E9" s="314"/>
      <c r="F9" s="317" t="str">
        <f t="shared" si="0"/>
        <v/>
      </c>
      <c r="G9" s="318" t="str">
        <f t="shared" si="1"/>
        <v/>
      </c>
      <c r="H9" s="319"/>
      <c r="I9" s="320"/>
      <c r="J9" s="317" t="str">
        <f t="shared" si="2"/>
        <v/>
      </c>
      <c r="K9" s="318" t="str">
        <f t="shared" si="3"/>
        <v/>
      </c>
      <c r="L9" s="319"/>
      <c r="M9" s="321" t="str">
        <f t="shared" si="4"/>
        <v/>
      </c>
      <c r="N9" s="317" t="str">
        <f t="shared" si="5"/>
        <v/>
      </c>
    </row>
    <row r="10" spans="1:16" ht="15.5" x14ac:dyDescent="0.35">
      <c r="A10" s="316"/>
      <c r="B10" s="322"/>
      <c r="C10" s="300"/>
      <c r="D10" s="315"/>
      <c r="E10" s="314"/>
      <c r="F10" s="317" t="str">
        <f t="shared" si="0"/>
        <v/>
      </c>
      <c r="G10" s="318" t="str">
        <f t="shared" si="1"/>
        <v/>
      </c>
      <c r="H10" s="319"/>
      <c r="I10" s="320"/>
      <c r="J10" s="317" t="str">
        <f t="shared" si="2"/>
        <v/>
      </c>
      <c r="K10" s="318" t="str">
        <f t="shared" si="3"/>
        <v/>
      </c>
      <c r="L10" s="319"/>
      <c r="M10" s="321" t="str">
        <f t="shared" si="4"/>
        <v/>
      </c>
      <c r="N10" s="317" t="str">
        <f t="shared" si="5"/>
        <v/>
      </c>
    </row>
    <row r="11" spans="1:16" ht="15.5" x14ac:dyDescent="0.35">
      <c r="A11" s="316"/>
      <c r="B11" s="322"/>
      <c r="C11" s="300"/>
      <c r="D11" s="315"/>
      <c r="E11" s="314"/>
      <c r="F11" s="317" t="str">
        <f t="shared" si="0"/>
        <v/>
      </c>
      <c r="G11" s="318" t="str">
        <f t="shared" si="1"/>
        <v/>
      </c>
      <c r="H11" s="319"/>
      <c r="I11" s="320"/>
      <c r="J11" s="317" t="str">
        <f t="shared" si="2"/>
        <v/>
      </c>
      <c r="K11" s="318" t="str">
        <f t="shared" si="3"/>
        <v/>
      </c>
      <c r="L11" s="319"/>
      <c r="M11" s="321" t="str">
        <f t="shared" si="4"/>
        <v/>
      </c>
      <c r="N11" s="317" t="str">
        <f t="shared" si="5"/>
        <v/>
      </c>
    </row>
    <row r="12" spans="1:16" ht="15.5" x14ac:dyDescent="0.35">
      <c r="A12" s="316"/>
      <c r="B12" s="316"/>
      <c r="C12" s="323"/>
      <c r="D12" s="315"/>
      <c r="E12" s="324"/>
      <c r="F12" s="325"/>
      <c r="G12" s="325"/>
      <c r="H12" s="325"/>
      <c r="I12" s="325"/>
      <c r="J12" s="325"/>
      <c r="K12" s="325"/>
      <c r="L12" s="325"/>
      <c r="M12" s="325"/>
      <c r="N12" s="325"/>
    </row>
    <row r="13" spans="1:16" ht="15.5" x14ac:dyDescent="0.35">
      <c r="A13" s="316"/>
      <c r="B13" s="316"/>
      <c r="C13" s="323"/>
      <c r="D13" s="315"/>
      <c r="E13" s="324"/>
      <c r="F13" s="325"/>
      <c r="G13" s="325"/>
      <c r="H13" s="325"/>
      <c r="I13" s="325"/>
      <c r="J13" s="325"/>
      <c r="K13" s="325"/>
      <c r="L13" s="325"/>
      <c r="M13" s="325"/>
      <c r="N13" s="325"/>
    </row>
    <row r="14" spans="1:16" x14ac:dyDescent="0.25">
      <c r="A14" s="45"/>
      <c r="B14" s="45"/>
      <c r="C14" s="133"/>
      <c r="D14" s="139" t="s">
        <v>11</v>
      </c>
      <c r="E14" s="142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6" x14ac:dyDescent="0.25">
      <c r="A15" s="45"/>
      <c r="B15" s="45"/>
      <c r="C15" s="133"/>
      <c r="D15" s="139" t="s">
        <v>30</v>
      </c>
      <c r="E15" s="142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6" x14ac:dyDescent="0.25">
      <c r="A16" s="45"/>
      <c r="B16" s="45"/>
      <c r="C16" s="133"/>
      <c r="D16" s="140" t="s">
        <v>13</v>
      </c>
      <c r="E16" s="142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4:4" x14ac:dyDescent="0.25">
      <c r="D17" s="140"/>
    </row>
    <row r="18" spans="4:4" x14ac:dyDescent="0.25">
      <c r="D18" s="139"/>
    </row>
    <row r="19" spans="4:4" x14ac:dyDescent="0.25">
      <c r="D19" s="139"/>
    </row>
    <row r="20" spans="4:4" x14ac:dyDescent="0.25">
      <c r="D20" s="140"/>
    </row>
    <row r="21" spans="4:4" x14ac:dyDescent="0.25">
      <c r="D21" s="139"/>
    </row>
    <row r="22" spans="4:4" x14ac:dyDescent="0.25">
      <c r="D22" s="139"/>
    </row>
    <row r="23" spans="4:4" x14ac:dyDescent="0.25">
      <c r="D23" s="139"/>
    </row>
    <row r="24" spans="4:4" x14ac:dyDescent="0.25">
      <c r="D24" s="140"/>
    </row>
    <row r="25" spans="4:4" x14ac:dyDescent="0.25">
      <c r="D25" s="140"/>
    </row>
    <row r="26" spans="4:4" x14ac:dyDescent="0.25">
      <c r="D26" s="139"/>
    </row>
    <row r="27" spans="4:4" x14ac:dyDescent="0.25">
      <c r="D27" s="139"/>
    </row>
    <row r="28" spans="4:4" x14ac:dyDescent="0.25">
      <c r="D28" s="140"/>
    </row>
    <row r="29" spans="4:4" x14ac:dyDescent="0.25">
      <c r="D29" s="139"/>
    </row>
    <row r="30" spans="4:4" x14ac:dyDescent="0.25">
      <c r="D30" s="140"/>
    </row>
    <row r="31" spans="4:4" x14ac:dyDescent="0.25">
      <c r="D31" s="140"/>
    </row>
    <row r="32" spans="4:4" x14ac:dyDescent="0.25">
      <c r="D32" s="139"/>
    </row>
    <row r="33" spans="4:4" x14ac:dyDescent="0.25">
      <c r="D33" s="140"/>
    </row>
    <row r="34" spans="4:4" x14ac:dyDescent="0.25">
      <c r="D34" s="140"/>
    </row>
    <row r="35" spans="4:4" x14ac:dyDescent="0.25">
      <c r="D35" s="140"/>
    </row>
    <row r="36" spans="4:4" x14ac:dyDescent="0.25">
      <c r="D36" s="140"/>
    </row>
    <row r="37" spans="4:4" x14ac:dyDescent="0.25">
      <c r="D37" s="139"/>
    </row>
    <row r="38" spans="4:4" x14ac:dyDescent="0.25">
      <c r="D38" s="140"/>
    </row>
    <row r="39" spans="4:4" x14ac:dyDescent="0.25">
      <c r="D39" s="140"/>
    </row>
    <row r="40" spans="4:4" x14ac:dyDescent="0.25">
      <c r="D40" s="140"/>
    </row>
    <row r="41" spans="4:4" x14ac:dyDescent="0.25">
      <c r="D41" s="139"/>
    </row>
    <row r="42" spans="4:4" x14ac:dyDescent="0.25">
      <c r="D42" s="139"/>
    </row>
    <row r="43" spans="4:4" x14ac:dyDescent="0.25">
      <c r="D43" s="139"/>
    </row>
    <row r="44" spans="4:4" x14ac:dyDescent="0.25">
      <c r="D44" s="139"/>
    </row>
    <row r="45" spans="4:4" x14ac:dyDescent="0.25">
      <c r="D45" s="140"/>
    </row>
    <row r="46" spans="4:4" x14ac:dyDescent="0.25">
      <c r="D46" s="140"/>
    </row>
    <row r="47" spans="4:4" x14ac:dyDescent="0.25">
      <c r="D47" s="140"/>
    </row>
    <row r="48" spans="4:4" x14ac:dyDescent="0.25">
      <c r="D48" s="140"/>
    </row>
    <row r="49" spans="4:4" x14ac:dyDescent="0.25">
      <c r="D49" s="140"/>
    </row>
    <row r="50" spans="4:4" x14ac:dyDescent="0.25">
      <c r="D50" s="139"/>
    </row>
    <row r="51" spans="4:4" x14ac:dyDescent="0.25">
      <c r="D51" s="139"/>
    </row>
    <row r="52" spans="4:4" x14ac:dyDescent="0.25">
      <c r="D52" s="139"/>
    </row>
    <row r="53" spans="4:4" x14ac:dyDescent="0.25">
      <c r="D53" s="139"/>
    </row>
    <row r="54" spans="4:4" x14ac:dyDescent="0.25">
      <c r="D54" s="139"/>
    </row>
    <row r="55" spans="4:4" x14ac:dyDescent="0.25">
      <c r="D55" s="139"/>
    </row>
    <row r="56" spans="4:4" x14ac:dyDescent="0.25">
      <c r="D56" s="139"/>
    </row>
    <row r="57" spans="4:4" x14ac:dyDescent="0.25">
      <c r="D57" s="139"/>
    </row>
    <row r="58" spans="4:4" x14ac:dyDescent="0.25">
      <c r="D58" s="139"/>
    </row>
    <row r="59" spans="4:4" x14ac:dyDescent="0.25">
      <c r="D59" s="139"/>
    </row>
    <row r="60" spans="4:4" x14ac:dyDescent="0.25">
      <c r="D60" s="139"/>
    </row>
    <row r="61" spans="4:4" x14ac:dyDescent="0.25">
      <c r="D61" s="139"/>
    </row>
    <row r="62" spans="4:4" x14ac:dyDescent="0.25">
      <c r="D62" s="139"/>
    </row>
    <row r="63" spans="4:4" x14ac:dyDescent="0.25">
      <c r="D63" s="139"/>
    </row>
    <row r="64" spans="4:4" x14ac:dyDescent="0.25">
      <c r="D64" s="139"/>
    </row>
    <row r="65" spans="4:4" x14ac:dyDescent="0.25">
      <c r="D65" s="139"/>
    </row>
  </sheetData>
  <sortState ref="C3:L4">
    <sortCondition ref="F3:F4"/>
  </sortState>
  <mergeCells count="3">
    <mergeCell ref="E1:G1"/>
    <mergeCell ref="I1:K1"/>
    <mergeCell ref="M1:N1"/>
  </mergeCells>
  <phoneticPr fontId="0" type="noConversion"/>
  <conditionalFormatting sqref="D1:D1048576">
    <cfRule type="expression" dxfId="74" priority="1">
      <formula>ISNA(VLOOKUP(D1,#REF!,1,FALSE))</formula>
    </cfRule>
  </conditionalFormatting>
  <printOptions horizontalCentered="1"/>
  <pageMargins left="0.25" right="0" top="1" bottom="1" header="0.5" footer="0.5"/>
  <pageSetup paperSize="5" orientation="landscape" horizontalDpi="4294967293" r:id="rId1"/>
  <headerFooter alignWithMargins="0">
    <oddHeader xml:space="preserve">&amp;C&amp;"Arial,Bold"&amp;20SADDLE BRONC RIDING&amp;"Arial,Regular"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zoomScale="115" zoomScaleNormal="115" workbookViewId="0">
      <pane xSplit="4" ySplit="2" topLeftCell="E3" activePane="bottomRight" state="frozen"/>
      <selection activeCell="I3" activeCellId="1" sqref="E3:E17 I3:I17"/>
      <selection pane="topRight" activeCell="I3" activeCellId="1" sqref="E3:E17 I3:I17"/>
      <selection pane="bottomLeft" activeCell="I3" activeCellId="1" sqref="E3:E17 I3:I17"/>
      <selection pane="bottomRight" activeCell="P7" sqref="P7"/>
    </sheetView>
  </sheetViews>
  <sheetFormatPr defaultRowHeight="12.5" x14ac:dyDescent="0.25"/>
  <cols>
    <col min="1" max="1" width="5.1796875" style="2" bestFit="1" customWidth="1"/>
    <col min="2" max="2" width="6" style="2" bestFit="1" customWidth="1"/>
    <col min="3" max="3" width="4.1796875" style="23" customWidth="1"/>
    <col min="4" max="4" width="20.1796875" style="151" customWidth="1"/>
    <col min="5" max="5" width="7" style="7" bestFit="1" customWidth="1"/>
    <col min="6" max="6" width="6.1796875" style="7" bestFit="1" customWidth="1"/>
    <col min="7" max="7" width="6.54296875" style="7" bestFit="1" customWidth="1"/>
    <col min="8" max="8" width="7" style="7" bestFit="1" customWidth="1"/>
    <col min="9" max="9" width="7.453125" style="7" customWidth="1"/>
    <col min="10" max="10" width="6.1796875" style="7" bestFit="1" customWidth="1"/>
    <col min="11" max="11" width="6.54296875" style="7" bestFit="1" customWidth="1"/>
    <col min="12" max="12" width="7.54296875" style="7" customWidth="1"/>
    <col min="13" max="13" width="8.26953125" style="14" bestFit="1" customWidth="1"/>
    <col min="14" max="14" width="6" style="7" bestFit="1" customWidth="1"/>
    <col min="15" max="16" width="8.7265625" style="402"/>
  </cols>
  <sheetData>
    <row r="1" spans="1:18" s="74" customFormat="1" ht="15.5" x14ac:dyDescent="0.35">
      <c r="A1" s="65"/>
      <c r="B1" s="65"/>
      <c r="D1" s="122" t="s">
        <v>32</v>
      </c>
      <c r="E1" s="420" t="s">
        <v>16</v>
      </c>
      <c r="F1" s="420"/>
      <c r="G1" s="420"/>
      <c r="H1" s="94"/>
      <c r="I1" s="420" t="s">
        <v>17</v>
      </c>
      <c r="J1" s="420"/>
      <c r="K1" s="420"/>
      <c r="L1" s="94"/>
      <c r="M1" s="420" t="s">
        <v>18</v>
      </c>
      <c r="N1" s="420"/>
      <c r="O1" s="412" t="s">
        <v>16</v>
      </c>
      <c r="P1" s="408" t="s">
        <v>17</v>
      </c>
    </row>
    <row r="2" spans="1:18" s="74" customFormat="1" ht="15.5" x14ac:dyDescent="0.35">
      <c r="A2" s="63" t="s">
        <v>39</v>
      </c>
      <c r="B2" s="291" t="s">
        <v>40</v>
      </c>
      <c r="C2" s="83" t="s">
        <v>35</v>
      </c>
      <c r="D2" s="210" t="s">
        <v>5</v>
      </c>
      <c r="E2" s="290" t="s">
        <v>1</v>
      </c>
      <c r="F2" s="290" t="s">
        <v>2</v>
      </c>
      <c r="G2" s="290" t="s">
        <v>3</v>
      </c>
      <c r="H2" s="94" t="s">
        <v>33</v>
      </c>
      <c r="I2" s="290" t="s">
        <v>1</v>
      </c>
      <c r="J2" s="290" t="s">
        <v>2</v>
      </c>
      <c r="K2" s="290" t="s">
        <v>3</v>
      </c>
      <c r="L2" s="94" t="s">
        <v>33</v>
      </c>
      <c r="M2" s="290" t="s">
        <v>34</v>
      </c>
      <c r="N2" s="290" t="s">
        <v>2</v>
      </c>
      <c r="O2" s="412" t="s">
        <v>169</v>
      </c>
      <c r="P2" s="408" t="s">
        <v>169</v>
      </c>
      <c r="Q2" s="99"/>
      <c r="R2" s="99"/>
    </row>
    <row r="3" spans="1:18" s="75" customFormat="1" ht="15.5" x14ac:dyDescent="0.35">
      <c r="A3" s="31"/>
      <c r="B3" s="161"/>
      <c r="C3" s="326" t="s">
        <v>51</v>
      </c>
      <c r="D3" s="304" t="s">
        <v>95</v>
      </c>
      <c r="E3" s="311">
        <v>18.64</v>
      </c>
      <c r="F3" s="69">
        <f>IF(ISNUMBER(E3),RANK(E3,E$3:E$97,1),"")</f>
        <v>1</v>
      </c>
      <c r="G3" s="69">
        <f>IF(ISNUMBER(F3),IF(11-F3&lt;=0,"",11-F3-(COUNTIF(F:F,F3)-1)/2),"")</f>
        <v>10</v>
      </c>
      <c r="H3" s="293">
        <f>IF(ISNUMBER(E3),E3,90)</f>
        <v>18.64</v>
      </c>
      <c r="I3" s="312">
        <v>16.27</v>
      </c>
      <c r="J3" s="250">
        <f>IF(ISNUMBER(I3),RANK(I3,I$3:I$97,1),"")</f>
        <v>1</v>
      </c>
      <c r="K3" s="250">
        <f>IF(ISNUMBER(J3),IF(11-J3&lt;=0,"",11-J3-(COUNTIF(J:J,J3)-1)/2),"")</f>
        <v>10</v>
      </c>
      <c r="L3" s="293">
        <f>IF(ISNUMBER(I3),I3,90)</f>
        <v>16.27</v>
      </c>
      <c r="M3" s="294">
        <f>H3+L3</f>
        <v>34.909999999999997</v>
      </c>
      <c r="N3" s="69">
        <f>RANK(M3,M$3:M$97,1)</f>
        <v>1</v>
      </c>
      <c r="O3" s="389"/>
      <c r="P3" s="405"/>
    </row>
    <row r="4" spans="1:18" s="75" customFormat="1" ht="15.5" x14ac:dyDescent="0.35">
      <c r="A4" s="31"/>
      <c r="B4" s="161"/>
      <c r="C4" s="326" t="s">
        <v>52</v>
      </c>
      <c r="D4" s="303" t="s">
        <v>56</v>
      </c>
      <c r="E4" s="311">
        <v>27.24</v>
      </c>
      <c r="F4" s="250">
        <f>IF(ISNUMBER(E4),RANK(E4,E$3:E$97,1),"")</f>
        <v>2</v>
      </c>
      <c r="G4" s="250">
        <f>IF(ISNUMBER(F4),IF(11-F4&lt;=0,"",11-F4-(COUNTIF(F:F,F4)-1)/2),"")</f>
        <v>9</v>
      </c>
      <c r="H4" s="293">
        <f>IF(ISNUMBER(E4),E4,90)</f>
        <v>27.24</v>
      </c>
      <c r="I4" s="312" t="s">
        <v>84</v>
      </c>
      <c r="J4" s="250" t="str">
        <f>IF(ISNUMBER(I4),RANK(I4,I$3:I$97,1),"")</f>
        <v/>
      </c>
      <c r="K4" s="250" t="str">
        <f>IF(ISNUMBER(J4),IF(11-J4&lt;=0,"",11-J4-(COUNTIF(J:J,J4)-1)/2),"")</f>
        <v/>
      </c>
      <c r="L4" s="293">
        <f>IF(ISNUMBER(I4),I4,90)</f>
        <v>90</v>
      </c>
      <c r="M4" s="294">
        <f>H4+L4</f>
        <v>117.24</v>
      </c>
      <c r="N4" s="69">
        <f>RANK(M4,M$3:M$97,1)</f>
        <v>3</v>
      </c>
      <c r="O4" s="389">
        <v>10</v>
      </c>
      <c r="P4" s="405">
        <v>0</v>
      </c>
    </row>
    <row r="5" spans="1:18" s="75" customFormat="1" ht="15.5" x14ac:dyDescent="0.35">
      <c r="A5" s="31"/>
      <c r="B5" s="161"/>
      <c r="C5" s="326" t="s">
        <v>51</v>
      </c>
      <c r="D5" s="304" t="s">
        <v>64</v>
      </c>
      <c r="E5" s="311" t="s">
        <v>84</v>
      </c>
      <c r="F5" s="250" t="str">
        <f>IF(ISNUMBER(E5),RANK(E5,E$3:E$97,1),"")</f>
        <v/>
      </c>
      <c r="G5" s="250" t="str">
        <f>IF(ISNUMBER(F5),IF(11-F5&lt;=0,"",11-F5-(COUNTIF(F:F,F5)-1)/2),"")</f>
        <v/>
      </c>
      <c r="H5" s="293">
        <f>IF(ISNUMBER(E5),E5,90)</f>
        <v>90</v>
      </c>
      <c r="I5" s="312">
        <v>27.39</v>
      </c>
      <c r="J5" s="250">
        <f>IF(ISNUMBER(I5),RANK(I5,I$3:I$97,1),"")</f>
        <v>2</v>
      </c>
      <c r="K5" s="250">
        <f>IF(ISNUMBER(J5),IF(11-J5&lt;=0,"",11-J5-(COUNTIF(J:J,J5)-1)/2),"")</f>
        <v>9</v>
      </c>
      <c r="L5" s="293">
        <f>IF(ISNUMBER(I5),I5,90)</f>
        <v>27.39</v>
      </c>
      <c r="M5" s="294">
        <f>H5+L5</f>
        <v>117.39</v>
      </c>
      <c r="N5" s="250">
        <f>RANK(M5,M$3:M$97,1)</f>
        <v>4</v>
      </c>
      <c r="O5" s="389"/>
      <c r="P5" s="405"/>
    </row>
    <row r="6" spans="1:18" s="75" customFormat="1" ht="15.5" x14ac:dyDescent="0.35">
      <c r="A6" s="31"/>
      <c r="B6" s="161"/>
      <c r="C6" s="326" t="s">
        <v>50</v>
      </c>
      <c r="D6" s="304" t="s">
        <v>94</v>
      </c>
      <c r="E6" s="311" t="s">
        <v>84</v>
      </c>
      <c r="F6" s="250" t="str">
        <f>IF(ISNUMBER(E6),RANK(E6,E$3:E$97,1),"")</f>
        <v/>
      </c>
      <c r="G6" s="250" t="str">
        <f>IF(ISNUMBER(F6),IF(11-F6&lt;=0,"",11-F6-(COUNTIF(F:F,F6)-1)/2),"")</f>
        <v/>
      </c>
      <c r="H6" s="293">
        <f>IF(ISNUMBER(E6),E6,90)</f>
        <v>90</v>
      </c>
      <c r="I6" s="312" t="s">
        <v>84</v>
      </c>
      <c r="J6" s="250" t="str">
        <f>IF(ISNUMBER(I6),RANK(I6,I$3:I$97,1),"")</f>
        <v/>
      </c>
      <c r="K6" s="250" t="str">
        <f>IF(ISNUMBER(J6),IF(11-J6&lt;=0,"",11-J6-(COUNTIF(J:J,J6)-1)/2),"")</f>
        <v/>
      </c>
      <c r="L6" s="293">
        <f>IF(ISNUMBER(I6),I6,90)</f>
        <v>90</v>
      </c>
      <c r="M6" s="294">
        <f>H6+L6</f>
        <v>180</v>
      </c>
      <c r="N6" s="69">
        <f>RANK(M6,M$3:M$97,1)</f>
        <v>5</v>
      </c>
      <c r="O6" s="389"/>
      <c r="P6" s="405"/>
    </row>
    <row r="7" spans="1:18" s="75" customFormat="1" ht="15.5" x14ac:dyDescent="0.35">
      <c r="A7" s="62"/>
      <c r="B7" s="137"/>
      <c r="C7" s="300" t="s">
        <v>50</v>
      </c>
      <c r="D7" s="329" t="s">
        <v>96</v>
      </c>
      <c r="E7" s="311" t="s">
        <v>84</v>
      </c>
      <c r="F7" s="250" t="str">
        <f>IF(ISNUMBER(E7),RANK(E7,E$3:E$97,1),"")</f>
        <v/>
      </c>
      <c r="G7" s="250" t="str">
        <f>IF(ISNUMBER(F7),IF(11-F7&lt;=0,"",11-F7-(COUNTIF(F:F,F7)-1)/2),"")</f>
        <v/>
      </c>
      <c r="H7" s="293">
        <f>IF(ISNUMBER(E7),E7,90)</f>
        <v>90</v>
      </c>
      <c r="I7" s="312" t="s">
        <v>84</v>
      </c>
      <c r="J7" s="250" t="str">
        <f>IF(ISNUMBER(I7),RANK(I7,I$3:I$97,1),"")</f>
        <v/>
      </c>
      <c r="K7" s="250" t="str">
        <f>IF(ISNUMBER(J7),IF(11-J7&lt;=0,"",11-J7-(COUNTIF(J:J,J7)-1)/2),"")</f>
        <v/>
      </c>
      <c r="L7" s="293">
        <f>IF(ISNUMBER(I7),I7,90)</f>
        <v>90</v>
      </c>
      <c r="M7" s="294">
        <f>H7+L7</f>
        <v>180</v>
      </c>
      <c r="N7" s="250">
        <f>RANK(M7,M$3:M$97,1)</f>
        <v>5</v>
      </c>
      <c r="O7" s="394"/>
      <c r="P7" s="405"/>
    </row>
    <row r="8" spans="1:18" s="75" customFormat="1" ht="15.5" x14ac:dyDescent="0.35">
      <c r="A8" s="60"/>
      <c r="B8" s="137"/>
      <c r="C8" s="300"/>
      <c r="D8" s="303"/>
      <c r="E8" s="282"/>
      <c r="F8" s="69" t="str">
        <f t="shared" ref="F8:F13" si="0">IF(ISNUMBER(E8),RANK(E8,E$3:E$97,1),"")</f>
        <v/>
      </c>
      <c r="G8" s="69" t="str">
        <f t="shared" ref="G8:G13" si="1">IF(ISNUMBER(F8),IF(11-F8&lt;=0,"",11-F8-(COUNTIF(F:F,F8)-1)/2),"")</f>
        <v/>
      </c>
      <c r="H8" s="293">
        <f t="shared" ref="H8:H13" si="2">IF(ISNUMBER(E8),E8,90)</f>
        <v>90</v>
      </c>
      <c r="I8" s="312"/>
      <c r="J8" s="69" t="str">
        <f t="shared" ref="J8:J13" si="3">IF(ISNUMBER(I8),RANK(I8,I$3:I$97,1),"")</f>
        <v/>
      </c>
      <c r="K8" s="69" t="str">
        <f t="shared" ref="K8:K13" si="4">IF(ISNUMBER(J8),IF(11-J8&lt;=0,"",11-J8-(COUNTIF(J:J,J8)-1)/2),"")</f>
        <v/>
      </c>
      <c r="L8" s="293">
        <f t="shared" ref="L8:L13" si="5">IF(ISNUMBER(I8),I8,90)</f>
        <v>90</v>
      </c>
      <c r="M8" s="294">
        <f t="shared" ref="M8:M13" si="6">H8+L8</f>
        <v>180</v>
      </c>
      <c r="N8" s="250">
        <f t="shared" ref="N8:N13" si="7">RANK(M8,M$3:M$97,1)</f>
        <v>5</v>
      </c>
      <c r="O8" s="394"/>
      <c r="P8" s="405"/>
    </row>
    <row r="9" spans="1:18" s="75" customFormat="1" ht="15.5" x14ac:dyDescent="0.35">
      <c r="A9" s="60"/>
      <c r="B9" s="137"/>
      <c r="C9" s="301"/>
      <c r="D9" s="303"/>
      <c r="E9" s="282"/>
      <c r="F9" s="69" t="str">
        <f t="shared" si="0"/>
        <v/>
      </c>
      <c r="G9" s="69" t="str">
        <f t="shared" si="1"/>
        <v/>
      </c>
      <c r="H9" s="293">
        <f t="shared" si="2"/>
        <v>90</v>
      </c>
      <c r="I9" s="81"/>
      <c r="J9" s="69" t="str">
        <f t="shared" si="3"/>
        <v/>
      </c>
      <c r="K9" s="69" t="str">
        <f t="shared" si="4"/>
        <v/>
      </c>
      <c r="L9" s="293">
        <f t="shared" si="5"/>
        <v>90</v>
      </c>
      <c r="M9" s="294">
        <f t="shared" si="6"/>
        <v>180</v>
      </c>
      <c r="N9" s="69">
        <f t="shared" si="7"/>
        <v>5</v>
      </c>
      <c r="O9" s="389"/>
      <c r="P9" s="405"/>
    </row>
    <row r="10" spans="1:18" s="75" customFormat="1" ht="15.5" x14ac:dyDescent="0.35">
      <c r="A10" s="62"/>
      <c r="B10" s="62"/>
      <c r="C10" s="302"/>
      <c r="D10" s="303"/>
      <c r="E10" s="81"/>
      <c r="F10" s="69" t="str">
        <f t="shared" si="0"/>
        <v/>
      </c>
      <c r="G10" s="69" t="str">
        <f t="shared" si="1"/>
        <v/>
      </c>
      <c r="H10" s="293">
        <f t="shared" si="2"/>
        <v>90</v>
      </c>
      <c r="I10" s="81"/>
      <c r="J10" s="69" t="str">
        <f t="shared" si="3"/>
        <v/>
      </c>
      <c r="K10" s="69" t="str">
        <f t="shared" si="4"/>
        <v/>
      </c>
      <c r="L10" s="293">
        <f t="shared" si="5"/>
        <v>90</v>
      </c>
      <c r="M10" s="294">
        <f t="shared" si="6"/>
        <v>180</v>
      </c>
      <c r="N10" s="37">
        <f t="shared" si="7"/>
        <v>5</v>
      </c>
      <c r="O10" s="394"/>
      <c r="P10" s="404"/>
    </row>
    <row r="11" spans="1:18" s="75" customFormat="1" ht="15.5" x14ac:dyDescent="0.35">
      <c r="A11" s="60"/>
      <c r="B11" s="60"/>
      <c r="C11" s="300"/>
      <c r="D11" s="279"/>
      <c r="E11" s="312"/>
      <c r="F11" s="69" t="str">
        <f t="shared" si="0"/>
        <v/>
      </c>
      <c r="G11" s="69" t="str">
        <f t="shared" si="1"/>
        <v/>
      </c>
      <c r="H11" s="293">
        <f t="shared" si="2"/>
        <v>90</v>
      </c>
      <c r="I11" s="81"/>
      <c r="J11" s="69" t="str">
        <f t="shared" si="3"/>
        <v/>
      </c>
      <c r="K11" s="69" t="str">
        <f t="shared" si="4"/>
        <v/>
      </c>
      <c r="L11" s="293">
        <f t="shared" si="5"/>
        <v>90</v>
      </c>
      <c r="M11" s="294">
        <f t="shared" si="6"/>
        <v>180</v>
      </c>
      <c r="N11" s="69">
        <f t="shared" si="7"/>
        <v>5</v>
      </c>
      <c r="O11" s="389"/>
      <c r="P11" s="405"/>
    </row>
    <row r="12" spans="1:18" s="75" customFormat="1" ht="15.5" x14ac:dyDescent="0.35">
      <c r="A12" s="62"/>
      <c r="B12" s="62"/>
      <c r="C12" s="125"/>
      <c r="D12" s="279"/>
      <c r="E12" s="81"/>
      <c r="F12" s="69" t="str">
        <f t="shared" si="0"/>
        <v/>
      </c>
      <c r="G12" s="69" t="str">
        <f t="shared" si="1"/>
        <v/>
      </c>
      <c r="H12" s="293">
        <f t="shared" si="2"/>
        <v>90</v>
      </c>
      <c r="I12" s="81"/>
      <c r="J12" s="69" t="str">
        <f t="shared" si="3"/>
        <v/>
      </c>
      <c r="K12" s="69" t="str">
        <f t="shared" si="4"/>
        <v/>
      </c>
      <c r="L12" s="293">
        <f t="shared" si="5"/>
        <v>90</v>
      </c>
      <c r="M12" s="294">
        <f t="shared" si="6"/>
        <v>180</v>
      </c>
      <c r="N12" s="69">
        <f t="shared" si="7"/>
        <v>5</v>
      </c>
      <c r="O12" s="389"/>
      <c r="P12" s="405"/>
    </row>
    <row r="13" spans="1:18" s="13" customFormat="1" ht="15.5" x14ac:dyDescent="0.35">
      <c r="A13" s="31"/>
      <c r="B13" s="45"/>
      <c r="C13" s="249"/>
      <c r="D13" s="277"/>
      <c r="E13" s="81"/>
      <c r="F13" s="69" t="str">
        <f t="shared" si="0"/>
        <v/>
      </c>
      <c r="G13" s="69" t="str">
        <f t="shared" si="1"/>
        <v/>
      </c>
      <c r="H13" s="293">
        <f t="shared" si="2"/>
        <v>90</v>
      </c>
      <c r="I13" s="81"/>
      <c r="J13" s="69" t="str">
        <f t="shared" si="3"/>
        <v/>
      </c>
      <c r="K13" s="69" t="str">
        <f t="shared" si="4"/>
        <v/>
      </c>
      <c r="L13" s="293">
        <f t="shared" si="5"/>
        <v>90</v>
      </c>
      <c r="M13" s="294">
        <f t="shared" si="6"/>
        <v>180</v>
      </c>
      <c r="N13" s="69">
        <f t="shared" si="7"/>
        <v>5</v>
      </c>
      <c r="O13" s="399"/>
      <c r="P13" s="403"/>
    </row>
    <row r="14" spans="1:18" ht="15.5" x14ac:dyDescent="0.35">
      <c r="A14" s="31"/>
      <c r="B14" s="31"/>
      <c r="C14" s="326"/>
      <c r="D14" s="327"/>
      <c r="E14" s="314"/>
      <c r="F14" s="69" t="str">
        <f t="shared" ref="F14:F34" si="8">IF(ISNUMBER(E14),RANK(E14,E$3:E$97,1),"")</f>
        <v/>
      </c>
      <c r="G14" s="69" t="str">
        <f t="shared" ref="G14:G34" si="9">IF(ISNUMBER(F14),IF(11-F14&lt;=0,"",11-F14-(COUNTIF(F:F,F14)-1)/2),"")</f>
        <v/>
      </c>
      <c r="H14" s="293">
        <f t="shared" ref="H14:H31" si="10">IF(ISNUMBER(E14),E14,90)</f>
        <v>90</v>
      </c>
      <c r="I14" s="314"/>
      <c r="J14" s="37" t="str">
        <f t="shared" ref="J14:J34" si="11">IF(ISNUMBER(I14),RANK(I14,I$3:I$97,1),"")</f>
        <v/>
      </c>
      <c r="K14" s="38" t="str">
        <f t="shared" ref="K14:K34" si="12">IF(ISNUMBER(J14),IF(11-J14&lt;=0,"",11-J14-(COUNTIF(J:J,J14)-1)/2),"")</f>
        <v/>
      </c>
      <c r="L14" s="293">
        <f t="shared" ref="L14:L31" si="13">IF(ISNUMBER(I14),I14,90)</f>
        <v>90</v>
      </c>
      <c r="M14" s="294">
        <f t="shared" ref="M14:M31" si="14">H14+L14</f>
        <v>180</v>
      </c>
      <c r="N14" s="37">
        <f t="shared" ref="N14:N34" si="15">RANK(M14,M$3:M$97,1)</f>
        <v>5</v>
      </c>
      <c r="O14" s="399"/>
      <c r="Q14" s="13"/>
      <c r="R14" s="13"/>
    </row>
    <row r="15" spans="1:18" ht="15.5" x14ac:dyDescent="0.35">
      <c r="A15" s="31"/>
      <c r="B15" s="45"/>
      <c r="C15" s="162"/>
      <c r="D15" s="121"/>
      <c r="E15" s="55"/>
      <c r="F15" s="69" t="str">
        <f t="shared" si="8"/>
        <v/>
      </c>
      <c r="G15" s="69" t="str">
        <f t="shared" si="9"/>
        <v/>
      </c>
      <c r="H15" s="293">
        <f t="shared" si="10"/>
        <v>90</v>
      </c>
      <c r="I15" s="314"/>
      <c r="J15" s="37" t="str">
        <f t="shared" si="11"/>
        <v/>
      </c>
      <c r="K15" s="38" t="str">
        <f t="shared" si="12"/>
        <v/>
      </c>
      <c r="L15" s="293">
        <f t="shared" si="13"/>
        <v>90</v>
      </c>
      <c r="M15" s="294">
        <f t="shared" si="14"/>
        <v>180</v>
      </c>
      <c r="N15" s="37">
        <f t="shared" si="15"/>
        <v>5</v>
      </c>
      <c r="O15" s="399"/>
      <c r="Q15" s="13"/>
      <c r="R15" s="13"/>
    </row>
    <row r="16" spans="1:18" ht="15.5" x14ac:dyDescent="0.35">
      <c r="A16" s="31"/>
      <c r="B16" s="45"/>
      <c r="C16" s="162"/>
      <c r="D16" s="121"/>
      <c r="E16" s="55"/>
      <c r="F16" s="69" t="str">
        <f t="shared" si="8"/>
        <v/>
      </c>
      <c r="G16" s="69" t="str">
        <f t="shared" si="9"/>
        <v/>
      </c>
      <c r="H16" s="293">
        <f t="shared" si="10"/>
        <v>90</v>
      </c>
      <c r="I16" s="314"/>
      <c r="J16" s="37" t="str">
        <f t="shared" si="11"/>
        <v/>
      </c>
      <c r="K16" s="38" t="str">
        <f t="shared" si="12"/>
        <v/>
      </c>
      <c r="L16" s="293">
        <f t="shared" si="13"/>
        <v>90</v>
      </c>
      <c r="M16" s="294">
        <f t="shared" si="14"/>
        <v>180</v>
      </c>
      <c r="N16" s="37">
        <f t="shared" si="15"/>
        <v>5</v>
      </c>
      <c r="O16" s="399"/>
      <c r="Q16" s="13"/>
      <c r="R16" s="13"/>
    </row>
    <row r="17" spans="1:18" ht="15.5" x14ac:dyDescent="0.35">
      <c r="A17" s="31"/>
      <c r="B17" s="31"/>
      <c r="C17" s="162"/>
      <c r="D17" s="207"/>
      <c r="E17" s="40"/>
      <c r="F17" s="69" t="str">
        <f t="shared" si="8"/>
        <v/>
      </c>
      <c r="G17" s="69" t="str">
        <f t="shared" si="9"/>
        <v/>
      </c>
      <c r="H17" s="293">
        <f t="shared" si="10"/>
        <v>90</v>
      </c>
      <c r="I17" s="314"/>
      <c r="J17" s="37" t="str">
        <f t="shared" si="11"/>
        <v/>
      </c>
      <c r="K17" s="38" t="str">
        <f t="shared" si="12"/>
        <v/>
      </c>
      <c r="L17" s="293">
        <f t="shared" si="13"/>
        <v>90</v>
      </c>
      <c r="M17" s="294">
        <f t="shared" si="14"/>
        <v>180</v>
      </c>
      <c r="N17" s="37">
        <f t="shared" si="15"/>
        <v>5</v>
      </c>
      <c r="O17" s="399"/>
      <c r="Q17" s="13"/>
      <c r="R17" s="13"/>
    </row>
    <row r="18" spans="1:18" ht="15.5" x14ac:dyDescent="0.35">
      <c r="A18" s="31"/>
      <c r="B18" s="31"/>
      <c r="C18" s="162"/>
      <c r="D18" s="211"/>
      <c r="E18" s="55"/>
      <c r="F18" s="69" t="str">
        <f t="shared" si="8"/>
        <v/>
      </c>
      <c r="G18" s="69" t="str">
        <f t="shared" si="9"/>
        <v/>
      </c>
      <c r="H18" s="293">
        <f t="shared" si="10"/>
        <v>90</v>
      </c>
      <c r="I18" s="40"/>
      <c r="J18" s="37" t="str">
        <f t="shared" si="11"/>
        <v/>
      </c>
      <c r="K18" s="38" t="str">
        <f t="shared" si="12"/>
        <v/>
      </c>
      <c r="L18" s="293">
        <f t="shared" si="13"/>
        <v>90</v>
      </c>
      <c r="M18" s="294">
        <f t="shared" si="14"/>
        <v>180</v>
      </c>
      <c r="N18" s="37">
        <f t="shared" si="15"/>
        <v>5</v>
      </c>
      <c r="O18" s="399"/>
      <c r="Q18" s="13"/>
      <c r="R18" s="13"/>
    </row>
    <row r="19" spans="1:18" ht="15.5" x14ac:dyDescent="0.35">
      <c r="A19" s="31"/>
      <c r="B19" s="45"/>
      <c r="C19" s="162"/>
      <c r="D19" s="207"/>
      <c r="E19" s="55"/>
      <c r="F19" s="69" t="str">
        <f t="shared" si="8"/>
        <v/>
      </c>
      <c r="G19" s="69" t="str">
        <f t="shared" si="9"/>
        <v/>
      </c>
      <c r="H19" s="293">
        <f t="shared" si="10"/>
        <v>90</v>
      </c>
      <c r="I19" s="40"/>
      <c r="J19" s="37" t="str">
        <f t="shared" si="11"/>
        <v/>
      </c>
      <c r="K19" s="38" t="str">
        <f t="shared" si="12"/>
        <v/>
      </c>
      <c r="L19" s="293">
        <f t="shared" si="13"/>
        <v>90</v>
      </c>
      <c r="M19" s="294">
        <f t="shared" si="14"/>
        <v>180</v>
      </c>
      <c r="N19" s="37">
        <f t="shared" si="15"/>
        <v>5</v>
      </c>
      <c r="O19" s="406"/>
      <c r="Q19" s="13"/>
      <c r="R19" s="13"/>
    </row>
    <row r="20" spans="1:18" ht="15.5" x14ac:dyDescent="0.35">
      <c r="A20" s="31"/>
      <c r="B20" s="45"/>
      <c r="C20" s="162"/>
      <c r="D20" s="207"/>
      <c r="E20" s="40"/>
      <c r="F20" s="69" t="str">
        <f t="shared" si="8"/>
        <v/>
      </c>
      <c r="G20" s="69" t="str">
        <f t="shared" si="9"/>
        <v/>
      </c>
      <c r="H20" s="293">
        <f t="shared" si="10"/>
        <v>90</v>
      </c>
      <c r="I20" s="40"/>
      <c r="J20" s="37" t="str">
        <f t="shared" si="11"/>
        <v/>
      </c>
      <c r="K20" s="38" t="str">
        <f t="shared" si="12"/>
        <v/>
      </c>
      <c r="L20" s="293">
        <f t="shared" si="13"/>
        <v>90</v>
      </c>
      <c r="M20" s="294">
        <f t="shared" si="14"/>
        <v>180</v>
      </c>
      <c r="N20" s="37">
        <f t="shared" si="15"/>
        <v>5</v>
      </c>
      <c r="O20" s="406"/>
      <c r="Q20" s="13"/>
      <c r="R20" s="13"/>
    </row>
    <row r="21" spans="1:18" ht="15.5" x14ac:dyDescent="0.35">
      <c r="A21" s="31"/>
      <c r="B21" s="31"/>
      <c r="C21" s="162"/>
      <c r="D21" s="207"/>
      <c r="E21" s="55"/>
      <c r="F21" s="69" t="str">
        <f t="shared" si="8"/>
        <v/>
      </c>
      <c r="G21" s="69" t="str">
        <f t="shared" si="9"/>
        <v/>
      </c>
      <c r="H21" s="293">
        <f t="shared" si="10"/>
        <v>90</v>
      </c>
      <c r="I21" s="40"/>
      <c r="J21" s="37" t="str">
        <f t="shared" si="11"/>
        <v/>
      </c>
      <c r="K21" s="38" t="str">
        <f t="shared" si="12"/>
        <v/>
      </c>
      <c r="L21" s="293">
        <f t="shared" si="13"/>
        <v>90</v>
      </c>
      <c r="M21" s="294">
        <f t="shared" si="14"/>
        <v>180</v>
      </c>
      <c r="N21" s="37">
        <f t="shared" si="15"/>
        <v>5</v>
      </c>
      <c r="O21" s="406"/>
      <c r="Q21" s="13"/>
      <c r="R21" s="13"/>
    </row>
    <row r="22" spans="1:18" ht="15.5" x14ac:dyDescent="0.35">
      <c r="A22" s="31"/>
      <c r="B22" s="31"/>
      <c r="C22" s="162"/>
      <c r="D22" s="208"/>
      <c r="E22" s="40"/>
      <c r="F22" s="69" t="str">
        <f t="shared" si="8"/>
        <v/>
      </c>
      <c r="G22" s="69" t="str">
        <f t="shared" si="9"/>
        <v/>
      </c>
      <c r="H22" s="293">
        <f t="shared" si="10"/>
        <v>90</v>
      </c>
      <c r="I22" s="40"/>
      <c r="J22" s="37" t="str">
        <f t="shared" si="11"/>
        <v/>
      </c>
      <c r="K22" s="38" t="str">
        <f t="shared" si="12"/>
        <v/>
      </c>
      <c r="L22" s="293">
        <f t="shared" si="13"/>
        <v>90</v>
      </c>
      <c r="M22" s="294">
        <f t="shared" si="14"/>
        <v>180</v>
      </c>
      <c r="N22" s="37">
        <f t="shared" si="15"/>
        <v>5</v>
      </c>
      <c r="O22" s="406"/>
      <c r="Q22" s="13"/>
      <c r="R22" s="13"/>
    </row>
    <row r="23" spans="1:18" ht="15.5" x14ac:dyDescent="0.35">
      <c r="A23" s="31"/>
      <c r="B23" s="31"/>
      <c r="C23" s="162"/>
      <c r="D23" s="205"/>
      <c r="E23" s="40"/>
      <c r="F23" s="69" t="str">
        <f t="shared" si="8"/>
        <v/>
      </c>
      <c r="G23" s="69" t="str">
        <f t="shared" si="9"/>
        <v/>
      </c>
      <c r="H23" s="293">
        <f t="shared" si="10"/>
        <v>90</v>
      </c>
      <c r="I23" s="40"/>
      <c r="J23" s="37" t="str">
        <f t="shared" si="11"/>
        <v/>
      </c>
      <c r="K23" s="38" t="str">
        <f t="shared" si="12"/>
        <v/>
      </c>
      <c r="L23" s="293">
        <f t="shared" si="13"/>
        <v>90</v>
      </c>
      <c r="M23" s="294">
        <f t="shared" si="14"/>
        <v>180</v>
      </c>
      <c r="N23" s="37">
        <f t="shared" si="15"/>
        <v>5</v>
      </c>
      <c r="O23" s="399"/>
      <c r="Q23" s="13"/>
      <c r="R23" s="13"/>
    </row>
    <row r="24" spans="1:18" ht="15.5" x14ac:dyDescent="0.35">
      <c r="A24" s="31"/>
      <c r="B24" s="45"/>
      <c r="C24" s="162"/>
      <c r="D24" s="205"/>
      <c r="E24" s="55"/>
      <c r="F24" s="69" t="str">
        <f t="shared" si="8"/>
        <v/>
      </c>
      <c r="G24" s="69" t="str">
        <f t="shared" si="9"/>
        <v/>
      </c>
      <c r="H24" s="293">
        <f t="shared" si="10"/>
        <v>90</v>
      </c>
      <c r="I24" s="55"/>
      <c r="J24" s="37" t="str">
        <f t="shared" si="11"/>
        <v/>
      </c>
      <c r="K24" s="38" t="str">
        <f t="shared" si="12"/>
        <v/>
      </c>
      <c r="L24" s="293">
        <f t="shared" si="13"/>
        <v>90</v>
      </c>
      <c r="M24" s="294">
        <f t="shared" si="14"/>
        <v>180</v>
      </c>
      <c r="N24" s="37">
        <f t="shared" si="15"/>
        <v>5</v>
      </c>
      <c r="O24" s="399"/>
      <c r="Q24" s="13"/>
      <c r="R24" s="13"/>
    </row>
    <row r="25" spans="1:18" ht="15.5" x14ac:dyDescent="0.35">
      <c r="A25" s="31"/>
      <c r="B25" s="45"/>
      <c r="C25" s="162"/>
      <c r="D25" s="208"/>
      <c r="E25" s="40"/>
      <c r="F25" s="69" t="str">
        <f t="shared" si="8"/>
        <v/>
      </c>
      <c r="G25" s="69" t="str">
        <f t="shared" si="9"/>
        <v/>
      </c>
      <c r="H25" s="293">
        <f t="shared" si="10"/>
        <v>90</v>
      </c>
      <c r="I25" s="40"/>
      <c r="J25" s="37" t="str">
        <f t="shared" si="11"/>
        <v/>
      </c>
      <c r="K25" s="38" t="str">
        <f t="shared" si="12"/>
        <v/>
      </c>
      <c r="L25" s="293">
        <f t="shared" si="13"/>
        <v>90</v>
      </c>
      <c r="M25" s="294">
        <f t="shared" si="14"/>
        <v>180</v>
      </c>
      <c r="N25" s="37">
        <f t="shared" si="15"/>
        <v>5</v>
      </c>
      <c r="O25" s="399"/>
      <c r="Q25" s="13"/>
      <c r="R25" s="13"/>
    </row>
    <row r="26" spans="1:18" ht="15.5" x14ac:dyDescent="0.35">
      <c r="A26" s="31"/>
      <c r="B26" s="31"/>
      <c r="C26" s="162"/>
      <c r="D26" s="205"/>
      <c r="E26" s="55"/>
      <c r="F26" s="69" t="str">
        <f t="shared" si="8"/>
        <v/>
      </c>
      <c r="G26" s="69" t="str">
        <f t="shared" si="9"/>
        <v/>
      </c>
      <c r="H26" s="293">
        <f t="shared" si="10"/>
        <v>90</v>
      </c>
      <c r="I26" s="40"/>
      <c r="J26" s="37" t="str">
        <f t="shared" si="11"/>
        <v/>
      </c>
      <c r="K26" s="38" t="str">
        <f t="shared" si="12"/>
        <v/>
      </c>
      <c r="L26" s="293">
        <f t="shared" si="13"/>
        <v>90</v>
      </c>
      <c r="M26" s="294">
        <f t="shared" si="14"/>
        <v>180</v>
      </c>
      <c r="N26" s="37">
        <f t="shared" si="15"/>
        <v>5</v>
      </c>
      <c r="O26" s="399"/>
      <c r="Q26" s="13"/>
      <c r="R26" s="13"/>
    </row>
    <row r="27" spans="1:18" ht="15.5" x14ac:dyDescent="0.35">
      <c r="A27" s="31"/>
      <c r="B27" s="31"/>
      <c r="C27" s="162"/>
      <c r="D27" s="208"/>
      <c r="E27" s="55"/>
      <c r="F27" s="69" t="str">
        <f t="shared" si="8"/>
        <v/>
      </c>
      <c r="G27" s="69" t="str">
        <f t="shared" si="9"/>
        <v/>
      </c>
      <c r="H27" s="293">
        <f t="shared" si="10"/>
        <v>90</v>
      </c>
      <c r="I27" s="40"/>
      <c r="J27" s="37" t="str">
        <f t="shared" si="11"/>
        <v/>
      </c>
      <c r="K27" s="38" t="str">
        <f t="shared" si="12"/>
        <v/>
      </c>
      <c r="L27" s="293">
        <f t="shared" si="13"/>
        <v>90</v>
      </c>
      <c r="M27" s="294">
        <f t="shared" si="14"/>
        <v>180</v>
      </c>
      <c r="N27" s="37">
        <f t="shared" si="15"/>
        <v>5</v>
      </c>
      <c r="O27" s="399"/>
      <c r="Q27" s="13"/>
      <c r="R27" s="13"/>
    </row>
    <row r="28" spans="1:18" ht="15.5" x14ac:dyDescent="0.35">
      <c r="A28" s="31"/>
      <c r="B28" s="31"/>
      <c r="C28" s="162"/>
      <c r="D28" s="208"/>
      <c r="E28" s="55"/>
      <c r="F28" s="69" t="str">
        <f t="shared" si="8"/>
        <v/>
      </c>
      <c r="G28" s="69" t="str">
        <f t="shared" si="9"/>
        <v/>
      </c>
      <c r="H28" s="293">
        <f t="shared" si="10"/>
        <v>90</v>
      </c>
      <c r="I28" s="40"/>
      <c r="J28" s="37" t="str">
        <f t="shared" si="11"/>
        <v/>
      </c>
      <c r="K28" s="38" t="str">
        <f t="shared" si="12"/>
        <v/>
      </c>
      <c r="L28" s="293">
        <f t="shared" si="13"/>
        <v>90</v>
      </c>
      <c r="M28" s="294">
        <f t="shared" si="14"/>
        <v>180</v>
      </c>
      <c r="N28" s="37">
        <f t="shared" si="15"/>
        <v>5</v>
      </c>
      <c r="O28" s="406"/>
      <c r="Q28" s="13"/>
      <c r="R28" s="13"/>
    </row>
    <row r="29" spans="1:18" ht="15.5" x14ac:dyDescent="0.35">
      <c r="A29" s="31"/>
      <c r="B29" s="31"/>
      <c r="C29" s="162"/>
      <c r="D29" s="205"/>
      <c r="E29" s="55"/>
      <c r="F29" s="69" t="str">
        <f t="shared" si="8"/>
        <v/>
      </c>
      <c r="G29" s="69" t="str">
        <f t="shared" si="9"/>
        <v/>
      </c>
      <c r="H29" s="293">
        <f t="shared" si="10"/>
        <v>90</v>
      </c>
      <c r="I29" s="40"/>
      <c r="J29" s="37" t="str">
        <f t="shared" si="11"/>
        <v/>
      </c>
      <c r="K29" s="38" t="str">
        <f t="shared" si="12"/>
        <v/>
      </c>
      <c r="L29" s="293">
        <f t="shared" si="13"/>
        <v>90</v>
      </c>
      <c r="M29" s="294">
        <f t="shared" si="14"/>
        <v>180</v>
      </c>
      <c r="N29" s="37">
        <f t="shared" si="15"/>
        <v>5</v>
      </c>
      <c r="O29" s="399"/>
      <c r="Q29" s="13"/>
      <c r="R29" s="13"/>
    </row>
    <row r="30" spans="1:18" ht="15.5" x14ac:dyDescent="0.35">
      <c r="A30" s="31"/>
      <c r="B30" s="45"/>
      <c r="C30" s="162"/>
      <c r="D30" s="208"/>
      <c r="E30" s="55"/>
      <c r="F30" s="69" t="str">
        <f t="shared" si="8"/>
        <v/>
      </c>
      <c r="G30" s="69" t="str">
        <f t="shared" si="9"/>
        <v/>
      </c>
      <c r="H30" s="293">
        <f t="shared" si="10"/>
        <v>90</v>
      </c>
      <c r="I30" s="40"/>
      <c r="J30" s="37" t="str">
        <f t="shared" si="11"/>
        <v/>
      </c>
      <c r="K30" s="38" t="str">
        <f t="shared" si="12"/>
        <v/>
      </c>
      <c r="L30" s="293">
        <f t="shared" si="13"/>
        <v>90</v>
      </c>
      <c r="M30" s="294">
        <f t="shared" si="14"/>
        <v>180</v>
      </c>
      <c r="N30" s="37">
        <f t="shared" si="15"/>
        <v>5</v>
      </c>
      <c r="O30" s="399"/>
      <c r="Q30" s="13"/>
      <c r="R30" s="13"/>
    </row>
    <row r="31" spans="1:18" ht="15.5" x14ac:dyDescent="0.35">
      <c r="A31" s="31"/>
      <c r="B31" s="45"/>
      <c r="C31" s="162"/>
      <c r="D31" s="208"/>
      <c r="E31" s="40"/>
      <c r="F31" s="69" t="str">
        <f t="shared" si="8"/>
        <v/>
      </c>
      <c r="G31" s="69" t="str">
        <f t="shared" si="9"/>
        <v/>
      </c>
      <c r="H31" s="293">
        <f t="shared" si="10"/>
        <v>90</v>
      </c>
      <c r="I31" s="40"/>
      <c r="J31" s="37" t="str">
        <f t="shared" si="11"/>
        <v/>
      </c>
      <c r="K31" s="38" t="str">
        <f t="shared" si="12"/>
        <v/>
      </c>
      <c r="L31" s="293">
        <f t="shared" si="13"/>
        <v>90</v>
      </c>
      <c r="M31" s="294">
        <f t="shared" si="14"/>
        <v>180</v>
      </c>
      <c r="N31" s="37">
        <f t="shared" si="15"/>
        <v>5</v>
      </c>
      <c r="O31" s="399"/>
      <c r="Q31" s="13"/>
      <c r="R31" s="13"/>
    </row>
    <row r="32" spans="1:18" ht="15.5" x14ac:dyDescent="0.35">
      <c r="A32" s="31"/>
      <c r="B32" s="45"/>
      <c r="C32" s="162"/>
      <c r="D32" s="208"/>
      <c r="E32" s="55"/>
      <c r="F32" s="69" t="str">
        <f t="shared" si="8"/>
        <v/>
      </c>
      <c r="G32" s="69" t="str">
        <f t="shared" si="9"/>
        <v/>
      </c>
      <c r="H32" s="293">
        <f t="shared" ref="H32:H63" si="16">IF(ISNUMBER(E32),E32,90)</f>
        <v>90</v>
      </c>
      <c r="I32" s="40"/>
      <c r="J32" s="37" t="str">
        <f t="shared" si="11"/>
        <v/>
      </c>
      <c r="K32" s="38" t="str">
        <f t="shared" si="12"/>
        <v/>
      </c>
      <c r="L32" s="293">
        <f t="shared" ref="L32:L63" si="17">IF(ISNUMBER(I32),I32,90)</f>
        <v>90</v>
      </c>
      <c r="M32" s="294">
        <f t="shared" ref="M32:M63" si="18">H32+L32</f>
        <v>180</v>
      </c>
      <c r="N32" s="37">
        <f t="shared" si="15"/>
        <v>5</v>
      </c>
      <c r="O32" s="399"/>
      <c r="Q32" s="13"/>
      <c r="R32" s="13"/>
    </row>
    <row r="33" spans="1:18" ht="15.5" x14ac:dyDescent="0.35">
      <c r="A33" s="31"/>
      <c r="B33" s="31"/>
      <c r="C33" s="162"/>
      <c r="D33" s="208"/>
      <c r="E33" s="40"/>
      <c r="F33" s="69" t="str">
        <f t="shared" si="8"/>
        <v/>
      </c>
      <c r="G33" s="69" t="str">
        <f t="shared" si="9"/>
        <v/>
      </c>
      <c r="H33" s="293">
        <f t="shared" si="16"/>
        <v>90</v>
      </c>
      <c r="I33" s="40"/>
      <c r="J33" s="37" t="str">
        <f t="shared" si="11"/>
        <v/>
      </c>
      <c r="K33" s="38" t="str">
        <f t="shared" si="12"/>
        <v/>
      </c>
      <c r="L33" s="293">
        <f t="shared" si="17"/>
        <v>90</v>
      </c>
      <c r="M33" s="294">
        <f t="shared" si="18"/>
        <v>180</v>
      </c>
      <c r="N33" s="37">
        <f t="shared" si="15"/>
        <v>5</v>
      </c>
      <c r="O33" s="399"/>
      <c r="Q33" s="13"/>
      <c r="R33" s="13"/>
    </row>
    <row r="34" spans="1:18" ht="15.5" x14ac:dyDescent="0.35">
      <c r="A34" s="31"/>
      <c r="B34" s="31"/>
      <c r="C34" s="162"/>
      <c r="D34" s="205"/>
      <c r="E34" s="55"/>
      <c r="F34" s="69" t="str">
        <f t="shared" si="8"/>
        <v/>
      </c>
      <c r="G34" s="69" t="str">
        <f t="shared" si="9"/>
        <v/>
      </c>
      <c r="H34" s="293">
        <f t="shared" si="16"/>
        <v>90</v>
      </c>
      <c r="I34" s="40"/>
      <c r="J34" s="37" t="str">
        <f t="shared" si="11"/>
        <v/>
      </c>
      <c r="K34" s="38" t="str">
        <f t="shared" si="12"/>
        <v/>
      </c>
      <c r="L34" s="293">
        <f t="shared" si="17"/>
        <v>90</v>
      </c>
      <c r="M34" s="294">
        <f t="shared" si="18"/>
        <v>180</v>
      </c>
      <c r="N34" s="37">
        <f t="shared" si="15"/>
        <v>5</v>
      </c>
      <c r="O34" s="399"/>
      <c r="Q34" s="13"/>
      <c r="R34" s="13"/>
    </row>
    <row r="35" spans="1:18" ht="15.5" x14ac:dyDescent="0.35">
      <c r="A35" s="31"/>
      <c r="B35" s="45"/>
      <c r="C35" s="162"/>
      <c r="D35" s="208"/>
      <c r="E35" s="40"/>
      <c r="F35" s="69" t="str">
        <f t="shared" ref="F35:F66" si="19">IF(ISNUMBER(E35),RANK(E35,E$3:E$97,1),"")</f>
        <v/>
      </c>
      <c r="G35" s="69" t="str">
        <f t="shared" ref="G35:G66" si="20">IF(ISNUMBER(F35),IF(11-F35&lt;=0,"",11-F35-(COUNTIF(F:F,F35)-1)/2),"")</f>
        <v/>
      </c>
      <c r="H35" s="293">
        <f t="shared" si="16"/>
        <v>90</v>
      </c>
      <c r="I35" s="40"/>
      <c r="J35" s="37" t="str">
        <f t="shared" ref="J35:J66" si="21">IF(ISNUMBER(I35),RANK(I35,I$3:I$97,1),"")</f>
        <v/>
      </c>
      <c r="K35" s="38" t="str">
        <f t="shared" ref="K35:K66" si="22">IF(ISNUMBER(J35),IF(11-J35&lt;=0,"",11-J35-(COUNTIF(J:J,J35)-1)/2),"")</f>
        <v/>
      </c>
      <c r="L35" s="293">
        <f t="shared" si="17"/>
        <v>90</v>
      </c>
      <c r="M35" s="294">
        <f t="shared" si="18"/>
        <v>180</v>
      </c>
      <c r="N35" s="37">
        <f t="shared" ref="N35:N66" si="23">RANK(M35,M$3:M$97,1)</f>
        <v>5</v>
      </c>
      <c r="O35" s="399"/>
      <c r="Q35" s="13"/>
      <c r="R35" s="13"/>
    </row>
    <row r="36" spans="1:18" ht="15.5" x14ac:dyDescent="0.35">
      <c r="A36" s="31"/>
      <c r="B36" s="31"/>
      <c r="C36" s="162"/>
      <c r="D36" s="208"/>
      <c r="E36" s="55"/>
      <c r="F36" s="69" t="str">
        <f t="shared" si="19"/>
        <v/>
      </c>
      <c r="G36" s="69" t="str">
        <f t="shared" si="20"/>
        <v/>
      </c>
      <c r="H36" s="293">
        <f t="shared" si="16"/>
        <v>90</v>
      </c>
      <c r="I36" s="40"/>
      <c r="J36" s="37" t="str">
        <f t="shared" si="21"/>
        <v/>
      </c>
      <c r="K36" s="38" t="str">
        <f t="shared" si="22"/>
        <v/>
      </c>
      <c r="L36" s="293">
        <f t="shared" si="17"/>
        <v>90</v>
      </c>
      <c r="M36" s="294">
        <f t="shared" si="18"/>
        <v>180</v>
      </c>
      <c r="N36" s="37">
        <f t="shared" si="23"/>
        <v>5</v>
      </c>
      <c r="O36" s="399"/>
      <c r="Q36" s="13"/>
      <c r="R36" s="13"/>
    </row>
    <row r="37" spans="1:18" ht="15.5" x14ac:dyDescent="0.35">
      <c r="A37" s="31"/>
      <c r="B37" s="31"/>
      <c r="C37" s="162"/>
      <c r="D37" s="208"/>
      <c r="E37" s="40"/>
      <c r="F37" s="69" t="str">
        <f t="shared" si="19"/>
        <v/>
      </c>
      <c r="G37" s="69" t="str">
        <f t="shared" si="20"/>
        <v/>
      </c>
      <c r="H37" s="293">
        <f t="shared" si="16"/>
        <v>90</v>
      </c>
      <c r="I37" s="40"/>
      <c r="J37" s="37" t="str">
        <f t="shared" si="21"/>
        <v/>
      </c>
      <c r="K37" s="38" t="str">
        <f t="shared" si="22"/>
        <v/>
      </c>
      <c r="L37" s="293">
        <f t="shared" si="17"/>
        <v>90</v>
      </c>
      <c r="M37" s="294">
        <f t="shared" si="18"/>
        <v>180</v>
      </c>
      <c r="N37" s="37">
        <f t="shared" si="23"/>
        <v>5</v>
      </c>
      <c r="O37" s="399"/>
      <c r="Q37" s="13"/>
      <c r="R37" s="13"/>
    </row>
    <row r="38" spans="1:18" ht="15.5" x14ac:dyDescent="0.35">
      <c r="A38" s="31"/>
      <c r="B38" s="31"/>
      <c r="C38" s="162"/>
      <c r="D38" s="205"/>
      <c r="E38" s="40"/>
      <c r="F38" s="69" t="str">
        <f t="shared" si="19"/>
        <v/>
      </c>
      <c r="G38" s="69" t="str">
        <f t="shared" si="20"/>
        <v/>
      </c>
      <c r="H38" s="293">
        <f t="shared" si="16"/>
        <v>90</v>
      </c>
      <c r="I38" s="40"/>
      <c r="J38" s="37" t="str">
        <f t="shared" si="21"/>
        <v/>
      </c>
      <c r="K38" s="38" t="str">
        <f t="shared" si="22"/>
        <v/>
      </c>
      <c r="L38" s="293">
        <f t="shared" si="17"/>
        <v>90</v>
      </c>
      <c r="M38" s="294">
        <f t="shared" si="18"/>
        <v>180</v>
      </c>
      <c r="N38" s="37">
        <f t="shared" si="23"/>
        <v>5</v>
      </c>
      <c r="O38" s="399"/>
      <c r="Q38" s="13"/>
      <c r="R38" s="13"/>
    </row>
    <row r="39" spans="1:18" ht="15.5" x14ac:dyDescent="0.35">
      <c r="A39" s="31"/>
      <c r="B39" s="31"/>
      <c r="C39" s="162"/>
      <c r="D39" s="205"/>
      <c r="E39" s="40"/>
      <c r="F39" s="69" t="str">
        <f t="shared" si="19"/>
        <v/>
      </c>
      <c r="G39" s="69" t="str">
        <f t="shared" si="20"/>
        <v/>
      </c>
      <c r="H39" s="293">
        <f t="shared" si="16"/>
        <v>90</v>
      </c>
      <c r="I39" s="40"/>
      <c r="J39" s="37" t="str">
        <f t="shared" si="21"/>
        <v/>
      </c>
      <c r="K39" s="38" t="str">
        <f t="shared" si="22"/>
        <v/>
      </c>
      <c r="L39" s="293">
        <f t="shared" si="17"/>
        <v>90</v>
      </c>
      <c r="M39" s="294">
        <f t="shared" si="18"/>
        <v>180</v>
      </c>
      <c r="N39" s="37">
        <f t="shared" si="23"/>
        <v>5</v>
      </c>
      <c r="O39" s="399"/>
      <c r="Q39" s="13"/>
      <c r="R39" s="13"/>
    </row>
    <row r="40" spans="1:18" ht="15.5" x14ac:dyDescent="0.35">
      <c r="A40" s="31"/>
      <c r="B40" s="31"/>
      <c r="C40" s="162"/>
      <c r="D40" s="205"/>
      <c r="E40" s="55"/>
      <c r="F40" s="69" t="str">
        <f t="shared" si="19"/>
        <v/>
      </c>
      <c r="G40" s="69" t="str">
        <f t="shared" si="20"/>
        <v/>
      </c>
      <c r="H40" s="293">
        <f t="shared" si="16"/>
        <v>90</v>
      </c>
      <c r="I40" s="40"/>
      <c r="J40" s="37" t="str">
        <f t="shared" si="21"/>
        <v/>
      </c>
      <c r="K40" s="38" t="str">
        <f t="shared" si="22"/>
        <v/>
      </c>
      <c r="L40" s="293">
        <f t="shared" si="17"/>
        <v>90</v>
      </c>
      <c r="M40" s="294">
        <f t="shared" si="18"/>
        <v>180</v>
      </c>
      <c r="N40" s="37">
        <f t="shared" si="23"/>
        <v>5</v>
      </c>
      <c r="O40" s="399"/>
      <c r="Q40" s="13"/>
      <c r="R40" s="13"/>
    </row>
    <row r="41" spans="1:18" ht="15.5" x14ac:dyDescent="0.35">
      <c r="A41" s="31"/>
      <c r="B41" s="31"/>
      <c r="C41" s="162"/>
      <c r="D41" s="205"/>
      <c r="E41" s="40"/>
      <c r="F41" s="69" t="str">
        <f t="shared" si="19"/>
        <v/>
      </c>
      <c r="G41" s="69" t="str">
        <f t="shared" si="20"/>
        <v/>
      </c>
      <c r="H41" s="293">
        <f t="shared" si="16"/>
        <v>90</v>
      </c>
      <c r="I41" s="55"/>
      <c r="J41" s="37" t="str">
        <f t="shared" si="21"/>
        <v/>
      </c>
      <c r="K41" s="38" t="str">
        <f t="shared" si="22"/>
        <v/>
      </c>
      <c r="L41" s="293">
        <f t="shared" si="17"/>
        <v>90</v>
      </c>
      <c r="M41" s="294">
        <f t="shared" si="18"/>
        <v>180</v>
      </c>
      <c r="N41" s="37">
        <f t="shared" si="23"/>
        <v>5</v>
      </c>
      <c r="O41" s="399"/>
      <c r="Q41" s="13"/>
      <c r="R41" s="13"/>
    </row>
    <row r="42" spans="1:18" ht="15.5" x14ac:dyDescent="0.35">
      <c r="A42" s="31"/>
      <c r="B42" s="45"/>
      <c r="C42" s="162"/>
      <c r="D42" s="208"/>
      <c r="E42" s="55"/>
      <c r="F42" s="69" t="str">
        <f t="shared" si="19"/>
        <v/>
      </c>
      <c r="G42" s="69" t="str">
        <f t="shared" si="20"/>
        <v/>
      </c>
      <c r="H42" s="293">
        <f t="shared" si="16"/>
        <v>90</v>
      </c>
      <c r="I42" s="40"/>
      <c r="J42" s="37" t="str">
        <f t="shared" si="21"/>
        <v/>
      </c>
      <c r="K42" s="38" t="str">
        <f t="shared" si="22"/>
        <v/>
      </c>
      <c r="L42" s="293">
        <f t="shared" si="17"/>
        <v>90</v>
      </c>
      <c r="M42" s="294">
        <f t="shared" si="18"/>
        <v>180</v>
      </c>
      <c r="N42" s="37">
        <f t="shared" si="23"/>
        <v>5</v>
      </c>
      <c r="O42" s="399"/>
      <c r="Q42" s="13"/>
      <c r="R42" s="13"/>
    </row>
    <row r="43" spans="1:18" ht="15.5" x14ac:dyDescent="0.35">
      <c r="A43" s="31"/>
      <c r="B43" s="31"/>
      <c r="C43" s="162"/>
      <c r="D43" s="208"/>
      <c r="E43" s="55"/>
      <c r="F43" s="69" t="str">
        <f t="shared" si="19"/>
        <v/>
      </c>
      <c r="G43" s="69" t="str">
        <f t="shared" si="20"/>
        <v/>
      </c>
      <c r="H43" s="293">
        <f t="shared" si="16"/>
        <v>90</v>
      </c>
      <c r="I43" s="40"/>
      <c r="J43" s="37" t="str">
        <f t="shared" si="21"/>
        <v/>
      </c>
      <c r="K43" s="38" t="str">
        <f t="shared" si="22"/>
        <v/>
      </c>
      <c r="L43" s="293">
        <f t="shared" si="17"/>
        <v>90</v>
      </c>
      <c r="M43" s="294">
        <f t="shared" si="18"/>
        <v>180</v>
      </c>
      <c r="N43" s="37">
        <f t="shared" si="23"/>
        <v>5</v>
      </c>
      <c r="O43" s="399"/>
      <c r="Q43" s="13"/>
      <c r="R43" s="13"/>
    </row>
    <row r="44" spans="1:18" ht="15.5" x14ac:dyDescent="0.35">
      <c r="F44" s="69" t="str">
        <f t="shared" si="19"/>
        <v/>
      </c>
      <c r="G44" s="69" t="str">
        <f t="shared" si="20"/>
        <v/>
      </c>
      <c r="H44" s="293">
        <v>90</v>
      </c>
      <c r="I44" s="40"/>
      <c r="J44" s="37" t="str">
        <f t="shared" si="21"/>
        <v/>
      </c>
      <c r="K44" s="38" t="str">
        <f t="shared" si="22"/>
        <v/>
      </c>
      <c r="L44" s="293">
        <f t="shared" ref="L44:L50" si="24">IF(ISNUMBER(I44),I44,90)</f>
        <v>90</v>
      </c>
      <c r="M44" s="294">
        <f t="shared" ref="M44:M50" si="25">H44+L44</f>
        <v>180</v>
      </c>
      <c r="N44" s="37">
        <f t="shared" si="23"/>
        <v>5</v>
      </c>
      <c r="O44" s="399"/>
      <c r="Q44" s="13"/>
      <c r="R44" s="13"/>
    </row>
    <row r="45" spans="1:18" ht="15.5" x14ac:dyDescent="0.35">
      <c r="F45" s="69" t="str">
        <f t="shared" si="19"/>
        <v/>
      </c>
      <c r="G45" s="69" t="str">
        <f t="shared" si="20"/>
        <v/>
      </c>
      <c r="H45" s="293">
        <v>90</v>
      </c>
      <c r="I45" s="40"/>
      <c r="J45" s="37" t="str">
        <f t="shared" si="21"/>
        <v/>
      </c>
      <c r="K45" s="38" t="str">
        <f t="shared" si="22"/>
        <v/>
      </c>
      <c r="L45" s="293">
        <f t="shared" si="24"/>
        <v>90</v>
      </c>
      <c r="M45" s="294">
        <f t="shared" si="25"/>
        <v>180</v>
      </c>
      <c r="N45" s="37">
        <f t="shared" si="23"/>
        <v>5</v>
      </c>
      <c r="O45" s="399"/>
      <c r="Q45" s="13"/>
      <c r="R45" s="13"/>
    </row>
    <row r="46" spans="1:18" ht="15.5" x14ac:dyDescent="0.35">
      <c r="F46" s="69" t="str">
        <f t="shared" si="19"/>
        <v/>
      </c>
      <c r="G46" s="69" t="str">
        <f t="shared" si="20"/>
        <v/>
      </c>
      <c r="H46" s="293">
        <v>90</v>
      </c>
      <c r="I46" s="40"/>
      <c r="J46" s="37" t="str">
        <f t="shared" si="21"/>
        <v/>
      </c>
      <c r="K46" s="38" t="str">
        <f t="shared" si="22"/>
        <v/>
      </c>
      <c r="L46" s="293">
        <f t="shared" si="24"/>
        <v>90</v>
      </c>
      <c r="M46" s="294">
        <f t="shared" si="25"/>
        <v>180</v>
      </c>
      <c r="N46" s="37">
        <f t="shared" si="23"/>
        <v>5</v>
      </c>
      <c r="O46" s="399"/>
      <c r="Q46" s="13"/>
      <c r="R46" s="13"/>
    </row>
    <row r="47" spans="1:18" ht="15.5" x14ac:dyDescent="0.35">
      <c r="F47" s="69" t="str">
        <f t="shared" si="19"/>
        <v/>
      </c>
      <c r="G47" s="69" t="str">
        <f t="shared" si="20"/>
        <v/>
      </c>
      <c r="H47" s="293">
        <f t="shared" ref="H47:H50" si="26">IF(ISNUMBER(E3),E3,90)</f>
        <v>18.64</v>
      </c>
      <c r="I47" s="40"/>
      <c r="J47" s="37" t="str">
        <f t="shared" si="21"/>
        <v/>
      </c>
      <c r="K47" s="38" t="str">
        <f t="shared" si="22"/>
        <v/>
      </c>
      <c r="L47" s="293">
        <f t="shared" si="24"/>
        <v>90</v>
      </c>
      <c r="M47" s="294">
        <f t="shared" si="25"/>
        <v>108.64</v>
      </c>
      <c r="N47" s="37">
        <f t="shared" si="23"/>
        <v>2</v>
      </c>
      <c r="O47" s="399"/>
      <c r="Q47" s="13"/>
      <c r="R47" s="13"/>
    </row>
    <row r="48" spans="1:18" ht="15.5" x14ac:dyDescent="0.35">
      <c r="F48" s="69" t="str">
        <f t="shared" si="19"/>
        <v/>
      </c>
      <c r="G48" s="69" t="str">
        <f t="shared" si="20"/>
        <v/>
      </c>
      <c r="H48" s="293">
        <v>90</v>
      </c>
      <c r="I48" s="40"/>
      <c r="J48" s="37" t="str">
        <f t="shared" si="21"/>
        <v/>
      </c>
      <c r="K48" s="38" t="str">
        <f t="shared" si="22"/>
        <v/>
      </c>
      <c r="L48" s="293">
        <f t="shared" si="24"/>
        <v>90</v>
      </c>
      <c r="M48" s="294">
        <f t="shared" si="25"/>
        <v>180</v>
      </c>
      <c r="N48" s="37">
        <f t="shared" si="23"/>
        <v>5</v>
      </c>
      <c r="O48" s="399"/>
      <c r="Q48" s="13"/>
      <c r="R48" s="13"/>
    </row>
    <row r="49" spans="1:18" ht="15.5" x14ac:dyDescent="0.35">
      <c r="F49" s="69" t="str">
        <f t="shared" si="19"/>
        <v/>
      </c>
      <c r="G49" s="69" t="str">
        <f t="shared" si="20"/>
        <v/>
      </c>
      <c r="H49" s="293">
        <v>90</v>
      </c>
      <c r="I49" s="40"/>
      <c r="J49" s="37" t="str">
        <f t="shared" si="21"/>
        <v/>
      </c>
      <c r="K49" s="38" t="str">
        <f t="shared" si="22"/>
        <v/>
      </c>
      <c r="L49" s="293">
        <f t="shared" si="24"/>
        <v>90</v>
      </c>
      <c r="M49" s="294">
        <f t="shared" si="25"/>
        <v>180</v>
      </c>
      <c r="N49" s="37">
        <f t="shared" si="23"/>
        <v>5</v>
      </c>
      <c r="O49" s="399"/>
      <c r="Q49" s="13"/>
      <c r="R49" s="13"/>
    </row>
    <row r="50" spans="1:18" ht="15.5" x14ac:dyDescent="0.35">
      <c r="F50" s="69" t="str">
        <f t="shared" si="19"/>
        <v/>
      </c>
      <c r="G50" s="69" t="str">
        <f t="shared" si="20"/>
        <v/>
      </c>
      <c r="H50" s="293">
        <f t="shared" si="26"/>
        <v>90</v>
      </c>
      <c r="I50" s="40"/>
      <c r="J50" s="37" t="str">
        <f t="shared" si="21"/>
        <v/>
      </c>
      <c r="K50" s="38" t="str">
        <f t="shared" si="22"/>
        <v/>
      </c>
      <c r="L50" s="293">
        <f t="shared" si="24"/>
        <v>90</v>
      </c>
      <c r="M50" s="294">
        <f t="shared" si="25"/>
        <v>180</v>
      </c>
      <c r="N50" s="37">
        <f t="shared" si="23"/>
        <v>5</v>
      </c>
      <c r="O50" s="406"/>
      <c r="Q50" s="13"/>
      <c r="R50" s="13"/>
    </row>
    <row r="51" spans="1:18" ht="15.5" x14ac:dyDescent="0.35">
      <c r="A51" s="31"/>
      <c r="B51" s="31"/>
      <c r="C51" s="162"/>
      <c r="D51" s="205"/>
      <c r="E51" s="40"/>
      <c r="F51" s="69" t="str">
        <f t="shared" si="19"/>
        <v/>
      </c>
      <c r="G51" s="69" t="str">
        <f t="shared" si="20"/>
        <v/>
      </c>
      <c r="H51" s="293">
        <f t="shared" ref="H51" si="27">IF(ISNUMBER(E51),E51,90)</f>
        <v>90</v>
      </c>
      <c r="I51" s="40"/>
      <c r="J51" s="37" t="str">
        <f t="shared" si="21"/>
        <v/>
      </c>
      <c r="K51" s="38" t="str">
        <f t="shared" si="22"/>
        <v/>
      </c>
      <c r="L51" s="293">
        <f t="shared" ref="L51" si="28">IF(ISNUMBER(I51),I51,90)</f>
        <v>90</v>
      </c>
      <c r="M51" s="294">
        <f t="shared" ref="M51" si="29">H51+L51</f>
        <v>180</v>
      </c>
      <c r="N51" s="37">
        <f t="shared" si="23"/>
        <v>5</v>
      </c>
      <c r="O51" s="399"/>
      <c r="Q51" s="13"/>
      <c r="R51" s="13"/>
    </row>
    <row r="52" spans="1:18" ht="15.5" x14ac:dyDescent="0.35">
      <c r="A52" s="31"/>
      <c r="B52" s="31"/>
      <c r="C52" s="162"/>
      <c r="D52" s="205"/>
      <c r="E52" s="40"/>
      <c r="F52" s="69" t="str">
        <f t="shared" si="19"/>
        <v/>
      </c>
      <c r="G52" s="69" t="str">
        <f t="shared" si="20"/>
        <v/>
      </c>
      <c r="H52" s="293">
        <f t="shared" si="16"/>
        <v>90</v>
      </c>
      <c r="I52" s="40"/>
      <c r="J52" s="37" t="str">
        <f t="shared" si="21"/>
        <v/>
      </c>
      <c r="K52" s="38" t="str">
        <f t="shared" si="22"/>
        <v/>
      </c>
      <c r="L52" s="293">
        <f t="shared" si="17"/>
        <v>90</v>
      </c>
      <c r="M52" s="294">
        <f t="shared" si="18"/>
        <v>180</v>
      </c>
      <c r="N52" s="37">
        <f t="shared" si="23"/>
        <v>5</v>
      </c>
      <c r="O52" s="399"/>
      <c r="Q52" s="13"/>
      <c r="R52" s="13"/>
    </row>
    <row r="53" spans="1:18" ht="15.5" x14ac:dyDescent="0.35">
      <c r="A53" s="31"/>
      <c r="B53" s="31"/>
      <c r="C53" s="162"/>
      <c r="D53" s="205"/>
      <c r="E53" s="40"/>
      <c r="F53" s="69" t="str">
        <f t="shared" si="19"/>
        <v/>
      </c>
      <c r="G53" s="69" t="str">
        <f t="shared" si="20"/>
        <v/>
      </c>
      <c r="H53" s="293">
        <f t="shared" si="16"/>
        <v>90</v>
      </c>
      <c r="I53" s="40"/>
      <c r="J53" s="37" t="str">
        <f t="shared" si="21"/>
        <v/>
      </c>
      <c r="K53" s="38" t="str">
        <f t="shared" si="22"/>
        <v/>
      </c>
      <c r="L53" s="293">
        <f t="shared" si="17"/>
        <v>90</v>
      </c>
      <c r="M53" s="294">
        <f t="shared" si="18"/>
        <v>180</v>
      </c>
      <c r="N53" s="37">
        <f t="shared" si="23"/>
        <v>5</v>
      </c>
      <c r="O53" s="399"/>
      <c r="Q53" s="13"/>
      <c r="R53" s="13"/>
    </row>
    <row r="54" spans="1:18" ht="15.5" x14ac:dyDescent="0.35">
      <c r="A54" s="31"/>
      <c r="B54" s="31"/>
      <c r="C54" s="162"/>
      <c r="D54" s="205"/>
      <c r="E54" s="40"/>
      <c r="F54" s="69" t="str">
        <f t="shared" si="19"/>
        <v/>
      </c>
      <c r="G54" s="69" t="str">
        <f t="shared" si="20"/>
        <v/>
      </c>
      <c r="H54" s="293">
        <f t="shared" si="16"/>
        <v>90</v>
      </c>
      <c r="I54" s="40"/>
      <c r="J54" s="37" t="str">
        <f t="shared" si="21"/>
        <v/>
      </c>
      <c r="K54" s="38" t="str">
        <f t="shared" si="22"/>
        <v/>
      </c>
      <c r="L54" s="293">
        <f t="shared" si="17"/>
        <v>90</v>
      </c>
      <c r="M54" s="294">
        <f t="shared" si="18"/>
        <v>180</v>
      </c>
      <c r="N54" s="37">
        <f t="shared" si="23"/>
        <v>5</v>
      </c>
      <c r="O54" s="399"/>
      <c r="Q54" s="13"/>
      <c r="R54" s="13"/>
    </row>
    <row r="55" spans="1:18" ht="15.5" x14ac:dyDescent="0.35">
      <c r="A55" s="31"/>
      <c r="B55" s="31"/>
      <c r="C55" s="162"/>
      <c r="D55" s="205"/>
      <c r="E55" s="40"/>
      <c r="F55" s="69" t="str">
        <f t="shared" si="19"/>
        <v/>
      </c>
      <c r="G55" s="69" t="str">
        <f t="shared" si="20"/>
        <v/>
      </c>
      <c r="H55" s="293">
        <f t="shared" si="16"/>
        <v>90</v>
      </c>
      <c r="I55" s="40"/>
      <c r="J55" s="37" t="str">
        <f t="shared" si="21"/>
        <v/>
      </c>
      <c r="K55" s="38" t="str">
        <f t="shared" si="22"/>
        <v/>
      </c>
      <c r="L55" s="293">
        <f t="shared" si="17"/>
        <v>90</v>
      </c>
      <c r="M55" s="294">
        <f t="shared" si="18"/>
        <v>180</v>
      </c>
      <c r="N55" s="37">
        <f t="shared" si="23"/>
        <v>5</v>
      </c>
      <c r="O55" s="406"/>
      <c r="Q55" s="13"/>
      <c r="R55" s="13"/>
    </row>
    <row r="56" spans="1:18" ht="15.5" x14ac:dyDescent="0.35">
      <c r="A56" s="31"/>
      <c r="B56" s="31"/>
      <c r="C56" s="162"/>
      <c r="D56" s="205"/>
      <c r="E56" s="40"/>
      <c r="F56" s="69" t="str">
        <f t="shared" si="19"/>
        <v/>
      </c>
      <c r="G56" s="69" t="str">
        <f t="shared" si="20"/>
        <v/>
      </c>
      <c r="H56" s="293">
        <f t="shared" si="16"/>
        <v>90</v>
      </c>
      <c r="I56" s="40"/>
      <c r="J56" s="37" t="str">
        <f t="shared" si="21"/>
        <v/>
      </c>
      <c r="K56" s="38" t="str">
        <f t="shared" si="22"/>
        <v/>
      </c>
      <c r="L56" s="293">
        <f t="shared" si="17"/>
        <v>90</v>
      </c>
      <c r="M56" s="294">
        <f t="shared" si="18"/>
        <v>180</v>
      </c>
      <c r="N56" s="37">
        <f t="shared" si="23"/>
        <v>5</v>
      </c>
      <c r="O56" s="399"/>
      <c r="Q56" s="13"/>
      <c r="R56" s="13"/>
    </row>
    <row r="57" spans="1:18" ht="15.5" x14ac:dyDescent="0.35">
      <c r="A57" s="31"/>
      <c r="B57" s="31"/>
      <c r="C57" s="162"/>
      <c r="D57" s="205"/>
      <c r="E57" s="40"/>
      <c r="F57" s="69" t="str">
        <f t="shared" si="19"/>
        <v/>
      </c>
      <c r="G57" s="69" t="str">
        <f t="shared" si="20"/>
        <v/>
      </c>
      <c r="H57" s="293">
        <f t="shared" si="16"/>
        <v>90</v>
      </c>
      <c r="I57" s="40"/>
      <c r="J57" s="37" t="str">
        <f t="shared" si="21"/>
        <v/>
      </c>
      <c r="K57" s="38" t="str">
        <f t="shared" si="22"/>
        <v/>
      </c>
      <c r="L57" s="293">
        <f t="shared" si="17"/>
        <v>90</v>
      </c>
      <c r="M57" s="294">
        <f t="shared" si="18"/>
        <v>180</v>
      </c>
      <c r="N57" s="37">
        <f t="shared" si="23"/>
        <v>5</v>
      </c>
      <c r="O57" s="399"/>
      <c r="Q57" s="13"/>
      <c r="R57" s="13"/>
    </row>
    <row r="58" spans="1:18" ht="15.5" x14ac:dyDescent="0.35">
      <c r="A58" s="45"/>
      <c r="B58" s="31"/>
      <c r="C58" s="162"/>
      <c r="D58" s="205"/>
      <c r="E58" s="40"/>
      <c r="F58" s="69" t="str">
        <f t="shared" si="19"/>
        <v/>
      </c>
      <c r="G58" s="69" t="str">
        <f t="shared" si="20"/>
        <v/>
      </c>
      <c r="H58" s="293">
        <f t="shared" si="16"/>
        <v>90</v>
      </c>
      <c r="I58" s="40"/>
      <c r="J58" s="37" t="str">
        <f t="shared" si="21"/>
        <v/>
      </c>
      <c r="K58" s="38" t="str">
        <f t="shared" si="22"/>
        <v/>
      </c>
      <c r="L58" s="293">
        <f t="shared" si="17"/>
        <v>90</v>
      </c>
      <c r="M58" s="294">
        <f t="shared" si="18"/>
        <v>180</v>
      </c>
      <c r="N58" s="37">
        <f t="shared" si="23"/>
        <v>5</v>
      </c>
      <c r="O58" s="406"/>
      <c r="Q58" s="13"/>
      <c r="R58" s="13"/>
    </row>
    <row r="59" spans="1:18" ht="15.5" x14ac:dyDescent="0.35">
      <c r="A59" s="45"/>
      <c r="B59" s="31"/>
      <c r="C59" s="162"/>
      <c r="D59" s="205"/>
      <c r="E59" s="40"/>
      <c r="F59" s="69" t="str">
        <f t="shared" si="19"/>
        <v/>
      </c>
      <c r="G59" s="69" t="str">
        <f t="shared" si="20"/>
        <v/>
      </c>
      <c r="H59" s="293">
        <f t="shared" si="16"/>
        <v>90</v>
      </c>
      <c r="I59" s="40"/>
      <c r="J59" s="37" t="str">
        <f t="shared" si="21"/>
        <v/>
      </c>
      <c r="K59" s="38" t="str">
        <f t="shared" si="22"/>
        <v/>
      </c>
      <c r="L59" s="293">
        <f t="shared" si="17"/>
        <v>90</v>
      </c>
      <c r="M59" s="294">
        <f t="shared" si="18"/>
        <v>180</v>
      </c>
      <c r="N59" s="37">
        <f t="shared" si="23"/>
        <v>5</v>
      </c>
      <c r="O59" s="399"/>
      <c r="Q59" s="13"/>
      <c r="R59" s="13"/>
    </row>
    <row r="60" spans="1:18" ht="15.5" x14ac:dyDescent="0.35">
      <c r="A60" s="45"/>
      <c r="B60" s="31"/>
      <c r="C60" s="162"/>
      <c r="D60" s="205"/>
      <c r="E60" s="40"/>
      <c r="F60" s="69" t="str">
        <f t="shared" si="19"/>
        <v/>
      </c>
      <c r="G60" s="69" t="str">
        <f t="shared" si="20"/>
        <v/>
      </c>
      <c r="H60" s="293">
        <f t="shared" si="16"/>
        <v>90</v>
      </c>
      <c r="I60" s="40"/>
      <c r="J60" s="37" t="str">
        <f t="shared" si="21"/>
        <v/>
      </c>
      <c r="K60" s="38" t="str">
        <f t="shared" si="22"/>
        <v/>
      </c>
      <c r="L60" s="293">
        <f t="shared" si="17"/>
        <v>90</v>
      </c>
      <c r="M60" s="294">
        <f t="shared" si="18"/>
        <v>180</v>
      </c>
      <c r="N60" s="37">
        <f t="shared" si="23"/>
        <v>5</v>
      </c>
      <c r="O60" s="399"/>
      <c r="Q60" s="13"/>
      <c r="R60" s="13"/>
    </row>
    <row r="61" spans="1:18" ht="15.5" x14ac:dyDescent="0.35">
      <c r="A61" s="45"/>
      <c r="B61" s="45"/>
      <c r="C61" s="162"/>
      <c r="D61" s="205"/>
      <c r="E61" s="11"/>
      <c r="F61" s="69" t="str">
        <f t="shared" si="19"/>
        <v/>
      </c>
      <c r="G61" s="69" t="str">
        <f t="shared" si="20"/>
        <v/>
      </c>
      <c r="H61" s="293">
        <f t="shared" si="16"/>
        <v>90</v>
      </c>
      <c r="I61" s="11"/>
      <c r="J61" s="37" t="str">
        <f t="shared" si="21"/>
        <v/>
      </c>
      <c r="K61" s="38" t="str">
        <f t="shared" si="22"/>
        <v/>
      </c>
      <c r="L61" s="293">
        <f t="shared" si="17"/>
        <v>90</v>
      </c>
      <c r="M61" s="294">
        <f t="shared" si="18"/>
        <v>180</v>
      </c>
      <c r="N61" s="37">
        <f t="shared" si="23"/>
        <v>5</v>
      </c>
      <c r="O61" s="399"/>
      <c r="Q61" s="13"/>
      <c r="R61" s="13"/>
    </row>
    <row r="62" spans="1:18" ht="15.5" x14ac:dyDescent="0.35">
      <c r="A62" s="45"/>
      <c r="B62" s="45"/>
      <c r="C62" s="162"/>
      <c r="D62" s="205"/>
      <c r="E62" s="11"/>
      <c r="F62" s="69" t="str">
        <f t="shared" si="19"/>
        <v/>
      </c>
      <c r="G62" s="69" t="str">
        <f t="shared" si="20"/>
        <v/>
      </c>
      <c r="H62" s="293">
        <f t="shared" si="16"/>
        <v>90</v>
      </c>
      <c r="I62" s="11"/>
      <c r="J62" s="37" t="str">
        <f t="shared" si="21"/>
        <v/>
      </c>
      <c r="K62" s="38" t="str">
        <f t="shared" si="22"/>
        <v/>
      </c>
      <c r="L62" s="293">
        <f t="shared" si="17"/>
        <v>90</v>
      </c>
      <c r="M62" s="294">
        <f t="shared" si="18"/>
        <v>180</v>
      </c>
      <c r="N62" s="37">
        <f t="shared" si="23"/>
        <v>5</v>
      </c>
      <c r="O62" s="399"/>
      <c r="Q62" s="13"/>
      <c r="R62" s="13"/>
    </row>
    <row r="63" spans="1:18" ht="15.5" x14ac:dyDescent="0.35">
      <c r="A63" s="45"/>
      <c r="B63" s="45"/>
      <c r="C63" s="162"/>
      <c r="E63" s="11"/>
      <c r="F63" s="69" t="str">
        <f t="shared" si="19"/>
        <v/>
      </c>
      <c r="G63" s="69" t="str">
        <f t="shared" si="20"/>
        <v/>
      </c>
      <c r="H63" s="293">
        <f t="shared" si="16"/>
        <v>90</v>
      </c>
      <c r="I63" s="11"/>
      <c r="J63" s="37" t="str">
        <f t="shared" si="21"/>
        <v/>
      </c>
      <c r="K63" s="38" t="str">
        <f t="shared" si="22"/>
        <v/>
      </c>
      <c r="L63" s="293">
        <f t="shared" si="17"/>
        <v>90</v>
      </c>
      <c r="M63" s="294">
        <f t="shared" si="18"/>
        <v>180</v>
      </c>
      <c r="N63" s="37">
        <f t="shared" si="23"/>
        <v>5</v>
      </c>
      <c r="O63" s="406"/>
      <c r="Q63" s="13"/>
      <c r="R63" s="13"/>
    </row>
    <row r="64" spans="1:18" ht="15.5" x14ac:dyDescent="0.35">
      <c r="A64" s="45"/>
      <c r="B64" s="45"/>
      <c r="C64" s="162"/>
      <c r="E64" s="11"/>
      <c r="F64" s="69" t="str">
        <f t="shared" si="19"/>
        <v/>
      </c>
      <c r="G64" s="69" t="str">
        <f t="shared" si="20"/>
        <v/>
      </c>
      <c r="H64" s="293">
        <f t="shared" ref="H64:H69" si="30">IF(ISNUMBER(E64),E64,90)</f>
        <v>90</v>
      </c>
      <c r="I64" s="11"/>
      <c r="J64" s="37" t="str">
        <f t="shared" si="21"/>
        <v/>
      </c>
      <c r="K64" s="38" t="str">
        <f t="shared" si="22"/>
        <v/>
      </c>
      <c r="L64" s="293">
        <f t="shared" ref="L64:L69" si="31">IF(ISNUMBER(I64),I64,90)</f>
        <v>90</v>
      </c>
      <c r="M64" s="294">
        <f t="shared" ref="M64:M69" si="32">H64+L64</f>
        <v>180</v>
      </c>
      <c r="N64" s="37">
        <f t="shared" si="23"/>
        <v>5</v>
      </c>
      <c r="O64" s="399"/>
      <c r="Q64" s="13"/>
      <c r="R64" s="13"/>
    </row>
    <row r="65" spans="1:18" ht="15.5" x14ac:dyDescent="0.35">
      <c r="A65" s="45"/>
      <c r="B65" s="45"/>
      <c r="C65" s="162"/>
      <c r="E65" s="11"/>
      <c r="F65" s="69" t="str">
        <f t="shared" si="19"/>
        <v/>
      </c>
      <c r="G65" s="69" t="str">
        <f t="shared" si="20"/>
        <v/>
      </c>
      <c r="H65" s="293">
        <f t="shared" si="30"/>
        <v>90</v>
      </c>
      <c r="I65" s="11"/>
      <c r="J65" s="37" t="str">
        <f t="shared" si="21"/>
        <v/>
      </c>
      <c r="K65" s="38" t="str">
        <f t="shared" si="22"/>
        <v/>
      </c>
      <c r="L65" s="293">
        <f t="shared" si="31"/>
        <v>90</v>
      </c>
      <c r="M65" s="294">
        <f t="shared" si="32"/>
        <v>180</v>
      </c>
      <c r="N65" s="37">
        <f t="shared" si="23"/>
        <v>5</v>
      </c>
      <c r="O65" s="399"/>
      <c r="Q65" s="13"/>
      <c r="R65" s="13"/>
    </row>
    <row r="66" spans="1:18" ht="15.5" x14ac:dyDescent="0.35">
      <c r="C66" s="128"/>
      <c r="E66" s="11"/>
      <c r="F66" s="69" t="str">
        <f t="shared" si="19"/>
        <v/>
      </c>
      <c r="G66" s="69" t="str">
        <f t="shared" si="20"/>
        <v/>
      </c>
      <c r="H66" s="293">
        <f t="shared" si="30"/>
        <v>90</v>
      </c>
      <c r="I66" s="11"/>
      <c r="J66" s="37" t="str">
        <f t="shared" si="21"/>
        <v/>
      </c>
      <c r="K66" s="38" t="str">
        <f t="shared" si="22"/>
        <v/>
      </c>
      <c r="L66" s="293">
        <f t="shared" si="31"/>
        <v>90</v>
      </c>
      <c r="M66" s="294">
        <f t="shared" si="32"/>
        <v>180</v>
      </c>
      <c r="N66" s="37">
        <f t="shared" si="23"/>
        <v>5</v>
      </c>
      <c r="O66" s="399"/>
      <c r="Q66" s="13"/>
      <c r="R66" s="13"/>
    </row>
    <row r="67" spans="1:18" ht="15.5" x14ac:dyDescent="0.35">
      <c r="C67" s="128"/>
      <c r="E67" s="11"/>
      <c r="F67" s="69" t="str">
        <f t="shared" ref="F67:F69" si="33">IF(ISNUMBER(E67),RANK(E67,E$3:E$97,1),"")</f>
        <v/>
      </c>
      <c r="G67" s="69" t="str">
        <f t="shared" ref="G67:G69" si="34">IF(ISNUMBER(F67),IF(11-F67&lt;=0,"",11-F67-(COUNTIF(F:F,F67)-1)/2),"")</f>
        <v/>
      </c>
      <c r="H67" s="293">
        <f t="shared" si="30"/>
        <v>90</v>
      </c>
      <c r="I67" s="11"/>
      <c r="J67" s="37" t="str">
        <f t="shared" ref="J67:J69" si="35">IF(ISNUMBER(I67),RANK(I67,I$3:I$97,1),"")</f>
        <v/>
      </c>
      <c r="K67" s="38" t="str">
        <f t="shared" ref="K67:K69" si="36">IF(ISNUMBER(J67),IF(11-J67&lt;=0,"",11-J67-(COUNTIF(J:J,J67)-1)/2),"")</f>
        <v/>
      </c>
      <c r="L67" s="293">
        <f t="shared" si="31"/>
        <v>90</v>
      </c>
      <c r="M67" s="294">
        <f t="shared" si="32"/>
        <v>180</v>
      </c>
      <c r="N67" s="37">
        <f t="shared" ref="N67:N69" si="37">RANK(M67,M$3:M$97,1)</f>
        <v>5</v>
      </c>
      <c r="O67" s="399"/>
      <c r="Q67" s="13"/>
      <c r="R67" s="13"/>
    </row>
    <row r="68" spans="1:18" ht="15.5" x14ac:dyDescent="0.35">
      <c r="C68" s="128"/>
      <c r="E68" s="11"/>
      <c r="F68" s="69" t="str">
        <f t="shared" si="33"/>
        <v/>
      </c>
      <c r="G68" s="69" t="str">
        <f t="shared" si="34"/>
        <v/>
      </c>
      <c r="H68" s="293">
        <f t="shared" si="30"/>
        <v>90</v>
      </c>
      <c r="I68" s="11"/>
      <c r="J68" s="37" t="str">
        <f t="shared" si="35"/>
        <v/>
      </c>
      <c r="K68" s="38" t="str">
        <f t="shared" si="36"/>
        <v/>
      </c>
      <c r="L68" s="293">
        <f t="shared" si="31"/>
        <v>90</v>
      </c>
      <c r="M68" s="294">
        <f t="shared" si="32"/>
        <v>180</v>
      </c>
      <c r="N68" s="37">
        <f t="shared" si="37"/>
        <v>5</v>
      </c>
      <c r="O68" s="399"/>
      <c r="Q68" s="13"/>
      <c r="R68" s="13"/>
    </row>
    <row r="69" spans="1:18" ht="15.5" x14ac:dyDescent="0.35">
      <c r="C69" s="163"/>
      <c r="E69" s="11"/>
      <c r="F69" s="69" t="str">
        <f t="shared" si="33"/>
        <v/>
      </c>
      <c r="G69" s="69" t="str">
        <f t="shared" si="34"/>
        <v/>
      </c>
      <c r="H69" s="293">
        <f t="shared" si="30"/>
        <v>90</v>
      </c>
      <c r="I69" s="11"/>
      <c r="J69" s="37" t="str">
        <f t="shared" si="35"/>
        <v/>
      </c>
      <c r="K69" s="38" t="str">
        <f t="shared" si="36"/>
        <v/>
      </c>
      <c r="L69" s="293">
        <f t="shared" si="31"/>
        <v>90</v>
      </c>
      <c r="M69" s="294">
        <f t="shared" si="32"/>
        <v>180</v>
      </c>
      <c r="N69" s="37">
        <f t="shared" si="37"/>
        <v>5</v>
      </c>
      <c r="O69" s="406"/>
      <c r="Q69" s="13"/>
      <c r="R69" s="13"/>
    </row>
    <row r="75" spans="1:18" x14ac:dyDescent="0.25">
      <c r="D75" s="151" t="s">
        <v>12</v>
      </c>
    </row>
    <row r="76" spans="1:18" x14ac:dyDescent="0.25">
      <c r="D76" s="151" t="s">
        <v>31</v>
      </c>
    </row>
    <row r="77" spans="1:18" x14ac:dyDescent="0.25">
      <c r="D77" s="151" t="s">
        <v>13</v>
      </c>
    </row>
  </sheetData>
  <sortState ref="C3:N7">
    <sortCondition ref="M3:M7"/>
  </sortState>
  <mergeCells count="3">
    <mergeCell ref="E1:G1"/>
    <mergeCell ref="I1:K1"/>
    <mergeCell ref="M1:N1"/>
  </mergeCells>
  <phoneticPr fontId="0" type="noConversion"/>
  <conditionalFormatting sqref="D1:D1048576">
    <cfRule type="expression" dxfId="73" priority="1">
      <formula>ISNA(VLOOKUP(D1,#REF!,1,FALSE))</formula>
    </cfRule>
  </conditionalFormatting>
  <printOptions horizontalCentered="1"/>
  <pageMargins left="0.25" right="0" top="1" bottom="0.5" header="0.5" footer="0.5"/>
  <pageSetup paperSize="5" orientation="landscape" horizontalDpi="4294967293" r:id="rId1"/>
  <headerFooter alignWithMargins="0">
    <oddHeader xml:space="preserve">&amp;C&amp;"Arial,Bold"&amp;20TIE-DOWN CALF ROPING&amp;"Arial,Regular"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zoomScale="115" zoomScaleNormal="115" workbookViewId="0">
      <pane xSplit="4" ySplit="2" topLeftCell="E25" activePane="bottomRight" state="frozen"/>
      <selection activeCell="I3" activeCellId="1" sqref="E3:E17 I3:I17"/>
      <selection pane="topRight" activeCell="I3" activeCellId="1" sqref="E3:E17 I3:I17"/>
      <selection pane="bottomLeft" activeCell="I3" activeCellId="1" sqref="E3:E17 I3:I17"/>
      <selection pane="bottomRight" activeCell="O9" sqref="O9"/>
    </sheetView>
  </sheetViews>
  <sheetFormatPr defaultRowHeight="12.5" x14ac:dyDescent="0.25"/>
  <cols>
    <col min="1" max="1" width="5" style="2" bestFit="1" customWidth="1"/>
    <col min="2" max="2" width="5.81640625" style="2" bestFit="1" customWidth="1"/>
    <col min="3" max="3" width="3.54296875" style="23" customWidth="1"/>
    <col min="4" max="4" width="21" style="151" customWidth="1"/>
    <col min="5" max="12" width="7" style="7" customWidth="1"/>
    <col min="13" max="13" width="8.54296875" style="14" customWidth="1"/>
    <col min="14" max="14" width="7" style="7" customWidth="1"/>
    <col min="15" max="16" width="8.7265625" style="402"/>
  </cols>
  <sheetData>
    <row r="1" spans="1:16" s="74" customFormat="1" ht="15.5" x14ac:dyDescent="0.35">
      <c r="A1" s="65"/>
      <c r="B1" s="65"/>
      <c r="D1" s="122" t="s">
        <v>25</v>
      </c>
      <c r="E1" s="420" t="s">
        <v>16</v>
      </c>
      <c r="F1" s="420"/>
      <c r="G1" s="420"/>
      <c r="H1" s="94"/>
      <c r="I1" s="420" t="s">
        <v>17</v>
      </c>
      <c r="J1" s="420"/>
      <c r="K1" s="420"/>
      <c r="L1" s="94"/>
      <c r="M1" s="420" t="s">
        <v>18</v>
      </c>
      <c r="N1" s="420"/>
      <c r="O1" s="412" t="s">
        <v>16</v>
      </c>
      <c r="P1" s="408" t="s">
        <v>17</v>
      </c>
    </row>
    <row r="2" spans="1:16" s="74" customFormat="1" ht="15.5" x14ac:dyDescent="0.35">
      <c r="A2" s="63" t="s">
        <v>39</v>
      </c>
      <c r="B2" s="63" t="s">
        <v>40</v>
      </c>
      <c r="C2" s="125" t="s">
        <v>35</v>
      </c>
      <c r="D2" s="210" t="s">
        <v>5</v>
      </c>
      <c r="E2" s="95" t="s">
        <v>1</v>
      </c>
      <c r="F2" s="96" t="s">
        <v>2</v>
      </c>
      <c r="G2" s="96" t="s">
        <v>3</v>
      </c>
      <c r="H2" s="94" t="s">
        <v>33</v>
      </c>
      <c r="I2" s="95" t="s">
        <v>1</v>
      </c>
      <c r="J2" s="96" t="s">
        <v>2</v>
      </c>
      <c r="K2" s="96" t="s">
        <v>3</v>
      </c>
      <c r="L2" s="94" t="s">
        <v>33</v>
      </c>
      <c r="M2" s="96" t="s">
        <v>34</v>
      </c>
      <c r="N2" s="96" t="s">
        <v>2</v>
      </c>
      <c r="O2" s="412" t="s">
        <v>169</v>
      </c>
      <c r="P2" s="408" t="s">
        <v>169</v>
      </c>
    </row>
    <row r="3" spans="1:16" s="75" customFormat="1" ht="15.5" x14ac:dyDescent="0.35">
      <c r="A3" s="60"/>
      <c r="B3" s="137"/>
      <c r="C3" s="308" t="s">
        <v>50</v>
      </c>
      <c r="D3" s="303" t="s">
        <v>74</v>
      </c>
      <c r="E3" s="309">
        <v>2.2400000000000002</v>
      </c>
      <c r="F3" s="318">
        <f t="shared" ref="F3:F14" si="0">IF(ISNUMBER(E3),RANK(E3,E$3:E$88,1),"")</f>
        <v>1</v>
      </c>
      <c r="G3" s="318">
        <f t="shared" ref="G3:G14" si="1">IF(ISNUMBER(F3),IF(11-F3&lt;=0,"",11-F3-(COUNTIF(F:F,F3)-1)/2),"")</f>
        <v>10</v>
      </c>
      <c r="H3" s="293">
        <f t="shared" ref="H3:H14" si="2">IF(ISNUMBER(E3),E3,90)</f>
        <v>2.2400000000000002</v>
      </c>
      <c r="I3" s="311">
        <v>2.39</v>
      </c>
      <c r="J3" s="318">
        <f t="shared" ref="J3:J14" si="3">IF(ISNUMBER(I3),RANK(I3,I$3:I$88,1),"")</f>
        <v>1</v>
      </c>
      <c r="K3" s="318">
        <f>IF(ISNUMBER(J3),IF(11-J3&lt;=0,"",11-J3-(COUNTIF(J:J,J3)-1)/2),"")</f>
        <v>10</v>
      </c>
      <c r="L3" s="227">
        <f t="shared" ref="L3:L14" si="4">IF(ISNUMBER(I3),I3,90)</f>
        <v>2.39</v>
      </c>
      <c r="M3" s="73">
        <f t="shared" ref="M3:M14" si="5">H3+L3</f>
        <v>4.6300000000000008</v>
      </c>
      <c r="N3" s="69">
        <f t="shared" ref="N3:N14" si="6">RANK(M3,M$3:M$88,1)</f>
        <v>1</v>
      </c>
      <c r="O3" s="394"/>
      <c r="P3" s="405"/>
    </row>
    <row r="4" spans="1:16" s="75" customFormat="1" ht="15.5" x14ac:dyDescent="0.35">
      <c r="A4" s="60"/>
      <c r="B4" s="137"/>
      <c r="C4" s="308" t="s">
        <v>50</v>
      </c>
      <c r="D4" s="303" t="s">
        <v>73</v>
      </c>
      <c r="E4" s="309">
        <v>2.9</v>
      </c>
      <c r="F4" s="318">
        <f t="shared" si="0"/>
        <v>2</v>
      </c>
      <c r="G4" s="318">
        <f t="shared" si="1"/>
        <v>9</v>
      </c>
      <c r="H4" s="293">
        <f t="shared" si="2"/>
        <v>2.9</v>
      </c>
      <c r="I4" s="309">
        <v>3.32</v>
      </c>
      <c r="J4" s="318">
        <f t="shared" si="3"/>
        <v>4</v>
      </c>
      <c r="K4" s="318">
        <f>IF(ISNUMBER(J4),IF(11-J4&lt;=0,"",11-J4-(COUNTIF(J:J,J4)-1)/2),"")</f>
        <v>7</v>
      </c>
      <c r="L4" s="227">
        <f t="shared" si="4"/>
        <v>3.32</v>
      </c>
      <c r="M4" s="73">
        <f t="shared" si="5"/>
        <v>6.22</v>
      </c>
      <c r="N4" s="69">
        <f t="shared" si="6"/>
        <v>3</v>
      </c>
      <c r="O4" s="394"/>
      <c r="P4" s="405"/>
    </row>
    <row r="5" spans="1:16" s="75" customFormat="1" ht="15.5" x14ac:dyDescent="0.35">
      <c r="A5" s="31"/>
      <c r="B5" s="161"/>
      <c r="C5" s="323" t="s">
        <v>97</v>
      </c>
      <c r="D5" s="329" t="s">
        <v>135</v>
      </c>
      <c r="E5" s="309">
        <v>3.02</v>
      </c>
      <c r="F5" s="318">
        <f t="shared" si="0"/>
        <v>3</v>
      </c>
      <c r="G5" s="318">
        <f t="shared" si="1"/>
        <v>8</v>
      </c>
      <c r="H5" s="293">
        <f t="shared" si="2"/>
        <v>3.02</v>
      </c>
      <c r="I5" s="309" t="s">
        <v>84</v>
      </c>
      <c r="J5" s="318" t="str">
        <f t="shared" si="3"/>
        <v/>
      </c>
      <c r="K5" s="318" t="str">
        <f>IF(ISNUMBER(J5),IF(11-J5&lt;=0,"",11-J5-(COUNTIF(J:J,J5)-1)/2),"")</f>
        <v/>
      </c>
      <c r="L5" s="227">
        <f t="shared" si="4"/>
        <v>90</v>
      </c>
      <c r="M5" s="73">
        <f t="shared" si="5"/>
        <v>93.02</v>
      </c>
      <c r="N5" s="69">
        <f t="shared" si="6"/>
        <v>5</v>
      </c>
      <c r="O5" s="394"/>
      <c r="P5" s="405"/>
    </row>
    <row r="6" spans="1:16" s="75" customFormat="1" ht="15.5" x14ac:dyDescent="0.35">
      <c r="A6" s="31"/>
      <c r="B6" s="161"/>
      <c r="C6" s="300" t="s">
        <v>52</v>
      </c>
      <c r="D6" s="304" t="s">
        <v>61</v>
      </c>
      <c r="E6" s="309">
        <v>3.28</v>
      </c>
      <c r="F6" s="318">
        <f t="shared" si="0"/>
        <v>4</v>
      </c>
      <c r="G6" s="318">
        <f t="shared" si="1"/>
        <v>7</v>
      </c>
      <c r="H6" s="293">
        <f t="shared" si="2"/>
        <v>3.28</v>
      </c>
      <c r="I6" s="309">
        <v>2.59</v>
      </c>
      <c r="J6" s="318">
        <f t="shared" si="3"/>
        <v>2</v>
      </c>
      <c r="K6" s="318">
        <f>IF(ISNUMBER(J6),IF(11-J6&lt;=0,"",11-J6-(COUNTIF(J:J,J6)-1)/2),"")</f>
        <v>9</v>
      </c>
      <c r="L6" s="227">
        <f t="shared" si="4"/>
        <v>2.59</v>
      </c>
      <c r="M6" s="73">
        <f t="shared" si="5"/>
        <v>5.8699999999999992</v>
      </c>
      <c r="N6" s="69">
        <f t="shared" si="6"/>
        <v>2</v>
      </c>
      <c r="O6" s="394">
        <v>10</v>
      </c>
      <c r="P6" s="405">
        <v>10</v>
      </c>
    </row>
    <row r="7" spans="1:16" s="75" customFormat="1" ht="15.5" x14ac:dyDescent="0.35">
      <c r="A7" s="60"/>
      <c r="B7" s="137"/>
      <c r="C7" s="300" t="s">
        <v>51</v>
      </c>
      <c r="D7" s="303" t="s">
        <v>66</v>
      </c>
      <c r="E7" s="309">
        <v>3.39</v>
      </c>
      <c r="F7" s="318">
        <f t="shared" si="0"/>
        <v>5</v>
      </c>
      <c r="G7" s="318">
        <f t="shared" si="1"/>
        <v>6</v>
      </c>
      <c r="H7" s="293">
        <f t="shared" si="2"/>
        <v>3.39</v>
      </c>
      <c r="I7" s="309">
        <v>3.54</v>
      </c>
      <c r="J7" s="318">
        <f t="shared" si="3"/>
        <v>5</v>
      </c>
      <c r="K7" s="318">
        <f>IF(ISNUMBER(J7),IF(11-J7&lt;=0,"",11-J7-(COUNTIF(J:J,J7)-1)/2),"")</f>
        <v>6</v>
      </c>
      <c r="L7" s="227">
        <f t="shared" si="4"/>
        <v>3.54</v>
      </c>
      <c r="M7" s="73">
        <f t="shared" si="5"/>
        <v>6.93</v>
      </c>
      <c r="N7" s="69">
        <f t="shared" si="6"/>
        <v>4</v>
      </c>
      <c r="O7" s="394"/>
      <c r="P7" s="405"/>
    </row>
    <row r="8" spans="1:16" s="75" customFormat="1" ht="15.5" x14ac:dyDescent="0.35">
      <c r="A8" s="31"/>
      <c r="B8" s="161"/>
      <c r="C8" s="300" t="s">
        <v>51</v>
      </c>
      <c r="D8" s="329" t="s">
        <v>80</v>
      </c>
      <c r="E8" s="309">
        <v>3.56</v>
      </c>
      <c r="F8" s="318">
        <f t="shared" si="0"/>
        <v>6</v>
      </c>
      <c r="G8" s="318">
        <f t="shared" si="1"/>
        <v>5</v>
      </c>
      <c r="H8" s="293">
        <f t="shared" si="2"/>
        <v>3.56</v>
      </c>
      <c r="I8" s="309" t="s">
        <v>84</v>
      </c>
      <c r="J8" s="317" t="str">
        <f t="shared" si="3"/>
        <v/>
      </c>
      <c r="K8" s="318"/>
      <c r="L8" s="227">
        <f t="shared" si="4"/>
        <v>90</v>
      </c>
      <c r="M8" s="73">
        <f t="shared" si="5"/>
        <v>93.56</v>
      </c>
      <c r="N8" s="69">
        <f t="shared" si="6"/>
        <v>7</v>
      </c>
      <c r="O8" s="394"/>
      <c r="P8" s="405"/>
    </row>
    <row r="9" spans="1:16" s="75" customFormat="1" ht="15.5" x14ac:dyDescent="0.35">
      <c r="A9" s="60"/>
      <c r="B9" s="137"/>
      <c r="C9" s="323" t="s">
        <v>97</v>
      </c>
      <c r="D9" s="303" t="s">
        <v>129</v>
      </c>
      <c r="E9" s="309">
        <v>3.58</v>
      </c>
      <c r="F9" s="318">
        <f t="shared" si="0"/>
        <v>7</v>
      </c>
      <c r="G9" s="318">
        <f t="shared" si="1"/>
        <v>4</v>
      </c>
      <c r="H9" s="293">
        <f t="shared" si="2"/>
        <v>3.58</v>
      </c>
      <c r="I9" s="309" t="s">
        <v>84</v>
      </c>
      <c r="J9" s="318" t="str">
        <f t="shared" si="3"/>
        <v/>
      </c>
      <c r="K9" s="318" t="str">
        <f t="shared" ref="K9:K14" si="7">IF(ISNUMBER(J9),IF(11-J9&lt;=0,"",11-J9-(COUNTIF(J:J,J9)-1)/2),"")</f>
        <v/>
      </c>
      <c r="L9" s="227">
        <f t="shared" si="4"/>
        <v>90</v>
      </c>
      <c r="M9" s="73">
        <f t="shared" si="5"/>
        <v>93.58</v>
      </c>
      <c r="N9" s="69">
        <f t="shared" si="6"/>
        <v>8</v>
      </c>
      <c r="O9" s="394"/>
      <c r="P9" s="405"/>
    </row>
    <row r="10" spans="1:16" s="75" customFormat="1" ht="15.5" x14ac:dyDescent="0.35">
      <c r="A10" s="60"/>
      <c r="B10" s="137"/>
      <c r="C10" s="308" t="s">
        <v>112</v>
      </c>
      <c r="D10" s="304" t="s">
        <v>120</v>
      </c>
      <c r="E10" s="311">
        <v>4</v>
      </c>
      <c r="F10" s="317">
        <f t="shared" si="0"/>
        <v>8</v>
      </c>
      <c r="G10" s="318">
        <f t="shared" si="1"/>
        <v>3</v>
      </c>
      <c r="H10" s="72">
        <f t="shared" si="2"/>
        <v>4</v>
      </c>
      <c r="I10" s="309" t="s">
        <v>84</v>
      </c>
      <c r="J10" s="318" t="str">
        <f t="shared" si="3"/>
        <v/>
      </c>
      <c r="K10" s="318" t="str">
        <f t="shared" si="7"/>
        <v/>
      </c>
      <c r="L10" s="72">
        <f t="shared" si="4"/>
        <v>90</v>
      </c>
      <c r="M10" s="73">
        <f t="shared" si="5"/>
        <v>94</v>
      </c>
      <c r="N10" s="69">
        <f t="shared" si="6"/>
        <v>10</v>
      </c>
      <c r="O10" s="394"/>
      <c r="P10" s="405"/>
    </row>
    <row r="11" spans="1:16" s="75" customFormat="1" ht="15.5" x14ac:dyDescent="0.35">
      <c r="A11" s="60"/>
      <c r="B11" s="137"/>
      <c r="C11" s="300" t="s">
        <v>50</v>
      </c>
      <c r="D11" s="303" t="s">
        <v>132</v>
      </c>
      <c r="E11" s="314">
        <v>4.6900000000000004</v>
      </c>
      <c r="F11" s="318">
        <f t="shared" si="0"/>
        <v>9</v>
      </c>
      <c r="G11" s="318">
        <f t="shared" si="1"/>
        <v>2</v>
      </c>
      <c r="H11" s="293">
        <f t="shared" si="2"/>
        <v>4.6900000000000004</v>
      </c>
      <c r="I11" s="309" t="s">
        <v>84</v>
      </c>
      <c r="J11" s="318" t="str">
        <f t="shared" si="3"/>
        <v/>
      </c>
      <c r="K11" s="318" t="str">
        <f t="shared" si="7"/>
        <v/>
      </c>
      <c r="L11" s="227">
        <f t="shared" si="4"/>
        <v>90</v>
      </c>
      <c r="M11" s="73">
        <f t="shared" si="5"/>
        <v>94.69</v>
      </c>
      <c r="N11" s="250">
        <f t="shared" si="6"/>
        <v>11</v>
      </c>
      <c r="O11" s="394"/>
      <c r="P11" s="405"/>
    </row>
    <row r="12" spans="1:16" s="75" customFormat="1" ht="15.5" x14ac:dyDescent="0.35">
      <c r="A12" s="60"/>
      <c r="B12" s="137"/>
      <c r="C12" s="300" t="s">
        <v>97</v>
      </c>
      <c r="D12" s="303" t="s">
        <v>127</v>
      </c>
      <c r="E12" s="370">
        <v>12.96</v>
      </c>
      <c r="F12" s="318">
        <f t="shared" si="0"/>
        <v>10</v>
      </c>
      <c r="G12" s="318">
        <f t="shared" si="1"/>
        <v>1</v>
      </c>
      <c r="H12" s="293">
        <f t="shared" si="2"/>
        <v>12.96</v>
      </c>
      <c r="I12" s="309" t="s">
        <v>84</v>
      </c>
      <c r="J12" s="318" t="str">
        <f t="shared" si="3"/>
        <v/>
      </c>
      <c r="K12" s="318" t="str">
        <f t="shared" si="7"/>
        <v/>
      </c>
      <c r="L12" s="227">
        <f t="shared" si="4"/>
        <v>90</v>
      </c>
      <c r="M12" s="73">
        <f t="shared" si="5"/>
        <v>102.96000000000001</v>
      </c>
      <c r="N12" s="250">
        <f t="shared" si="6"/>
        <v>12</v>
      </c>
      <c r="O12" s="394"/>
      <c r="P12" s="405"/>
    </row>
    <row r="13" spans="1:16" s="75" customFormat="1" ht="15.5" x14ac:dyDescent="0.35">
      <c r="A13" s="60"/>
      <c r="B13" s="137"/>
      <c r="C13" s="300" t="s">
        <v>53</v>
      </c>
      <c r="D13" s="329" t="s">
        <v>57</v>
      </c>
      <c r="E13" s="309" t="s">
        <v>84</v>
      </c>
      <c r="F13" s="318" t="str">
        <f t="shared" si="0"/>
        <v/>
      </c>
      <c r="G13" s="318" t="str">
        <f t="shared" si="1"/>
        <v/>
      </c>
      <c r="H13" s="293">
        <f t="shared" si="2"/>
        <v>90</v>
      </c>
      <c r="I13" s="309">
        <v>3.26</v>
      </c>
      <c r="J13" s="318">
        <f t="shared" si="3"/>
        <v>3</v>
      </c>
      <c r="K13" s="318">
        <f t="shared" si="7"/>
        <v>8</v>
      </c>
      <c r="L13" s="227">
        <f t="shared" si="4"/>
        <v>3.26</v>
      </c>
      <c r="M13" s="73">
        <f t="shared" si="5"/>
        <v>93.26</v>
      </c>
      <c r="N13" s="250">
        <f t="shared" si="6"/>
        <v>6</v>
      </c>
      <c r="O13" s="394"/>
      <c r="P13" s="405"/>
    </row>
    <row r="14" spans="1:16" s="75" customFormat="1" ht="15.5" x14ac:dyDescent="0.35">
      <c r="A14" s="60"/>
      <c r="B14" s="137"/>
      <c r="C14" s="323" t="s">
        <v>50</v>
      </c>
      <c r="D14" s="328" t="s">
        <v>81</v>
      </c>
      <c r="E14" s="309" t="s">
        <v>84</v>
      </c>
      <c r="F14" s="318" t="str">
        <f t="shared" si="0"/>
        <v/>
      </c>
      <c r="G14" s="318" t="str">
        <f t="shared" si="1"/>
        <v/>
      </c>
      <c r="H14" s="293">
        <f t="shared" si="2"/>
        <v>90</v>
      </c>
      <c r="I14" s="309">
        <v>3.88</v>
      </c>
      <c r="J14" s="318">
        <f t="shared" si="3"/>
        <v>6</v>
      </c>
      <c r="K14" s="318">
        <f t="shared" si="7"/>
        <v>5</v>
      </c>
      <c r="L14" s="227">
        <f t="shared" si="4"/>
        <v>3.88</v>
      </c>
      <c r="M14" s="73">
        <f t="shared" si="5"/>
        <v>93.88</v>
      </c>
      <c r="N14" s="250">
        <f t="shared" si="6"/>
        <v>9</v>
      </c>
      <c r="O14" s="394"/>
      <c r="P14" s="405"/>
    </row>
    <row r="15" spans="1:16" s="75" customFormat="1" ht="15.5" x14ac:dyDescent="0.35">
      <c r="A15" s="31"/>
      <c r="B15" s="161"/>
      <c r="C15" s="308" t="s">
        <v>50</v>
      </c>
      <c r="D15" s="304" t="s">
        <v>134</v>
      </c>
      <c r="E15" s="309" t="s">
        <v>86</v>
      </c>
      <c r="F15" s="318" t="str">
        <f t="shared" ref="F15:F27" si="8">IF(ISNUMBER(E15),RANK(E15,E$3:E$88,1),"")</f>
        <v/>
      </c>
      <c r="G15" s="318" t="str">
        <f t="shared" ref="G15:G27" si="9">IF(ISNUMBER(F15),IF(11-F15&lt;=0,"",11-F15-(COUNTIF(F:F,F15)-1)/2),"")</f>
        <v/>
      </c>
      <c r="H15" s="293">
        <f t="shared" ref="H15:H27" si="10">IF(ISNUMBER(E15),E15,90)</f>
        <v>90</v>
      </c>
      <c r="I15" s="309" t="s">
        <v>86</v>
      </c>
      <c r="J15" s="318" t="str">
        <f t="shared" ref="J15:J27" si="11">IF(ISNUMBER(I15),RANK(I15,I$3:I$88,1),"")</f>
        <v/>
      </c>
      <c r="K15" s="318" t="str">
        <f t="shared" ref="K15:K27" si="12">IF(ISNUMBER(J15),IF(11-J15&lt;=0,"",11-J15-(COUNTIF(J:J,J15)-1)/2),"")</f>
        <v/>
      </c>
      <c r="L15" s="227">
        <f t="shared" ref="L15:L27" si="13">IF(ISNUMBER(I15),I15,90)</f>
        <v>90</v>
      </c>
      <c r="M15" s="73">
        <f t="shared" ref="M15:M27" si="14">H15+L15</f>
        <v>180</v>
      </c>
      <c r="N15" s="250">
        <f t="shared" ref="N15:N27" si="15">RANK(M15,M$3:M$88,1)</f>
        <v>13</v>
      </c>
      <c r="O15" s="394"/>
      <c r="P15" s="405"/>
    </row>
    <row r="16" spans="1:16" s="75" customFormat="1" ht="15.5" x14ac:dyDescent="0.35">
      <c r="A16" s="31"/>
      <c r="B16" s="161"/>
      <c r="C16" s="300" t="s">
        <v>51</v>
      </c>
      <c r="D16" s="329" t="s">
        <v>68</v>
      </c>
      <c r="E16" s="309" t="s">
        <v>86</v>
      </c>
      <c r="F16" s="318" t="str">
        <f t="shared" si="8"/>
        <v/>
      </c>
      <c r="G16" s="318" t="str">
        <f t="shared" si="9"/>
        <v/>
      </c>
      <c r="H16" s="293">
        <f t="shared" si="10"/>
        <v>90</v>
      </c>
      <c r="I16" s="309" t="s">
        <v>84</v>
      </c>
      <c r="J16" s="318" t="str">
        <f t="shared" si="11"/>
        <v/>
      </c>
      <c r="K16" s="318" t="str">
        <f t="shared" si="12"/>
        <v/>
      </c>
      <c r="L16" s="227">
        <f t="shared" si="13"/>
        <v>90</v>
      </c>
      <c r="M16" s="73">
        <f t="shared" si="14"/>
        <v>180</v>
      </c>
      <c r="N16" s="250">
        <f t="shared" si="15"/>
        <v>13</v>
      </c>
      <c r="O16" s="394"/>
      <c r="P16" s="405"/>
    </row>
    <row r="17" spans="1:18" s="75" customFormat="1" ht="15.5" x14ac:dyDescent="0.35">
      <c r="A17" s="31"/>
      <c r="B17" s="45"/>
      <c r="C17" s="300" t="s">
        <v>112</v>
      </c>
      <c r="D17" s="304" t="s">
        <v>119</v>
      </c>
      <c r="E17" s="309" t="s">
        <v>84</v>
      </c>
      <c r="F17" s="318" t="str">
        <f t="shared" si="8"/>
        <v/>
      </c>
      <c r="G17" s="318" t="str">
        <f t="shared" si="9"/>
        <v/>
      </c>
      <c r="H17" s="293">
        <f t="shared" si="10"/>
        <v>90</v>
      </c>
      <c r="I17" s="309" t="s">
        <v>84</v>
      </c>
      <c r="J17" s="318" t="str">
        <f t="shared" si="11"/>
        <v/>
      </c>
      <c r="K17" s="318" t="str">
        <f t="shared" si="12"/>
        <v/>
      </c>
      <c r="L17" s="227">
        <f t="shared" si="13"/>
        <v>90</v>
      </c>
      <c r="M17" s="73">
        <f t="shared" si="14"/>
        <v>180</v>
      </c>
      <c r="N17" s="250">
        <f t="shared" si="15"/>
        <v>13</v>
      </c>
      <c r="O17" s="394"/>
      <c r="P17" s="405"/>
    </row>
    <row r="18" spans="1:18" s="75" customFormat="1" ht="15.5" x14ac:dyDescent="0.35">
      <c r="A18" s="60"/>
      <c r="B18" s="62"/>
      <c r="C18" s="300" t="s">
        <v>112</v>
      </c>
      <c r="D18" s="304" t="s">
        <v>118</v>
      </c>
      <c r="E18" s="309" t="s">
        <v>84</v>
      </c>
      <c r="F18" s="318" t="str">
        <f t="shared" si="8"/>
        <v/>
      </c>
      <c r="G18" s="318" t="str">
        <f t="shared" si="9"/>
        <v/>
      </c>
      <c r="H18" s="293">
        <f t="shared" si="10"/>
        <v>90</v>
      </c>
      <c r="I18" s="309" t="s">
        <v>84</v>
      </c>
      <c r="J18" s="317" t="str">
        <f t="shared" si="11"/>
        <v/>
      </c>
      <c r="K18" s="318" t="str">
        <f t="shared" si="12"/>
        <v/>
      </c>
      <c r="L18" s="227">
        <f t="shared" si="13"/>
        <v>90</v>
      </c>
      <c r="M18" s="73">
        <f t="shared" si="14"/>
        <v>180</v>
      </c>
      <c r="N18" s="250">
        <f t="shared" si="15"/>
        <v>13</v>
      </c>
      <c r="O18" s="394"/>
      <c r="P18" s="405"/>
    </row>
    <row r="19" spans="1:18" s="75" customFormat="1" ht="15.5" x14ac:dyDescent="0.35">
      <c r="A19" s="60"/>
      <c r="B19" s="62"/>
      <c r="C19" s="308" t="s">
        <v>52</v>
      </c>
      <c r="D19" s="303" t="s">
        <v>72</v>
      </c>
      <c r="E19" s="309" t="s">
        <v>84</v>
      </c>
      <c r="F19" s="318" t="str">
        <f t="shared" si="8"/>
        <v/>
      </c>
      <c r="G19" s="318" t="str">
        <f t="shared" si="9"/>
        <v/>
      </c>
      <c r="H19" s="293">
        <f t="shared" si="10"/>
        <v>90</v>
      </c>
      <c r="I19" s="309" t="s">
        <v>84</v>
      </c>
      <c r="J19" s="318" t="str">
        <f t="shared" si="11"/>
        <v/>
      </c>
      <c r="K19" s="318" t="str">
        <f t="shared" si="12"/>
        <v/>
      </c>
      <c r="L19" s="227">
        <f t="shared" si="13"/>
        <v>90</v>
      </c>
      <c r="M19" s="73">
        <f t="shared" si="14"/>
        <v>180</v>
      </c>
      <c r="N19" s="250">
        <f t="shared" si="15"/>
        <v>13</v>
      </c>
      <c r="O19" s="394"/>
      <c r="P19" s="405"/>
    </row>
    <row r="20" spans="1:18" s="74" customFormat="1" ht="15.5" x14ac:dyDescent="0.35">
      <c r="A20" s="62"/>
      <c r="B20" s="60"/>
      <c r="C20" s="300" t="s">
        <v>97</v>
      </c>
      <c r="D20" s="303" t="s">
        <v>117</v>
      </c>
      <c r="E20" s="309" t="s">
        <v>84</v>
      </c>
      <c r="F20" s="318" t="str">
        <f t="shared" si="8"/>
        <v/>
      </c>
      <c r="G20" s="318" t="str">
        <f t="shared" si="9"/>
        <v/>
      </c>
      <c r="H20" s="293">
        <f t="shared" si="10"/>
        <v>90</v>
      </c>
      <c r="I20" s="309" t="s">
        <v>84</v>
      </c>
      <c r="J20" s="318" t="str">
        <f t="shared" si="11"/>
        <v/>
      </c>
      <c r="K20" s="318" t="str">
        <f t="shared" si="12"/>
        <v/>
      </c>
      <c r="L20" s="227">
        <f t="shared" si="13"/>
        <v>90</v>
      </c>
      <c r="M20" s="73">
        <f t="shared" si="14"/>
        <v>180</v>
      </c>
      <c r="N20" s="250">
        <f t="shared" si="15"/>
        <v>13</v>
      </c>
      <c r="O20" s="394"/>
      <c r="P20" s="405"/>
      <c r="Q20" s="75"/>
      <c r="R20" s="75"/>
    </row>
    <row r="21" spans="1:18" s="74" customFormat="1" ht="15.5" x14ac:dyDescent="0.35">
      <c r="A21" s="60"/>
      <c r="B21" s="60"/>
      <c r="C21" s="300" t="s">
        <v>51</v>
      </c>
      <c r="D21" s="328" t="s">
        <v>67</v>
      </c>
      <c r="E21" s="309" t="s">
        <v>84</v>
      </c>
      <c r="F21" s="318" t="str">
        <f t="shared" si="8"/>
        <v/>
      </c>
      <c r="G21" s="318" t="str">
        <f t="shared" si="9"/>
        <v/>
      </c>
      <c r="H21" s="293">
        <f t="shared" si="10"/>
        <v>90</v>
      </c>
      <c r="I21" s="309" t="s">
        <v>84</v>
      </c>
      <c r="J21" s="318" t="str">
        <f t="shared" si="11"/>
        <v/>
      </c>
      <c r="K21" s="318" t="str">
        <f t="shared" si="12"/>
        <v/>
      </c>
      <c r="L21" s="227">
        <f t="shared" si="13"/>
        <v>90</v>
      </c>
      <c r="M21" s="73">
        <f t="shared" si="14"/>
        <v>180</v>
      </c>
      <c r="N21" s="250">
        <f t="shared" si="15"/>
        <v>13</v>
      </c>
      <c r="O21" s="394"/>
      <c r="P21" s="405"/>
      <c r="Q21" s="75"/>
      <c r="R21" s="75"/>
    </row>
    <row r="22" spans="1:18" s="74" customFormat="1" ht="15.5" x14ac:dyDescent="0.35">
      <c r="A22" s="60"/>
      <c r="B22" s="60"/>
      <c r="C22" s="308" t="s">
        <v>52</v>
      </c>
      <c r="D22" s="304" t="s">
        <v>116</v>
      </c>
      <c r="E22" s="309" t="s">
        <v>84</v>
      </c>
      <c r="F22" s="318" t="str">
        <f t="shared" si="8"/>
        <v/>
      </c>
      <c r="G22" s="318" t="str">
        <f t="shared" si="9"/>
        <v/>
      </c>
      <c r="H22" s="293">
        <f t="shared" si="10"/>
        <v>90</v>
      </c>
      <c r="I22" s="309" t="s">
        <v>84</v>
      </c>
      <c r="J22" s="318" t="str">
        <f t="shared" si="11"/>
        <v/>
      </c>
      <c r="K22" s="318" t="str">
        <f t="shared" si="12"/>
        <v/>
      </c>
      <c r="L22" s="227">
        <f t="shared" si="13"/>
        <v>90</v>
      </c>
      <c r="M22" s="73">
        <f t="shared" si="14"/>
        <v>180</v>
      </c>
      <c r="N22" s="250">
        <f t="shared" si="15"/>
        <v>13</v>
      </c>
      <c r="O22" s="394"/>
      <c r="P22" s="405"/>
      <c r="Q22" s="75"/>
      <c r="R22" s="75"/>
    </row>
    <row r="23" spans="1:18" s="74" customFormat="1" ht="15.5" x14ac:dyDescent="0.35">
      <c r="A23" s="31"/>
      <c r="B23" s="31"/>
      <c r="C23" s="300" t="s">
        <v>97</v>
      </c>
      <c r="D23" s="329" t="s">
        <v>128</v>
      </c>
      <c r="E23" s="309" t="s">
        <v>84</v>
      </c>
      <c r="F23" s="318" t="str">
        <f t="shared" si="8"/>
        <v/>
      </c>
      <c r="G23" s="318" t="str">
        <f t="shared" si="9"/>
        <v/>
      </c>
      <c r="H23" s="293">
        <f t="shared" si="10"/>
        <v>90</v>
      </c>
      <c r="I23" s="309" t="s">
        <v>84</v>
      </c>
      <c r="J23" s="317" t="str">
        <f t="shared" si="11"/>
        <v/>
      </c>
      <c r="K23" s="318" t="str">
        <f t="shared" si="12"/>
        <v/>
      </c>
      <c r="L23" s="227">
        <f t="shared" si="13"/>
        <v>90</v>
      </c>
      <c r="M23" s="73">
        <f t="shared" si="14"/>
        <v>180</v>
      </c>
      <c r="N23" s="250">
        <f t="shared" si="15"/>
        <v>13</v>
      </c>
      <c r="O23" s="394"/>
      <c r="P23" s="405"/>
      <c r="Q23" s="75"/>
      <c r="R23" s="75"/>
    </row>
    <row r="24" spans="1:18" s="74" customFormat="1" ht="15.5" x14ac:dyDescent="0.35">
      <c r="A24" s="60"/>
      <c r="B24" s="60"/>
      <c r="C24" s="300" t="s">
        <v>97</v>
      </c>
      <c r="D24" s="329" t="s">
        <v>126</v>
      </c>
      <c r="E24" s="309" t="s">
        <v>84</v>
      </c>
      <c r="F24" s="318" t="str">
        <f t="shared" si="8"/>
        <v/>
      </c>
      <c r="G24" s="318" t="str">
        <f t="shared" si="9"/>
        <v/>
      </c>
      <c r="H24" s="293">
        <f t="shared" si="10"/>
        <v>90</v>
      </c>
      <c r="I24" s="309" t="s">
        <v>84</v>
      </c>
      <c r="J24" s="318" t="str">
        <f t="shared" si="11"/>
        <v/>
      </c>
      <c r="K24" s="318" t="str">
        <f t="shared" si="12"/>
        <v/>
      </c>
      <c r="L24" s="227">
        <f t="shared" si="13"/>
        <v>90</v>
      </c>
      <c r="M24" s="73">
        <f t="shared" si="14"/>
        <v>180</v>
      </c>
      <c r="N24" s="250">
        <f t="shared" si="15"/>
        <v>13</v>
      </c>
      <c r="O24" s="394"/>
      <c r="P24" s="405"/>
      <c r="Q24" s="75"/>
      <c r="R24" s="75"/>
    </row>
    <row r="25" spans="1:18" s="74" customFormat="1" ht="15.5" x14ac:dyDescent="0.35">
      <c r="A25" s="60"/>
      <c r="B25" s="60"/>
      <c r="C25" s="300" t="s">
        <v>51</v>
      </c>
      <c r="D25" s="329" t="s">
        <v>136</v>
      </c>
      <c r="E25" s="309" t="s">
        <v>84</v>
      </c>
      <c r="F25" s="318" t="str">
        <f t="shared" si="8"/>
        <v/>
      </c>
      <c r="G25" s="318" t="str">
        <f t="shared" si="9"/>
        <v/>
      </c>
      <c r="H25" s="293">
        <f t="shared" si="10"/>
        <v>90</v>
      </c>
      <c r="I25" s="309" t="s">
        <v>84</v>
      </c>
      <c r="J25" s="318" t="str">
        <f t="shared" si="11"/>
        <v/>
      </c>
      <c r="K25" s="318" t="str">
        <f t="shared" si="12"/>
        <v/>
      </c>
      <c r="L25" s="227">
        <f t="shared" si="13"/>
        <v>90</v>
      </c>
      <c r="M25" s="73">
        <f t="shared" si="14"/>
        <v>180</v>
      </c>
      <c r="N25" s="250">
        <f t="shared" si="15"/>
        <v>13</v>
      </c>
      <c r="O25" s="394"/>
      <c r="P25" s="405"/>
      <c r="Q25" s="75"/>
      <c r="R25" s="75"/>
    </row>
    <row r="26" spans="1:18" s="74" customFormat="1" ht="15.5" x14ac:dyDescent="0.35">
      <c r="A26" s="60"/>
      <c r="B26" s="60"/>
      <c r="C26" s="323" t="s">
        <v>52</v>
      </c>
      <c r="D26" s="304" t="s">
        <v>122</v>
      </c>
      <c r="E26" s="309" t="s">
        <v>84</v>
      </c>
      <c r="F26" s="318" t="str">
        <f t="shared" si="8"/>
        <v/>
      </c>
      <c r="G26" s="318" t="str">
        <f t="shared" si="9"/>
        <v/>
      </c>
      <c r="H26" s="293">
        <f t="shared" si="10"/>
        <v>90</v>
      </c>
      <c r="I26" s="309" t="s">
        <v>84</v>
      </c>
      <c r="J26" s="317" t="str">
        <f t="shared" si="11"/>
        <v/>
      </c>
      <c r="K26" s="318" t="str">
        <f t="shared" si="12"/>
        <v/>
      </c>
      <c r="L26" s="227">
        <f t="shared" si="13"/>
        <v>90</v>
      </c>
      <c r="M26" s="73">
        <f t="shared" si="14"/>
        <v>180</v>
      </c>
      <c r="N26" s="250">
        <f t="shared" si="15"/>
        <v>13</v>
      </c>
      <c r="O26" s="394"/>
      <c r="P26" s="405"/>
      <c r="Q26" s="75"/>
      <c r="R26" s="75"/>
    </row>
    <row r="27" spans="1:18" s="74" customFormat="1" ht="15.5" x14ac:dyDescent="0.35">
      <c r="A27" s="60"/>
      <c r="B27" s="60"/>
      <c r="C27" s="308"/>
      <c r="D27" s="329"/>
      <c r="E27" s="309"/>
      <c r="F27" s="318" t="str">
        <f t="shared" si="8"/>
        <v/>
      </c>
      <c r="G27" s="318" t="str">
        <f t="shared" si="9"/>
        <v/>
      </c>
      <c r="H27" s="72">
        <f t="shared" si="10"/>
        <v>90</v>
      </c>
      <c r="I27" s="309"/>
      <c r="J27" s="317" t="str">
        <f t="shared" si="11"/>
        <v/>
      </c>
      <c r="K27" s="318" t="str">
        <f t="shared" si="12"/>
        <v/>
      </c>
      <c r="L27" s="72">
        <f t="shared" si="13"/>
        <v>90</v>
      </c>
      <c r="M27" s="73">
        <f t="shared" si="14"/>
        <v>180</v>
      </c>
      <c r="N27" s="250">
        <f t="shared" si="15"/>
        <v>13</v>
      </c>
      <c r="O27" s="394"/>
      <c r="P27" s="405"/>
      <c r="Q27" s="75"/>
      <c r="R27" s="75"/>
    </row>
    <row r="28" spans="1:18" s="74" customFormat="1" ht="15.5" x14ac:dyDescent="0.35">
      <c r="A28" s="60"/>
      <c r="B28" s="62"/>
      <c r="C28" s="300"/>
      <c r="D28" s="304"/>
      <c r="E28" s="309"/>
      <c r="F28" s="250" t="str">
        <f t="shared" ref="F28:F38" si="16">IF(ISNUMBER(E28),RANK(E28,E$3:E$88,1),"")</f>
        <v/>
      </c>
      <c r="G28" s="250" t="str">
        <f t="shared" ref="G28:G38" si="17">IF(ISNUMBER(F28),IF(11-F28&lt;=0,"",11-F28-(COUNTIF(F:F,F28)-1)/2),"")</f>
        <v/>
      </c>
      <c r="H28" s="72">
        <f t="shared" ref="H28:H38" si="18">IF(ISNUMBER(E28),E28,90)</f>
        <v>90</v>
      </c>
      <c r="I28" s="309"/>
      <c r="J28" s="250" t="str">
        <f t="shared" ref="J28:J38" si="19">IF(ISNUMBER(I28),RANK(I28,I$3:I$88,1),"")</f>
        <v/>
      </c>
      <c r="K28" s="250" t="str">
        <f t="shared" ref="K28:K38" si="20">IF(ISNUMBER(J28),IF(11-J28&lt;=0,"",11-J28-(COUNTIF(J:J,J28)-1)/2),"")</f>
        <v/>
      </c>
      <c r="L28" s="72">
        <f t="shared" ref="L28:L38" si="21">IF(ISNUMBER(I28),I28,90)</f>
        <v>90</v>
      </c>
      <c r="M28" s="73">
        <f t="shared" ref="M28:M38" si="22">H28+L28</f>
        <v>180</v>
      </c>
      <c r="N28" s="250">
        <f t="shared" ref="N28:N38" si="23">RANK(M28,M$3:M$88,1)</f>
        <v>13</v>
      </c>
      <c r="O28" s="394"/>
      <c r="P28" s="405"/>
      <c r="Q28" s="75"/>
      <c r="R28" s="75"/>
    </row>
    <row r="29" spans="1:18" s="74" customFormat="1" ht="15.5" x14ac:dyDescent="0.35">
      <c r="A29" s="60"/>
      <c r="B29" s="60"/>
      <c r="C29" s="300"/>
      <c r="D29" s="330"/>
      <c r="E29" s="309"/>
      <c r="F29" s="68" t="str">
        <f>IF(ISNUMBER(E29),RANK(E29,E$3:E$88,1),"")</f>
        <v/>
      </c>
      <c r="G29" s="250" t="str">
        <f t="shared" si="17"/>
        <v/>
      </c>
      <c r="H29" s="72">
        <f>IF(ISNUMBER(E29),E29,90)</f>
        <v>90</v>
      </c>
      <c r="I29" s="309"/>
      <c r="J29" s="68" t="str">
        <f t="shared" si="19"/>
        <v/>
      </c>
      <c r="K29" s="250" t="str">
        <f t="shared" si="20"/>
        <v/>
      </c>
      <c r="L29" s="72">
        <f t="shared" si="21"/>
        <v>90</v>
      </c>
      <c r="M29" s="73">
        <f t="shared" si="22"/>
        <v>180</v>
      </c>
      <c r="N29" s="250">
        <f t="shared" si="23"/>
        <v>13</v>
      </c>
      <c r="O29" s="394"/>
      <c r="P29" s="405"/>
      <c r="Q29" s="75"/>
      <c r="R29" s="75"/>
    </row>
    <row r="30" spans="1:18" s="74" customFormat="1" ht="15.5" x14ac:dyDescent="0.35">
      <c r="A30" s="60"/>
      <c r="B30" s="60"/>
      <c r="C30" s="300"/>
      <c r="D30" s="331"/>
      <c r="E30" s="309"/>
      <c r="F30" s="250" t="str">
        <f t="shared" si="16"/>
        <v/>
      </c>
      <c r="G30" s="250" t="str">
        <f t="shared" si="17"/>
        <v/>
      </c>
      <c r="H30" s="72">
        <f t="shared" si="18"/>
        <v>90</v>
      </c>
      <c r="I30" s="309"/>
      <c r="J30" s="250" t="str">
        <f t="shared" si="19"/>
        <v/>
      </c>
      <c r="K30" s="250" t="str">
        <f t="shared" si="20"/>
        <v/>
      </c>
      <c r="L30" s="72">
        <f t="shared" si="21"/>
        <v>90</v>
      </c>
      <c r="M30" s="73">
        <f t="shared" si="22"/>
        <v>180</v>
      </c>
      <c r="N30" s="250">
        <f t="shared" si="23"/>
        <v>13</v>
      </c>
      <c r="O30" s="394"/>
      <c r="P30" s="405"/>
      <c r="Q30" s="75"/>
      <c r="R30" s="75"/>
    </row>
    <row r="31" spans="1:18" s="74" customFormat="1" ht="15.5" x14ac:dyDescent="0.35">
      <c r="A31" s="62"/>
      <c r="B31" s="62"/>
      <c r="C31" s="332"/>
      <c r="D31" s="332"/>
      <c r="E31" s="314"/>
      <c r="F31" s="250" t="str">
        <f t="shared" si="16"/>
        <v/>
      </c>
      <c r="G31" s="250" t="str">
        <f t="shared" si="17"/>
        <v/>
      </c>
      <c r="H31" s="72">
        <f t="shared" si="18"/>
        <v>90</v>
      </c>
      <c r="I31" s="309"/>
      <c r="J31" s="250" t="str">
        <f t="shared" si="19"/>
        <v/>
      </c>
      <c r="K31" s="250" t="str">
        <f t="shared" si="20"/>
        <v/>
      </c>
      <c r="L31" s="72">
        <f t="shared" si="21"/>
        <v>90</v>
      </c>
      <c r="M31" s="73">
        <f t="shared" si="22"/>
        <v>180</v>
      </c>
      <c r="N31" s="250">
        <f t="shared" si="23"/>
        <v>13</v>
      </c>
      <c r="O31" s="394"/>
      <c r="P31" s="405"/>
      <c r="Q31" s="75"/>
      <c r="R31" s="75"/>
    </row>
    <row r="32" spans="1:18" s="74" customFormat="1" ht="15.5" x14ac:dyDescent="0.35">
      <c r="A32" s="60"/>
      <c r="B32" s="60"/>
      <c r="C32" s="332"/>
      <c r="D32" s="332"/>
      <c r="E32" s="314"/>
      <c r="F32" s="69" t="str">
        <f t="shared" si="16"/>
        <v/>
      </c>
      <c r="G32" s="69" t="str">
        <f t="shared" si="17"/>
        <v/>
      </c>
      <c r="H32" s="72">
        <f t="shared" si="18"/>
        <v>90</v>
      </c>
      <c r="I32" s="309"/>
      <c r="J32" s="69" t="str">
        <f t="shared" si="19"/>
        <v/>
      </c>
      <c r="K32" s="69" t="str">
        <f t="shared" si="20"/>
        <v/>
      </c>
      <c r="L32" s="72">
        <f t="shared" si="21"/>
        <v>90</v>
      </c>
      <c r="M32" s="73">
        <f t="shared" si="22"/>
        <v>180</v>
      </c>
      <c r="N32" s="69">
        <f t="shared" si="23"/>
        <v>13</v>
      </c>
      <c r="O32" s="394"/>
      <c r="P32" s="405"/>
      <c r="Q32" s="75"/>
      <c r="R32" s="75"/>
    </row>
    <row r="33" spans="1:18" s="74" customFormat="1" ht="15.5" x14ac:dyDescent="0.35">
      <c r="A33" s="60"/>
      <c r="B33" s="60"/>
      <c r="C33" s="332"/>
      <c r="D33" s="332"/>
      <c r="E33" s="314"/>
      <c r="F33" s="69" t="str">
        <f t="shared" si="16"/>
        <v/>
      </c>
      <c r="G33" s="69" t="str">
        <f t="shared" si="17"/>
        <v/>
      </c>
      <c r="H33" s="72">
        <f t="shared" si="18"/>
        <v>90</v>
      </c>
      <c r="I33" s="314"/>
      <c r="J33" s="69" t="str">
        <f t="shared" si="19"/>
        <v/>
      </c>
      <c r="K33" s="69" t="str">
        <f t="shared" si="20"/>
        <v/>
      </c>
      <c r="L33" s="72">
        <f t="shared" si="21"/>
        <v>90</v>
      </c>
      <c r="M33" s="73">
        <f t="shared" si="22"/>
        <v>180</v>
      </c>
      <c r="N33" s="69">
        <f t="shared" si="23"/>
        <v>13</v>
      </c>
      <c r="O33" s="394"/>
      <c r="P33" s="405"/>
      <c r="Q33" s="75"/>
      <c r="R33" s="75"/>
    </row>
    <row r="34" spans="1:18" s="74" customFormat="1" ht="15.5" x14ac:dyDescent="0.35">
      <c r="A34" s="60"/>
      <c r="B34" s="62"/>
      <c r="E34" s="76"/>
      <c r="F34" s="69" t="str">
        <f t="shared" si="16"/>
        <v/>
      </c>
      <c r="G34" s="69" t="str">
        <f t="shared" si="17"/>
        <v/>
      </c>
      <c r="H34" s="72">
        <f t="shared" si="18"/>
        <v>90</v>
      </c>
      <c r="I34" s="314"/>
      <c r="J34" s="69" t="str">
        <f t="shared" si="19"/>
        <v/>
      </c>
      <c r="K34" s="69" t="str">
        <f t="shared" si="20"/>
        <v/>
      </c>
      <c r="L34" s="72">
        <f t="shared" si="21"/>
        <v>90</v>
      </c>
      <c r="M34" s="73">
        <f t="shared" si="22"/>
        <v>180</v>
      </c>
      <c r="N34" s="69">
        <f t="shared" si="23"/>
        <v>13</v>
      </c>
      <c r="O34" s="394"/>
      <c r="P34" s="405"/>
      <c r="Q34" s="75"/>
      <c r="R34" s="75"/>
    </row>
    <row r="35" spans="1:18" s="74" customFormat="1" ht="15.5" x14ac:dyDescent="0.35">
      <c r="A35" s="60"/>
      <c r="B35" s="62"/>
      <c r="E35" s="76"/>
      <c r="F35" s="69" t="str">
        <f t="shared" si="16"/>
        <v/>
      </c>
      <c r="G35" s="69" t="str">
        <f t="shared" si="17"/>
        <v/>
      </c>
      <c r="H35" s="72">
        <f t="shared" si="18"/>
        <v>90</v>
      </c>
      <c r="I35" s="314"/>
      <c r="J35" s="69" t="str">
        <f t="shared" si="19"/>
        <v/>
      </c>
      <c r="K35" s="69" t="str">
        <f t="shared" si="20"/>
        <v/>
      </c>
      <c r="L35" s="72">
        <f t="shared" si="21"/>
        <v>90</v>
      </c>
      <c r="M35" s="73">
        <f t="shared" si="22"/>
        <v>180</v>
      </c>
      <c r="N35" s="69">
        <f t="shared" si="23"/>
        <v>13</v>
      </c>
      <c r="O35" s="394"/>
      <c r="P35" s="405"/>
      <c r="Q35" s="75"/>
      <c r="R35" s="75"/>
    </row>
    <row r="36" spans="1:18" s="74" customFormat="1" ht="15.5" x14ac:dyDescent="0.35">
      <c r="A36" s="60"/>
      <c r="B36" s="62"/>
      <c r="E36" s="76"/>
      <c r="F36" s="69" t="str">
        <f t="shared" si="16"/>
        <v/>
      </c>
      <c r="G36" s="69" t="str">
        <f t="shared" si="17"/>
        <v/>
      </c>
      <c r="H36" s="72">
        <f t="shared" si="18"/>
        <v>90</v>
      </c>
      <c r="I36" s="314"/>
      <c r="J36" s="69" t="str">
        <f t="shared" si="19"/>
        <v/>
      </c>
      <c r="K36" s="69" t="str">
        <f t="shared" si="20"/>
        <v/>
      </c>
      <c r="L36" s="72">
        <f t="shared" si="21"/>
        <v>90</v>
      </c>
      <c r="M36" s="73">
        <f t="shared" si="22"/>
        <v>180</v>
      </c>
      <c r="N36" s="69">
        <f t="shared" si="23"/>
        <v>13</v>
      </c>
      <c r="O36" s="394"/>
      <c r="P36" s="405"/>
      <c r="Q36" s="75"/>
      <c r="R36" s="75"/>
    </row>
    <row r="37" spans="1:18" s="74" customFormat="1" ht="15.5" x14ac:dyDescent="0.35">
      <c r="A37" s="60"/>
      <c r="B37" s="62"/>
      <c r="E37" s="76"/>
      <c r="F37" s="68" t="str">
        <f t="shared" si="16"/>
        <v/>
      </c>
      <c r="G37" s="69" t="str">
        <f t="shared" si="17"/>
        <v/>
      </c>
      <c r="H37" s="72">
        <f t="shared" si="18"/>
        <v>90</v>
      </c>
      <c r="I37" s="76"/>
      <c r="J37" s="68" t="str">
        <f t="shared" si="19"/>
        <v/>
      </c>
      <c r="K37" s="69" t="str">
        <f t="shared" si="20"/>
        <v/>
      </c>
      <c r="L37" s="72">
        <f t="shared" si="21"/>
        <v>90</v>
      </c>
      <c r="M37" s="73">
        <f t="shared" si="22"/>
        <v>180</v>
      </c>
      <c r="N37" s="68">
        <f t="shared" si="23"/>
        <v>13</v>
      </c>
      <c r="O37" s="394"/>
      <c r="P37" s="405"/>
      <c r="Q37" s="75"/>
      <c r="R37" s="75"/>
    </row>
    <row r="38" spans="1:18" s="74" customFormat="1" ht="15.5" x14ac:dyDescent="0.35">
      <c r="A38" s="60"/>
      <c r="B38" s="62"/>
      <c r="E38" s="76"/>
      <c r="F38" s="69" t="str">
        <f t="shared" si="16"/>
        <v/>
      </c>
      <c r="G38" s="69" t="str">
        <f t="shared" si="17"/>
        <v/>
      </c>
      <c r="H38" s="72">
        <f t="shared" si="18"/>
        <v>90</v>
      </c>
      <c r="I38" s="76"/>
      <c r="J38" s="69" t="str">
        <f t="shared" si="19"/>
        <v/>
      </c>
      <c r="K38" s="69" t="str">
        <f t="shared" si="20"/>
        <v/>
      </c>
      <c r="L38" s="72">
        <f t="shared" si="21"/>
        <v>90</v>
      </c>
      <c r="M38" s="73">
        <f t="shared" si="22"/>
        <v>180</v>
      </c>
      <c r="N38" s="69">
        <f t="shared" si="23"/>
        <v>13</v>
      </c>
      <c r="O38" s="394"/>
      <c r="P38" s="405"/>
      <c r="Q38" s="75"/>
      <c r="R38" s="75"/>
    </row>
    <row r="39" spans="1:18" ht="15.5" x14ac:dyDescent="0.35">
      <c r="A39" s="60"/>
      <c r="B39" s="62"/>
      <c r="E39" s="76"/>
      <c r="F39" s="69" t="str">
        <f t="shared" ref="F39:F48" si="24">IF(ISNUMBER(E39),RANK(E39,E$3:E$88,1),"")</f>
        <v/>
      </c>
      <c r="G39" s="69" t="str">
        <f t="shared" ref="G39:G48" si="25">IF(ISNUMBER(F39),IF(11-F39&lt;=0,"",11-F39-(COUNTIF(F:F,F39)-1)/2),"")</f>
        <v/>
      </c>
      <c r="H39" s="72">
        <f t="shared" ref="H39:H48" si="26">IF(ISNUMBER(E39),E39,90)</f>
        <v>90</v>
      </c>
      <c r="I39" s="76"/>
      <c r="J39" s="69" t="str">
        <f t="shared" ref="J39:J48" si="27">IF(ISNUMBER(I39),RANK(I39,I$3:I$88,1),"")</f>
        <v/>
      </c>
      <c r="K39" s="69" t="str">
        <f t="shared" ref="K39:K48" si="28">IF(ISNUMBER(J39),IF(11-J39&lt;=0,"",11-J39-(COUNTIF(J:J,J39)-1)/2),"")</f>
        <v/>
      </c>
      <c r="L39" s="72">
        <f t="shared" ref="L39:L48" si="29">IF(ISNUMBER(I39),I39,90)</f>
        <v>90</v>
      </c>
      <c r="M39" s="73">
        <f t="shared" ref="M39:M48" si="30">H39+L39</f>
        <v>180</v>
      </c>
      <c r="N39" s="69">
        <f t="shared" ref="N39:N48" si="31">RANK(M39,M$3:M$88,1)</f>
        <v>13</v>
      </c>
      <c r="O39" s="406"/>
      <c r="P39" s="403"/>
      <c r="Q39" s="13"/>
      <c r="R39" s="13"/>
    </row>
    <row r="40" spans="1:18" ht="15.5" x14ac:dyDescent="0.35">
      <c r="A40" s="60"/>
      <c r="B40" s="62"/>
      <c r="E40" s="76"/>
      <c r="F40" s="69" t="str">
        <f t="shared" si="24"/>
        <v/>
      </c>
      <c r="G40" s="69" t="str">
        <f t="shared" si="25"/>
        <v/>
      </c>
      <c r="H40" s="72">
        <f t="shared" si="26"/>
        <v>90</v>
      </c>
      <c r="I40" s="76"/>
      <c r="J40" s="69" t="str">
        <f t="shared" si="27"/>
        <v/>
      </c>
      <c r="K40" s="69" t="str">
        <f t="shared" si="28"/>
        <v/>
      </c>
      <c r="L40" s="72">
        <f t="shared" si="29"/>
        <v>90</v>
      </c>
      <c r="M40" s="73">
        <f t="shared" si="30"/>
        <v>180</v>
      </c>
      <c r="N40" s="69">
        <f t="shared" si="31"/>
        <v>13</v>
      </c>
      <c r="O40" s="406"/>
      <c r="P40" s="403"/>
      <c r="Q40" s="13"/>
      <c r="R40" s="13"/>
    </row>
    <row r="41" spans="1:18" ht="15.5" x14ac:dyDescent="0.35">
      <c r="A41" s="60"/>
      <c r="B41" s="60"/>
      <c r="E41" s="76"/>
      <c r="F41" s="68" t="str">
        <f t="shared" si="24"/>
        <v/>
      </c>
      <c r="G41" s="69" t="str">
        <f t="shared" si="25"/>
        <v/>
      </c>
      <c r="H41" s="72">
        <f t="shared" si="26"/>
        <v>90</v>
      </c>
      <c r="I41" s="76"/>
      <c r="J41" s="68" t="str">
        <f t="shared" si="27"/>
        <v/>
      </c>
      <c r="K41" s="69" t="str">
        <f t="shared" si="28"/>
        <v/>
      </c>
      <c r="L41" s="72">
        <f t="shared" si="29"/>
        <v>90</v>
      </c>
      <c r="M41" s="73">
        <f t="shared" si="30"/>
        <v>180</v>
      </c>
      <c r="N41" s="68">
        <f t="shared" si="31"/>
        <v>13</v>
      </c>
      <c r="O41" s="406"/>
      <c r="P41" s="403"/>
      <c r="Q41" s="13"/>
      <c r="R41" s="13"/>
    </row>
    <row r="42" spans="1:18" ht="15.5" x14ac:dyDescent="0.35">
      <c r="A42" s="62"/>
      <c r="B42" s="60"/>
      <c r="E42" s="76"/>
      <c r="F42" s="69" t="str">
        <f t="shared" si="24"/>
        <v/>
      </c>
      <c r="G42" s="69" t="str">
        <f t="shared" si="25"/>
        <v/>
      </c>
      <c r="H42" s="72">
        <f t="shared" si="26"/>
        <v>90</v>
      </c>
      <c r="I42" s="76"/>
      <c r="J42" s="69" t="str">
        <f t="shared" si="27"/>
        <v/>
      </c>
      <c r="K42" s="69" t="str">
        <f t="shared" si="28"/>
        <v/>
      </c>
      <c r="L42" s="72">
        <f t="shared" si="29"/>
        <v>90</v>
      </c>
      <c r="M42" s="73">
        <f t="shared" si="30"/>
        <v>180</v>
      </c>
      <c r="N42" s="69">
        <f t="shared" si="31"/>
        <v>13</v>
      </c>
      <c r="O42" s="406"/>
      <c r="P42" s="403"/>
      <c r="Q42" s="13"/>
      <c r="R42" s="13"/>
    </row>
    <row r="43" spans="1:18" ht="15.5" x14ac:dyDescent="0.35">
      <c r="A43" s="60"/>
      <c r="B43" s="60"/>
      <c r="E43" s="76"/>
      <c r="F43" s="69" t="str">
        <f t="shared" si="24"/>
        <v/>
      </c>
      <c r="G43" s="69" t="str">
        <f t="shared" si="25"/>
        <v/>
      </c>
      <c r="H43" s="72">
        <f t="shared" si="26"/>
        <v>90</v>
      </c>
      <c r="I43" s="76"/>
      <c r="J43" s="69" t="str">
        <f t="shared" si="27"/>
        <v/>
      </c>
      <c r="K43" s="69" t="str">
        <f t="shared" si="28"/>
        <v/>
      </c>
      <c r="L43" s="72">
        <f t="shared" si="29"/>
        <v>90</v>
      </c>
      <c r="M43" s="73">
        <f t="shared" si="30"/>
        <v>180</v>
      </c>
      <c r="N43" s="69">
        <f t="shared" si="31"/>
        <v>13</v>
      </c>
      <c r="O43" s="406"/>
      <c r="P43" s="403"/>
      <c r="Q43" s="13"/>
      <c r="R43" s="13"/>
    </row>
    <row r="44" spans="1:18" ht="15.5" x14ac:dyDescent="0.35">
      <c r="A44" s="60"/>
      <c r="B44" s="60"/>
      <c r="E44" s="76"/>
      <c r="F44" s="69" t="str">
        <f t="shared" si="24"/>
        <v/>
      </c>
      <c r="G44" s="69" t="str">
        <f t="shared" si="25"/>
        <v/>
      </c>
      <c r="H44" s="72">
        <f t="shared" si="26"/>
        <v>90</v>
      </c>
      <c r="I44" s="76"/>
      <c r="J44" s="69" t="str">
        <f t="shared" si="27"/>
        <v/>
      </c>
      <c r="K44" s="69" t="str">
        <f t="shared" si="28"/>
        <v/>
      </c>
      <c r="L44" s="72">
        <f t="shared" si="29"/>
        <v>90</v>
      </c>
      <c r="M44" s="73">
        <f t="shared" si="30"/>
        <v>180</v>
      </c>
      <c r="N44" s="69">
        <f t="shared" si="31"/>
        <v>13</v>
      </c>
      <c r="O44" s="406"/>
      <c r="P44" s="403"/>
      <c r="Q44" s="13"/>
      <c r="R44" s="13"/>
    </row>
    <row r="45" spans="1:18" ht="15.5" x14ac:dyDescent="0.35">
      <c r="A45" s="60"/>
      <c r="B45" s="62"/>
      <c r="E45" s="76"/>
      <c r="F45" s="69" t="str">
        <f t="shared" si="24"/>
        <v/>
      </c>
      <c r="G45" s="69" t="str">
        <f t="shared" si="25"/>
        <v/>
      </c>
      <c r="H45" s="72">
        <f t="shared" si="26"/>
        <v>90</v>
      </c>
      <c r="I45" s="76"/>
      <c r="J45" s="69" t="str">
        <f t="shared" si="27"/>
        <v/>
      </c>
      <c r="K45" s="69" t="str">
        <f t="shared" si="28"/>
        <v/>
      </c>
      <c r="L45" s="72">
        <f t="shared" si="29"/>
        <v>90</v>
      </c>
      <c r="M45" s="73">
        <f t="shared" si="30"/>
        <v>180</v>
      </c>
      <c r="N45" s="69">
        <f t="shared" si="31"/>
        <v>13</v>
      </c>
      <c r="O45" s="406"/>
      <c r="P45" s="403"/>
      <c r="Q45" s="13"/>
      <c r="R45" s="13"/>
    </row>
    <row r="46" spans="1:18" ht="15.5" x14ac:dyDescent="0.35">
      <c r="A46" s="60"/>
      <c r="B46" s="62"/>
      <c r="E46" s="76"/>
      <c r="F46" s="69" t="str">
        <f t="shared" si="24"/>
        <v/>
      </c>
      <c r="G46" s="69" t="str">
        <f t="shared" si="25"/>
        <v/>
      </c>
      <c r="H46" s="72">
        <f t="shared" si="26"/>
        <v>90</v>
      </c>
      <c r="I46" s="76"/>
      <c r="J46" s="69" t="str">
        <f t="shared" si="27"/>
        <v/>
      </c>
      <c r="K46" s="69" t="str">
        <f t="shared" si="28"/>
        <v/>
      </c>
      <c r="L46" s="72">
        <f t="shared" si="29"/>
        <v>90</v>
      </c>
      <c r="M46" s="73">
        <f t="shared" si="30"/>
        <v>180</v>
      </c>
      <c r="N46" s="69">
        <f t="shared" si="31"/>
        <v>13</v>
      </c>
      <c r="O46" s="406"/>
      <c r="P46" s="403"/>
      <c r="Q46" s="13"/>
      <c r="R46" s="13"/>
    </row>
    <row r="47" spans="1:18" ht="15.5" x14ac:dyDescent="0.35">
      <c r="A47" s="60"/>
      <c r="B47" s="60"/>
      <c r="E47" s="76"/>
      <c r="F47" s="69" t="str">
        <f>IF(ISNUMBER(E47),RANK(E47,E$3:E$88,1),"")</f>
        <v/>
      </c>
      <c r="G47" s="69" t="str">
        <f t="shared" si="25"/>
        <v/>
      </c>
      <c r="H47" s="72">
        <f t="shared" si="26"/>
        <v>90</v>
      </c>
      <c r="I47" s="76"/>
      <c r="J47" s="69" t="str">
        <f t="shared" si="27"/>
        <v/>
      </c>
      <c r="K47" s="69" t="str">
        <f t="shared" si="28"/>
        <v/>
      </c>
      <c r="L47" s="72">
        <f t="shared" si="29"/>
        <v>90</v>
      </c>
      <c r="M47" s="73">
        <f t="shared" si="30"/>
        <v>180</v>
      </c>
      <c r="N47" s="69">
        <f t="shared" si="31"/>
        <v>13</v>
      </c>
      <c r="O47" s="406"/>
      <c r="P47" s="403"/>
      <c r="Q47" s="13"/>
      <c r="R47" s="13"/>
    </row>
    <row r="48" spans="1:18" ht="15.5" x14ac:dyDescent="0.35">
      <c r="A48" s="60"/>
      <c r="B48" s="60"/>
      <c r="E48" s="76"/>
      <c r="F48" s="69" t="str">
        <f t="shared" si="24"/>
        <v/>
      </c>
      <c r="G48" s="69" t="str">
        <f t="shared" si="25"/>
        <v/>
      </c>
      <c r="H48" s="72">
        <f t="shared" si="26"/>
        <v>90</v>
      </c>
      <c r="I48" s="76"/>
      <c r="J48" s="69" t="str">
        <f t="shared" si="27"/>
        <v/>
      </c>
      <c r="K48" s="69" t="str">
        <f t="shared" si="28"/>
        <v/>
      </c>
      <c r="L48" s="72">
        <f t="shared" si="29"/>
        <v>90</v>
      </c>
      <c r="M48" s="73">
        <f t="shared" si="30"/>
        <v>180</v>
      </c>
      <c r="N48" s="69">
        <f t="shared" si="31"/>
        <v>13</v>
      </c>
      <c r="O48" s="406"/>
      <c r="P48" s="403"/>
      <c r="Q48" s="13"/>
      <c r="R48" s="13"/>
    </row>
    <row r="49" spans="1:18" ht="13" x14ac:dyDescent="0.3">
      <c r="A49" s="31"/>
      <c r="B49" s="31"/>
      <c r="E49" s="40"/>
      <c r="F49" s="37" t="str">
        <f t="shared" ref="F49:F66" si="32">IF(ISNUMBER(E49),RANK(E49,E$3:E$88,1),"")</f>
        <v/>
      </c>
      <c r="G49" s="38" t="str">
        <f t="shared" ref="G49:G66" si="33">IF(ISNUMBER(F49),IF(11-F49&lt;=0,"",11-F49-(COUNTIF(F:F,F49)-1)/2),"")</f>
        <v/>
      </c>
      <c r="H49" s="36">
        <f t="shared" ref="H49:H66" si="34">IF(ISNUMBER(E49),E49,90)</f>
        <v>90</v>
      </c>
      <c r="I49" s="55"/>
      <c r="J49" s="37" t="str">
        <f t="shared" ref="J49:J66" si="35">IF(ISNUMBER(I49),RANK(I49,I$3:I$88,1),"")</f>
        <v/>
      </c>
      <c r="K49" s="38" t="str">
        <f t="shared" ref="K49:K66" si="36">IF(ISNUMBER(J49),IF(11-J49&lt;=0,"",11-J49-(COUNTIF(J:J,J49)-1)/2),"")</f>
        <v/>
      </c>
      <c r="L49" s="36">
        <f t="shared" ref="L49:L66" si="37">IF(ISNUMBER(I49),I49,90)</f>
        <v>90</v>
      </c>
      <c r="M49" s="16">
        <f t="shared" ref="M49:M66" si="38">H49+L49</f>
        <v>180</v>
      </c>
      <c r="N49" s="37">
        <f t="shared" ref="N49:N66" si="39">RANK(M49,M$3:M$88,1)</f>
        <v>13</v>
      </c>
      <c r="O49" s="406"/>
      <c r="P49" s="403"/>
      <c r="Q49" s="13"/>
      <c r="R49" s="13"/>
    </row>
    <row r="50" spans="1:18" ht="13" x14ac:dyDescent="0.3">
      <c r="A50" s="31"/>
      <c r="B50" s="31"/>
      <c r="C50" s="133"/>
      <c r="E50" s="55"/>
      <c r="F50" s="37" t="str">
        <f t="shared" si="32"/>
        <v/>
      </c>
      <c r="G50" s="38" t="str">
        <f t="shared" si="33"/>
        <v/>
      </c>
      <c r="H50" s="36">
        <f t="shared" si="34"/>
        <v>90</v>
      </c>
      <c r="I50" s="55"/>
      <c r="J50" s="37" t="str">
        <f t="shared" si="35"/>
        <v/>
      </c>
      <c r="K50" s="38" t="str">
        <f t="shared" si="36"/>
        <v/>
      </c>
      <c r="L50" s="36">
        <f t="shared" si="37"/>
        <v>90</v>
      </c>
      <c r="M50" s="16">
        <f t="shared" si="38"/>
        <v>180</v>
      </c>
      <c r="N50" s="37">
        <f t="shared" si="39"/>
        <v>13</v>
      </c>
      <c r="O50" s="406"/>
      <c r="P50" s="403"/>
      <c r="Q50" s="13"/>
      <c r="R50" s="13"/>
    </row>
    <row r="51" spans="1:18" ht="13" x14ac:dyDescent="0.3">
      <c r="A51" s="31"/>
      <c r="B51" s="31"/>
      <c r="C51" s="133"/>
      <c r="E51" s="55"/>
      <c r="F51" s="37" t="str">
        <f t="shared" si="32"/>
        <v/>
      </c>
      <c r="G51" s="38" t="str">
        <f t="shared" si="33"/>
        <v/>
      </c>
      <c r="H51" s="36">
        <f t="shared" si="34"/>
        <v>90</v>
      </c>
      <c r="I51" s="40"/>
      <c r="J51" s="37" t="str">
        <f t="shared" si="35"/>
        <v/>
      </c>
      <c r="K51" s="38" t="str">
        <f t="shared" si="36"/>
        <v/>
      </c>
      <c r="L51" s="36">
        <f t="shared" si="37"/>
        <v>90</v>
      </c>
      <c r="M51" s="16">
        <f t="shared" si="38"/>
        <v>180</v>
      </c>
      <c r="N51" s="37">
        <f t="shared" si="39"/>
        <v>13</v>
      </c>
      <c r="O51" s="406"/>
      <c r="P51" s="403"/>
      <c r="Q51" s="13"/>
      <c r="R51" s="13"/>
    </row>
    <row r="52" spans="1:18" ht="13" x14ac:dyDescent="0.3">
      <c r="A52" s="31"/>
      <c r="B52" s="31"/>
      <c r="C52" s="133"/>
      <c r="E52" s="55"/>
      <c r="F52" s="37" t="str">
        <f t="shared" si="32"/>
        <v/>
      </c>
      <c r="G52" s="38" t="str">
        <f t="shared" si="33"/>
        <v/>
      </c>
      <c r="H52" s="36">
        <f t="shared" si="34"/>
        <v>90</v>
      </c>
      <c r="I52" s="55"/>
      <c r="J52" s="37" t="str">
        <f t="shared" si="35"/>
        <v/>
      </c>
      <c r="K52" s="38" t="str">
        <f t="shared" si="36"/>
        <v/>
      </c>
      <c r="L52" s="36">
        <f t="shared" si="37"/>
        <v>90</v>
      </c>
      <c r="M52" s="16">
        <f t="shared" si="38"/>
        <v>180</v>
      </c>
      <c r="N52" s="37">
        <f t="shared" si="39"/>
        <v>13</v>
      </c>
      <c r="O52" s="406"/>
      <c r="P52" s="403"/>
      <c r="Q52" s="13"/>
      <c r="R52" s="13"/>
    </row>
    <row r="53" spans="1:18" ht="13" x14ac:dyDescent="0.3">
      <c r="A53" s="31"/>
      <c r="B53" s="31"/>
      <c r="C53" s="133"/>
      <c r="E53" s="55"/>
      <c r="F53" s="37" t="str">
        <f t="shared" si="32"/>
        <v/>
      </c>
      <c r="G53" s="38" t="str">
        <f t="shared" si="33"/>
        <v/>
      </c>
      <c r="H53" s="36">
        <f t="shared" si="34"/>
        <v>90</v>
      </c>
      <c r="I53" s="40"/>
      <c r="J53" s="37" t="str">
        <f t="shared" si="35"/>
        <v/>
      </c>
      <c r="K53" s="38" t="str">
        <f t="shared" si="36"/>
        <v/>
      </c>
      <c r="L53" s="36">
        <f t="shared" si="37"/>
        <v>90</v>
      </c>
      <c r="M53" s="16">
        <f t="shared" si="38"/>
        <v>180</v>
      </c>
      <c r="N53" s="37">
        <f t="shared" si="39"/>
        <v>13</v>
      </c>
      <c r="O53" s="406"/>
      <c r="P53" s="403"/>
      <c r="Q53" s="13"/>
      <c r="R53" s="13"/>
    </row>
    <row r="54" spans="1:18" ht="13" x14ac:dyDescent="0.3">
      <c r="A54" s="31"/>
      <c r="B54" s="31"/>
      <c r="C54" s="133"/>
      <c r="E54" s="40"/>
      <c r="F54" s="37" t="str">
        <f t="shared" si="32"/>
        <v/>
      </c>
      <c r="G54" s="38" t="str">
        <f t="shared" si="33"/>
        <v/>
      </c>
      <c r="H54" s="36">
        <f t="shared" si="34"/>
        <v>90</v>
      </c>
      <c r="I54" s="55"/>
      <c r="J54" s="37" t="str">
        <f t="shared" si="35"/>
        <v/>
      </c>
      <c r="K54" s="38" t="str">
        <f t="shared" si="36"/>
        <v/>
      </c>
      <c r="L54" s="36">
        <f t="shared" si="37"/>
        <v>90</v>
      </c>
      <c r="M54" s="16">
        <f t="shared" si="38"/>
        <v>180</v>
      </c>
      <c r="N54" s="37">
        <f t="shared" si="39"/>
        <v>13</v>
      </c>
      <c r="O54" s="406"/>
      <c r="P54" s="403"/>
      <c r="Q54" s="13"/>
      <c r="R54" s="13"/>
    </row>
    <row r="55" spans="1:18" ht="13" x14ac:dyDescent="0.3">
      <c r="A55" s="31"/>
      <c r="B55" s="31"/>
      <c r="C55" s="133"/>
      <c r="E55" s="55"/>
      <c r="F55" s="37" t="str">
        <f t="shared" si="32"/>
        <v/>
      </c>
      <c r="G55" s="38" t="str">
        <f t="shared" si="33"/>
        <v/>
      </c>
      <c r="H55" s="36">
        <f t="shared" si="34"/>
        <v>90</v>
      </c>
      <c r="I55" s="55"/>
      <c r="J55" s="37" t="str">
        <f t="shared" si="35"/>
        <v/>
      </c>
      <c r="K55" s="38" t="str">
        <f t="shared" si="36"/>
        <v/>
      </c>
      <c r="L55" s="36">
        <f t="shared" si="37"/>
        <v>90</v>
      </c>
      <c r="M55" s="16">
        <f t="shared" si="38"/>
        <v>180</v>
      </c>
      <c r="N55" s="37">
        <f t="shared" si="39"/>
        <v>13</v>
      </c>
      <c r="O55" s="406"/>
      <c r="P55" s="403"/>
      <c r="Q55" s="13"/>
      <c r="R55" s="13"/>
    </row>
    <row r="56" spans="1:18" ht="13" x14ac:dyDescent="0.3">
      <c r="A56" s="31"/>
      <c r="B56" s="31"/>
      <c r="C56" s="133"/>
      <c r="E56" s="55"/>
      <c r="F56" s="37" t="str">
        <f t="shared" si="32"/>
        <v/>
      </c>
      <c r="G56" s="38" t="str">
        <f t="shared" si="33"/>
        <v/>
      </c>
      <c r="H56" s="36">
        <f t="shared" si="34"/>
        <v>90</v>
      </c>
      <c r="I56" s="55"/>
      <c r="J56" s="37" t="str">
        <f t="shared" si="35"/>
        <v/>
      </c>
      <c r="K56" s="38" t="str">
        <f t="shared" si="36"/>
        <v/>
      </c>
      <c r="L56" s="36">
        <f t="shared" si="37"/>
        <v>90</v>
      </c>
      <c r="M56" s="16">
        <f t="shared" si="38"/>
        <v>180</v>
      </c>
      <c r="N56" s="37">
        <f t="shared" si="39"/>
        <v>13</v>
      </c>
      <c r="O56" s="406"/>
      <c r="P56" s="403"/>
      <c r="Q56" s="13"/>
      <c r="R56" s="13"/>
    </row>
    <row r="57" spans="1:18" ht="13" x14ac:dyDescent="0.3">
      <c r="A57" s="31"/>
      <c r="B57" s="31"/>
      <c r="C57" s="133"/>
      <c r="E57" s="55"/>
      <c r="F57" s="37" t="str">
        <f t="shared" si="32"/>
        <v/>
      </c>
      <c r="G57" s="38" t="str">
        <f t="shared" si="33"/>
        <v/>
      </c>
      <c r="H57" s="36">
        <f t="shared" si="34"/>
        <v>90</v>
      </c>
      <c r="I57" s="55"/>
      <c r="J57" s="37" t="str">
        <f t="shared" si="35"/>
        <v/>
      </c>
      <c r="K57" s="38" t="str">
        <f t="shared" si="36"/>
        <v/>
      </c>
      <c r="L57" s="36">
        <f t="shared" si="37"/>
        <v>90</v>
      </c>
      <c r="M57" s="16">
        <f t="shared" si="38"/>
        <v>180</v>
      </c>
      <c r="N57" s="37">
        <f t="shared" si="39"/>
        <v>13</v>
      </c>
      <c r="O57" s="406"/>
      <c r="P57" s="403"/>
      <c r="Q57" s="13"/>
      <c r="R57" s="13"/>
    </row>
    <row r="58" spans="1:18" ht="13" x14ac:dyDescent="0.3">
      <c r="A58" s="31"/>
      <c r="B58" s="31"/>
      <c r="C58" s="133"/>
      <c r="E58" s="55"/>
      <c r="F58" s="37" t="str">
        <f t="shared" si="32"/>
        <v/>
      </c>
      <c r="G58" s="38" t="str">
        <f t="shared" si="33"/>
        <v/>
      </c>
      <c r="H58" s="36">
        <f t="shared" si="34"/>
        <v>90</v>
      </c>
      <c r="I58" s="55"/>
      <c r="J58" s="37" t="str">
        <f t="shared" si="35"/>
        <v/>
      </c>
      <c r="K58" s="38" t="str">
        <f t="shared" si="36"/>
        <v/>
      </c>
      <c r="L58" s="36">
        <f t="shared" si="37"/>
        <v>90</v>
      </c>
      <c r="M58" s="16">
        <f t="shared" si="38"/>
        <v>180</v>
      </c>
      <c r="N58" s="37">
        <f t="shared" si="39"/>
        <v>13</v>
      </c>
      <c r="O58" s="406"/>
      <c r="P58" s="403"/>
      <c r="Q58" s="13"/>
      <c r="R58" s="13"/>
    </row>
    <row r="59" spans="1:18" ht="13" x14ac:dyDescent="0.3">
      <c r="A59" s="31"/>
      <c r="B59" s="31"/>
      <c r="C59" s="133"/>
      <c r="E59" s="55"/>
      <c r="F59" s="37" t="str">
        <f t="shared" si="32"/>
        <v/>
      </c>
      <c r="G59" s="38" t="str">
        <f t="shared" si="33"/>
        <v/>
      </c>
      <c r="H59" s="36">
        <f t="shared" si="34"/>
        <v>90</v>
      </c>
      <c r="I59" s="40"/>
      <c r="J59" s="37" t="str">
        <f t="shared" si="35"/>
        <v/>
      </c>
      <c r="K59" s="38" t="str">
        <f t="shared" si="36"/>
        <v/>
      </c>
      <c r="L59" s="36">
        <f t="shared" si="37"/>
        <v>90</v>
      </c>
      <c r="M59" s="16">
        <f t="shared" si="38"/>
        <v>180</v>
      </c>
      <c r="N59" s="37">
        <f t="shared" si="39"/>
        <v>13</v>
      </c>
      <c r="O59" s="406"/>
      <c r="P59" s="403"/>
      <c r="Q59" s="13"/>
      <c r="R59" s="13"/>
    </row>
    <row r="60" spans="1:18" ht="13" x14ac:dyDescent="0.3">
      <c r="A60" s="31"/>
      <c r="B60" s="31"/>
      <c r="C60" s="133"/>
      <c r="E60" s="55"/>
      <c r="F60" s="37" t="str">
        <f t="shared" si="32"/>
        <v/>
      </c>
      <c r="G60" s="38" t="str">
        <f t="shared" si="33"/>
        <v/>
      </c>
      <c r="H60" s="36">
        <f t="shared" si="34"/>
        <v>90</v>
      </c>
      <c r="I60" s="40"/>
      <c r="J60" s="37" t="str">
        <f t="shared" si="35"/>
        <v/>
      </c>
      <c r="K60" s="38" t="str">
        <f t="shared" si="36"/>
        <v/>
      </c>
      <c r="L60" s="36">
        <f t="shared" si="37"/>
        <v>90</v>
      </c>
      <c r="M60" s="16">
        <f t="shared" si="38"/>
        <v>180</v>
      </c>
      <c r="N60" s="37">
        <f t="shared" si="39"/>
        <v>13</v>
      </c>
      <c r="O60" s="406"/>
      <c r="P60" s="403"/>
      <c r="Q60" s="13"/>
      <c r="R60" s="13"/>
    </row>
    <row r="61" spans="1:18" ht="13" x14ac:dyDescent="0.3">
      <c r="A61" s="31"/>
      <c r="B61" s="31"/>
      <c r="C61" s="133"/>
      <c r="E61" s="40"/>
      <c r="F61" s="37" t="str">
        <f t="shared" si="32"/>
        <v/>
      </c>
      <c r="G61" s="38" t="str">
        <f t="shared" si="33"/>
        <v/>
      </c>
      <c r="H61" s="36">
        <f t="shared" si="34"/>
        <v>90</v>
      </c>
      <c r="I61" s="40"/>
      <c r="J61" s="37" t="str">
        <f t="shared" si="35"/>
        <v/>
      </c>
      <c r="K61" s="38" t="str">
        <f t="shared" si="36"/>
        <v/>
      </c>
      <c r="L61" s="36">
        <f t="shared" si="37"/>
        <v>90</v>
      </c>
      <c r="M61" s="16">
        <f t="shared" si="38"/>
        <v>180</v>
      </c>
      <c r="N61" s="37">
        <f t="shared" si="39"/>
        <v>13</v>
      </c>
      <c r="O61" s="406"/>
      <c r="P61" s="403"/>
      <c r="Q61" s="13"/>
      <c r="R61" s="13"/>
    </row>
    <row r="62" spans="1:18" ht="13" x14ac:dyDescent="0.3">
      <c r="A62" s="31"/>
      <c r="B62" s="31"/>
      <c r="C62" s="133"/>
      <c r="E62" s="55"/>
      <c r="F62" s="37" t="str">
        <f t="shared" si="32"/>
        <v/>
      </c>
      <c r="G62" s="38" t="str">
        <f t="shared" si="33"/>
        <v/>
      </c>
      <c r="H62" s="36">
        <f t="shared" si="34"/>
        <v>90</v>
      </c>
      <c r="I62" s="40"/>
      <c r="J62" s="37" t="str">
        <f t="shared" si="35"/>
        <v/>
      </c>
      <c r="K62" s="38" t="str">
        <f t="shared" si="36"/>
        <v/>
      </c>
      <c r="L62" s="36">
        <f t="shared" si="37"/>
        <v>90</v>
      </c>
      <c r="M62" s="16">
        <f t="shared" si="38"/>
        <v>180</v>
      </c>
      <c r="N62" s="37">
        <f t="shared" si="39"/>
        <v>13</v>
      </c>
      <c r="O62" s="406"/>
      <c r="P62" s="403"/>
      <c r="Q62" s="13"/>
      <c r="R62" s="13"/>
    </row>
    <row r="63" spans="1:18" ht="13" x14ac:dyDescent="0.3">
      <c r="A63" s="31"/>
      <c r="B63" s="31"/>
      <c r="C63" s="133"/>
      <c r="E63" s="40"/>
      <c r="F63" s="37" t="str">
        <f t="shared" si="32"/>
        <v/>
      </c>
      <c r="G63" s="38" t="str">
        <f t="shared" si="33"/>
        <v/>
      </c>
      <c r="H63" s="36">
        <f t="shared" si="34"/>
        <v>90</v>
      </c>
      <c r="I63" s="55"/>
      <c r="J63" s="37" t="str">
        <f t="shared" si="35"/>
        <v/>
      </c>
      <c r="K63" s="38" t="str">
        <f t="shared" si="36"/>
        <v/>
      </c>
      <c r="L63" s="36">
        <f t="shared" si="37"/>
        <v>90</v>
      </c>
      <c r="M63" s="16">
        <f t="shared" si="38"/>
        <v>180</v>
      </c>
      <c r="N63" s="37">
        <f t="shared" si="39"/>
        <v>13</v>
      </c>
      <c r="O63" s="406"/>
      <c r="P63" s="403"/>
      <c r="Q63" s="13"/>
      <c r="R63" s="13"/>
    </row>
    <row r="64" spans="1:18" ht="13" x14ac:dyDescent="0.3">
      <c r="A64" s="31"/>
      <c r="B64" s="31"/>
      <c r="C64" s="133"/>
      <c r="E64" s="40"/>
      <c r="F64" s="37" t="str">
        <f t="shared" si="32"/>
        <v/>
      </c>
      <c r="G64" s="38" t="str">
        <f t="shared" si="33"/>
        <v/>
      </c>
      <c r="H64" s="36">
        <f t="shared" si="34"/>
        <v>90</v>
      </c>
      <c r="I64" s="40"/>
      <c r="J64" s="37" t="str">
        <f t="shared" si="35"/>
        <v/>
      </c>
      <c r="K64" s="38" t="str">
        <f t="shared" si="36"/>
        <v/>
      </c>
      <c r="L64" s="36">
        <f t="shared" si="37"/>
        <v>90</v>
      </c>
      <c r="M64" s="16">
        <f t="shared" si="38"/>
        <v>180</v>
      </c>
      <c r="N64" s="37">
        <f t="shared" si="39"/>
        <v>13</v>
      </c>
      <c r="O64" s="406"/>
      <c r="P64" s="403"/>
      <c r="Q64" s="13"/>
      <c r="R64" s="13"/>
    </row>
    <row r="65" spans="1:18" ht="13" x14ac:dyDescent="0.3">
      <c r="A65" s="31"/>
      <c r="B65" s="45"/>
      <c r="C65" s="133"/>
      <c r="E65" s="56"/>
      <c r="F65" s="37" t="str">
        <f t="shared" si="32"/>
        <v/>
      </c>
      <c r="G65" s="38" t="str">
        <f t="shared" si="33"/>
        <v/>
      </c>
      <c r="H65" s="36">
        <f t="shared" si="34"/>
        <v>90</v>
      </c>
      <c r="I65" s="11"/>
      <c r="J65" s="37" t="str">
        <f t="shared" si="35"/>
        <v/>
      </c>
      <c r="K65" s="38" t="str">
        <f t="shared" si="36"/>
        <v/>
      </c>
      <c r="L65" s="36">
        <f t="shared" si="37"/>
        <v>90</v>
      </c>
      <c r="M65" s="16">
        <f t="shared" si="38"/>
        <v>180</v>
      </c>
      <c r="N65" s="37">
        <f t="shared" si="39"/>
        <v>13</v>
      </c>
      <c r="O65" s="406"/>
      <c r="P65" s="403"/>
      <c r="Q65" s="13"/>
      <c r="R65" s="13"/>
    </row>
    <row r="66" spans="1:18" ht="13" x14ac:dyDescent="0.3">
      <c r="A66" s="31"/>
      <c r="B66" s="45"/>
      <c r="C66" s="133"/>
      <c r="E66" s="11"/>
      <c r="F66" s="37" t="str">
        <f t="shared" si="32"/>
        <v/>
      </c>
      <c r="G66" s="38" t="str">
        <f t="shared" si="33"/>
        <v/>
      </c>
      <c r="H66" s="36">
        <f t="shared" si="34"/>
        <v>90</v>
      </c>
      <c r="I66" s="11"/>
      <c r="J66" s="37" t="str">
        <f t="shared" si="35"/>
        <v/>
      </c>
      <c r="K66" s="38" t="str">
        <f t="shared" si="36"/>
        <v/>
      </c>
      <c r="L66" s="36">
        <f t="shared" si="37"/>
        <v>90</v>
      </c>
      <c r="M66" s="16">
        <f t="shared" si="38"/>
        <v>180</v>
      </c>
      <c r="N66" s="37">
        <f t="shared" si="39"/>
        <v>13</v>
      </c>
      <c r="O66" s="406"/>
      <c r="P66" s="403"/>
      <c r="Q66" s="13"/>
      <c r="R66" s="13"/>
    </row>
    <row r="67" spans="1:18" ht="13" x14ac:dyDescent="0.3">
      <c r="A67" s="31"/>
      <c r="B67" s="31"/>
      <c r="C67" s="133"/>
      <c r="E67" s="56"/>
      <c r="F67" s="37" t="str">
        <f t="shared" ref="F67:F73" si="40">IF(ISNUMBER(E67),RANK(E67,E$3:E$88,1),"")</f>
        <v/>
      </c>
      <c r="G67" s="38" t="str">
        <f t="shared" ref="G67:G73" si="41">IF(ISNUMBER(F67),IF(11-F67&lt;=0,"",11-F67-(COUNTIF(F:F,F67)-1)/2),"")</f>
        <v/>
      </c>
      <c r="H67" s="36">
        <f t="shared" ref="H67:H73" si="42">IF(ISNUMBER(E67),E67,90)</f>
        <v>90</v>
      </c>
      <c r="I67" s="11"/>
      <c r="J67" s="37" t="str">
        <f t="shared" ref="J67:J73" si="43">IF(ISNUMBER(I67),RANK(I67,I$3:I$88,1),"")</f>
        <v/>
      </c>
      <c r="K67" s="38" t="str">
        <f t="shared" ref="K67:K73" si="44">IF(ISNUMBER(J67),IF(11-J67&lt;=0,"",11-J67-(COUNTIF(J:J,J67)-1)/2),"")</f>
        <v/>
      </c>
      <c r="L67" s="36">
        <f t="shared" ref="L67:L73" si="45">IF(ISNUMBER(I67),I67,90)</f>
        <v>90</v>
      </c>
      <c r="M67" s="16">
        <f t="shared" ref="M67:M73" si="46">H67+L67</f>
        <v>180</v>
      </c>
      <c r="N67" s="37">
        <f t="shared" ref="N67:N73" si="47">RANK(M67,M$3:M$88,1)</f>
        <v>13</v>
      </c>
      <c r="O67" s="406"/>
      <c r="P67" s="403"/>
      <c r="Q67" s="13"/>
      <c r="R67" s="13"/>
    </row>
    <row r="68" spans="1:18" ht="13" x14ac:dyDescent="0.3">
      <c r="A68" s="31"/>
      <c r="B68" s="45"/>
      <c r="C68" s="133"/>
      <c r="E68" s="56"/>
      <c r="F68" s="37" t="str">
        <f t="shared" si="40"/>
        <v/>
      </c>
      <c r="G68" s="38" t="str">
        <f t="shared" si="41"/>
        <v/>
      </c>
      <c r="H68" s="36">
        <f t="shared" si="42"/>
        <v>90</v>
      </c>
      <c r="I68" s="56"/>
      <c r="J68" s="37" t="str">
        <f t="shared" si="43"/>
        <v/>
      </c>
      <c r="K68" s="38" t="str">
        <f t="shared" si="44"/>
        <v/>
      </c>
      <c r="L68" s="36">
        <f t="shared" si="45"/>
        <v>90</v>
      </c>
      <c r="M68" s="16">
        <f t="shared" si="46"/>
        <v>180</v>
      </c>
      <c r="N68" s="37">
        <f t="shared" si="47"/>
        <v>13</v>
      </c>
      <c r="O68" s="406"/>
      <c r="P68" s="403"/>
      <c r="Q68" s="13"/>
      <c r="R68" s="13"/>
    </row>
    <row r="69" spans="1:18" ht="13" x14ac:dyDescent="0.3">
      <c r="A69" s="31"/>
      <c r="B69" s="45"/>
      <c r="C69" s="133"/>
      <c r="E69" s="56"/>
      <c r="F69" s="37" t="str">
        <f t="shared" si="40"/>
        <v/>
      </c>
      <c r="G69" s="38" t="str">
        <f t="shared" si="41"/>
        <v/>
      </c>
      <c r="H69" s="36">
        <f t="shared" si="42"/>
        <v>90</v>
      </c>
      <c r="I69" s="11"/>
      <c r="J69" s="37" t="str">
        <f t="shared" si="43"/>
        <v/>
      </c>
      <c r="K69" s="38" t="str">
        <f t="shared" si="44"/>
        <v/>
      </c>
      <c r="L69" s="36">
        <f t="shared" si="45"/>
        <v>90</v>
      </c>
      <c r="M69" s="16">
        <f t="shared" si="46"/>
        <v>180</v>
      </c>
      <c r="N69" s="37">
        <f t="shared" si="47"/>
        <v>13</v>
      </c>
    </row>
    <row r="70" spans="1:18" ht="13" x14ac:dyDescent="0.3">
      <c r="A70" s="31"/>
      <c r="B70" s="45"/>
      <c r="C70" s="133"/>
      <c r="E70" s="56"/>
      <c r="F70" s="37" t="str">
        <f t="shared" si="40"/>
        <v/>
      </c>
      <c r="G70" s="38" t="str">
        <f t="shared" si="41"/>
        <v/>
      </c>
      <c r="H70" s="36">
        <f t="shared" si="42"/>
        <v>90</v>
      </c>
      <c r="I70" s="56"/>
      <c r="J70" s="37" t="str">
        <f t="shared" si="43"/>
        <v/>
      </c>
      <c r="K70" s="38" t="str">
        <f t="shared" si="44"/>
        <v/>
      </c>
      <c r="L70" s="36">
        <f t="shared" si="45"/>
        <v>90</v>
      </c>
      <c r="M70" s="16">
        <f t="shared" si="46"/>
        <v>180</v>
      </c>
      <c r="N70" s="37">
        <f t="shared" si="47"/>
        <v>13</v>
      </c>
    </row>
    <row r="71" spans="1:18" ht="13" x14ac:dyDescent="0.3">
      <c r="A71" s="31"/>
      <c r="B71" s="31"/>
      <c r="C71" s="133"/>
      <c r="E71" s="56"/>
      <c r="F71" s="37" t="str">
        <f t="shared" si="40"/>
        <v/>
      </c>
      <c r="G71" s="38" t="str">
        <f t="shared" si="41"/>
        <v/>
      </c>
      <c r="H71" s="36">
        <f t="shared" si="42"/>
        <v>90</v>
      </c>
      <c r="I71" s="11"/>
      <c r="J71" s="37" t="str">
        <f t="shared" si="43"/>
        <v/>
      </c>
      <c r="K71" s="38" t="str">
        <f t="shared" si="44"/>
        <v/>
      </c>
      <c r="L71" s="36">
        <f t="shared" si="45"/>
        <v>90</v>
      </c>
      <c r="M71" s="16">
        <f t="shared" si="46"/>
        <v>180</v>
      </c>
      <c r="N71" s="37">
        <f t="shared" si="47"/>
        <v>13</v>
      </c>
    </row>
    <row r="72" spans="1:18" ht="13" x14ac:dyDescent="0.3">
      <c r="A72" s="31"/>
      <c r="B72" s="31"/>
      <c r="C72" s="133"/>
      <c r="E72" s="11"/>
      <c r="F72" s="37" t="str">
        <f t="shared" si="40"/>
        <v/>
      </c>
      <c r="G72" s="38" t="str">
        <f t="shared" si="41"/>
        <v/>
      </c>
      <c r="H72" s="36">
        <f t="shared" si="42"/>
        <v>90</v>
      </c>
      <c r="I72" s="56"/>
      <c r="J72" s="37" t="str">
        <f t="shared" si="43"/>
        <v/>
      </c>
      <c r="K72" s="38" t="str">
        <f t="shared" si="44"/>
        <v/>
      </c>
      <c r="L72" s="36">
        <f t="shared" si="45"/>
        <v>90</v>
      </c>
      <c r="M72" s="16">
        <f t="shared" si="46"/>
        <v>180</v>
      </c>
      <c r="N72" s="37">
        <f t="shared" si="47"/>
        <v>13</v>
      </c>
    </row>
    <row r="73" spans="1:18" ht="13" x14ac:dyDescent="0.3">
      <c r="A73" s="31"/>
      <c r="B73" s="31"/>
      <c r="C73" s="133"/>
      <c r="E73" s="11"/>
      <c r="F73" s="37" t="str">
        <f t="shared" si="40"/>
        <v/>
      </c>
      <c r="G73" s="38" t="str">
        <f t="shared" si="41"/>
        <v/>
      </c>
      <c r="H73" s="36">
        <f t="shared" si="42"/>
        <v>90</v>
      </c>
      <c r="I73" s="56"/>
      <c r="J73" s="37" t="str">
        <f t="shared" si="43"/>
        <v/>
      </c>
      <c r="K73" s="38" t="str">
        <f t="shared" si="44"/>
        <v/>
      </c>
      <c r="L73" s="36">
        <f t="shared" si="45"/>
        <v>90</v>
      </c>
      <c r="M73" s="16">
        <f t="shared" si="46"/>
        <v>180</v>
      </c>
      <c r="N73" s="37">
        <f t="shared" si="47"/>
        <v>13</v>
      </c>
    </row>
  </sheetData>
  <sortState ref="A3:N14">
    <sortCondition ref="E3:E14"/>
  </sortState>
  <mergeCells count="3">
    <mergeCell ref="E1:G1"/>
    <mergeCell ref="I1:K1"/>
    <mergeCell ref="M1:N1"/>
  </mergeCells>
  <phoneticPr fontId="0" type="noConversion"/>
  <conditionalFormatting sqref="D74:D1048576 D1:D30">
    <cfRule type="expression" dxfId="72" priority="1">
      <formula>ISNA(VLOOKUP(D1,#REF!,1,FALSE))</formula>
    </cfRule>
  </conditionalFormatting>
  <printOptions horizontalCentered="1"/>
  <pageMargins left="0" right="0" top="1" bottom="0" header="0.5" footer="0.5"/>
  <pageSetup paperSize="5" orientation="portrait" horizontalDpi="4294967293" verticalDpi="300" r:id="rId1"/>
  <headerFooter alignWithMargins="0">
    <oddHeader xml:space="preserve">&amp;C&amp;"Arial,Bold"&amp;20BREAKAWAY CALF ROPING&amp;"Arial,Regular"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workbookViewId="0">
      <selection activeCell="O6" sqref="O6"/>
    </sheetView>
  </sheetViews>
  <sheetFormatPr defaultRowHeight="13" x14ac:dyDescent="0.3"/>
  <cols>
    <col min="1" max="1" width="5" style="2" bestFit="1" customWidth="1"/>
    <col min="2" max="2" width="5.81640625" style="2" bestFit="1" customWidth="1"/>
    <col min="3" max="3" width="4.26953125" style="1" customWidth="1"/>
    <col min="4" max="4" width="23.7265625" style="151" customWidth="1"/>
    <col min="5" max="12" width="7.453125" style="7" customWidth="1"/>
    <col min="13" max="13" width="8.7265625" style="14" customWidth="1"/>
    <col min="14" max="14" width="7.453125" style="7" customWidth="1"/>
    <col min="15" max="16" width="8.7265625" style="402"/>
  </cols>
  <sheetData>
    <row r="1" spans="1:16" x14ac:dyDescent="0.3">
      <c r="A1" s="45"/>
      <c r="B1" s="45"/>
      <c r="C1" s="164"/>
      <c r="D1" s="206" t="s">
        <v>42</v>
      </c>
      <c r="E1" s="419" t="s">
        <v>16</v>
      </c>
      <c r="F1" s="419"/>
      <c r="G1" s="419"/>
      <c r="H1" s="58"/>
      <c r="I1" s="419" t="s">
        <v>17</v>
      </c>
      <c r="J1" s="419"/>
      <c r="K1" s="419"/>
      <c r="L1" s="58"/>
      <c r="M1" s="419" t="s">
        <v>18</v>
      </c>
      <c r="N1" s="419"/>
      <c r="O1" s="413" t="s">
        <v>16</v>
      </c>
      <c r="P1" s="400" t="s">
        <v>17</v>
      </c>
    </row>
    <row r="2" spans="1:16" x14ac:dyDescent="0.3">
      <c r="A2" s="44" t="s">
        <v>39</v>
      </c>
      <c r="B2" s="44" t="s">
        <v>40</v>
      </c>
      <c r="C2" s="154" t="s">
        <v>35</v>
      </c>
      <c r="D2" s="144" t="s">
        <v>5</v>
      </c>
      <c r="E2" s="114" t="s">
        <v>1</v>
      </c>
      <c r="F2" s="58" t="s">
        <v>2</v>
      </c>
      <c r="G2" s="58" t="s">
        <v>3</v>
      </c>
      <c r="H2" s="58" t="s">
        <v>33</v>
      </c>
      <c r="I2" s="58" t="s">
        <v>1</v>
      </c>
      <c r="J2" s="58" t="s">
        <v>2</v>
      </c>
      <c r="K2" s="58" t="s">
        <v>3</v>
      </c>
      <c r="L2" s="58" t="s">
        <v>33</v>
      </c>
      <c r="M2" s="58" t="s">
        <v>34</v>
      </c>
      <c r="N2" s="58" t="s">
        <v>2</v>
      </c>
      <c r="O2" s="414" t="s">
        <v>169</v>
      </c>
      <c r="P2" s="414" t="s">
        <v>169</v>
      </c>
    </row>
    <row r="3" spans="1:16" s="74" customFormat="1" ht="15.5" x14ac:dyDescent="0.35">
      <c r="A3" s="60"/>
      <c r="B3" s="137"/>
      <c r="C3" s="334" t="s">
        <v>51</v>
      </c>
      <c r="D3" s="304" t="s">
        <v>62</v>
      </c>
      <c r="E3" s="311">
        <v>3.4</v>
      </c>
      <c r="F3" s="318">
        <f t="shared" ref="F3:F34" si="0">IF(ISNUMBER(E3),RANK(E3,E$3:E$118,1),"")</f>
        <v>2</v>
      </c>
      <c r="G3" s="318">
        <f t="shared" ref="G3:G34" si="1">IF(ISNUMBER(F3),IF(11-F3&lt;=0,"",11-F3-(COUNTIF(F:F,F3)-1)/2),"")</f>
        <v>9</v>
      </c>
      <c r="H3" s="293">
        <f t="shared" ref="H3:H17" si="2">IF(ISNUMBER(E3),E3,90)</f>
        <v>3.4</v>
      </c>
      <c r="I3" s="311">
        <v>3.3</v>
      </c>
      <c r="J3" s="317">
        <f t="shared" ref="J3:J34" si="3">IF(ISNUMBER(I3),RANK(I3,I$3:I$118,1),"")</f>
        <v>2</v>
      </c>
      <c r="K3" s="318">
        <f t="shared" ref="K3:K34" si="4">IF(ISNUMBER(J3),IF(11-J3&lt;=0,"",11-J3-(COUNTIF(J:J,J3)-1)/2),"")</f>
        <v>9</v>
      </c>
      <c r="L3" s="293">
        <f t="shared" ref="L3:L17" si="5">IF(ISNUMBER(I3),I3,90)</f>
        <v>3.3</v>
      </c>
      <c r="M3" s="294">
        <f t="shared" ref="M3:M17" si="6">H3+L3</f>
        <v>6.6999999999999993</v>
      </c>
      <c r="N3" s="317">
        <f t="shared" ref="N3:N34" si="7">RANK(M3,M$3:M$118,1)</f>
        <v>1</v>
      </c>
      <c r="O3" s="389"/>
      <c r="P3" s="404"/>
    </row>
    <row r="4" spans="1:16" s="74" customFormat="1" ht="15.5" x14ac:dyDescent="0.35">
      <c r="A4" s="60"/>
      <c r="B4" s="137"/>
      <c r="C4" s="335" t="s">
        <v>51</v>
      </c>
      <c r="D4" s="304" t="s">
        <v>70</v>
      </c>
      <c r="E4" s="309">
        <v>4.1399999999999997</v>
      </c>
      <c r="F4" s="317">
        <f t="shared" si="0"/>
        <v>3</v>
      </c>
      <c r="G4" s="318">
        <f t="shared" si="1"/>
        <v>8</v>
      </c>
      <c r="H4" s="293">
        <f t="shared" si="2"/>
        <v>4.1399999999999997</v>
      </c>
      <c r="I4" s="311">
        <v>3.57</v>
      </c>
      <c r="J4" s="317">
        <f t="shared" si="3"/>
        <v>3</v>
      </c>
      <c r="K4" s="318">
        <f t="shared" si="4"/>
        <v>8</v>
      </c>
      <c r="L4" s="293">
        <f t="shared" si="5"/>
        <v>3.57</v>
      </c>
      <c r="M4" s="294">
        <f t="shared" si="6"/>
        <v>7.7099999999999991</v>
      </c>
      <c r="N4" s="317">
        <f t="shared" si="7"/>
        <v>2</v>
      </c>
      <c r="O4" s="389"/>
      <c r="P4" s="404"/>
    </row>
    <row r="5" spans="1:16" s="74" customFormat="1" ht="15.5" x14ac:dyDescent="0.35">
      <c r="A5" s="60"/>
      <c r="B5" s="137"/>
      <c r="C5" s="336" t="s">
        <v>52</v>
      </c>
      <c r="D5" s="304" t="s">
        <v>63</v>
      </c>
      <c r="E5" s="309">
        <v>12.4</v>
      </c>
      <c r="F5" s="318">
        <f t="shared" si="0"/>
        <v>4</v>
      </c>
      <c r="G5" s="318">
        <f t="shared" si="1"/>
        <v>7</v>
      </c>
      <c r="H5" s="293">
        <f t="shared" si="2"/>
        <v>12.4</v>
      </c>
      <c r="I5" s="311">
        <v>4.53</v>
      </c>
      <c r="J5" s="317">
        <f t="shared" si="3"/>
        <v>4</v>
      </c>
      <c r="K5" s="318">
        <f t="shared" si="4"/>
        <v>7</v>
      </c>
      <c r="L5" s="293">
        <f t="shared" si="5"/>
        <v>4.53</v>
      </c>
      <c r="M5" s="294">
        <f t="shared" si="6"/>
        <v>16.93</v>
      </c>
      <c r="N5" s="317">
        <f t="shared" si="7"/>
        <v>3</v>
      </c>
      <c r="O5" s="389">
        <v>10</v>
      </c>
      <c r="P5" s="404">
        <v>10</v>
      </c>
    </row>
    <row r="6" spans="1:16" s="74" customFormat="1" ht="15.5" x14ac:dyDescent="0.35">
      <c r="A6" s="60"/>
      <c r="B6" s="137"/>
      <c r="C6" s="335" t="s">
        <v>51</v>
      </c>
      <c r="D6" s="303" t="s">
        <v>77</v>
      </c>
      <c r="E6" s="311">
        <v>12.73</v>
      </c>
      <c r="F6" s="317">
        <f t="shared" si="0"/>
        <v>5</v>
      </c>
      <c r="G6" s="318">
        <f t="shared" si="1"/>
        <v>6</v>
      </c>
      <c r="H6" s="293">
        <f t="shared" si="2"/>
        <v>12.73</v>
      </c>
      <c r="I6" s="311">
        <v>12.73</v>
      </c>
      <c r="J6" s="317">
        <f t="shared" si="3"/>
        <v>6</v>
      </c>
      <c r="K6" s="318">
        <f t="shared" si="4"/>
        <v>5</v>
      </c>
      <c r="L6" s="293">
        <f t="shared" si="5"/>
        <v>12.73</v>
      </c>
      <c r="M6" s="294">
        <f t="shared" si="6"/>
        <v>25.46</v>
      </c>
      <c r="N6" s="317">
        <f t="shared" si="7"/>
        <v>4</v>
      </c>
      <c r="O6" s="389"/>
      <c r="P6" s="404"/>
    </row>
    <row r="7" spans="1:16" s="74" customFormat="1" ht="15.5" x14ac:dyDescent="0.35">
      <c r="A7" s="60"/>
      <c r="B7" s="137"/>
      <c r="C7" s="335" t="s">
        <v>97</v>
      </c>
      <c r="D7" s="303" t="s">
        <v>98</v>
      </c>
      <c r="E7" s="311">
        <v>2.33</v>
      </c>
      <c r="F7" s="318">
        <f t="shared" si="0"/>
        <v>1</v>
      </c>
      <c r="G7" s="318">
        <f t="shared" si="1"/>
        <v>10</v>
      </c>
      <c r="H7" s="293">
        <f t="shared" si="2"/>
        <v>2.33</v>
      </c>
      <c r="I7" s="311" t="s">
        <v>84</v>
      </c>
      <c r="J7" s="317" t="str">
        <f t="shared" si="3"/>
        <v/>
      </c>
      <c r="K7" s="318" t="str">
        <f t="shared" si="4"/>
        <v/>
      </c>
      <c r="L7" s="293">
        <f t="shared" si="5"/>
        <v>90</v>
      </c>
      <c r="M7" s="294">
        <f t="shared" si="6"/>
        <v>92.33</v>
      </c>
      <c r="N7" s="317">
        <f t="shared" si="7"/>
        <v>5</v>
      </c>
      <c r="O7" s="389"/>
      <c r="P7" s="404"/>
    </row>
    <row r="8" spans="1:16" s="74" customFormat="1" ht="15.5" x14ac:dyDescent="0.35">
      <c r="A8" s="60"/>
      <c r="B8" s="137"/>
      <c r="C8" s="336" t="s">
        <v>51</v>
      </c>
      <c r="D8" s="304" t="s">
        <v>71</v>
      </c>
      <c r="E8" s="309" t="s">
        <v>84</v>
      </c>
      <c r="F8" s="318" t="str">
        <f t="shared" si="0"/>
        <v/>
      </c>
      <c r="G8" s="318" t="str">
        <f t="shared" si="1"/>
        <v/>
      </c>
      <c r="H8" s="293">
        <f t="shared" si="2"/>
        <v>90</v>
      </c>
      <c r="I8" s="311">
        <v>3.01</v>
      </c>
      <c r="J8" s="317">
        <f t="shared" si="3"/>
        <v>1</v>
      </c>
      <c r="K8" s="318">
        <f t="shared" si="4"/>
        <v>10</v>
      </c>
      <c r="L8" s="293">
        <f t="shared" si="5"/>
        <v>3.01</v>
      </c>
      <c r="M8" s="294">
        <f t="shared" si="6"/>
        <v>93.01</v>
      </c>
      <c r="N8" s="317">
        <f t="shared" si="7"/>
        <v>6</v>
      </c>
      <c r="O8" s="389"/>
      <c r="P8" s="404"/>
    </row>
    <row r="9" spans="1:16" s="74" customFormat="1" ht="15.5" x14ac:dyDescent="0.35">
      <c r="A9" s="60"/>
      <c r="B9" s="137"/>
      <c r="C9" s="336" t="s">
        <v>51</v>
      </c>
      <c r="D9" s="303" t="s">
        <v>65</v>
      </c>
      <c r="E9" s="311" t="s">
        <v>84</v>
      </c>
      <c r="F9" s="108" t="str">
        <f t="shared" si="0"/>
        <v/>
      </c>
      <c r="G9" s="108" t="str">
        <f t="shared" si="1"/>
        <v/>
      </c>
      <c r="H9" s="293">
        <f t="shared" si="2"/>
        <v>90</v>
      </c>
      <c r="I9" s="311">
        <v>12.43</v>
      </c>
      <c r="J9" s="379">
        <f t="shared" si="3"/>
        <v>5</v>
      </c>
      <c r="K9" s="108">
        <f t="shared" si="4"/>
        <v>6</v>
      </c>
      <c r="L9" s="307">
        <f t="shared" si="5"/>
        <v>12.43</v>
      </c>
      <c r="M9" s="294">
        <f t="shared" si="6"/>
        <v>102.43</v>
      </c>
      <c r="N9" s="317">
        <f t="shared" si="7"/>
        <v>7</v>
      </c>
      <c r="O9" s="389"/>
      <c r="P9" s="404"/>
    </row>
    <row r="10" spans="1:16" s="74" customFormat="1" ht="15.5" x14ac:dyDescent="0.35">
      <c r="A10" s="62"/>
      <c r="B10" s="137"/>
      <c r="C10" s="336" t="s">
        <v>97</v>
      </c>
      <c r="D10" s="304" t="s">
        <v>104</v>
      </c>
      <c r="E10" s="309" t="s">
        <v>84</v>
      </c>
      <c r="F10" s="318" t="str">
        <f t="shared" si="0"/>
        <v/>
      </c>
      <c r="G10" s="318" t="str">
        <f t="shared" si="1"/>
        <v/>
      </c>
      <c r="H10" s="293">
        <f t="shared" si="2"/>
        <v>90</v>
      </c>
      <c r="I10" s="311">
        <v>14.51</v>
      </c>
      <c r="J10" s="317">
        <f t="shared" si="3"/>
        <v>7</v>
      </c>
      <c r="K10" s="318">
        <f t="shared" si="4"/>
        <v>4</v>
      </c>
      <c r="L10" s="293">
        <f t="shared" si="5"/>
        <v>14.51</v>
      </c>
      <c r="M10" s="294">
        <f t="shared" si="6"/>
        <v>104.51</v>
      </c>
      <c r="N10" s="317">
        <f t="shared" si="7"/>
        <v>8</v>
      </c>
      <c r="O10" s="389"/>
      <c r="P10" s="404"/>
    </row>
    <row r="11" spans="1:16" s="74" customFormat="1" ht="15.5" x14ac:dyDescent="0.35">
      <c r="A11" s="60"/>
      <c r="B11" s="137"/>
      <c r="C11" s="336" t="s">
        <v>97</v>
      </c>
      <c r="D11" s="304" t="s">
        <v>111</v>
      </c>
      <c r="E11" s="309" t="s">
        <v>84</v>
      </c>
      <c r="F11" s="318" t="str">
        <f t="shared" si="0"/>
        <v/>
      </c>
      <c r="G11" s="318" t="str">
        <f t="shared" si="1"/>
        <v/>
      </c>
      <c r="H11" s="293">
        <f t="shared" si="2"/>
        <v>90</v>
      </c>
      <c r="I11" s="311" t="s">
        <v>84</v>
      </c>
      <c r="J11" s="317" t="str">
        <f t="shared" si="3"/>
        <v/>
      </c>
      <c r="K11" s="318" t="str">
        <f t="shared" si="4"/>
        <v/>
      </c>
      <c r="L11" s="293">
        <f t="shared" si="5"/>
        <v>90</v>
      </c>
      <c r="M11" s="294">
        <f t="shared" si="6"/>
        <v>180</v>
      </c>
      <c r="N11" s="317">
        <f t="shared" si="7"/>
        <v>9</v>
      </c>
      <c r="O11" s="389"/>
      <c r="P11" s="404"/>
    </row>
    <row r="12" spans="1:16" s="74" customFormat="1" ht="15.5" x14ac:dyDescent="0.35">
      <c r="A12" s="60"/>
      <c r="B12" s="60"/>
      <c r="C12" s="338" t="s">
        <v>97</v>
      </c>
      <c r="D12" s="304" t="s">
        <v>101</v>
      </c>
      <c r="E12" s="309" t="s">
        <v>84</v>
      </c>
      <c r="F12" s="318" t="str">
        <f t="shared" si="0"/>
        <v/>
      </c>
      <c r="G12" s="318" t="str">
        <f t="shared" si="1"/>
        <v/>
      </c>
      <c r="H12" s="293">
        <f t="shared" si="2"/>
        <v>90</v>
      </c>
      <c r="I12" s="311" t="s">
        <v>84</v>
      </c>
      <c r="J12" s="317" t="str">
        <f t="shared" si="3"/>
        <v/>
      </c>
      <c r="K12" s="318" t="str">
        <f t="shared" si="4"/>
        <v/>
      </c>
      <c r="L12" s="293">
        <f t="shared" si="5"/>
        <v>90</v>
      </c>
      <c r="M12" s="294">
        <f t="shared" si="6"/>
        <v>180</v>
      </c>
      <c r="N12" s="317">
        <f t="shared" si="7"/>
        <v>9</v>
      </c>
      <c r="O12" s="389"/>
      <c r="P12" s="404"/>
    </row>
    <row r="13" spans="1:16" s="74" customFormat="1" ht="15.5" x14ac:dyDescent="0.35">
      <c r="A13" s="31"/>
      <c r="B13" s="31"/>
      <c r="C13" s="337" t="s">
        <v>97</v>
      </c>
      <c r="D13" s="330" t="s">
        <v>106</v>
      </c>
      <c r="E13" s="309" t="s">
        <v>84</v>
      </c>
      <c r="F13" s="318" t="str">
        <f t="shared" si="0"/>
        <v/>
      </c>
      <c r="G13" s="318" t="str">
        <f t="shared" si="1"/>
        <v/>
      </c>
      <c r="H13" s="293">
        <f t="shared" si="2"/>
        <v>90</v>
      </c>
      <c r="I13" s="309" t="s">
        <v>84</v>
      </c>
      <c r="J13" s="317" t="str">
        <f t="shared" si="3"/>
        <v/>
      </c>
      <c r="K13" s="318" t="str">
        <f t="shared" si="4"/>
        <v/>
      </c>
      <c r="L13" s="293">
        <f t="shared" si="5"/>
        <v>90</v>
      </c>
      <c r="M13" s="294">
        <f t="shared" si="6"/>
        <v>180</v>
      </c>
      <c r="N13" s="317">
        <f t="shared" si="7"/>
        <v>9</v>
      </c>
      <c r="O13" s="389"/>
      <c r="P13" s="404"/>
    </row>
    <row r="14" spans="1:16" s="74" customFormat="1" ht="15.5" x14ac:dyDescent="0.35">
      <c r="A14" s="60"/>
      <c r="B14" s="62"/>
      <c r="C14" s="338" t="s">
        <v>112</v>
      </c>
      <c r="D14" s="303" t="s">
        <v>113</v>
      </c>
      <c r="E14" s="311" t="s">
        <v>84</v>
      </c>
      <c r="F14" s="317" t="str">
        <f t="shared" si="0"/>
        <v/>
      </c>
      <c r="G14" s="318" t="str">
        <f t="shared" si="1"/>
        <v/>
      </c>
      <c r="H14" s="293">
        <f t="shared" si="2"/>
        <v>90</v>
      </c>
      <c r="I14" s="311" t="s">
        <v>84</v>
      </c>
      <c r="J14" s="317" t="str">
        <f t="shared" si="3"/>
        <v/>
      </c>
      <c r="K14" s="318" t="str">
        <f t="shared" si="4"/>
        <v/>
      </c>
      <c r="L14" s="293">
        <f t="shared" si="5"/>
        <v>90</v>
      </c>
      <c r="M14" s="294">
        <f t="shared" si="6"/>
        <v>180</v>
      </c>
      <c r="N14" s="317">
        <f t="shared" si="7"/>
        <v>9</v>
      </c>
      <c r="O14" s="389"/>
      <c r="P14" s="404"/>
    </row>
    <row r="15" spans="1:16" s="74" customFormat="1" ht="15.5" x14ac:dyDescent="0.35">
      <c r="A15" s="60"/>
      <c r="B15" s="60"/>
      <c r="C15" s="338" t="s">
        <v>114</v>
      </c>
      <c r="D15" s="303" t="s">
        <v>83</v>
      </c>
      <c r="E15" s="311" t="s">
        <v>84</v>
      </c>
      <c r="F15" s="318" t="str">
        <f t="shared" si="0"/>
        <v/>
      </c>
      <c r="G15" s="318" t="str">
        <f t="shared" si="1"/>
        <v/>
      </c>
      <c r="H15" s="293">
        <f t="shared" si="2"/>
        <v>90</v>
      </c>
      <c r="I15" s="311" t="s">
        <v>84</v>
      </c>
      <c r="J15" s="317" t="str">
        <f t="shared" si="3"/>
        <v/>
      </c>
      <c r="K15" s="318" t="str">
        <f t="shared" si="4"/>
        <v/>
      </c>
      <c r="L15" s="293">
        <f t="shared" si="5"/>
        <v>90</v>
      </c>
      <c r="M15" s="294">
        <f t="shared" si="6"/>
        <v>180</v>
      </c>
      <c r="N15" s="317">
        <f t="shared" si="7"/>
        <v>9</v>
      </c>
      <c r="O15" s="389"/>
      <c r="P15" s="404"/>
    </row>
    <row r="16" spans="1:16" s="74" customFormat="1" ht="15.5" x14ac:dyDescent="0.35">
      <c r="A16" s="31"/>
      <c r="B16" s="45"/>
      <c r="C16" s="337" t="s">
        <v>97</v>
      </c>
      <c r="D16" s="303" t="s">
        <v>102</v>
      </c>
      <c r="E16" s="311" t="s">
        <v>84</v>
      </c>
      <c r="F16" s="379" t="str">
        <f t="shared" si="0"/>
        <v/>
      </c>
      <c r="G16" s="108" t="str">
        <f t="shared" si="1"/>
        <v/>
      </c>
      <c r="H16" s="293">
        <f t="shared" si="2"/>
        <v>90</v>
      </c>
      <c r="I16" s="311" t="s">
        <v>84</v>
      </c>
      <c r="J16" s="379" t="str">
        <f t="shared" si="3"/>
        <v/>
      </c>
      <c r="K16" s="108" t="str">
        <f t="shared" si="4"/>
        <v/>
      </c>
      <c r="L16" s="307">
        <f t="shared" si="5"/>
        <v>90</v>
      </c>
      <c r="M16" s="294">
        <f t="shared" si="6"/>
        <v>180</v>
      </c>
      <c r="N16" s="317">
        <f t="shared" si="7"/>
        <v>9</v>
      </c>
      <c r="O16" s="389"/>
      <c r="P16" s="404"/>
    </row>
    <row r="17" spans="1:16" s="74" customFormat="1" ht="15.5" x14ac:dyDescent="0.35">
      <c r="A17" s="60"/>
      <c r="B17" s="62"/>
      <c r="C17" s="337" t="s">
        <v>97</v>
      </c>
      <c r="D17" s="304" t="s">
        <v>99</v>
      </c>
      <c r="E17" s="309" t="s">
        <v>84</v>
      </c>
      <c r="F17" s="318" t="str">
        <f t="shared" si="0"/>
        <v/>
      </c>
      <c r="G17" s="318" t="str">
        <f t="shared" si="1"/>
        <v/>
      </c>
      <c r="H17" s="293">
        <f t="shared" si="2"/>
        <v>90</v>
      </c>
      <c r="I17" s="311" t="s">
        <v>84</v>
      </c>
      <c r="J17" s="317" t="str">
        <f t="shared" si="3"/>
        <v/>
      </c>
      <c r="K17" s="318" t="str">
        <f t="shared" si="4"/>
        <v/>
      </c>
      <c r="L17" s="293">
        <f t="shared" si="5"/>
        <v>90</v>
      </c>
      <c r="M17" s="294">
        <f t="shared" si="6"/>
        <v>180</v>
      </c>
      <c r="N17" s="317">
        <f t="shared" si="7"/>
        <v>9</v>
      </c>
      <c r="O17" s="389"/>
      <c r="P17" s="404"/>
    </row>
    <row r="18" spans="1:16" s="74" customFormat="1" ht="15.5" x14ac:dyDescent="0.35">
      <c r="A18" s="31"/>
      <c r="B18" s="31"/>
      <c r="C18" s="337"/>
      <c r="D18" s="303"/>
      <c r="E18" s="312"/>
      <c r="F18" s="68" t="str">
        <f t="shared" si="0"/>
        <v/>
      </c>
      <c r="G18" s="69" t="str">
        <f t="shared" si="1"/>
        <v/>
      </c>
      <c r="H18" s="293">
        <f t="shared" ref="H18:H19" si="8">IF(ISNUMBER(E18),E18,90)</f>
        <v>90</v>
      </c>
      <c r="I18" s="312"/>
      <c r="J18" s="68" t="str">
        <f t="shared" si="3"/>
        <v/>
      </c>
      <c r="K18" s="69" t="str">
        <f t="shared" si="4"/>
        <v/>
      </c>
      <c r="L18" s="293">
        <f t="shared" ref="L18:L19" si="9">IF(ISNUMBER(I18),I18,90)</f>
        <v>90</v>
      </c>
      <c r="M18" s="294">
        <f t="shared" ref="M18:M19" si="10">H18+L18</f>
        <v>180</v>
      </c>
      <c r="N18" s="317">
        <f t="shared" si="7"/>
        <v>9</v>
      </c>
      <c r="O18" s="389"/>
      <c r="P18" s="404"/>
    </row>
    <row r="19" spans="1:16" s="74" customFormat="1" ht="15.5" x14ac:dyDescent="0.35">
      <c r="A19" s="60"/>
      <c r="B19" s="62"/>
      <c r="C19" s="338"/>
      <c r="D19" s="303"/>
      <c r="E19" s="312"/>
      <c r="F19" s="69" t="str">
        <f t="shared" si="0"/>
        <v/>
      </c>
      <c r="G19" s="69" t="str">
        <f t="shared" si="1"/>
        <v/>
      </c>
      <c r="H19" s="293">
        <f t="shared" si="8"/>
        <v>90</v>
      </c>
      <c r="I19" s="312"/>
      <c r="J19" s="68" t="str">
        <f t="shared" si="3"/>
        <v/>
      </c>
      <c r="K19" s="69" t="str">
        <f t="shared" si="4"/>
        <v/>
      </c>
      <c r="L19" s="293">
        <f t="shared" si="9"/>
        <v>90</v>
      </c>
      <c r="M19" s="294">
        <f t="shared" si="10"/>
        <v>180</v>
      </c>
      <c r="N19" s="317">
        <f t="shared" si="7"/>
        <v>9</v>
      </c>
      <c r="O19" s="389"/>
      <c r="P19" s="404"/>
    </row>
    <row r="20" spans="1:16" s="74" customFormat="1" ht="15.5" x14ac:dyDescent="0.35">
      <c r="A20" s="60"/>
      <c r="B20" s="62"/>
      <c r="C20" s="337"/>
      <c r="D20" s="330"/>
      <c r="E20" s="314"/>
      <c r="F20" s="69" t="str">
        <f t="shared" si="0"/>
        <v/>
      </c>
      <c r="G20" s="69" t="str">
        <f t="shared" si="1"/>
        <v/>
      </c>
      <c r="H20" s="72">
        <f t="shared" ref="H20:H29" si="11">IF(ISNUMBER(E20),E20,90)</f>
        <v>90</v>
      </c>
      <c r="I20" s="76"/>
      <c r="J20" s="68" t="str">
        <f t="shared" si="3"/>
        <v/>
      </c>
      <c r="K20" s="69" t="str">
        <f t="shared" si="4"/>
        <v/>
      </c>
      <c r="L20" s="72">
        <f t="shared" ref="L20:L29" si="12">IF(ISNUMBER(I20),I20,90)</f>
        <v>90</v>
      </c>
      <c r="M20" s="73">
        <f t="shared" ref="M20:M29" si="13">H20+L20</f>
        <v>180</v>
      </c>
      <c r="N20" s="68">
        <f t="shared" si="7"/>
        <v>9</v>
      </c>
      <c r="O20" s="389"/>
      <c r="P20" s="404"/>
    </row>
    <row r="21" spans="1:16" s="74" customFormat="1" ht="15.5" x14ac:dyDescent="0.35">
      <c r="A21" s="60"/>
      <c r="B21" s="62"/>
      <c r="C21" s="338"/>
      <c r="D21" s="330"/>
      <c r="E21" s="314"/>
      <c r="F21" s="68" t="str">
        <f t="shared" si="0"/>
        <v/>
      </c>
      <c r="G21" s="69" t="str">
        <f t="shared" si="1"/>
        <v/>
      </c>
      <c r="H21" s="72">
        <f t="shared" si="11"/>
        <v>90</v>
      </c>
      <c r="I21" s="76"/>
      <c r="J21" s="68" t="str">
        <f t="shared" si="3"/>
        <v/>
      </c>
      <c r="K21" s="69" t="str">
        <f t="shared" si="4"/>
        <v/>
      </c>
      <c r="L21" s="72">
        <f t="shared" si="12"/>
        <v>90</v>
      </c>
      <c r="M21" s="73">
        <f t="shared" si="13"/>
        <v>180</v>
      </c>
      <c r="N21" s="68">
        <f t="shared" si="7"/>
        <v>9</v>
      </c>
      <c r="O21" s="389"/>
      <c r="P21" s="404"/>
    </row>
    <row r="22" spans="1:16" s="74" customFormat="1" ht="15.5" x14ac:dyDescent="0.35">
      <c r="A22" s="60"/>
      <c r="B22" s="62"/>
      <c r="C22" s="337"/>
      <c r="D22" s="330"/>
      <c r="E22" s="314"/>
      <c r="F22" s="68" t="str">
        <f t="shared" si="0"/>
        <v/>
      </c>
      <c r="G22" s="69" t="str">
        <f t="shared" si="1"/>
        <v/>
      </c>
      <c r="H22" s="72">
        <f t="shared" si="11"/>
        <v>90</v>
      </c>
      <c r="I22" s="76"/>
      <c r="J22" s="68" t="str">
        <f t="shared" si="3"/>
        <v/>
      </c>
      <c r="K22" s="69" t="str">
        <f t="shared" si="4"/>
        <v/>
      </c>
      <c r="L22" s="72">
        <f t="shared" si="12"/>
        <v>90</v>
      </c>
      <c r="M22" s="73">
        <f t="shared" si="13"/>
        <v>180</v>
      </c>
      <c r="N22" s="68">
        <f t="shared" si="7"/>
        <v>9</v>
      </c>
      <c r="O22" s="389"/>
      <c r="P22" s="404"/>
    </row>
    <row r="23" spans="1:16" s="74" customFormat="1" ht="15.5" x14ac:dyDescent="0.35">
      <c r="A23" s="62"/>
      <c r="B23" s="62"/>
      <c r="C23" s="338"/>
      <c r="D23" s="330"/>
      <c r="E23" s="314"/>
      <c r="F23" s="68" t="str">
        <f t="shared" si="0"/>
        <v/>
      </c>
      <c r="G23" s="69" t="str">
        <f t="shared" si="1"/>
        <v/>
      </c>
      <c r="H23" s="72">
        <f t="shared" si="11"/>
        <v>90</v>
      </c>
      <c r="I23" s="76"/>
      <c r="J23" s="68" t="str">
        <f t="shared" si="3"/>
        <v/>
      </c>
      <c r="K23" s="69" t="str">
        <f t="shared" si="4"/>
        <v/>
      </c>
      <c r="L23" s="72">
        <f t="shared" si="12"/>
        <v>90</v>
      </c>
      <c r="M23" s="73">
        <f t="shared" si="13"/>
        <v>180</v>
      </c>
      <c r="N23" s="68">
        <f t="shared" si="7"/>
        <v>9</v>
      </c>
      <c r="O23" s="389"/>
      <c r="P23" s="404"/>
    </row>
    <row r="24" spans="1:16" s="74" customFormat="1" ht="15.5" x14ac:dyDescent="0.35">
      <c r="A24" s="60"/>
      <c r="B24" s="62"/>
      <c r="C24" s="338"/>
      <c r="D24" s="330"/>
      <c r="E24" s="314"/>
      <c r="F24" s="68" t="str">
        <f t="shared" si="0"/>
        <v/>
      </c>
      <c r="G24" s="69" t="str">
        <f t="shared" si="1"/>
        <v/>
      </c>
      <c r="H24" s="72">
        <f t="shared" si="11"/>
        <v>90</v>
      </c>
      <c r="I24" s="76"/>
      <c r="J24" s="68" t="str">
        <f t="shared" si="3"/>
        <v/>
      </c>
      <c r="K24" s="69" t="str">
        <f t="shared" si="4"/>
        <v/>
      </c>
      <c r="L24" s="72">
        <f t="shared" si="12"/>
        <v>90</v>
      </c>
      <c r="M24" s="73">
        <f t="shared" si="13"/>
        <v>180</v>
      </c>
      <c r="N24" s="37">
        <f t="shared" si="7"/>
        <v>9</v>
      </c>
      <c r="O24" s="389"/>
      <c r="P24" s="404"/>
    </row>
    <row r="25" spans="1:16" s="74" customFormat="1" ht="15.5" x14ac:dyDescent="0.35">
      <c r="A25" s="60"/>
      <c r="B25" s="62"/>
      <c r="C25" s="166"/>
      <c r="D25" s="201"/>
      <c r="E25" s="76"/>
      <c r="F25" s="68" t="str">
        <f t="shared" si="0"/>
        <v/>
      </c>
      <c r="G25" s="69" t="str">
        <f t="shared" si="1"/>
        <v/>
      </c>
      <c r="H25" s="72">
        <f t="shared" si="11"/>
        <v>90</v>
      </c>
      <c r="I25" s="76"/>
      <c r="J25" s="68" t="str">
        <f t="shared" si="3"/>
        <v/>
      </c>
      <c r="K25" s="69" t="str">
        <f t="shared" si="4"/>
        <v/>
      </c>
      <c r="L25" s="72">
        <f t="shared" si="12"/>
        <v>90</v>
      </c>
      <c r="M25" s="73">
        <f t="shared" si="13"/>
        <v>180</v>
      </c>
      <c r="N25" s="68">
        <f t="shared" si="7"/>
        <v>9</v>
      </c>
      <c r="O25" s="389"/>
      <c r="P25" s="404"/>
    </row>
    <row r="26" spans="1:16" ht="15.5" x14ac:dyDescent="0.35">
      <c r="A26" s="60"/>
      <c r="B26" s="62"/>
      <c r="C26" s="165"/>
      <c r="D26" s="201"/>
      <c r="E26" s="76"/>
      <c r="F26" s="68" t="str">
        <f t="shared" si="0"/>
        <v/>
      </c>
      <c r="G26" s="69" t="str">
        <f t="shared" si="1"/>
        <v/>
      </c>
      <c r="H26" s="72">
        <f t="shared" si="11"/>
        <v>90</v>
      </c>
      <c r="I26" s="76"/>
      <c r="J26" s="68" t="str">
        <f t="shared" si="3"/>
        <v/>
      </c>
      <c r="K26" s="69" t="str">
        <f t="shared" si="4"/>
        <v/>
      </c>
      <c r="L26" s="72">
        <f t="shared" si="12"/>
        <v>90</v>
      </c>
      <c r="M26" s="73">
        <f t="shared" si="13"/>
        <v>180</v>
      </c>
      <c r="N26" s="68">
        <f t="shared" si="7"/>
        <v>9</v>
      </c>
      <c r="O26" s="399"/>
    </row>
    <row r="27" spans="1:16" ht="15.5" x14ac:dyDescent="0.35">
      <c r="A27" s="60"/>
      <c r="B27" s="62"/>
      <c r="C27" s="165"/>
      <c r="D27" s="201"/>
      <c r="E27" s="76"/>
      <c r="F27" s="68" t="str">
        <f t="shared" si="0"/>
        <v/>
      </c>
      <c r="G27" s="69" t="str">
        <f t="shared" si="1"/>
        <v/>
      </c>
      <c r="H27" s="72">
        <f t="shared" si="11"/>
        <v>90</v>
      </c>
      <c r="I27" s="76"/>
      <c r="J27" s="68" t="str">
        <f t="shared" si="3"/>
        <v/>
      </c>
      <c r="K27" s="69" t="str">
        <f t="shared" si="4"/>
        <v/>
      </c>
      <c r="L27" s="72">
        <f t="shared" si="12"/>
        <v>90</v>
      </c>
      <c r="M27" s="73">
        <f t="shared" si="13"/>
        <v>180</v>
      </c>
      <c r="N27" s="68">
        <f t="shared" si="7"/>
        <v>9</v>
      </c>
      <c r="O27" s="399"/>
    </row>
    <row r="28" spans="1:16" ht="15.5" x14ac:dyDescent="0.35">
      <c r="A28" s="60"/>
      <c r="B28" s="62"/>
      <c r="C28" s="165"/>
      <c r="D28" s="201"/>
      <c r="E28" s="76"/>
      <c r="F28" s="68" t="str">
        <f t="shared" si="0"/>
        <v/>
      </c>
      <c r="G28" s="69" t="str">
        <f t="shared" si="1"/>
        <v/>
      </c>
      <c r="H28" s="72">
        <f t="shared" si="11"/>
        <v>90</v>
      </c>
      <c r="I28" s="76"/>
      <c r="J28" s="68" t="str">
        <f t="shared" si="3"/>
        <v/>
      </c>
      <c r="K28" s="69" t="str">
        <f t="shared" si="4"/>
        <v/>
      </c>
      <c r="L28" s="72">
        <f t="shared" si="12"/>
        <v>90</v>
      </c>
      <c r="M28" s="73">
        <f t="shared" si="13"/>
        <v>180</v>
      </c>
      <c r="N28" s="68">
        <f t="shared" si="7"/>
        <v>9</v>
      </c>
      <c r="O28" s="399"/>
    </row>
    <row r="29" spans="1:16" ht="15.5" x14ac:dyDescent="0.35">
      <c r="A29" s="31"/>
      <c r="B29" s="45"/>
      <c r="C29" s="167"/>
      <c r="D29" s="201"/>
      <c r="E29" s="55"/>
      <c r="F29" s="37" t="str">
        <f t="shared" si="0"/>
        <v/>
      </c>
      <c r="G29" s="38" t="str">
        <f t="shared" si="1"/>
        <v/>
      </c>
      <c r="H29" s="36">
        <f t="shared" si="11"/>
        <v>90</v>
      </c>
      <c r="I29" s="40"/>
      <c r="J29" s="37" t="str">
        <f t="shared" si="3"/>
        <v/>
      </c>
      <c r="K29" s="38" t="str">
        <f t="shared" si="4"/>
        <v/>
      </c>
      <c r="L29" s="36">
        <f t="shared" si="12"/>
        <v>90</v>
      </c>
      <c r="M29" s="16">
        <f t="shared" si="13"/>
        <v>180</v>
      </c>
      <c r="N29" s="68">
        <f t="shared" si="7"/>
        <v>9</v>
      </c>
      <c r="O29" s="399"/>
    </row>
    <row r="30" spans="1:16" ht="14.5" x14ac:dyDescent="0.35">
      <c r="A30" s="45"/>
      <c r="B30" s="31"/>
      <c r="C30" s="168"/>
      <c r="D30" s="212"/>
      <c r="E30" s="40"/>
      <c r="F30" s="37" t="str">
        <f t="shared" si="0"/>
        <v/>
      </c>
      <c r="G30" s="38" t="str">
        <f t="shared" si="1"/>
        <v/>
      </c>
      <c r="H30" s="36">
        <f t="shared" ref="H30:H32" si="14">IF(ISNUMBER(E30),E30,90)</f>
        <v>90</v>
      </c>
      <c r="I30" s="40"/>
      <c r="J30" s="37" t="str">
        <f t="shared" si="3"/>
        <v/>
      </c>
      <c r="K30" s="38" t="str">
        <f t="shared" si="4"/>
        <v/>
      </c>
      <c r="L30" s="36">
        <f t="shared" ref="L30:L32" si="15">IF(ISNUMBER(I30),I30,90)</f>
        <v>90</v>
      </c>
      <c r="M30" s="16">
        <f t="shared" ref="M30:M32" si="16">H30+L30</f>
        <v>180</v>
      </c>
      <c r="N30" s="37">
        <f t="shared" si="7"/>
        <v>9</v>
      </c>
      <c r="O30" s="399"/>
    </row>
    <row r="31" spans="1:16" ht="14.5" x14ac:dyDescent="0.35">
      <c r="A31" s="31"/>
      <c r="B31" s="45"/>
      <c r="C31" s="169"/>
      <c r="D31" s="212"/>
      <c r="E31" s="40"/>
      <c r="F31" s="37" t="str">
        <f t="shared" si="0"/>
        <v/>
      </c>
      <c r="G31" s="38" t="str">
        <f t="shared" si="1"/>
        <v/>
      </c>
      <c r="H31" s="36">
        <f t="shared" si="14"/>
        <v>90</v>
      </c>
      <c r="I31" s="40"/>
      <c r="J31" s="37" t="str">
        <f t="shared" si="3"/>
        <v/>
      </c>
      <c r="K31" s="38" t="str">
        <f t="shared" si="4"/>
        <v/>
      </c>
      <c r="L31" s="36">
        <f t="shared" si="15"/>
        <v>90</v>
      </c>
      <c r="M31" s="16">
        <f t="shared" si="16"/>
        <v>180</v>
      </c>
      <c r="N31" s="37">
        <f t="shared" si="7"/>
        <v>9</v>
      </c>
      <c r="O31" s="399"/>
    </row>
    <row r="32" spans="1:16" x14ac:dyDescent="0.3">
      <c r="A32" s="31"/>
      <c r="B32" s="45"/>
      <c r="C32" s="170"/>
      <c r="D32" s="208"/>
      <c r="E32" s="40"/>
      <c r="F32" s="37" t="str">
        <f t="shared" si="0"/>
        <v/>
      </c>
      <c r="G32" s="38" t="str">
        <f t="shared" si="1"/>
        <v/>
      </c>
      <c r="H32" s="36">
        <f t="shared" si="14"/>
        <v>90</v>
      </c>
      <c r="I32" s="40"/>
      <c r="J32" s="37" t="str">
        <f t="shared" si="3"/>
        <v/>
      </c>
      <c r="K32" s="38" t="str">
        <f t="shared" si="4"/>
        <v/>
      </c>
      <c r="L32" s="36">
        <f t="shared" si="15"/>
        <v>90</v>
      </c>
      <c r="M32" s="16">
        <f t="shared" si="16"/>
        <v>180</v>
      </c>
      <c r="N32" s="37">
        <f t="shared" si="7"/>
        <v>9</v>
      </c>
      <c r="O32" s="399"/>
    </row>
    <row r="33" spans="1:15" x14ac:dyDescent="0.3">
      <c r="A33" s="31"/>
      <c r="B33" s="31"/>
      <c r="C33" s="170"/>
      <c r="D33" s="208"/>
      <c r="E33" s="40"/>
      <c r="F33" s="37" t="str">
        <f t="shared" si="0"/>
        <v/>
      </c>
      <c r="G33" s="38" t="str">
        <f t="shared" si="1"/>
        <v/>
      </c>
      <c r="H33" s="36">
        <f t="shared" ref="H33:H64" si="17">IF(ISNUMBER(E33),E33,90)</f>
        <v>90</v>
      </c>
      <c r="I33" s="40"/>
      <c r="J33" s="37" t="str">
        <f t="shared" si="3"/>
        <v/>
      </c>
      <c r="K33" s="38" t="str">
        <f t="shared" si="4"/>
        <v/>
      </c>
      <c r="L33" s="36">
        <f t="shared" ref="L33:L64" si="18">IF(ISNUMBER(I33),I33,90)</f>
        <v>90</v>
      </c>
      <c r="M33" s="16">
        <f t="shared" ref="M33:M64" si="19">H33+L33</f>
        <v>180</v>
      </c>
      <c r="N33" s="37">
        <f t="shared" si="7"/>
        <v>9</v>
      </c>
      <c r="O33" s="399"/>
    </row>
    <row r="34" spans="1:15" x14ac:dyDescent="0.3">
      <c r="A34" s="31"/>
      <c r="B34" s="31"/>
      <c r="C34" s="170"/>
      <c r="D34" s="208"/>
      <c r="E34" s="40"/>
      <c r="F34" s="37" t="str">
        <f t="shared" si="0"/>
        <v/>
      </c>
      <c r="G34" s="38" t="str">
        <f t="shared" si="1"/>
        <v/>
      </c>
      <c r="H34" s="36">
        <f t="shared" si="17"/>
        <v>90</v>
      </c>
      <c r="I34" s="40"/>
      <c r="J34" s="37" t="str">
        <f t="shared" si="3"/>
        <v/>
      </c>
      <c r="K34" s="38" t="str">
        <f t="shared" si="4"/>
        <v/>
      </c>
      <c r="L34" s="36">
        <f t="shared" si="18"/>
        <v>90</v>
      </c>
      <c r="M34" s="16">
        <f t="shared" si="19"/>
        <v>180</v>
      </c>
      <c r="N34" s="37">
        <f t="shared" si="7"/>
        <v>9</v>
      </c>
      <c r="O34" s="399"/>
    </row>
    <row r="35" spans="1:15" x14ac:dyDescent="0.3">
      <c r="A35" s="31"/>
      <c r="B35" s="31"/>
      <c r="C35" s="170"/>
      <c r="D35" s="205"/>
      <c r="E35" s="40"/>
      <c r="F35" s="37" t="str">
        <f t="shared" ref="F35:F66" si="20">IF(ISNUMBER(E35),RANK(E35,E$3:E$118,1),"")</f>
        <v/>
      </c>
      <c r="G35" s="38" t="str">
        <f t="shared" ref="G35:G66" si="21">IF(ISNUMBER(F35),IF(11-F35&lt;=0,"",11-F35-(COUNTIF(F:F,F35)-1)/2),"")</f>
        <v/>
      </c>
      <c r="H35" s="36">
        <f t="shared" si="17"/>
        <v>90</v>
      </c>
      <c r="I35" s="40"/>
      <c r="J35" s="37" t="str">
        <f t="shared" ref="J35:J66" si="22">IF(ISNUMBER(I35),RANK(I35,I$3:I$118,1),"")</f>
        <v/>
      </c>
      <c r="K35" s="38" t="str">
        <f t="shared" ref="K35:K66" si="23">IF(ISNUMBER(J35),IF(11-J35&lt;=0,"",11-J35-(COUNTIF(J:J,J35)-1)/2),"")</f>
        <v/>
      </c>
      <c r="L35" s="36">
        <f t="shared" si="18"/>
        <v>90</v>
      </c>
      <c r="M35" s="16">
        <f t="shared" si="19"/>
        <v>180</v>
      </c>
      <c r="N35" s="37">
        <f t="shared" ref="N35:N66" si="24">RANK(M35,M$3:M$118,1)</f>
        <v>9</v>
      </c>
      <c r="O35" s="399"/>
    </row>
    <row r="36" spans="1:15" ht="13.5" thickBot="1" x14ac:dyDescent="0.35">
      <c r="A36" s="31"/>
      <c r="B36" s="45"/>
      <c r="C36" s="171"/>
      <c r="D36" s="208"/>
      <c r="E36" s="40"/>
      <c r="F36" s="37" t="str">
        <f t="shared" si="20"/>
        <v/>
      </c>
      <c r="G36" s="38" t="str">
        <f t="shared" si="21"/>
        <v/>
      </c>
      <c r="H36" s="36">
        <f t="shared" si="17"/>
        <v>90</v>
      </c>
      <c r="I36" s="40"/>
      <c r="J36" s="37" t="str">
        <f t="shared" si="22"/>
        <v/>
      </c>
      <c r="K36" s="38" t="str">
        <f t="shared" si="23"/>
        <v/>
      </c>
      <c r="L36" s="36">
        <f t="shared" si="18"/>
        <v>90</v>
      </c>
      <c r="M36" s="16">
        <f t="shared" si="19"/>
        <v>180</v>
      </c>
      <c r="N36" s="37">
        <f t="shared" si="24"/>
        <v>9</v>
      </c>
      <c r="O36" s="399"/>
    </row>
    <row r="37" spans="1:15" ht="13.5" thickTop="1" x14ac:dyDescent="0.3">
      <c r="A37" s="31"/>
      <c r="B37" s="31"/>
      <c r="C37" s="172"/>
      <c r="D37" s="208"/>
      <c r="E37" s="40"/>
      <c r="F37" s="37" t="str">
        <f t="shared" si="20"/>
        <v/>
      </c>
      <c r="G37" s="38" t="str">
        <f t="shared" si="21"/>
        <v/>
      </c>
      <c r="H37" s="36">
        <f t="shared" si="17"/>
        <v>90</v>
      </c>
      <c r="I37" s="40"/>
      <c r="J37" s="37" t="str">
        <f t="shared" si="22"/>
        <v/>
      </c>
      <c r="K37" s="38" t="str">
        <f t="shared" si="23"/>
        <v/>
      </c>
      <c r="L37" s="36">
        <f t="shared" si="18"/>
        <v>90</v>
      </c>
      <c r="M37" s="16">
        <f t="shared" si="19"/>
        <v>180</v>
      </c>
      <c r="N37" s="37">
        <f t="shared" si="24"/>
        <v>9</v>
      </c>
      <c r="O37" s="399"/>
    </row>
    <row r="38" spans="1:15" x14ac:dyDescent="0.3">
      <c r="A38" s="31"/>
      <c r="B38" s="31"/>
      <c r="C38" s="170"/>
      <c r="D38" s="208"/>
      <c r="E38" s="40"/>
      <c r="F38" s="37" t="str">
        <f t="shared" si="20"/>
        <v/>
      </c>
      <c r="G38" s="38" t="str">
        <f t="shared" si="21"/>
        <v/>
      </c>
      <c r="H38" s="36">
        <f t="shared" si="17"/>
        <v>90</v>
      </c>
      <c r="I38" s="40"/>
      <c r="J38" s="37" t="str">
        <f t="shared" si="22"/>
        <v/>
      </c>
      <c r="K38" s="38" t="str">
        <f t="shared" si="23"/>
        <v/>
      </c>
      <c r="L38" s="36">
        <f t="shared" si="18"/>
        <v>90</v>
      </c>
      <c r="M38" s="16">
        <f t="shared" si="19"/>
        <v>180</v>
      </c>
      <c r="N38" s="37">
        <f t="shared" si="24"/>
        <v>9</v>
      </c>
      <c r="O38" s="399"/>
    </row>
    <row r="39" spans="1:15" x14ac:dyDescent="0.3">
      <c r="A39" s="31"/>
      <c r="B39" s="31"/>
      <c r="C39" s="170"/>
      <c r="D39" s="205"/>
      <c r="E39" s="40"/>
      <c r="F39" s="37" t="str">
        <f t="shared" si="20"/>
        <v/>
      </c>
      <c r="G39" s="38" t="str">
        <f t="shared" si="21"/>
        <v/>
      </c>
      <c r="H39" s="36">
        <f t="shared" si="17"/>
        <v>90</v>
      </c>
      <c r="I39" s="40"/>
      <c r="J39" s="37" t="str">
        <f t="shared" si="22"/>
        <v/>
      </c>
      <c r="K39" s="38" t="str">
        <f t="shared" si="23"/>
        <v/>
      </c>
      <c r="L39" s="36">
        <f t="shared" si="18"/>
        <v>90</v>
      </c>
      <c r="M39" s="16">
        <f t="shared" si="19"/>
        <v>180</v>
      </c>
      <c r="N39" s="37">
        <f t="shared" si="24"/>
        <v>9</v>
      </c>
      <c r="O39" s="399"/>
    </row>
    <row r="40" spans="1:15" x14ac:dyDescent="0.3">
      <c r="A40" s="31"/>
      <c r="B40" s="31"/>
      <c r="C40" s="170"/>
      <c r="D40" s="205"/>
      <c r="E40" s="40"/>
      <c r="F40" s="37" t="str">
        <f t="shared" si="20"/>
        <v/>
      </c>
      <c r="G40" s="38" t="str">
        <f t="shared" si="21"/>
        <v/>
      </c>
      <c r="H40" s="36">
        <f t="shared" si="17"/>
        <v>90</v>
      </c>
      <c r="I40" s="40"/>
      <c r="J40" s="37" t="str">
        <f t="shared" si="22"/>
        <v/>
      </c>
      <c r="K40" s="38" t="str">
        <f t="shared" si="23"/>
        <v/>
      </c>
      <c r="L40" s="36">
        <f t="shared" si="18"/>
        <v>90</v>
      </c>
      <c r="M40" s="16">
        <f t="shared" si="19"/>
        <v>180</v>
      </c>
      <c r="N40" s="37">
        <f t="shared" si="24"/>
        <v>9</v>
      </c>
      <c r="O40" s="399"/>
    </row>
    <row r="41" spans="1:15" x14ac:dyDescent="0.3">
      <c r="A41" s="31"/>
      <c r="B41" s="31"/>
      <c r="C41" s="170"/>
      <c r="D41" s="205"/>
      <c r="E41" s="40"/>
      <c r="F41" s="37" t="str">
        <f t="shared" si="20"/>
        <v/>
      </c>
      <c r="G41" s="38" t="str">
        <f t="shared" si="21"/>
        <v/>
      </c>
      <c r="H41" s="36">
        <f t="shared" si="17"/>
        <v>90</v>
      </c>
      <c r="I41" s="40"/>
      <c r="J41" s="37" t="str">
        <f t="shared" si="22"/>
        <v/>
      </c>
      <c r="K41" s="38" t="str">
        <f t="shared" si="23"/>
        <v/>
      </c>
      <c r="L41" s="36">
        <f t="shared" si="18"/>
        <v>90</v>
      </c>
      <c r="M41" s="16">
        <f t="shared" si="19"/>
        <v>180</v>
      </c>
      <c r="N41" s="37">
        <f t="shared" si="24"/>
        <v>9</v>
      </c>
      <c r="O41" s="399"/>
    </row>
    <row r="42" spans="1:15" x14ac:dyDescent="0.3">
      <c r="A42" s="31"/>
      <c r="B42" s="31"/>
      <c r="C42" s="170"/>
      <c r="D42" s="205"/>
      <c r="E42" s="40"/>
      <c r="F42" s="37" t="str">
        <f t="shared" si="20"/>
        <v/>
      </c>
      <c r="G42" s="38" t="str">
        <f t="shared" si="21"/>
        <v/>
      </c>
      <c r="H42" s="36">
        <f t="shared" si="17"/>
        <v>90</v>
      </c>
      <c r="I42" s="40"/>
      <c r="J42" s="37" t="str">
        <f t="shared" si="22"/>
        <v/>
      </c>
      <c r="K42" s="38" t="str">
        <f t="shared" si="23"/>
        <v/>
      </c>
      <c r="L42" s="36">
        <f t="shared" si="18"/>
        <v>90</v>
      </c>
      <c r="M42" s="16">
        <f t="shared" si="19"/>
        <v>180</v>
      </c>
      <c r="N42" s="37">
        <f t="shared" si="24"/>
        <v>9</v>
      </c>
      <c r="O42" s="399"/>
    </row>
    <row r="43" spans="1:15" x14ac:dyDescent="0.3">
      <c r="A43" s="31"/>
      <c r="B43" s="45"/>
      <c r="C43" s="172"/>
      <c r="D43" s="208"/>
      <c r="E43" s="40"/>
      <c r="F43" s="37" t="str">
        <f t="shared" si="20"/>
        <v/>
      </c>
      <c r="G43" s="38" t="str">
        <f t="shared" si="21"/>
        <v/>
      </c>
      <c r="H43" s="36">
        <f t="shared" si="17"/>
        <v>90</v>
      </c>
      <c r="I43" s="40"/>
      <c r="J43" s="37" t="str">
        <f t="shared" si="22"/>
        <v/>
      </c>
      <c r="K43" s="38" t="str">
        <f t="shared" si="23"/>
        <v/>
      </c>
      <c r="L43" s="36">
        <f t="shared" si="18"/>
        <v>90</v>
      </c>
      <c r="M43" s="16">
        <f t="shared" si="19"/>
        <v>180</v>
      </c>
      <c r="N43" s="37">
        <f t="shared" si="24"/>
        <v>9</v>
      </c>
      <c r="O43" s="399"/>
    </row>
    <row r="44" spans="1:15" x14ac:dyDescent="0.3">
      <c r="A44" s="31"/>
      <c r="B44" s="45"/>
      <c r="C44" s="170"/>
      <c r="D44" s="208"/>
      <c r="E44" s="40"/>
      <c r="F44" s="37" t="str">
        <f t="shared" si="20"/>
        <v/>
      </c>
      <c r="G44" s="38" t="str">
        <f t="shared" si="21"/>
        <v/>
      </c>
      <c r="H44" s="36">
        <f t="shared" si="17"/>
        <v>90</v>
      </c>
      <c r="I44" s="40"/>
      <c r="J44" s="37" t="str">
        <f t="shared" si="22"/>
        <v/>
      </c>
      <c r="K44" s="38" t="str">
        <f t="shared" si="23"/>
        <v/>
      </c>
      <c r="L44" s="36">
        <f t="shared" si="18"/>
        <v>90</v>
      </c>
      <c r="M44" s="16">
        <f t="shared" si="19"/>
        <v>180</v>
      </c>
      <c r="N44" s="37">
        <f t="shared" si="24"/>
        <v>9</v>
      </c>
      <c r="O44" s="399"/>
    </row>
    <row r="45" spans="1:15" x14ac:dyDescent="0.3">
      <c r="A45" s="31"/>
      <c r="B45" s="31"/>
      <c r="C45" s="170"/>
      <c r="D45" s="208"/>
      <c r="E45" s="40"/>
      <c r="F45" s="37" t="str">
        <f t="shared" si="20"/>
        <v/>
      </c>
      <c r="G45" s="38" t="str">
        <f t="shared" si="21"/>
        <v/>
      </c>
      <c r="H45" s="36">
        <f t="shared" si="17"/>
        <v>90</v>
      </c>
      <c r="I45" s="55"/>
      <c r="J45" s="37" t="str">
        <f t="shared" si="22"/>
        <v/>
      </c>
      <c r="K45" s="38" t="str">
        <f t="shared" si="23"/>
        <v/>
      </c>
      <c r="L45" s="36">
        <f t="shared" si="18"/>
        <v>90</v>
      </c>
      <c r="M45" s="16">
        <f t="shared" si="19"/>
        <v>180</v>
      </c>
      <c r="N45" s="37">
        <f t="shared" si="24"/>
        <v>9</v>
      </c>
      <c r="O45" s="399"/>
    </row>
    <row r="46" spans="1:15" x14ac:dyDescent="0.3">
      <c r="A46" s="31"/>
      <c r="B46" s="31"/>
      <c r="C46" s="170"/>
      <c r="D46" s="208"/>
      <c r="E46" s="40"/>
      <c r="F46" s="37" t="str">
        <f t="shared" si="20"/>
        <v/>
      </c>
      <c r="G46" s="38" t="str">
        <f t="shared" si="21"/>
        <v/>
      </c>
      <c r="H46" s="36">
        <f t="shared" si="17"/>
        <v>90</v>
      </c>
      <c r="I46" s="40"/>
      <c r="J46" s="37" t="str">
        <f t="shared" si="22"/>
        <v/>
      </c>
      <c r="K46" s="38" t="str">
        <f t="shared" si="23"/>
        <v/>
      </c>
      <c r="L46" s="36">
        <f t="shared" si="18"/>
        <v>90</v>
      </c>
      <c r="M46" s="16">
        <f t="shared" si="19"/>
        <v>180</v>
      </c>
      <c r="N46" s="37">
        <f t="shared" si="24"/>
        <v>9</v>
      </c>
      <c r="O46" s="399"/>
    </row>
    <row r="47" spans="1:15" x14ac:dyDescent="0.3">
      <c r="A47" s="31"/>
      <c r="B47" s="31"/>
      <c r="C47" s="170"/>
      <c r="D47" s="208"/>
      <c r="E47" s="40"/>
      <c r="F47" s="37" t="str">
        <f t="shared" si="20"/>
        <v/>
      </c>
      <c r="G47" s="38" t="str">
        <f t="shared" si="21"/>
        <v/>
      </c>
      <c r="H47" s="36">
        <f t="shared" si="17"/>
        <v>90</v>
      </c>
      <c r="I47" s="40"/>
      <c r="J47" s="37" t="str">
        <f t="shared" si="22"/>
        <v/>
      </c>
      <c r="K47" s="38" t="str">
        <f t="shared" si="23"/>
        <v/>
      </c>
      <c r="L47" s="36">
        <f t="shared" si="18"/>
        <v>90</v>
      </c>
      <c r="M47" s="16">
        <f t="shared" si="19"/>
        <v>180</v>
      </c>
      <c r="N47" s="37">
        <f t="shared" si="24"/>
        <v>9</v>
      </c>
      <c r="O47" s="399"/>
    </row>
    <row r="48" spans="1:15" ht="13.5" thickBot="1" x14ac:dyDescent="0.35">
      <c r="A48" s="31"/>
      <c r="B48" s="31"/>
      <c r="C48" s="171"/>
      <c r="D48" s="205"/>
      <c r="E48" s="40"/>
      <c r="F48" s="37" t="str">
        <f t="shared" si="20"/>
        <v/>
      </c>
      <c r="G48" s="38" t="str">
        <f t="shared" si="21"/>
        <v/>
      </c>
      <c r="H48" s="36">
        <f t="shared" si="17"/>
        <v>90</v>
      </c>
      <c r="I48" s="40"/>
      <c r="J48" s="37" t="str">
        <f t="shared" si="22"/>
        <v/>
      </c>
      <c r="K48" s="38" t="str">
        <f t="shared" si="23"/>
        <v/>
      </c>
      <c r="L48" s="36">
        <f t="shared" si="18"/>
        <v>90</v>
      </c>
      <c r="M48" s="16">
        <f t="shared" si="19"/>
        <v>180</v>
      </c>
      <c r="N48" s="37">
        <f t="shared" si="24"/>
        <v>9</v>
      </c>
      <c r="O48" s="399"/>
    </row>
    <row r="49" spans="1:15" ht="13.5" thickTop="1" x14ac:dyDescent="0.3">
      <c r="A49" s="31"/>
      <c r="B49" s="31"/>
      <c r="C49" s="172"/>
      <c r="D49" s="205"/>
      <c r="E49" s="40"/>
      <c r="F49" s="37" t="str">
        <f t="shared" si="20"/>
        <v/>
      </c>
      <c r="G49" s="38" t="str">
        <f t="shared" si="21"/>
        <v/>
      </c>
      <c r="H49" s="36">
        <f t="shared" si="17"/>
        <v>90</v>
      </c>
      <c r="I49" s="40"/>
      <c r="J49" s="37" t="str">
        <f t="shared" si="22"/>
        <v/>
      </c>
      <c r="K49" s="38" t="str">
        <f t="shared" si="23"/>
        <v/>
      </c>
      <c r="L49" s="36">
        <f t="shared" si="18"/>
        <v>90</v>
      </c>
      <c r="M49" s="16">
        <f t="shared" si="19"/>
        <v>180</v>
      </c>
      <c r="N49" s="37">
        <f t="shared" si="24"/>
        <v>9</v>
      </c>
      <c r="O49" s="399"/>
    </row>
    <row r="50" spans="1:15" x14ac:dyDescent="0.3">
      <c r="A50" s="31"/>
      <c r="B50" s="45"/>
      <c r="C50" s="170"/>
      <c r="D50" s="205"/>
      <c r="E50" s="40"/>
      <c r="F50" s="37" t="str">
        <f t="shared" si="20"/>
        <v/>
      </c>
      <c r="G50" s="38" t="str">
        <f t="shared" si="21"/>
        <v/>
      </c>
      <c r="H50" s="36">
        <f t="shared" si="17"/>
        <v>90</v>
      </c>
      <c r="I50" s="40"/>
      <c r="J50" s="37" t="str">
        <f t="shared" si="22"/>
        <v/>
      </c>
      <c r="K50" s="38" t="str">
        <f t="shared" si="23"/>
        <v/>
      </c>
      <c r="L50" s="36">
        <f t="shared" si="18"/>
        <v>90</v>
      </c>
      <c r="M50" s="16">
        <f t="shared" si="19"/>
        <v>180</v>
      </c>
      <c r="N50" s="37">
        <f t="shared" si="24"/>
        <v>9</v>
      </c>
      <c r="O50" s="399"/>
    </row>
    <row r="51" spans="1:15" x14ac:dyDescent="0.3">
      <c r="A51" s="31"/>
      <c r="B51" s="31"/>
      <c r="C51" s="117"/>
      <c r="D51" s="205"/>
      <c r="E51" s="40"/>
      <c r="F51" s="37" t="str">
        <f t="shared" si="20"/>
        <v/>
      </c>
      <c r="G51" s="38" t="str">
        <f t="shared" si="21"/>
        <v/>
      </c>
      <c r="H51" s="36">
        <f t="shared" si="17"/>
        <v>90</v>
      </c>
      <c r="I51" s="40"/>
      <c r="J51" s="37" t="str">
        <f t="shared" si="22"/>
        <v/>
      </c>
      <c r="K51" s="38" t="str">
        <f t="shared" si="23"/>
        <v/>
      </c>
      <c r="L51" s="36">
        <f t="shared" si="18"/>
        <v>90</v>
      </c>
      <c r="M51" s="16">
        <f t="shared" si="19"/>
        <v>180</v>
      </c>
      <c r="N51" s="37">
        <f t="shared" si="24"/>
        <v>9</v>
      </c>
      <c r="O51" s="399"/>
    </row>
    <row r="52" spans="1:15" x14ac:dyDescent="0.3">
      <c r="A52" s="31"/>
      <c r="B52" s="31"/>
      <c r="C52" s="170"/>
      <c r="D52" s="205"/>
      <c r="E52" s="40"/>
      <c r="F52" s="37" t="str">
        <f t="shared" si="20"/>
        <v/>
      </c>
      <c r="G52" s="38" t="str">
        <f t="shared" si="21"/>
        <v/>
      </c>
      <c r="H52" s="36">
        <f t="shared" si="17"/>
        <v>90</v>
      </c>
      <c r="I52" s="40"/>
      <c r="J52" s="37" t="str">
        <f t="shared" si="22"/>
        <v/>
      </c>
      <c r="K52" s="38" t="str">
        <f t="shared" si="23"/>
        <v/>
      </c>
      <c r="L52" s="36">
        <f t="shared" si="18"/>
        <v>90</v>
      </c>
      <c r="M52" s="16">
        <f t="shared" si="19"/>
        <v>180</v>
      </c>
      <c r="N52" s="37">
        <f t="shared" si="24"/>
        <v>9</v>
      </c>
      <c r="O52" s="399"/>
    </row>
    <row r="53" spans="1:15" x14ac:dyDescent="0.3">
      <c r="A53" s="31"/>
      <c r="B53" s="31"/>
      <c r="C53" s="170"/>
      <c r="D53" s="205"/>
      <c r="E53" s="40"/>
      <c r="F53" s="37" t="str">
        <f t="shared" si="20"/>
        <v/>
      </c>
      <c r="G53" s="38" t="str">
        <f t="shared" si="21"/>
        <v/>
      </c>
      <c r="H53" s="36">
        <f t="shared" si="17"/>
        <v>90</v>
      </c>
      <c r="I53" s="40"/>
      <c r="J53" s="37" t="str">
        <f t="shared" si="22"/>
        <v/>
      </c>
      <c r="K53" s="38" t="str">
        <f t="shared" si="23"/>
        <v/>
      </c>
      <c r="L53" s="36">
        <f t="shared" si="18"/>
        <v>90</v>
      </c>
      <c r="M53" s="16">
        <f t="shared" si="19"/>
        <v>180</v>
      </c>
      <c r="N53" s="37">
        <f t="shared" si="24"/>
        <v>9</v>
      </c>
      <c r="O53" s="399"/>
    </row>
    <row r="54" spans="1:15" x14ac:dyDescent="0.3">
      <c r="A54" s="31"/>
      <c r="B54" s="45"/>
      <c r="C54" s="170"/>
      <c r="D54" s="205"/>
      <c r="E54" s="40"/>
      <c r="F54" s="37" t="str">
        <f t="shared" si="20"/>
        <v/>
      </c>
      <c r="G54" s="38" t="str">
        <f t="shared" si="21"/>
        <v/>
      </c>
      <c r="H54" s="36">
        <f t="shared" si="17"/>
        <v>90</v>
      </c>
      <c r="I54" s="40"/>
      <c r="J54" s="37" t="str">
        <f t="shared" si="22"/>
        <v/>
      </c>
      <c r="K54" s="38" t="str">
        <f t="shared" si="23"/>
        <v/>
      </c>
      <c r="L54" s="36">
        <f t="shared" si="18"/>
        <v>90</v>
      </c>
      <c r="M54" s="16">
        <f t="shared" si="19"/>
        <v>180</v>
      </c>
      <c r="N54" s="37">
        <f t="shared" si="24"/>
        <v>9</v>
      </c>
      <c r="O54" s="399"/>
    </row>
    <row r="55" spans="1:15" x14ac:dyDescent="0.3">
      <c r="A55" s="31"/>
      <c r="B55" s="31"/>
      <c r="C55" s="170"/>
      <c r="D55" s="205"/>
      <c r="E55" s="40"/>
      <c r="F55" s="37" t="str">
        <f t="shared" si="20"/>
        <v/>
      </c>
      <c r="G55" s="38" t="str">
        <f t="shared" si="21"/>
        <v/>
      </c>
      <c r="H55" s="36">
        <f t="shared" si="17"/>
        <v>90</v>
      </c>
      <c r="I55" s="40"/>
      <c r="J55" s="37" t="str">
        <f t="shared" si="22"/>
        <v/>
      </c>
      <c r="K55" s="38" t="str">
        <f t="shared" si="23"/>
        <v/>
      </c>
      <c r="L55" s="36">
        <f t="shared" si="18"/>
        <v>90</v>
      </c>
      <c r="M55" s="16">
        <f t="shared" si="19"/>
        <v>180</v>
      </c>
      <c r="N55" s="37">
        <f t="shared" si="24"/>
        <v>9</v>
      </c>
      <c r="O55" s="399"/>
    </row>
    <row r="56" spans="1:15" x14ac:dyDescent="0.3">
      <c r="A56" s="31"/>
      <c r="B56" s="31"/>
      <c r="C56" s="170"/>
      <c r="D56" s="205"/>
      <c r="E56" s="40"/>
      <c r="F56" s="37" t="str">
        <f t="shared" si="20"/>
        <v/>
      </c>
      <c r="G56" s="38" t="str">
        <f t="shared" si="21"/>
        <v/>
      </c>
      <c r="H56" s="36">
        <f t="shared" si="17"/>
        <v>90</v>
      </c>
      <c r="I56" s="40"/>
      <c r="J56" s="37" t="str">
        <f t="shared" si="22"/>
        <v/>
      </c>
      <c r="K56" s="38" t="str">
        <f t="shared" si="23"/>
        <v/>
      </c>
      <c r="L56" s="36">
        <f t="shared" si="18"/>
        <v>90</v>
      </c>
      <c r="M56" s="16">
        <f t="shared" si="19"/>
        <v>180</v>
      </c>
      <c r="N56" s="37">
        <f t="shared" si="24"/>
        <v>9</v>
      </c>
      <c r="O56" s="399"/>
    </row>
    <row r="57" spans="1:15" x14ac:dyDescent="0.3">
      <c r="A57" s="31"/>
      <c r="B57" s="31"/>
      <c r="C57" s="170"/>
      <c r="D57" s="205"/>
      <c r="E57" s="40"/>
      <c r="F57" s="37" t="str">
        <f t="shared" si="20"/>
        <v/>
      </c>
      <c r="G57" s="38" t="str">
        <f t="shared" si="21"/>
        <v/>
      </c>
      <c r="H57" s="36">
        <f t="shared" si="17"/>
        <v>90</v>
      </c>
      <c r="I57" s="40"/>
      <c r="J57" s="37" t="str">
        <f t="shared" si="22"/>
        <v/>
      </c>
      <c r="K57" s="38" t="str">
        <f t="shared" si="23"/>
        <v/>
      </c>
      <c r="L57" s="36">
        <f t="shared" si="18"/>
        <v>90</v>
      </c>
      <c r="M57" s="16">
        <f t="shared" si="19"/>
        <v>180</v>
      </c>
      <c r="N57" s="37">
        <f t="shared" si="24"/>
        <v>9</v>
      </c>
      <c r="O57" s="399"/>
    </row>
    <row r="58" spans="1:15" x14ac:dyDescent="0.3">
      <c r="A58" s="31"/>
      <c r="B58" s="31"/>
      <c r="C58" s="170"/>
      <c r="D58" s="205"/>
      <c r="E58" s="40"/>
      <c r="F58" s="37" t="str">
        <f t="shared" si="20"/>
        <v/>
      </c>
      <c r="G58" s="38" t="str">
        <f t="shared" si="21"/>
        <v/>
      </c>
      <c r="H58" s="36">
        <f t="shared" si="17"/>
        <v>90</v>
      </c>
      <c r="I58" s="40"/>
      <c r="J58" s="37" t="str">
        <f t="shared" si="22"/>
        <v/>
      </c>
      <c r="K58" s="38" t="str">
        <f t="shared" si="23"/>
        <v/>
      </c>
      <c r="L58" s="36">
        <f t="shared" si="18"/>
        <v>90</v>
      </c>
      <c r="M58" s="16">
        <f t="shared" si="19"/>
        <v>180</v>
      </c>
      <c r="N58" s="37">
        <f t="shared" si="24"/>
        <v>9</v>
      </c>
      <c r="O58" s="399"/>
    </row>
    <row r="59" spans="1:15" x14ac:dyDescent="0.3">
      <c r="A59" s="31"/>
      <c r="B59" s="31"/>
      <c r="C59" s="170"/>
      <c r="D59" s="205"/>
      <c r="E59" s="55"/>
      <c r="F59" s="37" t="str">
        <f t="shared" si="20"/>
        <v/>
      </c>
      <c r="G59" s="38" t="str">
        <f t="shared" si="21"/>
        <v/>
      </c>
      <c r="H59" s="36">
        <f t="shared" si="17"/>
        <v>90</v>
      </c>
      <c r="I59" s="55"/>
      <c r="J59" s="37" t="str">
        <f t="shared" si="22"/>
        <v/>
      </c>
      <c r="K59" s="38" t="str">
        <f t="shared" si="23"/>
        <v/>
      </c>
      <c r="L59" s="36">
        <f t="shared" si="18"/>
        <v>90</v>
      </c>
      <c r="M59" s="16">
        <f t="shared" si="19"/>
        <v>180</v>
      </c>
      <c r="N59" s="37">
        <f t="shared" si="24"/>
        <v>9</v>
      </c>
      <c r="O59" s="399"/>
    </row>
    <row r="60" spans="1:15" x14ac:dyDescent="0.3">
      <c r="A60" s="31"/>
      <c r="B60" s="31"/>
      <c r="C60" s="170"/>
      <c r="D60" s="205"/>
      <c r="E60" s="40"/>
      <c r="F60" s="37" t="str">
        <f t="shared" si="20"/>
        <v/>
      </c>
      <c r="G60" s="38" t="str">
        <f t="shared" si="21"/>
        <v/>
      </c>
      <c r="H60" s="36">
        <f t="shared" si="17"/>
        <v>90</v>
      </c>
      <c r="I60" s="40"/>
      <c r="J60" s="37" t="str">
        <f t="shared" si="22"/>
        <v/>
      </c>
      <c r="K60" s="38" t="str">
        <f t="shared" si="23"/>
        <v/>
      </c>
      <c r="L60" s="36">
        <f t="shared" si="18"/>
        <v>90</v>
      </c>
      <c r="M60" s="16">
        <f t="shared" si="19"/>
        <v>180</v>
      </c>
      <c r="N60" s="37">
        <f t="shared" si="24"/>
        <v>9</v>
      </c>
      <c r="O60" s="399"/>
    </row>
    <row r="61" spans="1:15" x14ac:dyDescent="0.3">
      <c r="A61" s="31"/>
      <c r="B61" s="45"/>
      <c r="C61" s="170"/>
      <c r="D61" s="205"/>
      <c r="E61" s="40"/>
      <c r="F61" s="37" t="str">
        <f t="shared" si="20"/>
        <v/>
      </c>
      <c r="G61" s="38" t="str">
        <f t="shared" si="21"/>
        <v/>
      </c>
      <c r="H61" s="36">
        <f t="shared" si="17"/>
        <v>90</v>
      </c>
      <c r="I61" s="40"/>
      <c r="J61" s="37" t="str">
        <f t="shared" si="22"/>
        <v/>
      </c>
      <c r="K61" s="38" t="str">
        <f t="shared" si="23"/>
        <v/>
      </c>
      <c r="L61" s="36">
        <f t="shared" si="18"/>
        <v>90</v>
      </c>
      <c r="M61" s="16">
        <f t="shared" si="19"/>
        <v>180</v>
      </c>
      <c r="N61" s="37">
        <f t="shared" si="24"/>
        <v>9</v>
      </c>
      <c r="O61" s="399"/>
    </row>
    <row r="62" spans="1:15" x14ac:dyDescent="0.3">
      <c r="A62" s="31"/>
      <c r="B62" s="31"/>
      <c r="C62" s="170"/>
      <c r="D62" s="205"/>
      <c r="E62" s="40"/>
      <c r="F62" s="37" t="str">
        <f t="shared" si="20"/>
        <v/>
      </c>
      <c r="G62" s="38" t="str">
        <f t="shared" si="21"/>
        <v/>
      </c>
      <c r="H62" s="36">
        <f t="shared" si="17"/>
        <v>90</v>
      </c>
      <c r="I62" s="40"/>
      <c r="J62" s="37" t="str">
        <f t="shared" si="22"/>
        <v/>
      </c>
      <c r="K62" s="38" t="str">
        <f t="shared" si="23"/>
        <v/>
      </c>
      <c r="L62" s="36">
        <f t="shared" si="18"/>
        <v>90</v>
      </c>
      <c r="M62" s="16">
        <f t="shared" si="19"/>
        <v>180</v>
      </c>
      <c r="N62" s="37">
        <f t="shared" si="24"/>
        <v>9</v>
      </c>
      <c r="O62" s="399"/>
    </row>
    <row r="63" spans="1:15" x14ac:dyDescent="0.3">
      <c r="A63" s="31"/>
      <c r="B63" s="45"/>
      <c r="C63" s="170"/>
      <c r="D63" s="205"/>
      <c r="E63" s="40"/>
      <c r="F63" s="37" t="str">
        <f t="shared" si="20"/>
        <v/>
      </c>
      <c r="G63" s="38" t="str">
        <f t="shared" si="21"/>
        <v/>
      </c>
      <c r="H63" s="36">
        <f t="shared" si="17"/>
        <v>90</v>
      </c>
      <c r="I63" s="55"/>
      <c r="J63" s="37" t="str">
        <f t="shared" si="22"/>
        <v/>
      </c>
      <c r="K63" s="38" t="str">
        <f t="shared" si="23"/>
        <v/>
      </c>
      <c r="L63" s="36">
        <f t="shared" si="18"/>
        <v>90</v>
      </c>
      <c r="M63" s="16">
        <f t="shared" si="19"/>
        <v>180</v>
      </c>
      <c r="N63" s="37">
        <f t="shared" si="24"/>
        <v>9</v>
      </c>
      <c r="O63" s="399"/>
    </row>
    <row r="64" spans="1:15" x14ac:dyDescent="0.3">
      <c r="A64" s="31"/>
      <c r="B64" s="31"/>
      <c r="C64" s="170"/>
      <c r="E64" s="40"/>
      <c r="F64" s="37" t="str">
        <f t="shared" si="20"/>
        <v/>
      </c>
      <c r="G64" s="38" t="str">
        <f t="shared" si="21"/>
        <v/>
      </c>
      <c r="H64" s="36">
        <f t="shared" si="17"/>
        <v>90</v>
      </c>
      <c r="I64" s="40"/>
      <c r="J64" s="37" t="str">
        <f t="shared" si="22"/>
        <v/>
      </c>
      <c r="K64" s="38" t="str">
        <f t="shared" si="23"/>
        <v/>
      </c>
      <c r="L64" s="36">
        <f t="shared" si="18"/>
        <v>90</v>
      </c>
      <c r="M64" s="16">
        <f t="shared" si="19"/>
        <v>180</v>
      </c>
      <c r="N64" s="37">
        <f t="shared" si="24"/>
        <v>9</v>
      </c>
      <c r="O64" s="399"/>
    </row>
    <row r="65" spans="1:15" x14ac:dyDescent="0.3">
      <c r="A65" s="31"/>
      <c r="B65" s="31"/>
      <c r="C65" s="170"/>
      <c r="E65" s="40"/>
      <c r="F65" s="37" t="str">
        <f t="shared" si="20"/>
        <v/>
      </c>
      <c r="G65" s="38" t="str">
        <f t="shared" si="21"/>
        <v/>
      </c>
      <c r="H65" s="36">
        <f t="shared" ref="H65:H96" si="25">IF(ISNUMBER(E65),E65,90)</f>
        <v>90</v>
      </c>
      <c r="I65" s="40"/>
      <c r="J65" s="37" t="str">
        <f t="shared" si="22"/>
        <v/>
      </c>
      <c r="K65" s="38" t="str">
        <f t="shared" si="23"/>
        <v/>
      </c>
      <c r="L65" s="36">
        <f t="shared" ref="L65:L96" si="26">IF(ISNUMBER(I65),I65,90)</f>
        <v>90</v>
      </c>
      <c r="M65" s="16">
        <f t="shared" ref="M65:M96" si="27">H65+L65</f>
        <v>180</v>
      </c>
      <c r="N65" s="37">
        <f t="shared" si="24"/>
        <v>9</v>
      </c>
      <c r="O65" s="399"/>
    </row>
    <row r="66" spans="1:15" x14ac:dyDescent="0.3">
      <c r="A66" s="31"/>
      <c r="B66" s="31"/>
      <c r="C66" s="170"/>
      <c r="E66" s="40"/>
      <c r="F66" s="37" t="str">
        <f t="shared" si="20"/>
        <v/>
      </c>
      <c r="G66" s="38" t="str">
        <f t="shared" si="21"/>
        <v/>
      </c>
      <c r="H66" s="36">
        <f t="shared" si="25"/>
        <v>90</v>
      </c>
      <c r="I66" s="40"/>
      <c r="J66" s="37" t="str">
        <f t="shared" si="22"/>
        <v/>
      </c>
      <c r="K66" s="38" t="str">
        <f t="shared" si="23"/>
        <v/>
      </c>
      <c r="L66" s="36">
        <f t="shared" si="26"/>
        <v>90</v>
      </c>
      <c r="M66" s="16">
        <f t="shared" si="27"/>
        <v>180</v>
      </c>
      <c r="N66" s="37">
        <f t="shared" si="24"/>
        <v>9</v>
      </c>
      <c r="O66" s="399"/>
    </row>
    <row r="67" spans="1:15" ht="13.5" thickBot="1" x14ac:dyDescent="0.35">
      <c r="A67" s="31"/>
      <c r="B67" s="31"/>
      <c r="C67" s="171"/>
      <c r="E67" s="40"/>
      <c r="F67" s="37" t="str">
        <f t="shared" ref="F67:F98" si="28">IF(ISNUMBER(E67),RANK(E67,E$3:E$118,1),"")</f>
        <v/>
      </c>
      <c r="G67" s="38" t="str">
        <f t="shared" ref="G67:G98" si="29">IF(ISNUMBER(F67),IF(11-F67&lt;=0,"",11-F67-(COUNTIF(F:F,F67)-1)/2),"")</f>
        <v/>
      </c>
      <c r="H67" s="36">
        <f t="shared" si="25"/>
        <v>90</v>
      </c>
      <c r="I67" s="40"/>
      <c r="J67" s="37" t="str">
        <f t="shared" ref="J67:J95" si="30">IF(ISNUMBER(I67),RANK(I67,I$3:I$118,1),"")</f>
        <v/>
      </c>
      <c r="K67" s="38" t="str">
        <f t="shared" ref="K67:K98" si="31">IF(ISNUMBER(J67),IF(11-J67&lt;=0,"",11-J67-(COUNTIF(J:J,J67)-1)/2),"")</f>
        <v/>
      </c>
      <c r="L67" s="36">
        <f t="shared" si="26"/>
        <v>90</v>
      </c>
      <c r="M67" s="16">
        <f t="shared" si="27"/>
        <v>180</v>
      </c>
      <c r="N67" s="37">
        <f t="shared" ref="N67:N98" si="32">RANK(M67,M$3:M$118,1)</f>
        <v>9</v>
      </c>
      <c r="O67" s="399"/>
    </row>
    <row r="68" spans="1:15" ht="13.5" thickTop="1" x14ac:dyDescent="0.3">
      <c r="A68" s="31"/>
      <c r="B68" s="45"/>
      <c r="C68" s="172"/>
      <c r="E68" s="40"/>
      <c r="F68" s="37" t="str">
        <f t="shared" si="28"/>
        <v/>
      </c>
      <c r="G68" s="38" t="str">
        <f t="shared" si="29"/>
        <v/>
      </c>
      <c r="H68" s="36">
        <f t="shared" si="25"/>
        <v>90</v>
      </c>
      <c r="I68" s="40"/>
      <c r="J68" s="37" t="str">
        <f t="shared" si="30"/>
        <v/>
      </c>
      <c r="K68" s="38" t="str">
        <f t="shared" si="31"/>
        <v/>
      </c>
      <c r="L68" s="36">
        <f t="shared" si="26"/>
        <v>90</v>
      </c>
      <c r="M68" s="16">
        <f t="shared" si="27"/>
        <v>180</v>
      </c>
      <c r="N68" s="37">
        <f t="shared" si="32"/>
        <v>9</v>
      </c>
      <c r="O68" s="399"/>
    </row>
    <row r="69" spans="1:15" x14ac:dyDescent="0.3">
      <c r="A69" s="31"/>
      <c r="B69" s="31"/>
      <c r="C69" s="170"/>
      <c r="E69" s="40"/>
      <c r="F69" s="37" t="str">
        <f t="shared" si="28"/>
        <v/>
      </c>
      <c r="G69" s="38" t="str">
        <f t="shared" si="29"/>
        <v/>
      </c>
      <c r="H69" s="36">
        <f t="shared" si="25"/>
        <v>90</v>
      </c>
      <c r="I69" s="40"/>
      <c r="J69" s="37" t="str">
        <f t="shared" si="30"/>
        <v/>
      </c>
      <c r="K69" s="38" t="str">
        <f t="shared" si="31"/>
        <v/>
      </c>
      <c r="L69" s="36">
        <f t="shared" si="26"/>
        <v>90</v>
      </c>
      <c r="M69" s="16">
        <f t="shared" si="27"/>
        <v>180</v>
      </c>
      <c r="N69" s="37">
        <f t="shared" si="32"/>
        <v>9</v>
      </c>
      <c r="O69" s="399"/>
    </row>
    <row r="70" spans="1:15" x14ac:dyDescent="0.3">
      <c r="A70" s="31"/>
      <c r="B70" s="45"/>
      <c r="C70" s="170"/>
      <c r="E70" s="40"/>
      <c r="F70" s="37" t="str">
        <f t="shared" si="28"/>
        <v/>
      </c>
      <c r="G70" s="38" t="str">
        <f t="shared" si="29"/>
        <v/>
      </c>
      <c r="H70" s="36">
        <f t="shared" si="25"/>
        <v>90</v>
      </c>
      <c r="I70" s="40"/>
      <c r="J70" s="37" t="str">
        <f t="shared" si="30"/>
        <v/>
      </c>
      <c r="K70" s="38" t="str">
        <f t="shared" si="31"/>
        <v/>
      </c>
      <c r="L70" s="36">
        <f t="shared" si="26"/>
        <v>90</v>
      </c>
      <c r="M70" s="16">
        <f t="shared" si="27"/>
        <v>180</v>
      </c>
      <c r="N70" s="37">
        <f t="shared" si="32"/>
        <v>9</v>
      </c>
      <c r="O70" s="399"/>
    </row>
    <row r="71" spans="1:15" x14ac:dyDescent="0.3">
      <c r="A71" s="31"/>
      <c r="B71" s="31"/>
      <c r="C71" s="172"/>
      <c r="E71" s="55"/>
      <c r="F71" s="37" t="str">
        <f t="shared" si="28"/>
        <v/>
      </c>
      <c r="G71" s="38" t="str">
        <f t="shared" si="29"/>
        <v/>
      </c>
      <c r="H71" s="36">
        <f t="shared" si="25"/>
        <v>90</v>
      </c>
      <c r="I71" s="40"/>
      <c r="J71" s="37" t="str">
        <f t="shared" si="30"/>
        <v/>
      </c>
      <c r="K71" s="38" t="str">
        <f t="shared" si="31"/>
        <v/>
      </c>
      <c r="L71" s="36">
        <f t="shared" si="26"/>
        <v>90</v>
      </c>
      <c r="M71" s="16">
        <f t="shared" si="27"/>
        <v>180</v>
      </c>
      <c r="N71" s="37">
        <f t="shared" si="32"/>
        <v>9</v>
      </c>
      <c r="O71" s="399"/>
    </row>
    <row r="72" spans="1:15" x14ac:dyDescent="0.3">
      <c r="A72" s="31"/>
      <c r="B72" s="31"/>
      <c r="C72" s="170"/>
      <c r="E72" s="40"/>
      <c r="F72" s="37" t="str">
        <f t="shared" si="28"/>
        <v/>
      </c>
      <c r="G72" s="38" t="str">
        <f t="shared" si="29"/>
        <v/>
      </c>
      <c r="H72" s="36">
        <f t="shared" si="25"/>
        <v>90</v>
      </c>
      <c r="I72" s="40"/>
      <c r="J72" s="37" t="str">
        <f t="shared" si="30"/>
        <v/>
      </c>
      <c r="K72" s="38" t="str">
        <f t="shared" si="31"/>
        <v/>
      </c>
      <c r="L72" s="36">
        <f t="shared" si="26"/>
        <v>90</v>
      </c>
      <c r="M72" s="16">
        <f t="shared" si="27"/>
        <v>180</v>
      </c>
      <c r="N72" s="37">
        <f t="shared" si="32"/>
        <v>9</v>
      </c>
      <c r="O72" s="399"/>
    </row>
    <row r="73" spans="1:15" x14ac:dyDescent="0.3">
      <c r="A73" s="31"/>
      <c r="B73" s="31"/>
      <c r="C73" s="170"/>
      <c r="E73" s="40"/>
      <c r="F73" s="37" t="str">
        <f t="shared" si="28"/>
        <v/>
      </c>
      <c r="G73" s="38" t="str">
        <f t="shared" si="29"/>
        <v/>
      </c>
      <c r="H73" s="36">
        <f t="shared" si="25"/>
        <v>90</v>
      </c>
      <c r="I73" s="40"/>
      <c r="J73" s="37" t="str">
        <f t="shared" si="30"/>
        <v/>
      </c>
      <c r="K73" s="38" t="str">
        <f t="shared" si="31"/>
        <v/>
      </c>
      <c r="L73" s="36">
        <f t="shared" si="26"/>
        <v>90</v>
      </c>
      <c r="M73" s="16">
        <f t="shared" si="27"/>
        <v>180</v>
      </c>
      <c r="N73" s="37">
        <f t="shared" si="32"/>
        <v>9</v>
      </c>
      <c r="O73" s="399"/>
    </row>
    <row r="74" spans="1:15" x14ac:dyDescent="0.3">
      <c r="A74" s="31"/>
      <c r="B74" s="31"/>
      <c r="C74" s="170"/>
      <c r="E74" s="40"/>
      <c r="F74" s="37" t="str">
        <f t="shared" si="28"/>
        <v/>
      </c>
      <c r="G74" s="38" t="str">
        <f t="shared" si="29"/>
        <v/>
      </c>
      <c r="H74" s="36">
        <f t="shared" si="25"/>
        <v>90</v>
      </c>
      <c r="I74" s="40"/>
      <c r="J74" s="37" t="str">
        <f t="shared" si="30"/>
        <v/>
      </c>
      <c r="K74" s="38" t="str">
        <f t="shared" si="31"/>
        <v/>
      </c>
      <c r="L74" s="36">
        <f t="shared" si="26"/>
        <v>90</v>
      </c>
      <c r="M74" s="16">
        <f t="shared" si="27"/>
        <v>180</v>
      </c>
      <c r="N74" s="37">
        <f t="shared" si="32"/>
        <v>9</v>
      </c>
      <c r="O74" s="399"/>
    </row>
    <row r="75" spans="1:15" x14ac:dyDescent="0.3">
      <c r="A75" s="31"/>
      <c r="B75" s="45"/>
      <c r="C75" s="170"/>
      <c r="E75" s="55"/>
      <c r="F75" s="37" t="str">
        <f t="shared" si="28"/>
        <v/>
      </c>
      <c r="G75" s="38" t="str">
        <f t="shared" si="29"/>
        <v/>
      </c>
      <c r="H75" s="36">
        <f t="shared" si="25"/>
        <v>90</v>
      </c>
      <c r="I75" s="40"/>
      <c r="J75" s="37" t="str">
        <f t="shared" si="30"/>
        <v/>
      </c>
      <c r="K75" s="38" t="str">
        <f t="shared" si="31"/>
        <v/>
      </c>
      <c r="L75" s="36">
        <f t="shared" si="26"/>
        <v>90</v>
      </c>
      <c r="M75" s="16">
        <f t="shared" si="27"/>
        <v>180</v>
      </c>
      <c r="N75" s="37">
        <f t="shared" si="32"/>
        <v>9</v>
      </c>
      <c r="O75" s="399"/>
    </row>
    <row r="76" spans="1:15" x14ac:dyDescent="0.3">
      <c r="A76" s="31"/>
      <c r="B76" s="31"/>
      <c r="C76" s="170"/>
      <c r="E76" s="40"/>
      <c r="F76" s="37" t="str">
        <f t="shared" si="28"/>
        <v/>
      </c>
      <c r="G76" s="38" t="str">
        <f t="shared" si="29"/>
        <v/>
      </c>
      <c r="H76" s="36">
        <f t="shared" si="25"/>
        <v>90</v>
      </c>
      <c r="I76" s="40"/>
      <c r="J76" s="37" t="str">
        <f t="shared" si="30"/>
        <v/>
      </c>
      <c r="K76" s="38" t="str">
        <f t="shared" si="31"/>
        <v/>
      </c>
      <c r="L76" s="36">
        <f t="shared" si="26"/>
        <v>90</v>
      </c>
      <c r="M76" s="16">
        <f t="shared" si="27"/>
        <v>180</v>
      </c>
      <c r="N76" s="37">
        <f t="shared" si="32"/>
        <v>9</v>
      </c>
      <c r="O76" s="399"/>
    </row>
    <row r="77" spans="1:15" x14ac:dyDescent="0.3">
      <c r="A77" s="31"/>
      <c r="B77" s="31"/>
      <c r="C77" s="170"/>
      <c r="E77" s="40"/>
      <c r="F77" s="37" t="str">
        <f t="shared" si="28"/>
        <v/>
      </c>
      <c r="G77" s="38" t="str">
        <f t="shared" si="29"/>
        <v/>
      </c>
      <c r="H77" s="36">
        <f t="shared" si="25"/>
        <v>90</v>
      </c>
      <c r="I77" s="40"/>
      <c r="J77" s="37" t="str">
        <f t="shared" si="30"/>
        <v/>
      </c>
      <c r="K77" s="38" t="str">
        <f t="shared" si="31"/>
        <v/>
      </c>
      <c r="L77" s="36">
        <f t="shared" si="26"/>
        <v>90</v>
      </c>
      <c r="M77" s="16">
        <f t="shared" si="27"/>
        <v>180</v>
      </c>
      <c r="N77" s="37">
        <f t="shared" si="32"/>
        <v>9</v>
      </c>
      <c r="O77" s="399"/>
    </row>
    <row r="78" spans="1:15" x14ac:dyDescent="0.3">
      <c r="A78" s="31"/>
      <c r="B78" s="31"/>
      <c r="C78" s="170"/>
      <c r="E78" s="40"/>
      <c r="F78" s="37" t="str">
        <f t="shared" si="28"/>
        <v/>
      </c>
      <c r="G78" s="38" t="str">
        <f t="shared" si="29"/>
        <v/>
      </c>
      <c r="H78" s="36">
        <f t="shared" si="25"/>
        <v>90</v>
      </c>
      <c r="I78" s="40"/>
      <c r="J78" s="37" t="str">
        <f t="shared" si="30"/>
        <v/>
      </c>
      <c r="K78" s="38" t="str">
        <f t="shared" si="31"/>
        <v/>
      </c>
      <c r="L78" s="36">
        <f t="shared" si="26"/>
        <v>90</v>
      </c>
      <c r="M78" s="16">
        <f t="shared" si="27"/>
        <v>180</v>
      </c>
      <c r="N78" s="37">
        <f t="shared" si="32"/>
        <v>9</v>
      </c>
      <c r="O78" s="399"/>
    </row>
    <row r="79" spans="1:15" ht="13.5" thickBot="1" x14ac:dyDescent="0.35">
      <c r="A79" s="31"/>
      <c r="B79" s="31"/>
      <c r="C79" s="171"/>
      <c r="E79" s="40"/>
      <c r="F79" s="37" t="str">
        <f t="shared" si="28"/>
        <v/>
      </c>
      <c r="G79" s="38" t="str">
        <f t="shared" si="29"/>
        <v/>
      </c>
      <c r="H79" s="36">
        <f t="shared" si="25"/>
        <v>90</v>
      </c>
      <c r="I79" s="40"/>
      <c r="J79" s="37" t="str">
        <f t="shared" si="30"/>
        <v/>
      </c>
      <c r="K79" s="38" t="str">
        <f t="shared" si="31"/>
        <v/>
      </c>
      <c r="L79" s="36">
        <f t="shared" si="26"/>
        <v>90</v>
      </c>
      <c r="M79" s="16">
        <f t="shared" si="27"/>
        <v>180</v>
      </c>
      <c r="N79" s="37">
        <f t="shared" si="32"/>
        <v>9</v>
      </c>
      <c r="O79" s="399"/>
    </row>
    <row r="80" spans="1:15" ht="13.5" thickTop="1" x14ac:dyDescent="0.3">
      <c r="A80" s="31"/>
      <c r="B80" s="31"/>
      <c r="C80" s="170"/>
      <c r="E80" s="40"/>
      <c r="F80" s="37" t="str">
        <f t="shared" si="28"/>
        <v/>
      </c>
      <c r="G80" s="38" t="str">
        <f t="shared" si="29"/>
        <v/>
      </c>
      <c r="H80" s="36">
        <f t="shared" si="25"/>
        <v>90</v>
      </c>
      <c r="I80" s="40"/>
      <c r="J80" s="37" t="str">
        <f t="shared" si="30"/>
        <v/>
      </c>
      <c r="K80" s="38" t="str">
        <f t="shared" si="31"/>
        <v/>
      </c>
      <c r="L80" s="36">
        <f t="shared" si="26"/>
        <v>90</v>
      </c>
      <c r="M80" s="16">
        <f t="shared" si="27"/>
        <v>180</v>
      </c>
      <c r="N80" s="37">
        <f t="shared" si="32"/>
        <v>9</v>
      </c>
      <c r="O80" s="399"/>
    </row>
    <row r="81" spans="1:15" x14ac:dyDescent="0.3">
      <c r="A81" s="31"/>
      <c r="B81" s="31"/>
      <c r="C81" s="170"/>
      <c r="E81" s="40"/>
      <c r="F81" s="37" t="str">
        <f t="shared" si="28"/>
        <v/>
      </c>
      <c r="G81" s="38" t="str">
        <f t="shared" si="29"/>
        <v/>
      </c>
      <c r="H81" s="36">
        <f t="shared" si="25"/>
        <v>90</v>
      </c>
      <c r="I81" s="40"/>
      <c r="J81" s="37" t="str">
        <f t="shared" si="30"/>
        <v/>
      </c>
      <c r="K81" s="38" t="str">
        <f t="shared" si="31"/>
        <v/>
      </c>
      <c r="L81" s="36">
        <f t="shared" si="26"/>
        <v>90</v>
      </c>
      <c r="M81" s="16">
        <f t="shared" si="27"/>
        <v>180</v>
      </c>
      <c r="N81" s="37">
        <f t="shared" si="32"/>
        <v>9</v>
      </c>
      <c r="O81" s="399"/>
    </row>
    <row r="82" spans="1:15" x14ac:dyDescent="0.3">
      <c r="A82" s="31"/>
      <c r="B82" s="31"/>
      <c r="C82" s="170"/>
      <c r="E82" s="55"/>
      <c r="F82" s="37" t="str">
        <f t="shared" si="28"/>
        <v/>
      </c>
      <c r="G82" s="38" t="str">
        <f t="shared" si="29"/>
        <v/>
      </c>
      <c r="H82" s="36">
        <f t="shared" si="25"/>
        <v>90</v>
      </c>
      <c r="I82" s="55"/>
      <c r="J82" s="37" t="str">
        <f t="shared" si="30"/>
        <v/>
      </c>
      <c r="K82" s="38" t="str">
        <f t="shared" si="31"/>
        <v/>
      </c>
      <c r="L82" s="36">
        <f t="shared" si="26"/>
        <v>90</v>
      </c>
      <c r="M82" s="16">
        <f t="shared" si="27"/>
        <v>180</v>
      </c>
      <c r="N82" s="37">
        <f t="shared" si="32"/>
        <v>9</v>
      </c>
      <c r="O82" s="406"/>
    </row>
    <row r="83" spans="1:15" x14ac:dyDescent="0.3">
      <c r="A83" s="31"/>
      <c r="B83" s="31"/>
      <c r="C83" s="170"/>
      <c r="E83" s="40"/>
      <c r="F83" s="37" t="str">
        <f t="shared" si="28"/>
        <v/>
      </c>
      <c r="G83" s="38" t="str">
        <f t="shared" si="29"/>
        <v/>
      </c>
      <c r="H83" s="36">
        <f t="shared" si="25"/>
        <v>90</v>
      </c>
      <c r="I83" s="40"/>
      <c r="J83" s="37" t="str">
        <f t="shared" si="30"/>
        <v/>
      </c>
      <c r="K83" s="38" t="str">
        <f t="shared" si="31"/>
        <v/>
      </c>
      <c r="L83" s="36">
        <f t="shared" si="26"/>
        <v>90</v>
      </c>
      <c r="M83" s="16">
        <f t="shared" si="27"/>
        <v>180</v>
      </c>
      <c r="N83" s="37">
        <f t="shared" si="32"/>
        <v>9</v>
      </c>
      <c r="O83" s="399"/>
    </row>
    <row r="84" spans="1:15" x14ac:dyDescent="0.3">
      <c r="A84" s="31"/>
      <c r="B84" s="31"/>
      <c r="C84" s="170"/>
      <c r="E84" s="40"/>
      <c r="F84" s="37" t="str">
        <f t="shared" si="28"/>
        <v/>
      </c>
      <c r="G84" s="38" t="str">
        <f t="shared" si="29"/>
        <v/>
      </c>
      <c r="H84" s="36">
        <f t="shared" si="25"/>
        <v>90</v>
      </c>
      <c r="I84" s="40"/>
      <c r="J84" s="37" t="str">
        <f t="shared" si="30"/>
        <v/>
      </c>
      <c r="K84" s="38" t="str">
        <f t="shared" si="31"/>
        <v/>
      </c>
      <c r="L84" s="36">
        <f t="shared" si="26"/>
        <v>90</v>
      </c>
      <c r="M84" s="16">
        <f t="shared" si="27"/>
        <v>180</v>
      </c>
      <c r="N84" s="37">
        <f t="shared" si="32"/>
        <v>9</v>
      </c>
      <c r="O84" s="399"/>
    </row>
    <row r="85" spans="1:15" x14ac:dyDescent="0.3">
      <c r="A85" s="31"/>
      <c r="B85" s="31"/>
      <c r="C85" s="170"/>
      <c r="E85" s="55"/>
      <c r="F85" s="37" t="str">
        <f t="shared" si="28"/>
        <v/>
      </c>
      <c r="G85" s="38" t="str">
        <f t="shared" si="29"/>
        <v/>
      </c>
      <c r="H85" s="36">
        <f t="shared" si="25"/>
        <v>90</v>
      </c>
      <c r="I85" s="40"/>
      <c r="J85" s="37" t="str">
        <f t="shared" si="30"/>
        <v/>
      </c>
      <c r="K85" s="38" t="str">
        <f t="shared" si="31"/>
        <v/>
      </c>
      <c r="L85" s="36">
        <f t="shared" si="26"/>
        <v>90</v>
      </c>
      <c r="M85" s="16">
        <f t="shared" si="27"/>
        <v>180</v>
      </c>
      <c r="N85" s="37">
        <f t="shared" si="32"/>
        <v>9</v>
      </c>
      <c r="O85" s="399"/>
    </row>
    <row r="86" spans="1:15" x14ac:dyDescent="0.3">
      <c r="A86" s="31"/>
      <c r="B86" s="31"/>
      <c r="C86" s="172"/>
      <c r="E86" s="40"/>
      <c r="F86" s="37" t="str">
        <f t="shared" si="28"/>
        <v/>
      </c>
      <c r="G86" s="38" t="str">
        <f t="shared" si="29"/>
        <v/>
      </c>
      <c r="H86" s="36">
        <f t="shared" si="25"/>
        <v>90</v>
      </c>
      <c r="I86" s="40"/>
      <c r="J86" s="37" t="str">
        <f t="shared" si="30"/>
        <v/>
      </c>
      <c r="K86" s="38" t="str">
        <f t="shared" si="31"/>
        <v/>
      </c>
      <c r="L86" s="36">
        <f t="shared" si="26"/>
        <v>90</v>
      </c>
      <c r="M86" s="16">
        <f t="shared" si="27"/>
        <v>180</v>
      </c>
      <c r="N86" s="37">
        <f t="shared" si="32"/>
        <v>9</v>
      </c>
      <c r="O86" s="399"/>
    </row>
    <row r="87" spans="1:15" x14ac:dyDescent="0.3">
      <c r="A87" s="31"/>
      <c r="B87" s="31"/>
      <c r="C87" s="170"/>
      <c r="E87" s="40"/>
      <c r="F87" s="37" t="str">
        <f t="shared" si="28"/>
        <v/>
      </c>
      <c r="G87" s="38" t="str">
        <f t="shared" si="29"/>
        <v/>
      </c>
      <c r="H87" s="36">
        <f t="shared" si="25"/>
        <v>90</v>
      </c>
      <c r="I87" s="40"/>
      <c r="J87" s="37" t="str">
        <f t="shared" si="30"/>
        <v/>
      </c>
      <c r="K87" s="38" t="str">
        <f t="shared" si="31"/>
        <v/>
      </c>
      <c r="L87" s="36">
        <f t="shared" si="26"/>
        <v>90</v>
      </c>
      <c r="M87" s="16">
        <f t="shared" si="27"/>
        <v>180</v>
      </c>
      <c r="N87" s="37">
        <f t="shared" si="32"/>
        <v>9</v>
      </c>
      <c r="O87" s="399"/>
    </row>
    <row r="88" spans="1:15" x14ac:dyDescent="0.3">
      <c r="A88" s="31"/>
      <c r="B88" s="31"/>
      <c r="C88" s="170"/>
      <c r="E88" s="40"/>
      <c r="F88" s="37" t="str">
        <f t="shared" si="28"/>
        <v/>
      </c>
      <c r="G88" s="38" t="str">
        <f t="shared" si="29"/>
        <v/>
      </c>
      <c r="H88" s="36">
        <f t="shared" si="25"/>
        <v>90</v>
      </c>
      <c r="I88" s="40"/>
      <c r="J88" s="37" t="str">
        <f t="shared" si="30"/>
        <v/>
      </c>
      <c r="K88" s="38" t="str">
        <f t="shared" si="31"/>
        <v/>
      </c>
      <c r="L88" s="36">
        <f t="shared" si="26"/>
        <v>90</v>
      </c>
      <c r="M88" s="16">
        <f t="shared" si="27"/>
        <v>180</v>
      </c>
      <c r="N88" s="37">
        <f t="shared" si="32"/>
        <v>9</v>
      </c>
      <c r="O88" s="399"/>
    </row>
    <row r="89" spans="1:15" x14ac:dyDescent="0.3">
      <c r="A89" s="31"/>
      <c r="B89" s="31"/>
      <c r="C89" s="170"/>
      <c r="E89" s="40"/>
      <c r="F89" s="37" t="str">
        <f t="shared" si="28"/>
        <v/>
      </c>
      <c r="G89" s="38" t="str">
        <f t="shared" si="29"/>
        <v/>
      </c>
      <c r="H89" s="36">
        <f t="shared" si="25"/>
        <v>90</v>
      </c>
      <c r="I89" s="40"/>
      <c r="J89" s="37" t="str">
        <f t="shared" si="30"/>
        <v/>
      </c>
      <c r="K89" s="38" t="str">
        <f t="shared" si="31"/>
        <v/>
      </c>
      <c r="L89" s="36">
        <f t="shared" si="26"/>
        <v>90</v>
      </c>
      <c r="M89" s="16">
        <f t="shared" si="27"/>
        <v>180</v>
      </c>
      <c r="N89" s="37">
        <f t="shared" si="32"/>
        <v>9</v>
      </c>
      <c r="O89" s="399"/>
    </row>
    <row r="90" spans="1:15" x14ac:dyDescent="0.3">
      <c r="A90" s="31"/>
      <c r="B90" s="45"/>
      <c r="C90" s="170"/>
      <c r="E90" s="40"/>
      <c r="F90" s="37" t="str">
        <f t="shared" si="28"/>
        <v/>
      </c>
      <c r="G90" s="38" t="str">
        <f t="shared" si="29"/>
        <v/>
      </c>
      <c r="H90" s="36">
        <f t="shared" si="25"/>
        <v>90</v>
      </c>
      <c r="I90" s="40"/>
      <c r="J90" s="37" t="str">
        <f t="shared" si="30"/>
        <v/>
      </c>
      <c r="K90" s="38" t="str">
        <f t="shared" si="31"/>
        <v/>
      </c>
      <c r="L90" s="36">
        <f t="shared" si="26"/>
        <v>90</v>
      </c>
      <c r="M90" s="16">
        <f t="shared" si="27"/>
        <v>180</v>
      </c>
      <c r="N90" s="37">
        <f t="shared" si="32"/>
        <v>9</v>
      </c>
      <c r="O90" s="399"/>
    </row>
    <row r="91" spans="1:15" ht="13.5" thickBot="1" x14ac:dyDescent="0.35">
      <c r="A91" s="31"/>
      <c r="B91" s="31"/>
      <c r="C91" s="171"/>
      <c r="E91" s="40"/>
      <c r="F91" s="37" t="str">
        <f t="shared" si="28"/>
        <v/>
      </c>
      <c r="G91" s="38" t="str">
        <f t="shared" si="29"/>
        <v/>
      </c>
      <c r="H91" s="36">
        <f t="shared" si="25"/>
        <v>90</v>
      </c>
      <c r="I91" s="40"/>
      <c r="J91" s="37" t="str">
        <f t="shared" si="30"/>
        <v/>
      </c>
      <c r="K91" s="38" t="str">
        <f t="shared" si="31"/>
        <v/>
      </c>
      <c r="L91" s="36">
        <f t="shared" si="26"/>
        <v>90</v>
      </c>
      <c r="M91" s="16">
        <f t="shared" si="27"/>
        <v>180</v>
      </c>
      <c r="N91" s="37">
        <f t="shared" si="32"/>
        <v>9</v>
      </c>
      <c r="O91" s="399"/>
    </row>
    <row r="92" spans="1:15" ht="13.5" thickTop="1" x14ac:dyDescent="0.3">
      <c r="A92" s="31"/>
      <c r="B92" s="31"/>
      <c r="C92" s="170"/>
      <c r="E92" s="40"/>
      <c r="F92" s="37" t="str">
        <f t="shared" si="28"/>
        <v/>
      </c>
      <c r="G92" s="38" t="str">
        <f t="shared" si="29"/>
        <v/>
      </c>
      <c r="H92" s="36">
        <f t="shared" si="25"/>
        <v>90</v>
      </c>
      <c r="I92" s="40"/>
      <c r="J92" s="37" t="str">
        <f t="shared" si="30"/>
        <v/>
      </c>
      <c r="K92" s="38" t="str">
        <f t="shared" si="31"/>
        <v/>
      </c>
      <c r="L92" s="36">
        <f t="shared" si="26"/>
        <v>90</v>
      </c>
      <c r="M92" s="16">
        <f t="shared" si="27"/>
        <v>180</v>
      </c>
      <c r="N92" s="37">
        <f t="shared" si="32"/>
        <v>9</v>
      </c>
      <c r="O92" s="399"/>
    </row>
    <row r="93" spans="1:15" x14ac:dyDescent="0.3">
      <c r="A93" s="31"/>
      <c r="B93" s="31"/>
      <c r="C93" s="170"/>
      <c r="E93" s="55"/>
      <c r="F93" s="37" t="str">
        <f t="shared" si="28"/>
        <v/>
      </c>
      <c r="G93" s="38" t="str">
        <f t="shared" si="29"/>
        <v/>
      </c>
      <c r="H93" s="36">
        <f t="shared" si="25"/>
        <v>90</v>
      </c>
      <c r="I93" s="55"/>
      <c r="J93" s="37" t="str">
        <f t="shared" si="30"/>
        <v/>
      </c>
      <c r="K93" s="38" t="str">
        <f t="shared" si="31"/>
        <v/>
      </c>
      <c r="L93" s="36">
        <f t="shared" si="26"/>
        <v>90</v>
      </c>
      <c r="M93" s="16">
        <f t="shared" si="27"/>
        <v>180</v>
      </c>
      <c r="N93" s="37">
        <f t="shared" si="32"/>
        <v>9</v>
      </c>
      <c r="O93" s="399"/>
    </row>
    <row r="94" spans="1:15" x14ac:dyDescent="0.3">
      <c r="A94" s="31"/>
      <c r="B94" s="31"/>
      <c r="C94" s="170"/>
      <c r="E94" s="40"/>
      <c r="F94" s="37" t="str">
        <f t="shared" si="28"/>
        <v/>
      </c>
      <c r="G94" s="38" t="str">
        <f t="shared" si="29"/>
        <v/>
      </c>
      <c r="H94" s="36">
        <f t="shared" si="25"/>
        <v>90</v>
      </c>
      <c r="I94" s="55"/>
      <c r="J94" s="37" t="str">
        <f t="shared" si="30"/>
        <v/>
      </c>
      <c r="K94" s="38" t="str">
        <f t="shared" si="31"/>
        <v/>
      </c>
      <c r="L94" s="36">
        <f t="shared" si="26"/>
        <v>90</v>
      </c>
      <c r="M94" s="16">
        <f t="shared" si="27"/>
        <v>180</v>
      </c>
      <c r="N94" s="37">
        <f t="shared" si="32"/>
        <v>9</v>
      </c>
      <c r="O94" s="399"/>
    </row>
    <row r="95" spans="1:15" x14ac:dyDescent="0.3">
      <c r="A95" s="31"/>
      <c r="B95" s="31"/>
      <c r="C95" s="170"/>
      <c r="E95" s="40"/>
      <c r="F95" s="37" t="str">
        <f t="shared" si="28"/>
        <v/>
      </c>
      <c r="G95" s="38" t="str">
        <f t="shared" si="29"/>
        <v/>
      </c>
      <c r="H95" s="36">
        <f t="shared" si="25"/>
        <v>90</v>
      </c>
      <c r="I95" s="55"/>
      <c r="J95" s="37" t="str">
        <f t="shared" si="30"/>
        <v/>
      </c>
      <c r="K95" s="38" t="str">
        <f t="shared" si="31"/>
        <v/>
      </c>
      <c r="L95" s="36">
        <f t="shared" si="26"/>
        <v>90</v>
      </c>
      <c r="M95" s="16">
        <f t="shared" si="27"/>
        <v>180</v>
      </c>
      <c r="N95" s="37">
        <f t="shared" si="32"/>
        <v>9</v>
      </c>
      <c r="O95" s="399"/>
    </row>
    <row r="96" spans="1:15" x14ac:dyDescent="0.3">
      <c r="A96" s="31"/>
      <c r="B96" s="31"/>
      <c r="C96" s="170"/>
      <c r="E96" s="40"/>
      <c r="F96" s="37" t="str">
        <f t="shared" si="28"/>
        <v/>
      </c>
      <c r="G96" s="38" t="str">
        <f t="shared" si="29"/>
        <v/>
      </c>
      <c r="H96" s="36">
        <f t="shared" si="25"/>
        <v>90</v>
      </c>
      <c r="I96" s="40"/>
      <c r="J96" s="37"/>
      <c r="K96" s="38" t="str">
        <f t="shared" si="31"/>
        <v/>
      </c>
      <c r="L96" s="36">
        <f t="shared" si="26"/>
        <v>90</v>
      </c>
      <c r="M96" s="16">
        <f t="shared" si="27"/>
        <v>180</v>
      </c>
      <c r="N96" s="37">
        <f t="shared" si="32"/>
        <v>9</v>
      </c>
      <c r="O96" s="399"/>
    </row>
    <row r="97" spans="1:15" x14ac:dyDescent="0.3">
      <c r="A97" s="31"/>
      <c r="B97" s="31"/>
      <c r="C97" s="170"/>
      <c r="E97" s="40"/>
      <c r="F97" s="37" t="str">
        <f t="shared" si="28"/>
        <v/>
      </c>
      <c r="G97" s="38" t="str">
        <f t="shared" si="29"/>
        <v/>
      </c>
      <c r="H97" s="36">
        <f t="shared" ref="H97:H117" si="33">IF(ISNUMBER(E97),E97,90)</f>
        <v>90</v>
      </c>
      <c r="I97" s="40"/>
      <c r="J97" s="37" t="str">
        <f t="shared" ref="J97:J117" si="34">IF(ISNUMBER(I97),RANK(I97,I$3:I$118,1),"")</f>
        <v/>
      </c>
      <c r="K97" s="38" t="str">
        <f t="shared" si="31"/>
        <v/>
      </c>
      <c r="L97" s="36">
        <f t="shared" ref="L97:L117" si="35">IF(ISNUMBER(I97),I97,90)</f>
        <v>90</v>
      </c>
      <c r="M97" s="16">
        <f t="shared" ref="M97:M117" si="36">H97+L97</f>
        <v>180</v>
      </c>
      <c r="N97" s="37">
        <f t="shared" si="32"/>
        <v>9</v>
      </c>
      <c r="O97" s="399"/>
    </row>
    <row r="98" spans="1:15" x14ac:dyDescent="0.3">
      <c r="A98" s="31"/>
      <c r="B98" s="31"/>
      <c r="C98" s="170"/>
      <c r="E98" s="40"/>
      <c r="F98" s="37" t="str">
        <f t="shared" si="28"/>
        <v/>
      </c>
      <c r="G98" s="38" t="str">
        <f t="shared" si="29"/>
        <v/>
      </c>
      <c r="H98" s="36">
        <f t="shared" si="33"/>
        <v>90</v>
      </c>
      <c r="I98" s="40"/>
      <c r="J98" s="37" t="str">
        <f t="shared" si="34"/>
        <v/>
      </c>
      <c r="K98" s="38" t="str">
        <f t="shared" si="31"/>
        <v/>
      </c>
      <c r="L98" s="36">
        <f t="shared" si="35"/>
        <v>90</v>
      </c>
      <c r="M98" s="16">
        <f t="shared" si="36"/>
        <v>180</v>
      </c>
      <c r="N98" s="37">
        <f t="shared" si="32"/>
        <v>9</v>
      </c>
      <c r="O98" s="399"/>
    </row>
    <row r="99" spans="1:15" x14ac:dyDescent="0.3">
      <c r="A99" s="31"/>
      <c r="B99" s="31"/>
      <c r="C99" s="170"/>
      <c r="E99" s="55"/>
      <c r="F99" s="37" t="str">
        <f t="shared" ref="F99:F117" si="37">IF(ISNUMBER(E99),RANK(E99,E$3:E$118,1),"")</f>
        <v/>
      </c>
      <c r="G99" s="38" t="str">
        <f t="shared" ref="G99:G117" si="38">IF(ISNUMBER(F99),IF(11-F99&lt;=0,"",11-F99-(COUNTIF(F:F,F99)-1)/2),"")</f>
        <v/>
      </c>
      <c r="H99" s="36">
        <f t="shared" si="33"/>
        <v>90</v>
      </c>
      <c r="I99" s="40"/>
      <c r="J99" s="37" t="str">
        <f t="shared" si="34"/>
        <v/>
      </c>
      <c r="K99" s="38" t="str">
        <f t="shared" ref="K99:K118" si="39">IF(ISNUMBER(J99),IF(11-J99&lt;=0,"",11-J99-(COUNTIF(J:J,J99)-1)/2),"")</f>
        <v/>
      </c>
      <c r="L99" s="36">
        <f t="shared" si="35"/>
        <v>90</v>
      </c>
      <c r="M99" s="16">
        <f t="shared" si="36"/>
        <v>180</v>
      </c>
      <c r="N99" s="37">
        <f t="shared" ref="N99:N117" si="40">RANK(M99,M$3:M$118,1)</f>
        <v>9</v>
      </c>
      <c r="O99" s="399"/>
    </row>
    <row r="100" spans="1:15" x14ac:dyDescent="0.3">
      <c r="A100" s="31"/>
      <c r="B100" s="31"/>
      <c r="C100" s="170"/>
      <c r="E100" s="55"/>
      <c r="F100" s="37" t="str">
        <f t="shared" si="37"/>
        <v/>
      </c>
      <c r="G100" s="38" t="str">
        <f t="shared" si="38"/>
        <v/>
      </c>
      <c r="H100" s="36">
        <f t="shared" si="33"/>
        <v>90</v>
      </c>
      <c r="I100" s="40"/>
      <c r="J100" s="37" t="str">
        <f t="shared" si="34"/>
        <v/>
      </c>
      <c r="K100" s="38" t="str">
        <f t="shared" si="39"/>
        <v/>
      </c>
      <c r="L100" s="36">
        <f t="shared" si="35"/>
        <v>90</v>
      </c>
      <c r="M100" s="16">
        <f t="shared" si="36"/>
        <v>180</v>
      </c>
      <c r="N100" s="37">
        <f t="shared" si="40"/>
        <v>9</v>
      </c>
      <c r="O100" s="399"/>
    </row>
    <row r="101" spans="1:15" x14ac:dyDescent="0.3">
      <c r="A101" s="31"/>
      <c r="B101" s="31"/>
      <c r="C101" s="170"/>
      <c r="E101" s="174"/>
      <c r="F101" s="37" t="str">
        <f t="shared" si="37"/>
        <v/>
      </c>
      <c r="G101" s="38" t="str">
        <f t="shared" si="38"/>
        <v/>
      </c>
      <c r="H101" s="36">
        <f t="shared" si="33"/>
        <v>90</v>
      </c>
      <c r="I101" s="40"/>
      <c r="J101" s="37" t="str">
        <f t="shared" si="34"/>
        <v/>
      </c>
      <c r="K101" s="38" t="str">
        <f t="shared" si="39"/>
        <v/>
      </c>
      <c r="L101" s="36">
        <f t="shared" si="35"/>
        <v>90</v>
      </c>
      <c r="M101" s="16">
        <f t="shared" si="36"/>
        <v>180</v>
      </c>
      <c r="N101" s="37">
        <f t="shared" si="40"/>
        <v>9</v>
      </c>
      <c r="O101" s="399"/>
    </row>
    <row r="102" spans="1:15" x14ac:dyDescent="0.3">
      <c r="A102" s="31"/>
      <c r="B102" s="31"/>
      <c r="C102" s="170"/>
      <c r="E102" s="40"/>
      <c r="F102" s="37" t="str">
        <f t="shared" si="37"/>
        <v/>
      </c>
      <c r="G102" s="38" t="str">
        <f t="shared" si="38"/>
        <v/>
      </c>
      <c r="H102" s="36">
        <f t="shared" si="33"/>
        <v>90</v>
      </c>
      <c r="I102" s="40"/>
      <c r="J102" s="37" t="str">
        <f t="shared" si="34"/>
        <v/>
      </c>
      <c r="K102" s="38" t="str">
        <f t="shared" si="39"/>
        <v/>
      </c>
      <c r="L102" s="36">
        <f t="shared" si="35"/>
        <v>90</v>
      </c>
      <c r="M102" s="16">
        <f t="shared" si="36"/>
        <v>180</v>
      </c>
      <c r="N102" s="37">
        <f t="shared" si="40"/>
        <v>9</v>
      </c>
      <c r="O102" s="399"/>
    </row>
    <row r="103" spans="1:15" x14ac:dyDescent="0.3">
      <c r="A103" s="31"/>
      <c r="B103" s="31"/>
      <c r="C103" s="170"/>
      <c r="E103" s="40"/>
      <c r="F103" s="37" t="str">
        <f t="shared" si="37"/>
        <v/>
      </c>
      <c r="G103" s="38" t="str">
        <f t="shared" si="38"/>
        <v/>
      </c>
      <c r="H103" s="36">
        <f t="shared" si="33"/>
        <v>90</v>
      </c>
      <c r="I103" s="40"/>
      <c r="J103" s="37" t="str">
        <f t="shared" si="34"/>
        <v/>
      </c>
      <c r="K103" s="38" t="str">
        <f t="shared" si="39"/>
        <v/>
      </c>
      <c r="L103" s="36">
        <f t="shared" si="35"/>
        <v>90</v>
      </c>
      <c r="M103" s="16">
        <f t="shared" si="36"/>
        <v>180</v>
      </c>
      <c r="N103" s="37">
        <f t="shared" si="40"/>
        <v>9</v>
      </c>
      <c r="O103" s="399"/>
    </row>
    <row r="104" spans="1:15" x14ac:dyDescent="0.3">
      <c r="A104" s="31"/>
      <c r="B104" s="31"/>
      <c r="C104" s="170"/>
      <c r="E104" s="40"/>
      <c r="F104" s="37" t="str">
        <f t="shared" si="37"/>
        <v/>
      </c>
      <c r="G104" s="38" t="str">
        <f t="shared" si="38"/>
        <v/>
      </c>
      <c r="H104" s="36">
        <f t="shared" si="33"/>
        <v>90</v>
      </c>
      <c r="I104" s="40"/>
      <c r="J104" s="37" t="str">
        <f t="shared" si="34"/>
        <v/>
      </c>
      <c r="K104" s="38" t="str">
        <f t="shared" si="39"/>
        <v/>
      </c>
      <c r="L104" s="36">
        <f t="shared" si="35"/>
        <v>90</v>
      </c>
      <c r="M104" s="16">
        <f t="shared" si="36"/>
        <v>180</v>
      </c>
      <c r="N104" s="37">
        <f t="shared" si="40"/>
        <v>9</v>
      </c>
      <c r="O104" s="399"/>
    </row>
    <row r="105" spans="1:15" x14ac:dyDescent="0.3">
      <c r="A105" s="31"/>
      <c r="B105" s="31"/>
      <c r="C105" s="170"/>
      <c r="E105" s="40"/>
      <c r="F105" s="37" t="str">
        <f t="shared" si="37"/>
        <v/>
      </c>
      <c r="G105" s="38" t="str">
        <f t="shared" si="38"/>
        <v/>
      </c>
      <c r="H105" s="36">
        <f t="shared" si="33"/>
        <v>90</v>
      </c>
      <c r="I105" s="55"/>
      <c r="J105" s="37" t="str">
        <f t="shared" si="34"/>
        <v/>
      </c>
      <c r="K105" s="38" t="str">
        <f t="shared" si="39"/>
        <v/>
      </c>
      <c r="L105" s="36">
        <f t="shared" si="35"/>
        <v>90</v>
      </c>
      <c r="M105" s="16">
        <f t="shared" si="36"/>
        <v>180</v>
      </c>
      <c r="N105" s="37">
        <f t="shared" si="40"/>
        <v>9</v>
      </c>
      <c r="O105" s="399"/>
    </row>
    <row r="106" spans="1:15" x14ac:dyDescent="0.3">
      <c r="A106" s="31"/>
      <c r="B106" s="31"/>
      <c r="C106" s="170"/>
      <c r="D106" s="201"/>
      <c r="E106" s="40"/>
      <c r="F106" s="37" t="str">
        <f t="shared" si="37"/>
        <v/>
      </c>
      <c r="G106" s="38" t="str">
        <f t="shared" si="38"/>
        <v/>
      </c>
      <c r="H106" s="36">
        <f t="shared" si="33"/>
        <v>90</v>
      </c>
      <c r="I106" s="40"/>
      <c r="J106" s="37" t="str">
        <f t="shared" si="34"/>
        <v/>
      </c>
      <c r="K106" s="38" t="str">
        <f t="shared" si="39"/>
        <v/>
      </c>
      <c r="L106" s="36">
        <f t="shared" si="35"/>
        <v>90</v>
      </c>
      <c r="M106" s="16">
        <f t="shared" si="36"/>
        <v>180</v>
      </c>
      <c r="N106" s="37">
        <f t="shared" si="40"/>
        <v>9</v>
      </c>
      <c r="O106" s="399"/>
    </row>
    <row r="107" spans="1:15" x14ac:dyDescent="0.3">
      <c r="A107" s="31"/>
      <c r="B107" s="31"/>
      <c r="C107" s="170"/>
      <c r="E107" s="40"/>
      <c r="F107" s="37" t="str">
        <f t="shared" si="37"/>
        <v/>
      </c>
      <c r="G107" s="38" t="str">
        <f t="shared" si="38"/>
        <v/>
      </c>
      <c r="H107" s="36">
        <f t="shared" si="33"/>
        <v>90</v>
      </c>
      <c r="I107" s="40"/>
      <c r="J107" s="37" t="str">
        <f t="shared" si="34"/>
        <v/>
      </c>
      <c r="K107" s="38" t="str">
        <f t="shared" si="39"/>
        <v/>
      </c>
      <c r="L107" s="36">
        <f t="shared" si="35"/>
        <v>90</v>
      </c>
      <c r="M107" s="16">
        <f t="shared" si="36"/>
        <v>180</v>
      </c>
      <c r="N107" s="37">
        <f t="shared" si="40"/>
        <v>9</v>
      </c>
      <c r="O107" s="399"/>
    </row>
    <row r="108" spans="1:15" x14ac:dyDescent="0.3">
      <c r="A108" s="31"/>
      <c r="B108" s="31"/>
      <c r="C108" s="170"/>
      <c r="E108" s="40"/>
      <c r="F108" s="37" t="str">
        <f t="shared" si="37"/>
        <v/>
      </c>
      <c r="G108" s="38" t="str">
        <f t="shared" si="38"/>
        <v/>
      </c>
      <c r="H108" s="36">
        <f t="shared" si="33"/>
        <v>90</v>
      </c>
      <c r="I108" s="40"/>
      <c r="J108" s="37" t="str">
        <f t="shared" si="34"/>
        <v/>
      </c>
      <c r="K108" s="38" t="str">
        <f t="shared" si="39"/>
        <v/>
      </c>
      <c r="L108" s="36">
        <f t="shared" si="35"/>
        <v>90</v>
      </c>
      <c r="M108" s="16">
        <f t="shared" si="36"/>
        <v>180</v>
      </c>
      <c r="N108" s="37">
        <f t="shared" si="40"/>
        <v>9</v>
      </c>
      <c r="O108" s="399"/>
    </row>
    <row r="109" spans="1:15" x14ac:dyDescent="0.3">
      <c r="A109" s="31"/>
      <c r="B109" s="31"/>
      <c r="C109" s="170"/>
      <c r="E109" s="40"/>
      <c r="F109" s="37" t="str">
        <f t="shared" si="37"/>
        <v/>
      </c>
      <c r="G109" s="38" t="str">
        <f t="shared" si="38"/>
        <v/>
      </c>
      <c r="H109" s="36">
        <f t="shared" si="33"/>
        <v>90</v>
      </c>
      <c r="I109" s="40"/>
      <c r="J109" s="37" t="str">
        <f t="shared" si="34"/>
        <v/>
      </c>
      <c r="K109" s="38" t="str">
        <f t="shared" si="39"/>
        <v/>
      </c>
      <c r="L109" s="36">
        <f t="shared" si="35"/>
        <v>90</v>
      </c>
      <c r="M109" s="16">
        <f t="shared" si="36"/>
        <v>180</v>
      </c>
      <c r="N109" s="37">
        <f t="shared" si="40"/>
        <v>9</v>
      </c>
      <c r="O109" s="399"/>
    </row>
    <row r="110" spans="1:15" x14ac:dyDescent="0.3">
      <c r="A110" s="31"/>
      <c r="B110" s="45"/>
      <c r="C110" s="170"/>
      <c r="E110" s="40"/>
      <c r="F110" s="37" t="str">
        <f t="shared" si="37"/>
        <v/>
      </c>
      <c r="G110" s="38" t="str">
        <f t="shared" si="38"/>
        <v/>
      </c>
      <c r="H110" s="36">
        <f t="shared" si="33"/>
        <v>90</v>
      </c>
      <c r="I110" s="40"/>
      <c r="J110" s="37" t="str">
        <f t="shared" si="34"/>
        <v/>
      </c>
      <c r="K110" s="38" t="str">
        <f t="shared" si="39"/>
        <v/>
      </c>
      <c r="L110" s="36">
        <f t="shared" si="35"/>
        <v>90</v>
      </c>
      <c r="M110" s="16">
        <f t="shared" si="36"/>
        <v>180</v>
      </c>
      <c r="N110" s="37">
        <f t="shared" si="40"/>
        <v>9</v>
      </c>
      <c r="O110" s="399"/>
    </row>
    <row r="111" spans="1:15" x14ac:dyDescent="0.3">
      <c r="B111" s="43"/>
      <c r="C111" s="173"/>
      <c r="E111" s="40"/>
      <c r="F111" s="37" t="str">
        <f t="shared" si="37"/>
        <v/>
      </c>
      <c r="G111" s="38" t="str">
        <f t="shared" si="38"/>
        <v/>
      </c>
      <c r="H111" s="36">
        <f t="shared" si="33"/>
        <v>90</v>
      </c>
      <c r="I111" s="40"/>
      <c r="J111" s="37" t="str">
        <f t="shared" si="34"/>
        <v/>
      </c>
      <c r="K111" s="38" t="str">
        <f t="shared" si="39"/>
        <v/>
      </c>
      <c r="L111" s="36">
        <f t="shared" si="35"/>
        <v>90</v>
      </c>
      <c r="M111" s="16">
        <f t="shared" si="36"/>
        <v>180</v>
      </c>
      <c r="N111" s="37">
        <f t="shared" si="40"/>
        <v>9</v>
      </c>
      <c r="O111" s="399"/>
    </row>
    <row r="112" spans="1:15" x14ac:dyDescent="0.3">
      <c r="B112" s="43"/>
      <c r="C112" s="173"/>
      <c r="E112" s="40"/>
      <c r="F112" s="37" t="str">
        <f t="shared" si="37"/>
        <v/>
      </c>
      <c r="G112" s="38" t="str">
        <f t="shared" si="38"/>
        <v/>
      </c>
      <c r="H112" s="36">
        <f t="shared" si="33"/>
        <v>90</v>
      </c>
      <c r="I112" s="40"/>
      <c r="J112" s="37" t="str">
        <f t="shared" si="34"/>
        <v/>
      </c>
      <c r="K112" s="38" t="str">
        <f t="shared" si="39"/>
        <v/>
      </c>
      <c r="L112" s="36">
        <f t="shared" si="35"/>
        <v>90</v>
      </c>
      <c r="M112" s="16">
        <f t="shared" si="36"/>
        <v>180</v>
      </c>
      <c r="N112" s="37">
        <f t="shared" si="40"/>
        <v>9</v>
      </c>
      <c r="O112" s="399"/>
    </row>
    <row r="113" spans="2:15" x14ac:dyDescent="0.3">
      <c r="C113" s="173"/>
      <c r="E113" s="40"/>
      <c r="F113" s="37" t="str">
        <f t="shared" si="37"/>
        <v/>
      </c>
      <c r="G113" s="38" t="str">
        <f t="shared" si="38"/>
        <v/>
      </c>
      <c r="H113" s="36">
        <f t="shared" si="33"/>
        <v>90</v>
      </c>
      <c r="I113" s="40"/>
      <c r="J113" s="37" t="str">
        <f t="shared" si="34"/>
        <v/>
      </c>
      <c r="K113" s="38" t="str">
        <f t="shared" si="39"/>
        <v/>
      </c>
      <c r="L113" s="36">
        <f t="shared" si="35"/>
        <v>90</v>
      </c>
      <c r="M113" s="16">
        <f t="shared" si="36"/>
        <v>180</v>
      </c>
      <c r="N113" s="37">
        <f t="shared" si="40"/>
        <v>9</v>
      </c>
      <c r="O113" s="399"/>
    </row>
    <row r="114" spans="2:15" x14ac:dyDescent="0.3">
      <c r="B114" s="43"/>
      <c r="C114" s="173"/>
      <c r="E114" s="40"/>
      <c r="F114" s="37" t="str">
        <f t="shared" si="37"/>
        <v/>
      </c>
      <c r="G114" s="38" t="str">
        <f t="shared" si="38"/>
        <v/>
      </c>
      <c r="H114" s="36">
        <f t="shared" si="33"/>
        <v>90</v>
      </c>
      <c r="I114" s="40"/>
      <c r="J114" s="37" t="str">
        <f t="shared" si="34"/>
        <v/>
      </c>
      <c r="K114" s="38" t="str">
        <f t="shared" si="39"/>
        <v/>
      </c>
      <c r="L114" s="36">
        <f t="shared" si="35"/>
        <v>90</v>
      </c>
      <c r="M114" s="16">
        <f t="shared" si="36"/>
        <v>180</v>
      </c>
      <c r="N114" s="37">
        <f t="shared" si="40"/>
        <v>9</v>
      </c>
      <c r="O114" s="399"/>
    </row>
    <row r="115" spans="2:15" x14ac:dyDescent="0.3">
      <c r="C115" s="173"/>
      <c r="E115" s="11"/>
      <c r="F115" s="37" t="str">
        <f t="shared" si="37"/>
        <v/>
      </c>
      <c r="G115" s="38" t="str">
        <f t="shared" si="38"/>
        <v/>
      </c>
      <c r="H115" s="36">
        <f t="shared" si="33"/>
        <v>90</v>
      </c>
      <c r="I115" s="11"/>
      <c r="J115" s="37" t="str">
        <f t="shared" si="34"/>
        <v/>
      </c>
      <c r="K115" s="38" t="str">
        <f t="shared" si="39"/>
        <v/>
      </c>
      <c r="L115" s="36">
        <f t="shared" si="35"/>
        <v>90</v>
      </c>
      <c r="M115" s="16">
        <f t="shared" si="36"/>
        <v>180</v>
      </c>
      <c r="N115" s="37">
        <f t="shared" si="40"/>
        <v>9</v>
      </c>
      <c r="O115" s="399"/>
    </row>
    <row r="116" spans="2:15" x14ac:dyDescent="0.3">
      <c r="C116" s="173"/>
      <c r="E116" s="11"/>
      <c r="F116" s="37" t="str">
        <f t="shared" si="37"/>
        <v/>
      </c>
      <c r="G116" s="38" t="str">
        <f t="shared" si="38"/>
        <v/>
      </c>
      <c r="H116" s="36">
        <f t="shared" si="33"/>
        <v>90</v>
      </c>
      <c r="I116" s="11"/>
      <c r="J116" s="37" t="str">
        <f t="shared" si="34"/>
        <v/>
      </c>
      <c r="K116" s="38" t="str">
        <f t="shared" si="39"/>
        <v/>
      </c>
      <c r="L116" s="36">
        <f t="shared" si="35"/>
        <v>90</v>
      </c>
      <c r="M116" s="16">
        <f t="shared" si="36"/>
        <v>180</v>
      </c>
      <c r="N116" s="37">
        <f t="shared" si="40"/>
        <v>9</v>
      </c>
      <c r="O116" s="399"/>
    </row>
    <row r="117" spans="2:15" x14ac:dyDescent="0.3">
      <c r="C117" s="173"/>
      <c r="E117" s="11"/>
      <c r="F117" s="37" t="str">
        <f t="shared" si="37"/>
        <v/>
      </c>
      <c r="G117" s="38" t="str">
        <f t="shared" si="38"/>
        <v/>
      </c>
      <c r="H117" s="36">
        <f t="shared" si="33"/>
        <v>90</v>
      </c>
      <c r="I117" s="11"/>
      <c r="J117" s="37" t="str">
        <f t="shared" si="34"/>
        <v/>
      </c>
      <c r="K117" s="38" t="str">
        <f t="shared" si="39"/>
        <v/>
      </c>
      <c r="L117" s="36">
        <f t="shared" si="35"/>
        <v>90</v>
      </c>
      <c r="M117" s="16">
        <f t="shared" si="36"/>
        <v>180</v>
      </c>
      <c r="N117" s="37">
        <f t="shared" si="40"/>
        <v>9</v>
      </c>
      <c r="O117" s="399"/>
    </row>
    <row r="118" spans="2:15" x14ac:dyDescent="0.3">
      <c r="E118" s="11"/>
      <c r="F118" s="37"/>
      <c r="G118" s="38"/>
      <c r="H118" s="36"/>
      <c r="I118" s="11"/>
      <c r="J118" s="37"/>
      <c r="K118" s="38" t="str">
        <f t="shared" si="39"/>
        <v/>
      </c>
      <c r="L118" s="36"/>
      <c r="M118" s="16"/>
      <c r="N118" s="37"/>
    </row>
    <row r="122" spans="2:15" x14ac:dyDescent="0.3">
      <c r="D122" s="151" t="s">
        <v>12</v>
      </c>
    </row>
    <row r="123" spans="2:15" x14ac:dyDescent="0.3">
      <c r="D123" s="151" t="s">
        <v>31</v>
      </c>
    </row>
    <row r="124" spans="2:15" x14ac:dyDescent="0.3">
      <c r="D124" s="151" t="s">
        <v>13</v>
      </c>
    </row>
  </sheetData>
  <sortState ref="C3:N17">
    <sortCondition ref="M3:M17"/>
  </sortState>
  <mergeCells count="3">
    <mergeCell ref="E1:G1"/>
    <mergeCell ref="I1:K1"/>
    <mergeCell ref="M1:N1"/>
  </mergeCells>
  <conditionalFormatting sqref="D1:D1048576">
    <cfRule type="expression" dxfId="71" priority="1">
      <formula>ISNA(VLOOKUP(D1,#REF!,1,FALSE))</formula>
    </cfRule>
  </conditionalFormatting>
  <pageMargins left="0.7" right="0.7" top="0.75" bottom="0.75" header="0.3" footer="0.3"/>
  <pageSetup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workbookViewId="0">
      <pane xSplit="4" ySplit="2" topLeftCell="E26" activePane="bottomRight" state="frozen"/>
      <selection activeCell="I3" activeCellId="1" sqref="E3:E17 I3:I17"/>
      <selection pane="topRight" activeCell="I3" activeCellId="1" sqref="E3:E17 I3:I17"/>
      <selection pane="bottomLeft" activeCell="I3" activeCellId="1" sqref="E3:E17 I3:I17"/>
      <selection pane="bottomRight" activeCell="P49" sqref="P49"/>
    </sheetView>
  </sheetViews>
  <sheetFormatPr defaultRowHeight="12.5" x14ac:dyDescent="0.25"/>
  <cols>
    <col min="1" max="1" width="5" style="2" bestFit="1" customWidth="1"/>
    <col min="2" max="2" width="5.81640625" style="2" bestFit="1" customWidth="1"/>
    <col min="3" max="3" width="4.26953125" style="23" customWidth="1"/>
    <col min="4" max="4" width="20.1796875" style="151" customWidth="1"/>
    <col min="5" max="5" width="8.7265625" style="109" customWidth="1"/>
    <col min="6" max="7" width="7.453125" style="7" customWidth="1"/>
    <col min="8" max="8" width="8.54296875" style="7" customWidth="1"/>
    <col min="9" max="9" width="9" style="7" customWidth="1"/>
    <col min="10" max="11" width="7.453125" style="7" customWidth="1"/>
    <col min="12" max="12" width="9.7265625" style="7" customWidth="1"/>
    <col min="13" max="13" width="9.54296875" style="14" bestFit="1" customWidth="1"/>
    <col min="14" max="14" width="7.453125" style="7" customWidth="1"/>
    <col min="15" max="16" width="8.7265625" style="402"/>
  </cols>
  <sheetData>
    <row r="1" spans="1:16" ht="13" x14ac:dyDescent="0.3">
      <c r="A1" s="45"/>
      <c r="B1" s="45"/>
      <c r="C1" s="133"/>
      <c r="D1" s="206" t="s">
        <v>26</v>
      </c>
      <c r="E1" s="419" t="s">
        <v>16</v>
      </c>
      <c r="F1" s="419"/>
      <c r="G1" s="419"/>
      <c r="H1" s="49"/>
      <c r="I1" s="419" t="s">
        <v>17</v>
      </c>
      <c r="J1" s="419"/>
      <c r="K1" s="419"/>
      <c r="L1" s="49"/>
      <c r="M1" s="419" t="s">
        <v>18</v>
      </c>
      <c r="N1" s="419"/>
      <c r="O1" s="413" t="s">
        <v>16</v>
      </c>
      <c r="P1" s="400" t="s">
        <v>17</v>
      </c>
    </row>
    <row r="2" spans="1:16" ht="13" x14ac:dyDescent="0.3">
      <c r="A2" s="44" t="s">
        <v>39</v>
      </c>
      <c r="B2" s="44" t="s">
        <v>40</v>
      </c>
      <c r="C2" s="154" t="s">
        <v>35</v>
      </c>
      <c r="D2" s="144" t="s">
        <v>5</v>
      </c>
      <c r="E2" s="180" t="s">
        <v>1</v>
      </c>
      <c r="F2" s="49" t="s">
        <v>2</v>
      </c>
      <c r="G2" s="49" t="s">
        <v>3</v>
      </c>
      <c r="H2" s="49" t="s">
        <v>33</v>
      </c>
      <c r="I2" s="49" t="s">
        <v>1</v>
      </c>
      <c r="J2" s="49" t="s">
        <v>2</v>
      </c>
      <c r="K2" s="49" t="s">
        <v>3</v>
      </c>
      <c r="L2" s="49" t="s">
        <v>33</v>
      </c>
      <c r="M2" s="49" t="s">
        <v>34</v>
      </c>
      <c r="N2" s="49" t="s">
        <v>2</v>
      </c>
      <c r="O2" s="414" t="s">
        <v>169</v>
      </c>
      <c r="P2" s="414" t="s">
        <v>169</v>
      </c>
    </row>
    <row r="3" spans="1:16" s="74" customFormat="1" ht="15.5" x14ac:dyDescent="0.35">
      <c r="A3" s="62"/>
      <c r="B3" s="137"/>
      <c r="C3" s="300" t="s">
        <v>97</v>
      </c>
      <c r="D3" s="304" t="s">
        <v>142</v>
      </c>
      <c r="E3" s="339">
        <v>15.135999999999999</v>
      </c>
      <c r="F3" s="318">
        <f t="shared" ref="F3:F46" si="0">IF(ISNUMBER(E3),RANK(E3,E$3:E$120,1),"")</f>
        <v>2</v>
      </c>
      <c r="G3" s="318">
        <f t="shared" ref="G3:G46" si="1">IF(ISNUMBER(F3),IF(11-F3&lt;=0,"",11-F3-(COUNTIF(F:F,F3)-1)/2),"")</f>
        <v>9</v>
      </c>
      <c r="H3" s="386">
        <f t="shared" ref="H3:H46" si="2">IF(ISNUMBER(E3),E3,90)</f>
        <v>15.135999999999999</v>
      </c>
      <c r="I3" s="340">
        <v>14.644</v>
      </c>
      <c r="J3" s="318">
        <f t="shared" ref="J3:J46" si="3">IF(ISNUMBER(I3),RANK(I3,I$3:I$120,1),"")</f>
        <v>1</v>
      </c>
      <c r="K3" s="318">
        <f t="shared" ref="K3:K46" si="4">IF(ISNUMBER(J3),IF(11-J3&lt;=0,"",11-J3-(COUNTIF(J:J,J3)-1)/2),"")</f>
        <v>10</v>
      </c>
      <c r="L3" s="386">
        <f t="shared" ref="L3:L46" si="5">IF(ISNUMBER(I3),I3,90)</f>
        <v>14.644</v>
      </c>
      <c r="M3" s="387">
        <f t="shared" ref="M3:M46" si="6">H3+L3</f>
        <v>29.78</v>
      </c>
      <c r="N3" s="318">
        <f t="shared" ref="N3:N46" si="7">RANK(M3,M$3:M$120,1)</f>
        <v>2</v>
      </c>
      <c r="O3" s="389"/>
      <c r="P3" s="404"/>
    </row>
    <row r="4" spans="1:16" s="74" customFormat="1" ht="15.5" x14ac:dyDescent="0.35">
      <c r="A4" s="60"/>
      <c r="B4" s="137"/>
      <c r="C4" s="300" t="s">
        <v>51</v>
      </c>
      <c r="D4" s="303" t="s">
        <v>66</v>
      </c>
      <c r="E4" s="339">
        <v>14.778</v>
      </c>
      <c r="F4" s="318">
        <f t="shared" si="0"/>
        <v>1</v>
      </c>
      <c r="G4" s="318">
        <f t="shared" si="1"/>
        <v>10</v>
      </c>
      <c r="H4" s="386">
        <f t="shared" si="2"/>
        <v>14.778</v>
      </c>
      <c r="I4" s="340">
        <v>14.773</v>
      </c>
      <c r="J4" s="318">
        <f t="shared" si="3"/>
        <v>2</v>
      </c>
      <c r="K4" s="318">
        <f t="shared" si="4"/>
        <v>9</v>
      </c>
      <c r="L4" s="386">
        <f t="shared" si="5"/>
        <v>14.773</v>
      </c>
      <c r="M4" s="387">
        <f t="shared" si="6"/>
        <v>29.551000000000002</v>
      </c>
      <c r="N4" s="318">
        <f t="shared" si="7"/>
        <v>1</v>
      </c>
      <c r="O4" s="389"/>
      <c r="P4" s="404"/>
    </row>
    <row r="5" spans="1:16" s="74" customFormat="1" ht="15.5" x14ac:dyDescent="0.35">
      <c r="A5" s="60"/>
      <c r="B5" s="137"/>
      <c r="C5" s="300" t="s">
        <v>50</v>
      </c>
      <c r="D5" s="304" t="s">
        <v>73</v>
      </c>
      <c r="E5" s="339">
        <v>15.295</v>
      </c>
      <c r="F5" s="318">
        <f t="shared" si="0"/>
        <v>3</v>
      </c>
      <c r="G5" s="318">
        <f t="shared" si="1"/>
        <v>8</v>
      </c>
      <c r="H5" s="386">
        <f t="shared" si="2"/>
        <v>15.295</v>
      </c>
      <c r="I5" s="340">
        <v>14.821999999999999</v>
      </c>
      <c r="J5" s="318">
        <f t="shared" si="3"/>
        <v>3</v>
      </c>
      <c r="K5" s="318">
        <f t="shared" si="4"/>
        <v>8</v>
      </c>
      <c r="L5" s="386">
        <f t="shared" si="5"/>
        <v>14.821999999999999</v>
      </c>
      <c r="M5" s="387">
        <f t="shared" si="6"/>
        <v>30.116999999999997</v>
      </c>
      <c r="N5" s="318">
        <f t="shared" si="7"/>
        <v>3</v>
      </c>
      <c r="O5" s="389"/>
      <c r="P5" s="404"/>
    </row>
    <row r="6" spans="1:16" s="74" customFormat="1" ht="15.5" x14ac:dyDescent="0.35">
      <c r="A6" s="60"/>
      <c r="B6" s="137"/>
      <c r="C6" s="300" t="s">
        <v>53</v>
      </c>
      <c r="D6" s="303" t="s">
        <v>57</v>
      </c>
      <c r="E6" s="339">
        <v>20.053000000000001</v>
      </c>
      <c r="F6" s="318">
        <f t="shared" si="0"/>
        <v>30</v>
      </c>
      <c r="G6" s="318" t="str">
        <f t="shared" si="1"/>
        <v/>
      </c>
      <c r="H6" s="386">
        <f t="shared" si="2"/>
        <v>20.053000000000001</v>
      </c>
      <c r="I6" s="340">
        <v>14.983000000000001</v>
      </c>
      <c r="J6" s="318">
        <f t="shared" si="3"/>
        <v>4</v>
      </c>
      <c r="K6" s="318">
        <f t="shared" si="4"/>
        <v>7</v>
      </c>
      <c r="L6" s="386">
        <f t="shared" si="5"/>
        <v>14.983000000000001</v>
      </c>
      <c r="M6" s="387">
        <f t="shared" si="6"/>
        <v>35.036000000000001</v>
      </c>
      <c r="N6" s="318">
        <f t="shared" si="7"/>
        <v>19</v>
      </c>
      <c r="O6" s="389"/>
      <c r="P6" s="404"/>
    </row>
    <row r="7" spans="1:16" s="74" customFormat="1" ht="15.5" x14ac:dyDescent="0.35">
      <c r="A7" s="60"/>
      <c r="B7" s="60"/>
      <c r="C7" s="300" t="s">
        <v>52</v>
      </c>
      <c r="D7" s="303" t="s">
        <v>75</v>
      </c>
      <c r="E7" s="339" t="s">
        <v>84</v>
      </c>
      <c r="F7" s="318" t="str">
        <f t="shared" si="0"/>
        <v/>
      </c>
      <c r="G7" s="318" t="str">
        <f t="shared" si="1"/>
        <v/>
      </c>
      <c r="H7" s="386">
        <f t="shared" si="2"/>
        <v>90</v>
      </c>
      <c r="I7" s="340">
        <v>15.234</v>
      </c>
      <c r="J7" s="318">
        <f t="shared" si="3"/>
        <v>5</v>
      </c>
      <c r="K7" s="318">
        <f t="shared" si="4"/>
        <v>6</v>
      </c>
      <c r="L7" s="386">
        <f t="shared" si="5"/>
        <v>15.234</v>
      </c>
      <c r="M7" s="387">
        <f t="shared" si="6"/>
        <v>105.23399999999999</v>
      </c>
      <c r="N7" s="318">
        <f t="shared" si="7"/>
        <v>38</v>
      </c>
      <c r="O7" s="389"/>
      <c r="P7" s="404">
        <v>10</v>
      </c>
    </row>
    <row r="8" spans="1:16" s="74" customFormat="1" ht="15.5" x14ac:dyDescent="0.35">
      <c r="A8" s="60"/>
      <c r="B8" s="137"/>
      <c r="C8" s="300" t="s">
        <v>52</v>
      </c>
      <c r="D8" s="303" t="s">
        <v>116</v>
      </c>
      <c r="E8" s="339">
        <v>20.841999999999999</v>
      </c>
      <c r="F8" s="318">
        <f t="shared" si="0"/>
        <v>33</v>
      </c>
      <c r="G8" s="318" t="str">
        <f t="shared" si="1"/>
        <v/>
      </c>
      <c r="H8" s="386">
        <f t="shared" si="2"/>
        <v>20.841999999999999</v>
      </c>
      <c r="I8" s="340">
        <v>15.273999999999999</v>
      </c>
      <c r="J8" s="318">
        <f t="shared" si="3"/>
        <v>6</v>
      </c>
      <c r="K8" s="318">
        <f t="shared" si="4"/>
        <v>5</v>
      </c>
      <c r="L8" s="386">
        <f t="shared" si="5"/>
        <v>15.273999999999999</v>
      </c>
      <c r="M8" s="387">
        <f t="shared" si="6"/>
        <v>36.116</v>
      </c>
      <c r="N8" s="318">
        <f t="shared" si="7"/>
        <v>21</v>
      </c>
      <c r="O8" s="389">
        <v>3</v>
      </c>
      <c r="P8" s="404">
        <v>9</v>
      </c>
    </row>
    <row r="9" spans="1:16" s="74" customFormat="1" ht="15.5" x14ac:dyDescent="0.35">
      <c r="A9" s="60"/>
      <c r="B9" s="137"/>
      <c r="C9" s="300" t="s">
        <v>52</v>
      </c>
      <c r="D9" s="304" t="s">
        <v>143</v>
      </c>
      <c r="E9" s="339">
        <v>15.83</v>
      </c>
      <c r="F9" s="318">
        <f t="shared" si="0"/>
        <v>10</v>
      </c>
      <c r="G9" s="318">
        <f t="shared" si="1"/>
        <v>1</v>
      </c>
      <c r="H9" s="386">
        <f t="shared" si="2"/>
        <v>15.83</v>
      </c>
      <c r="I9" s="340">
        <v>15.275</v>
      </c>
      <c r="J9" s="318">
        <f t="shared" si="3"/>
        <v>7</v>
      </c>
      <c r="K9" s="318">
        <f t="shared" si="4"/>
        <v>4</v>
      </c>
      <c r="L9" s="386">
        <f t="shared" si="5"/>
        <v>15.275</v>
      </c>
      <c r="M9" s="387">
        <f t="shared" si="6"/>
        <v>31.105</v>
      </c>
      <c r="N9" s="318">
        <f t="shared" si="7"/>
        <v>6</v>
      </c>
      <c r="O9" s="389">
        <v>10</v>
      </c>
      <c r="P9" s="404">
        <v>8</v>
      </c>
    </row>
    <row r="10" spans="1:16" s="74" customFormat="1" ht="15.5" x14ac:dyDescent="0.35">
      <c r="A10" s="60"/>
      <c r="B10" s="137"/>
      <c r="C10" s="300" t="s">
        <v>50</v>
      </c>
      <c r="D10" s="303" t="s">
        <v>59</v>
      </c>
      <c r="E10" s="339">
        <v>15.509</v>
      </c>
      <c r="F10" s="318">
        <f t="shared" si="0"/>
        <v>4</v>
      </c>
      <c r="G10" s="318">
        <f t="shared" si="1"/>
        <v>7</v>
      </c>
      <c r="H10" s="386">
        <f t="shared" si="2"/>
        <v>15.509</v>
      </c>
      <c r="I10" s="340">
        <v>15.401</v>
      </c>
      <c r="J10" s="317">
        <f t="shared" si="3"/>
        <v>8</v>
      </c>
      <c r="K10" s="318">
        <f t="shared" si="4"/>
        <v>3</v>
      </c>
      <c r="L10" s="386">
        <f t="shared" si="5"/>
        <v>15.401</v>
      </c>
      <c r="M10" s="387">
        <f t="shared" si="6"/>
        <v>30.91</v>
      </c>
      <c r="N10" s="318">
        <f t="shared" si="7"/>
        <v>4</v>
      </c>
      <c r="O10" s="389"/>
      <c r="P10" s="404"/>
    </row>
    <row r="11" spans="1:16" s="74" customFormat="1" ht="15.5" x14ac:dyDescent="0.35">
      <c r="A11" s="60"/>
      <c r="B11" s="137"/>
      <c r="C11" s="300" t="s">
        <v>51</v>
      </c>
      <c r="D11" s="303" t="s">
        <v>80</v>
      </c>
      <c r="E11" s="339">
        <v>20.131</v>
      </c>
      <c r="F11" s="318">
        <f t="shared" si="0"/>
        <v>31</v>
      </c>
      <c r="G11" s="318" t="str">
        <f t="shared" si="1"/>
        <v/>
      </c>
      <c r="H11" s="386">
        <f t="shared" si="2"/>
        <v>20.131</v>
      </c>
      <c r="I11" s="340">
        <v>15.443</v>
      </c>
      <c r="J11" s="318">
        <f t="shared" si="3"/>
        <v>9</v>
      </c>
      <c r="K11" s="318">
        <f t="shared" si="4"/>
        <v>2</v>
      </c>
      <c r="L11" s="386">
        <f t="shared" si="5"/>
        <v>15.443</v>
      </c>
      <c r="M11" s="387">
        <f t="shared" si="6"/>
        <v>35.573999999999998</v>
      </c>
      <c r="N11" s="318">
        <f t="shared" si="7"/>
        <v>20</v>
      </c>
      <c r="O11" s="389"/>
      <c r="P11" s="404"/>
    </row>
    <row r="12" spans="1:16" s="74" customFormat="1" ht="15.5" x14ac:dyDescent="0.35">
      <c r="A12" s="62"/>
      <c r="B12" s="137"/>
      <c r="C12" s="300" t="s">
        <v>50</v>
      </c>
      <c r="D12" s="304" t="s">
        <v>81</v>
      </c>
      <c r="E12" s="339">
        <v>15.553000000000001</v>
      </c>
      <c r="F12" s="318">
        <f t="shared" si="0"/>
        <v>5</v>
      </c>
      <c r="G12" s="318">
        <f t="shared" si="1"/>
        <v>6</v>
      </c>
      <c r="H12" s="386">
        <f t="shared" si="2"/>
        <v>15.553000000000001</v>
      </c>
      <c r="I12" s="340">
        <v>15.52</v>
      </c>
      <c r="J12" s="318">
        <f t="shared" si="3"/>
        <v>10</v>
      </c>
      <c r="K12" s="318">
        <f t="shared" si="4"/>
        <v>1</v>
      </c>
      <c r="L12" s="386">
        <f t="shared" si="5"/>
        <v>15.52</v>
      </c>
      <c r="M12" s="387">
        <f t="shared" si="6"/>
        <v>31.073</v>
      </c>
      <c r="N12" s="318">
        <f t="shared" si="7"/>
        <v>5</v>
      </c>
      <c r="O12" s="389"/>
      <c r="P12" s="404"/>
    </row>
    <row r="13" spans="1:16" s="74" customFormat="1" ht="15.5" x14ac:dyDescent="0.35">
      <c r="A13" s="60"/>
      <c r="B13" s="137"/>
      <c r="C13" s="300" t="s">
        <v>97</v>
      </c>
      <c r="D13" s="303" t="s">
        <v>135</v>
      </c>
      <c r="E13" s="339">
        <v>15.707000000000001</v>
      </c>
      <c r="F13" s="318">
        <f t="shared" si="0"/>
        <v>7</v>
      </c>
      <c r="G13" s="318">
        <f t="shared" si="1"/>
        <v>4</v>
      </c>
      <c r="H13" s="386">
        <f t="shared" si="2"/>
        <v>15.707000000000001</v>
      </c>
      <c r="I13" s="340">
        <v>15.612</v>
      </c>
      <c r="J13" s="318">
        <f t="shared" si="3"/>
        <v>11</v>
      </c>
      <c r="K13" s="318" t="str">
        <f t="shared" si="4"/>
        <v/>
      </c>
      <c r="L13" s="386">
        <f t="shared" si="5"/>
        <v>15.612</v>
      </c>
      <c r="M13" s="387">
        <f t="shared" si="6"/>
        <v>31.319000000000003</v>
      </c>
      <c r="N13" s="318">
        <f t="shared" si="7"/>
        <v>7</v>
      </c>
      <c r="O13" s="389"/>
      <c r="P13" s="404"/>
    </row>
    <row r="14" spans="1:16" s="74" customFormat="1" ht="15.5" x14ac:dyDescent="0.35">
      <c r="A14" s="60"/>
      <c r="B14" s="137"/>
      <c r="C14" s="300" t="s">
        <v>112</v>
      </c>
      <c r="D14" s="304" t="s">
        <v>140</v>
      </c>
      <c r="E14" s="339">
        <v>18.207999999999998</v>
      </c>
      <c r="F14" s="318">
        <f t="shared" si="0"/>
        <v>26</v>
      </c>
      <c r="G14" s="318" t="str">
        <f t="shared" si="1"/>
        <v/>
      </c>
      <c r="H14" s="386">
        <f t="shared" si="2"/>
        <v>18.207999999999998</v>
      </c>
      <c r="I14" s="340">
        <v>16.001999999999999</v>
      </c>
      <c r="J14" s="318">
        <f t="shared" si="3"/>
        <v>12</v>
      </c>
      <c r="K14" s="318" t="str">
        <f t="shared" si="4"/>
        <v/>
      </c>
      <c r="L14" s="386">
        <f t="shared" si="5"/>
        <v>16.001999999999999</v>
      </c>
      <c r="M14" s="387">
        <f t="shared" si="6"/>
        <v>34.209999999999994</v>
      </c>
      <c r="N14" s="318">
        <f t="shared" si="7"/>
        <v>16</v>
      </c>
      <c r="O14" s="389"/>
      <c r="P14" s="404"/>
    </row>
    <row r="15" spans="1:16" s="74" customFormat="1" ht="15.5" x14ac:dyDescent="0.35">
      <c r="A15" s="62"/>
      <c r="B15" s="137"/>
      <c r="C15" s="300" t="s">
        <v>51</v>
      </c>
      <c r="D15" s="303" t="s">
        <v>136</v>
      </c>
      <c r="E15" s="339">
        <v>18.3</v>
      </c>
      <c r="F15" s="318">
        <f t="shared" si="0"/>
        <v>27</v>
      </c>
      <c r="G15" s="318" t="str">
        <f t="shared" si="1"/>
        <v/>
      </c>
      <c r="H15" s="386">
        <f t="shared" si="2"/>
        <v>18.3</v>
      </c>
      <c r="I15" s="340">
        <v>16.04</v>
      </c>
      <c r="J15" s="318">
        <f t="shared" si="3"/>
        <v>13</v>
      </c>
      <c r="K15" s="318" t="str">
        <f t="shared" si="4"/>
        <v/>
      </c>
      <c r="L15" s="386">
        <f t="shared" si="5"/>
        <v>16.04</v>
      </c>
      <c r="M15" s="387">
        <f t="shared" si="6"/>
        <v>34.340000000000003</v>
      </c>
      <c r="N15" s="318">
        <f t="shared" si="7"/>
        <v>18</v>
      </c>
      <c r="O15" s="389"/>
      <c r="P15" s="404"/>
    </row>
    <row r="16" spans="1:16" s="74" customFormat="1" ht="15.5" x14ac:dyDescent="0.35">
      <c r="A16" s="60"/>
      <c r="B16" s="137"/>
      <c r="C16" s="300" t="s">
        <v>52</v>
      </c>
      <c r="D16" s="303" t="s">
        <v>122</v>
      </c>
      <c r="E16" s="339">
        <v>16.457999999999998</v>
      </c>
      <c r="F16" s="318">
        <f t="shared" si="0"/>
        <v>17</v>
      </c>
      <c r="G16" s="318" t="str">
        <f t="shared" si="1"/>
        <v/>
      </c>
      <c r="H16" s="386">
        <f t="shared" si="2"/>
        <v>16.457999999999998</v>
      </c>
      <c r="I16" s="340">
        <v>16.053000000000001</v>
      </c>
      <c r="J16" s="317">
        <f t="shared" si="3"/>
        <v>14</v>
      </c>
      <c r="K16" s="318" t="str">
        <f t="shared" si="4"/>
        <v/>
      </c>
      <c r="L16" s="386">
        <f t="shared" si="5"/>
        <v>16.053000000000001</v>
      </c>
      <c r="M16" s="387">
        <f t="shared" si="6"/>
        <v>32.510999999999996</v>
      </c>
      <c r="N16" s="318">
        <f t="shared" si="7"/>
        <v>9</v>
      </c>
      <c r="O16" s="389">
        <v>7</v>
      </c>
      <c r="P16" s="404">
        <v>7</v>
      </c>
    </row>
    <row r="17" spans="1:16" s="74" customFormat="1" ht="15.5" x14ac:dyDescent="0.35">
      <c r="A17" s="62"/>
      <c r="B17" s="62"/>
      <c r="C17" s="300" t="s">
        <v>51</v>
      </c>
      <c r="D17" s="304" t="s">
        <v>58</v>
      </c>
      <c r="E17" s="339">
        <v>21.533000000000001</v>
      </c>
      <c r="F17" s="318">
        <f t="shared" si="0"/>
        <v>34</v>
      </c>
      <c r="G17" s="318" t="str">
        <f t="shared" si="1"/>
        <v/>
      </c>
      <c r="H17" s="386">
        <f t="shared" si="2"/>
        <v>21.533000000000001</v>
      </c>
      <c r="I17" s="340">
        <v>16.084</v>
      </c>
      <c r="J17" s="318">
        <f t="shared" si="3"/>
        <v>15</v>
      </c>
      <c r="K17" s="318" t="str">
        <f t="shared" si="4"/>
        <v/>
      </c>
      <c r="L17" s="386">
        <f t="shared" si="5"/>
        <v>16.084</v>
      </c>
      <c r="M17" s="387">
        <f t="shared" si="6"/>
        <v>37.617000000000004</v>
      </c>
      <c r="N17" s="318">
        <f t="shared" si="7"/>
        <v>24</v>
      </c>
      <c r="O17" s="389"/>
      <c r="P17" s="404"/>
    </row>
    <row r="18" spans="1:16" s="74" customFormat="1" ht="15.5" x14ac:dyDescent="0.35">
      <c r="A18" s="60"/>
      <c r="B18" s="137"/>
      <c r="C18" s="300" t="s">
        <v>112</v>
      </c>
      <c r="D18" s="304" t="s">
        <v>119</v>
      </c>
      <c r="E18" s="339">
        <v>15.614000000000001</v>
      </c>
      <c r="F18" s="318">
        <f t="shared" si="0"/>
        <v>6</v>
      </c>
      <c r="G18" s="318">
        <f t="shared" si="1"/>
        <v>5</v>
      </c>
      <c r="H18" s="386">
        <f t="shared" si="2"/>
        <v>15.614000000000001</v>
      </c>
      <c r="I18" s="340">
        <v>16.097999999999999</v>
      </c>
      <c r="J18" s="317">
        <f t="shared" si="3"/>
        <v>16</v>
      </c>
      <c r="K18" s="318" t="str">
        <f t="shared" si="4"/>
        <v/>
      </c>
      <c r="L18" s="386">
        <f t="shared" si="5"/>
        <v>16.097999999999999</v>
      </c>
      <c r="M18" s="387">
        <f t="shared" si="6"/>
        <v>31.712</v>
      </c>
      <c r="N18" s="318">
        <f t="shared" si="7"/>
        <v>8</v>
      </c>
      <c r="O18" s="389"/>
      <c r="P18" s="404"/>
    </row>
    <row r="19" spans="1:16" s="74" customFormat="1" ht="15.5" x14ac:dyDescent="0.35">
      <c r="A19" s="62"/>
      <c r="B19" s="137"/>
      <c r="C19" s="300" t="s">
        <v>97</v>
      </c>
      <c r="D19" s="303" t="s">
        <v>127</v>
      </c>
      <c r="E19" s="339">
        <v>16.439</v>
      </c>
      <c r="F19" s="318">
        <f t="shared" si="0"/>
        <v>16</v>
      </c>
      <c r="G19" s="318" t="str">
        <f t="shared" si="1"/>
        <v/>
      </c>
      <c r="H19" s="386">
        <f t="shared" si="2"/>
        <v>16.439</v>
      </c>
      <c r="I19" s="340">
        <v>16.286999999999999</v>
      </c>
      <c r="J19" s="318">
        <f t="shared" si="3"/>
        <v>17</v>
      </c>
      <c r="K19" s="318" t="str">
        <f t="shared" si="4"/>
        <v/>
      </c>
      <c r="L19" s="386">
        <f t="shared" si="5"/>
        <v>16.286999999999999</v>
      </c>
      <c r="M19" s="387">
        <f t="shared" si="6"/>
        <v>32.725999999999999</v>
      </c>
      <c r="N19" s="318">
        <f t="shared" si="7"/>
        <v>10</v>
      </c>
      <c r="O19" s="389"/>
      <c r="P19" s="404"/>
    </row>
    <row r="20" spans="1:16" s="74" customFormat="1" ht="15.5" x14ac:dyDescent="0.35">
      <c r="A20" s="62"/>
      <c r="B20" s="137"/>
      <c r="C20" s="300" t="s">
        <v>97</v>
      </c>
      <c r="D20" s="303" t="s">
        <v>125</v>
      </c>
      <c r="E20" s="339">
        <v>16.402999999999999</v>
      </c>
      <c r="F20" s="318">
        <f t="shared" si="0"/>
        <v>15</v>
      </c>
      <c r="G20" s="318" t="str">
        <f t="shared" si="1"/>
        <v/>
      </c>
      <c r="H20" s="386">
        <f t="shared" si="2"/>
        <v>16.402999999999999</v>
      </c>
      <c r="I20" s="340">
        <v>16.34</v>
      </c>
      <c r="J20" s="318">
        <f t="shared" si="3"/>
        <v>18</v>
      </c>
      <c r="K20" s="318" t="str">
        <f t="shared" si="4"/>
        <v/>
      </c>
      <c r="L20" s="386">
        <f t="shared" si="5"/>
        <v>16.34</v>
      </c>
      <c r="M20" s="387">
        <f t="shared" si="6"/>
        <v>32.742999999999995</v>
      </c>
      <c r="N20" s="318">
        <f t="shared" si="7"/>
        <v>11</v>
      </c>
      <c r="O20" s="389"/>
      <c r="P20" s="404"/>
    </row>
    <row r="21" spans="1:16" s="74" customFormat="1" ht="15.5" x14ac:dyDescent="0.35">
      <c r="A21" s="60"/>
      <c r="B21" s="60"/>
      <c r="C21" s="300" t="s">
        <v>52</v>
      </c>
      <c r="D21" s="304" t="s">
        <v>79</v>
      </c>
      <c r="E21" s="339">
        <v>26.05</v>
      </c>
      <c r="F21" s="318">
        <f t="shared" si="0"/>
        <v>40</v>
      </c>
      <c r="G21" s="318" t="str">
        <f t="shared" si="1"/>
        <v/>
      </c>
      <c r="H21" s="386">
        <f t="shared" si="2"/>
        <v>26.05</v>
      </c>
      <c r="I21" s="340">
        <v>16.381</v>
      </c>
      <c r="J21" s="318">
        <f t="shared" si="3"/>
        <v>19</v>
      </c>
      <c r="K21" s="318" t="str">
        <f t="shared" si="4"/>
        <v/>
      </c>
      <c r="L21" s="386">
        <f t="shared" si="5"/>
        <v>16.381</v>
      </c>
      <c r="M21" s="387">
        <f t="shared" si="6"/>
        <v>42.430999999999997</v>
      </c>
      <c r="N21" s="318">
        <f t="shared" si="7"/>
        <v>33</v>
      </c>
      <c r="O21" s="389">
        <v>1</v>
      </c>
      <c r="P21" s="404">
        <v>6</v>
      </c>
    </row>
    <row r="22" spans="1:16" s="74" customFormat="1" ht="15.5" x14ac:dyDescent="0.35">
      <c r="A22" s="62"/>
      <c r="B22" s="60"/>
      <c r="C22" s="300" t="s">
        <v>52</v>
      </c>
      <c r="D22" s="303" t="s">
        <v>61</v>
      </c>
      <c r="E22" s="339" t="s">
        <v>84</v>
      </c>
      <c r="F22" s="318" t="str">
        <f t="shared" si="0"/>
        <v/>
      </c>
      <c r="G22" s="318" t="str">
        <f t="shared" si="1"/>
        <v/>
      </c>
      <c r="H22" s="386">
        <f t="shared" si="2"/>
        <v>90</v>
      </c>
      <c r="I22" s="340">
        <v>16.384</v>
      </c>
      <c r="J22" s="318">
        <f t="shared" si="3"/>
        <v>20</v>
      </c>
      <c r="K22" s="318" t="str">
        <f t="shared" si="4"/>
        <v/>
      </c>
      <c r="L22" s="386">
        <f t="shared" si="5"/>
        <v>16.384</v>
      </c>
      <c r="M22" s="387">
        <f t="shared" si="6"/>
        <v>106.384</v>
      </c>
      <c r="N22" s="318">
        <f t="shared" si="7"/>
        <v>40</v>
      </c>
      <c r="O22" s="389"/>
      <c r="P22" s="404">
        <v>5</v>
      </c>
    </row>
    <row r="23" spans="1:16" s="74" customFormat="1" ht="15.5" x14ac:dyDescent="0.35">
      <c r="A23" s="62"/>
      <c r="B23" s="137"/>
      <c r="C23" s="300" t="s">
        <v>52</v>
      </c>
      <c r="D23" s="304" t="s">
        <v>60</v>
      </c>
      <c r="E23" s="339">
        <v>17.009</v>
      </c>
      <c r="F23" s="318">
        <f t="shared" si="0"/>
        <v>20</v>
      </c>
      <c r="G23" s="318" t="str">
        <f t="shared" si="1"/>
        <v/>
      </c>
      <c r="H23" s="386">
        <f t="shared" si="2"/>
        <v>17.009</v>
      </c>
      <c r="I23" s="340">
        <v>16.472999999999999</v>
      </c>
      <c r="J23" s="317">
        <f t="shared" si="3"/>
        <v>21</v>
      </c>
      <c r="K23" s="318" t="str">
        <f t="shared" si="4"/>
        <v/>
      </c>
      <c r="L23" s="386">
        <f t="shared" si="5"/>
        <v>16.472999999999999</v>
      </c>
      <c r="M23" s="387">
        <f t="shared" si="6"/>
        <v>33.481999999999999</v>
      </c>
      <c r="N23" s="318">
        <f t="shared" si="7"/>
        <v>13</v>
      </c>
      <c r="O23" s="389">
        <v>6</v>
      </c>
      <c r="P23" s="404">
        <v>4</v>
      </c>
    </row>
    <row r="24" spans="1:16" s="74" customFormat="1" ht="15.5" x14ac:dyDescent="0.35">
      <c r="A24" s="60"/>
      <c r="B24" s="137"/>
      <c r="C24" s="300" t="s">
        <v>51</v>
      </c>
      <c r="D24" s="304" t="s">
        <v>147</v>
      </c>
      <c r="E24" s="339">
        <v>17.113</v>
      </c>
      <c r="F24" s="318">
        <f t="shared" si="0"/>
        <v>21</v>
      </c>
      <c r="G24" s="318" t="str">
        <f t="shared" si="1"/>
        <v/>
      </c>
      <c r="H24" s="386">
        <f t="shared" si="2"/>
        <v>17.113</v>
      </c>
      <c r="I24" s="340">
        <v>16.808</v>
      </c>
      <c r="J24" s="318">
        <f t="shared" si="3"/>
        <v>22</v>
      </c>
      <c r="K24" s="318" t="str">
        <f t="shared" si="4"/>
        <v/>
      </c>
      <c r="L24" s="386">
        <f t="shared" si="5"/>
        <v>16.808</v>
      </c>
      <c r="M24" s="387">
        <f t="shared" si="6"/>
        <v>33.920999999999999</v>
      </c>
      <c r="N24" s="318">
        <f t="shared" si="7"/>
        <v>15</v>
      </c>
      <c r="O24" s="389"/>
      <c r="P24" s="404"/>
    </row>
    <row r="25" spans="1:16" s="74" customFormat="1" ht="15.5" x14ac:dyDescent="0.35">
      <c r="A25" s="60"/>
      <c r="B25" s="62"/>
      <c r="C25" s="300" t="s">
        <v>52</v>
      </c>
      <c r="D25" s="304" t="s">
        <v>148</v>
      </c>
      <c r="E25" s="339">
        <v>23.468</v>
      </c>
      <c r="F25" s="318">
        <f t="shared" si="0"/>
        <v>38</v>
      </c>
      <c r="G25" s="318" t="str">
        <f t="shared" si="1"/>
        <v/>
      </c>
      <c r="H25" s="386">
        <f t="shared" si="2"/>
        <v>23.468</v>
      </c>
      <c r="I25" s="340">
        <v>16.920999999999999</v>
      </c>
      <c r="J25" s="318">
        <f t="shared" si="3"/>
        <v>23</v>
      </c>
      <c r="K25" s="318" t="str">
        <f t="shared" si="4"/>
        <v/>
      </c>
      <c r="L25" s="386">
        <f t="shared" si="5"/>
        <v>16.920999999999999</v>
      </c>
      <c r="M25" s="387">
        <f t="shared" si="6"/>
        <v>40.388999999999996</v>
      </c>
      <c r="N25" s="318">
        <f t="shared" si="7"/>
        <v>30</v>
      </c>
      <c r="O25" s="389">
        <v>2</v>
      </c>
      <c r="P25" s="404">
        <v>3</v>
      </c>
    </row>
    <row r="26" spans="1:16" s="74" customFormat="1" ht="15.5" x14ac:dyDescent="0.35">
      <c r="A26" s="62"/>
      <c r="B26" s="60"/>
      <c r="C26" s="300" t="s">
        <v>112</v>
      </c>
      <c r="D26" s="304" t="s">
        <v>121</v>
      </c>
      <c r="E26" s="339">
        <v>22.411000000000001</v>
      </c>
      <c r="F26" s="318">
        <f t="shared" si="0"/>
        <v>36</v>
      </c>
      <c r="G26" s="318" t="str">
        <f t="shared" si="1"/>
        <v/>
      </c>
      <c r="H26" s="386">
        <f t="shared" si="2"/>
        <v>22.411000000000001</v>
      </c>
      <c r="I26" s="340">
        <v>16.969000000000001</v>
      </c>
      <c r="J26" s="318">
        <f t="shared" si="3"/>
        <v>24</v>
      </c>
      <c r="K26" s="318" t="str">
        <f t="shared" si="4"/>
        <v/>
      </c>
      <c r="L26" s="386">
        <f t="shared" si="5"/>
        <v>16.969000000000001</v>
      </c>
      <c r="M26" s="387">
        <f t="shared" si="6"/>
        <v>39.380000000000003</v>
      </c>
      <c r="N26" s="318">
        <f t="shared" si="7"/>
        <v>29</v>
      </c>
      <c r="O26" s="389"/>
      <c r="P26" s="404"/>
    </row>
    <row r="27" spans="1:16" s="74" customFormat="1" ht="15.5" x14ac:dyDescent="0.35">
      <c r="A27" s="60"/>
      <c r="B27" s="137"/>
      <c r="C27" s="300" t="s">
        <v>97</v>
      </c>
      <c r="D27" s="303" t="s">
        <v>115</v>
      </c>
      <c r="E27" s="339">
        <v>16.212</v>
      </c>
      <c r="F27" s="318">
        <f t="shared" si="0"/>
        <v>13</v>
      </c>
      <c r="G27" s="318" t="str">
        <f t="shared" si="1"/>
        <v/>
      </c>
      <c r="H27" s="386">
        <f t="shared" si="2"/>
        <v>16.212</v>
      </c>
      <c r="I27" s="340">
        <v>16.989000000000001</v>
      </c>
      <c r="J27" s="318">
        <f t="shared" si="3"/>
        <v>25</v>
      </c>
      <c r="K27" s="318" t="str">
        <f t="shared" si="4"/>
        <v/>
      </c>
      <c r="L27" s="386">
        <f t="shared" si="5"/>
        <v>16.989000000000001</v>
      </c>
      <c r="M27" s="387">
        <f t="shared" si="6"/>
        <v>33.201000000000001</v>
      </c>
      <c r="N27" s="318">
        <f t="shared" si="7"/>
        <v>12</v>
      </c>
      <c r="O27" s="389"/>
      <c r="P27" s="404"/>
    </row>
    <row r="28" spans="1:16" s="74" customFormat="1" ht="15.5" x14ac:dyDescent="0.35">
      <c r="A28" s="62"/>
      <c r="B28" s="137"/>
      <c r="C28" s="300" t="s">
        <v>97</v>
      </c>
      <c r="D28" s="304" t="s">
        <v>129</v>
      </c>
      <c r="E28" s="339">
        <v>16.535</v>
      </c>
      <c r="F28" s="318">
        <f t="shared" si="0"/>
        <v>18</v>
      </c>
      <c r="G28" s="318" t="str">
        <f t="shared" si="1"/>
        <v/>
      </c>
      <c r="H28" s="386">
        <f t="shared" si="2"/>
        <v>16.535</v>
      </c>
      <c r="I28" s="340">
        <v>17.087</v>
      </c>
      <c r="J28" s="317">
        <f t="shared" si="3"/>
        <v>26</v>
      </c>
      <c r="K28" s="318" t="str">
        <f t="shared" si="4"/>
        <v/>
      </c>
      <c r="L28" s="386">
        <f t="shared" si="5"/>
        <v>17.087</v>
      </c>
      <c r="M28" s="387">
        <f t="shared" si="6"/>
        <v>33.622</v>
      </c>
      <c r="N28" s="318">
        <f t="shared" si="7"/>
        <v>14</v>
      </c>
      <c r="O28" s="389"/>
      <c r="P28" s="404"/>
    </row>
    <row r="29" spans="1:16" s="74" customFormat="1" ht="15.5" x14ac:dyDescent="0.35">
      <c r="A29" s="62"/>
      <c r="B29" s="60"/>
      <c r="C29" s="300" t="s">
        <v>97</v>
      </c>
      <c r="D29" s="304" t="s">
        <v>117</v>
      </c>
      <c r="E29" s="339" t="s">
        <v>84</v>
      </c>
      <c r="F29" s="318" t="str">
        <f t="shared" si="0"/>
        <v/>
      </c>
      <c r="G29" s="318" t="str">
        <f t="shared" si="1"/>
        <v/>
      </c>
      <c r="H29" s="386">
        <f t="shared" si="2"/>
        <v>90</v>
      </c>
      <c r="I29" s="340">
        <v>17.109000000000002</v>
      </c>
      <c r="J29" s="318">
        <f t="shared" si="3"/>
        <v>27</v>
      </c>
      <c r="K29" s="318" t="str">
        <f t="shared" si="4"/>
        <v/>
      </c>
      <c r="L29" s="386">
        <f t="shared" si="5"/>
        <v>17.109000000000002</v>
      </c>
      <c r="M29" s="387">
        <f t="shared" si="6"/>
        <v>107.10900000000001</v>
      </c>
      <c r="N29" s="318">
        <f t="shared" si="7"/>
        <v>41</v>
      </c>
      <c r="O29" s="389"/>
      <c r="P29" s="404"/>
    </row>
    <row r="30" spans="1:16" s="74" customFormat="1" ht="15.5" x14ac:dyDescent="0.35">
      <c r="A30" s="62"/>
      <c r="B30" s="137"/>
      <c r="C30" s="300" t="s">
        <v>97</v>
      </c>
      <c r="D30" s="303" t="s">
        <v>144</v>
      </c>
      <c r="E30" s="339">
        <v>17.152000000000001</v>
      </c>
      <c r="F30" s="318">
        <f t="shared" si="0"/>
        <v>22</v>
      </c>
      <c r="G30" s="318" t="str">
        <f t="shared" si="1"/>
        <v/>
      </c>
      <c r="H30" s="386">
        <f t="shared" si="2"/>
        <v>17.152000000000001</v>
      </c>
      <c r="I30" s="340">
        <v>17.122</v>
      </c>
      <c r="J30" s="318">
        <f t="shared" si="3"/>
        <v>28</v>
      </c>
      <c r="K30" s="318" t="str">
        <f t="shared" si="4"/>
        <v/>
      </c>
      <c r="L30" s="386">
        <f t="shared" si="5"/>
        <v>17.122</v>
      </c>
      <c r="M30" s="387">
        <f t="shared" si="6"/>
        <v>34.274000000000001</v>
      </c>
      <c r="N30" s="318">
        <f t="shared" si="7"/>
        <v>17</v>
      </c>
      <c r="O30" s="389"/>
      <c r="P30" s="404"/>
    </row>
    <row r="31" spans="1:16" s="74" customFormat="1" ht="15.5" x14ac:dyDescent="0.35">
      <c r="A31" s="60"/>
      <c r="B31" s="62"/>
      <c r="C31" s="300" t="s">
        <v>50</v>
      </c>
      <c r="D31" s="251" t="s">
        <v>134</v>
      </c>
      <c r="E31" s="339">
        <v>23.167999999999999</v>
      </c>
      <c r="F31" s="318">
        <f t="shared" si="0"/>
        <v>37</v>
      </c>
      <c r="G31" s="318" t="str">
        <f t="shared" si="1"/>
        <v/>
      </c>
      <c r="H31" s="386">
        <f t="shared" si="2"/>
        <v>23.167999999999999</v>
      </c>
      <c r="I31" s="340">
        <v>17.327999999999999</v>
      </c>
      <c r="J31" s="318">
        <f t="shared" si="3"/>
        <v>29</v>
      </c>
      <c r="K31" s="318" t="str">
        <f t="shared" si="4"/>
        <v/>
      </c>
      <c r="L31" s="386">
        <f t="shared" si="5"/>
        <v>17.327999999999999</v>
      </c>
      <c r="M31" s="387">
        <f t="shared" si="6"/>
        <v>40.495999999999995</v>
      </c>
      <c r="N31" s="318">
        <f t="shared" si="7"/>
        <v>31</v>
      </c>
      <c r="O31" s="389"/>
      <c r="P31" s="404"/>
    </row>
    <row r="32" spans="1:16" s="74" customFormat="1" ht="15.5" x14ac:dyDescent="0.35">
      <c r="A32" s="60"/>
      <c r="B32" s="62"/>
      <c r="C32" s="300" t="s">
        <v>51</v>
      </c>
      <c r="D32" s="303" t="s">
        <v>133</v>
      </c>
      <c r="E32" s="339" t="s">
        <v>84</v>
      </c>
      <c r="F32" s="318" t="str">
        <f t="shared" si="0"/>
        <v/>
      </c>
      <c r="G32" s="318" t="str">
        <f t="shared" si="1"/>
        <v/>
      </c>
      <c r="H32" s="386">
        <f t="shared" si="2"/>
        <v>90</v>
      </c>
      <c r="I32" s="340">
        <v>18.048999999999999</v>
      </c>
      <c r="J32" s="318">
        <f t="shared" si="3"/>
        <v>30</v>
      </c>
      <c r="K32" s="318" t="str">
        <f t="shared" si="4"/>
        <v/>
      </c>
      <c r="L32" s="386">
        <f t="shared" si="5"/>
        <v>18.048999999999999</v>
      </c>
      <c r="M32" s="387">
        <f t="shared" si="6"/>
        <v>108.04900000000001</v>
      </c>
      <c r="N32" s="318">
        <f t="shared" si="7"/>
        <v>42</v>
      </c>
      <c r="O32" s="389"/>
      <c r="P32" s="404"/>
    </row>
    <row r="33" spans="1:16" s="74" customFormat="1" ht="15.5" x14ac:dyDescent="0.35">
      <c r="A33" s="60"/>
      <c r="B33" s="60"/>
      <c r="C33" s="300" t="s">
        <v>112</v>
      </c>
      <c r="D33" s="303" t="s">
        <v>139</v>
      </c>
      <c r="E33" s="339">
        <v>19.693000000000001</v>
      </c>
      <c r="F33" s="318">
        <f t="shared" si="0"/>
        <v>29</v>
      </c>
      <c r="G33" s="318" t="str">
        <f t="shared" si="1"/>
        <v/>
      </c>
      <c r="H33" s="386">
        <f t="shared" si="2"/>
        <v>19.693000000000001</v>
      </c>
      <c r="I33" s="340">
        <v>18.946999999999999</v>
      </c>
      <c r="J33" s="318">
        <f t="shared" si="3"/>
        <v>31</v>
      </c>
      <c r="K33" s="318" t="str">
        <f t="shared" si="4"/>
        <v/>
      </c>
      <c r="L33" s="386">
        <f t="shared" si="5"/>
        <v>18.946999999999999</v>
      </c>
      <c r="M33" s="387">
        <f t="shared" si="6"/>
        <v>38.64</v>
      </c>
      <c r="N33" s="318">
        <f t="shared" si="7"/>
        <v>28</v>
      </c>
      <c r="O33" s="389"/>
      <c r="P33" s="404"/>
    </row>
    <row r="34" spans="1:16" s="74" customFormat="1" ht="15.5" x14ac:dyDescent="0.35">
      <c r="A34" s="60"/>
      <c r="B34" s="62"/>
      <c r="C34" s="300" t="s">
        <v>50</v>
      </c>
      <c r="D34" s="304" t="s">
        <v>74</v>
      </c>
      <c r="E34" s="339">
        <v>24.722000000000001</v>
      </c>
      <c r="F34" s="318">
        <f t="shared" si="0"/>
        <v>39</v>
      </c>
      <c r="G34" s="318" t="str">
        <f t="shared" si="1"/>
        <v/>
      </c>
      <c r="H34" s="386">
        <f t="shared" si="2"/>
        <v>24.722000000000001</v>
      </c>
      <c r="I34" s="340">
        <v>19.821000000000002</v>
      </c>
      <c r="J34" s="318">
        <f t="shared" si="3"/>
        <v>32</v>
      </c>
      <c r="K34" s="318" t="str">
        <f t="shared" si="4"/>
        <v/>
      </c>
      <c r="L34" s="386">
        <f t="shared" si="5"/>
        <v>19.821000000000002</v>
      </c>
      <c r="M34" s="387">
        <f t="shared" si="6"/>
        <v>44.543000000000006</v>
      </c>
      <c r="N34" s="318">
        <f t="shared" si="7"/>
        <v>35</v>
      </c>
      <c r="O34" s="389"/>
      <c r="P34" s="404"/>
    </row>
    <row r="35" spans="1:16" s="74" customFormat="1" ht="15.5" x14ac:dyDescent="0.35">
      <c r="A35" s="60"/>
      <c r="B35" s="62"/>
      <c r="C35" s="300" t="s">
        <v>50</v>
      </c>
      <c r="D35" s="297" t="s">
        <v>131</v>
      </c>
      <c r="E35" s="339">
        <v>15.765000000000001</v>
      </c>
      <c r="F35" s="318">
        <f t="shared" si="0"/>
        <v>9</v>
      </c>
      <c r="G35" s="318">
        <f t="shared" si="1"/>
        <v>2</v>
      </c>
      <c r="H35" s="386">
        <f t="shared" si="2"/>
        <v>15.765000000000001</v>
      </c>
      <c r="I35" s="340">
        <v>20.556000000000001</v>
      </c>
      <c r="J35" s="318">
        <f t="shared" si="3"/>
        <v>33</v>
      </c>
      <c r="K35" s="318" t="str">
        <f t="shared" si="4"/>
        <v/>
      </c>
      <c r="L35" s="386">
        <f t="shared" si="5"/>
        <v>20.556000000000001</v>
      </c>
      <c r="M35" s="387">
        <f t="shared" si="6"/>
        <v>36.320999999999998</v>
      </c>
      <c r="N35" s="318">
        <f t="shared" si="7"/>
        <v>23</v>
      </c>
      <c r="O35" s="389"/>
      <c r="P35" s="404"/>
    </row>
    <row r="36" spans="1:16" s="74" customFormat="1" ht="15.5" x14ac:dyDescent="0.35">
      <c r="A36" s="62"/>
      <c r="B36" s="60"/>
      <c r="C36" s="300" t="s">
        <v>51</v>
      </c>
      <c r="D36" s="303" t="s">
        <v>166</v>
      </c>
      <c r="E36" s="339">
        <v>15.750999999999999</v>
      </c>
      <c r="F36" s="318">
        <f t="shared" si="0"/>
        <v>8</v>
      </c>
      <c r="G36" s="318">
        <f t="shared" si="1"/>
        <v>3</v>
      </c>
      <c r="H36" s="386">
        <f t="shared" si="2"/>
        <v>15.750999999999999</v>
      </c>
      <c r="I36" s="340">
        <v>20.565000000000001</v>
      </c>
      <c r="J36" s="317">
        <f t="shared" si="3"/>
        <v>34</v>
      </c>
      <c r="K36" s="318" t="str">
        <f t="shared" si="4"/>
        <v/>
      </c>
      <c r="L36" s="386">
        <f t="shared" si="5"/>
        <v>20.565000000000001</v>
      </c>
      <c r="M36" s="387">
        <f t="shared" si="6"/>
        <v>36.316000000000003</v>
      </c>
      <c r="N36" s="318">
        <f t="shared" si="7"/>
        <v>22</v>
      </c>
      <c r="O36" s="389"/>
      <c r="P36" s="404"/>
    </row>
    <row r="37" spans="1:16" s="74" customFormat="1" ht="15.5" x14ac:dyDescent="0.35">
      <c r="A37" s="62"/>
      <c r="B37" s="62"/>
      <c r="C37" s="323" t="s">
        <v>97</v>
      </c>
      <c r="D37" s="303" t="s">
        <v>130</v>
      </c>
      <c r="E37" s="339">
        <v>16.748999999999999</v>
      </c>
      <c r="F37" s="318">
        <f t="shared" si="0"/>
        <v>19</v>
      </c>
      <c r="G37" s="318" t="str">
        <f t="shared" si="1"/>
        <v/>
      </c>
      <c r="H37" s="386">
        <f t="shared" si="2"/>
        <v>16.748999999999999</v>
      </c>
      <c r="I37" s="340">
        <v>21.119</v>
      </c>
      <c r="J37" s="318">
        <f t="shared" si="3"/>
        <v>35</v>
      </c>
      <c r="K37" s="318" t="str">
        <f t="shared" si="4"/>
        <v/>
      </c>
      <c r="L37" s="386">
        <f t="shared" si="5"/>
        <v>21.119</v>
      </c>
      <c r="M37" s="387">
        <f t="shared" si="6"/>
        <v>37.867999999999995</v>
      </c>
      <c r="N37" s="318">
        <f t="shared" si="7"/>
        <v>26</v>
      </c>
      <c r="O37" s="389"/>
      <c r="P37" s="404"/>
    </row>
    <row r="38" spans="1:16" s="74" customFormat="1" ht="15.5" x14ac:dyDescent="0.35">
      <c r="A38" s="62"/>
      <c r="B38" s="60"/>
      <c r="C38" s="300" t="s">
        <v>52</v>
      </c>
      <c r="D38" s="303" t="s">
        <v>145</v>
      </c>
      <c r="E38" s="339">
        <v>17.213999999999999</v>
      </c>
      <c r="F38" s="318">
        <f t="shared" si="0"/>
        <v>23</v>
      </c>
      <c r="G38" s="318" t="str">
        <f t="shared" si="1"/>
        <v/>
      </c>
      <c r="H38" s="386">
        <f t="shared" si="2"/>
        <v>17.213999999999999</v>
      </c>
      <c r="I38" s="340">
        <v>21.273</v>
      </c>
      <c r="J38" s="318">
        <f t="shared" si="3"/>
        <v>36</v>
      </c>
      <c r="K38" s="318" t="str">
        <f t="shared" si="4"/>
        <v/>
      </c>
      <c r="L38" s="386">
        <f t="shared" si="5"/>
        <v>21.273</v>
      </c>
      <c r="M38" s="387">
        <f t="shared" si="6"/>
        <v>38.486999999999995</v>
      </c>
      <c r="N38" s="318">
        <f t="shared" si="7"/>
        <v>27</v>
      </c>
      <c r="O38" s="389">
        <v>5</v>
      </c>
      <c r="P38" s="404">
        <v>2</v>
      </c>
    </row>
    <row r="39" spans="1:16" s="74" customFormat="1" ht="15.5" x14ac:dyDescent="0.35">
      <c r="A39" s="62"/>
      <c r="B39" s="60"/>
      <c r="C39" s="300" t="s">
        <v>97</v>
      </c>
      <c r="D39" s="303" t="s">
        <v>128</v>
      </c>
      <c r="E39" s="339">
        <v>16.062000000000001</v>
      </c>
      <c r="F39" s="318">
        <f t="shared" si="0"/>
        <v>11</v>
      </c>
      <c r="G39" s="318" t="str">
        <f t="shared" si="1"/>
        <v/>
      </c>
      <c r="H39" s="386">
        <f t="shared" si="2"/>
        <v>16.062000000000001</v>
      </c>
      <c r="I39" s="340">
        <v>21.579000000000001</v>
      </c>
      <c r="J39" s="318">
        <f t="shared" si="3"/>
        <v>37</v>
      </c>
      <c r="K39" s="318" t="str">
        <f t="shared" si="4"/>
        <v/>
      </c>
      <c r="L39" s="386">
        <f t="shared" si="5"/>
        <v>21.579000000000001</v>
      </c>
      <c r="M39" s="387">
        <f t="shared" si="6"/>
        <v>37.641000000000005</v>
      </c>
      <c r="N39" s="318">
        <f t="shared" si="7"/>
        <v>25</v>
      </c>
      <c r="O39" s="389"/>
      <c r="P39" s="404"/>
    </row>
    <row r="40" spans="1:16" s="74" customFormat="1" ht="15.5" x14ac:dyDescent="0.35">
      <c r="A40" s="60"/>
      <c r="B40" s="60"/>
      <c r="C40" s="300" t="s">
        <v>112</v>
      </c>
      <c r="D40" s="303" t="s">
        <v>118</v>
      </c>
      <c r="E40" s="339">
        <v>17.870999999999999</v>
      </c>
      <c r="F40" s="318">
        <f t="shared" si="0"/>
        <v>24</v>
      </c>
      <c r="G40" s="318" t="str">
        <f t="shared" si="1"/>
        <v/>
      </c>
      <c r="H40" s="386">
        <f t="shared" si="2"/>
        <v>17.870999999999999</v>
      </c>
      <c r="I40" s="340">
        <v>22.739000000000001</v>
      </c>
      <c r="J40" s="318">
        <f t="shared" si="3"/>
        <v>38</v>
      </c>
      <c r="K40" s="318" t="str">
        <f t="shared" si="4"/>
        <v/>
      </c>
      <c r="L40" s="386">
        <f t="shared" si="5"/>
        <v>22.739000000000001</v>
      </c>
      <c r="M40" s="387">
        <f t="shared" si="6"/>
        <v>40.61</v>
      </c>
      <c r="N40" s="318">
        <f t="shared" si="7"/>
        <v>32</v>
      </c>
      <c r="O40" s="389"/>
      <c r="P40" s="404"/>
    </row>
    <row r="41" spans="1:16" s="74" customFormat="1" ht="15.5" x14ac:dyDescent="0.35">
      <c r="A41" s="60"/>
      <c r="B41" s="60"/>
      <c r="C41" s="300" t="s">
        <v>97</v>
      </c>
      <c r="D41" s="303" t="s">
        <v>126</v>
      </c>
      <c r="E41" s="339">
        <v>21.968</v>
      </c>
      <c r="F41" s="318">
        <f t="shared" si="0"/>
        <v>35</v>
      </c>
      <c r="G41" s="318" t="str">
        <f t="shared" si="1"/>
        <v/>
      </c>
      <c r="H41" s="386">
        <f t="shared" si="2"/>
        <v>21.968</v>
      </c>
      <c r="I41" s="340">
        <v>24.661000000000001</v>
      </c>
      <c r="J41" s="318">
        <f t="shared" si="3"/>
        <v>39</v>
      </c>
      <c r="K41" s="318" t="str">
        <f t="shared" si="4"/>
        <v/>
      </c>
      <c r="L41" s="386">
        <f t="shared" si="5"/>
        <v>24.661000000000001</v>
      </c>
      <c r="M41" s="387">
        <f t="shared" si="6"/>
        <v>46.629000000000005</v>
      </c>
      <c r="N41" s="318">
        <f t="shared" si="7"/>
        <v>36</v>
      </c>
      <c r="O41" s="389"/>
      <c r="P41" s="404"/>
    </row>
    <row r="42" spans="1:16" s="74" customFormat="1" ht="15.5" x14ac:dyDescent="0.35">
      <c r="A42" s="60"/>
      <c r="B42" s="62"/>
      <c r="C42" s="300" t="s">
        <v>52</v>
      </c>
      <c r="D42" s="303" t="s">
        <v>124</v>
      </c>
      <c r="E42" s="339">
        <v>20.803000000000001</v>
      </c>
      <c r="F42" s="318">
        <f t="shared" si="0"/>
        <v>32</v>
      </c>
      <c r="G42" s="318" t="str">
        <f t="shared" si="1"/>
        <v/>
      </c>
      <c r="H42" s="386">
        <f t="shared" si="2"/>
        <v>20.803000000000001</v>
      </c>
      <c r="I42" s="340">
        <v>26.134</v>
      </c>
      <c r="J42" s="318">
        <f t="shared" si="3"/>
        <v>40</v>
      </c>
      <c r="K42" s="318" t="str">
        <f t="shared" si="4"/>
        <v/>
      </c>
      <c r="L42" s="386">
        <f t="shared" si="5"/>
        <v>26.134</v>
      </c>
      <c r="M42" s="387">
        <f t="shared" si="6"/>
        <v>46.936999999999998</v>
      </c>
      <c r="N42" s="318">
        <f t="shared" si="7"/>
        <v>37</v>
      </c>
      <c r="O42" s="389">
        <v>4</v>
      </c>
      <c r="P42" s="404">
        <v>1</v>
      </c>
    </row>
    <row r="43" spans="1:16" s="74" customFormat="1" ht="15.5" x14ac:dyDescent="0.35">
      <c r="A43" s="60"/>
      <c r="B43" s="60"/>
      <c r="C43" s="300" t="s">
        <v>52</v>
      </c>
      <c r="D43" s="304" t="s">
        <v>141</v>
      </c>
      <c r="E43" s="339">
        <v>16.198</v>
      </c>
      <c r="F43" s="318">
        <f t="shared" si="0"/>
        <v>12</v>
      </c>
      <c r="G43" s="318" t="str">
        <f t="shared" si="1"/>
        <v/>
      </c>
      <c r="H43" s="386">
        <f t="shared" si="2"/>
        <v>16.198</v>
      </c>
      <c r="I43" s="340">
        <v>26.850999999999999</v>
      </c>
      <c r="J43" s="318">
        <f t="shared" si="3"/>
        <v>41</v>
      </c>
      <c r="K43" s="318" t="str">
        <f t="shared" si="4"/>
        <v/>
      </c>
      <c r="L43" s="386">
        <f t="shared" si="5"/>
        <v>26.850999999999999</v>
      </c>
      <c r="M43" s="387">
        <f t="shared" si="6"/>
        <v>43.048999999999999</v>
      </c>
      <c r="N43" s="318">
        <f t="shared" si="7"/>
        <v>34</v>
      </c>
      <c r="O43" s="389">
        <v>9</v>
      </c>
      <c r="P43" s="404"/>
    </row>
    <row r="44" spans="1:16" s="74" customFormat="1" ht="15.5" x14ac:dyDescent="0.35">
      <c r="A44" s="60"/>
      <c r="B44" s="62"/>
      <c r="C44" s="300" t="s">
        <v>52</v>
      </c>
      <c r="D44" s="303" t="s">
        <v>123</v>
      </c>
      <c r="E44" s="339">
        <v>16.356999999999999</v>
      </c>
      <c r="F44" s="318">
        <f t="shared" si="0"/>
        <v>14</v>
      </c>
      <c r="G44" s="318" t="str">
        <f t="shared" si="1"/>
        <v/>
      </c>
      <c r="H44" s="386">
        <f t="shared" si="2"/>
        <v>16.356999999999999</v>
      </c>
      <c r="I44" s="340" t="s">
        <v>84</v>
      </c>
      <c r="J44" s="318" t="str">
        <f t="shared" si="3"/>
        <v/>
      </c>
      <c r="K44" s="318" t="str">
        <f t="shared" si="4"/>
        <v/>
      </c>
      <c r="L44" s="386">
        <f t="shared" si="5"/>
        <v>90</v>
      </c>
      <c r="M44" s="387">
        <f t="shared" si="6"/>
        <v>106.357</v>
      </c>
      <c r="N44" s="318">
        <f t="shared" si="7"/>
        <v>39</v>
      </c>
      <c r="O44" s="389">
        <v>8</v>
      </c>
      <c r="P44" s="404"/>
    </row>
    <row r="45" spans="1:16" s="74" customFormat="1" ht="15.5" x14ac:dyDescent="0.35">
      <c r="A45" s="62"/>
      <c r="B45" s="60"/>
      <c r="C45" s="300" t="s">
        <v>51</v>
      </c>
      <c r="D45" s="303" t="s">
        <v>68</v>
      </c>
      <c r="E45" s="339">
        <v>18.085000000000001</v>
      </c>
      <c r="F45" s="318">
        <f t="shared" si="0"/>
        <v>25</v>
      </c>
      <c r="G45" s="318" t="str">
        <f t="shared" si="1"/>
        <v/>
      </c>
      <c r="H45" s="386">
        <f t="shared" si="2"/>
        <v>18.085000000000001</v>
      </c>
      <c r="I45" s="340" t="s">
        <v>84</v>
      </c>
      <c r="J45" s="318" t="str">
        <f t="shared" si="3"/>
        <v/>
      </c>
      <c r="K45" s="318" t="str">
        <f t="shared" si="4"/>
        <v/>
      </c>
      <c r="L45" s="386">
        <f t="shared" si="5"/>
        <v>90</v>
      </c>
      <c r="M45" s="387">
        <f t="shared" si="6"/>
        <v>108.08500000000001</v>
      </c>
      <c r="N45" s="318">
        <f t="shared" si="7"/>
        <v>43</v>
      </c>
      <c r="O45" s="389"/>
      <c r="P45" s="404"/>
    </row>
    <row r="46" spans="1:16" s="74" customFormat="1" ht="15.5" x14ac:dyDescent="0.35">
      <c r="A46" s="60"/>
      <c r="B46" s="60"/>
      <c r="C46" s="300" t="s">
        <v>51</v>
      </c>
      <c r="D46" s="304" t="s">
        <v>76</v>
      </c>
      <c r="E46" s="339">
        <v>18.483000000000001</v>
      </c>
      <c r="F46" s="318">
        <f t="shared" si="0"/>
        <v>28</v>
      </c>
      <c r="G46" s="318" t="str">
        <f t="shared" si="1"/>
        <v/>
      </c>
      <c r="H46" s="386">
        <f t="shared" si="2"/>
        <v>18.483000000000001</v>
      </c>
      <c r="I46" s="340" t="s">
        <v>84</v>
      </c>
      <c r="J46" s="317" t="str">
        <f t="shared" si="3"/>
        <v/>
      </c>
      <c r="K46" s="318" t="str">
        <f t="shared" si="4"/>
        <v/>
      </c>
      <c r="L46" s="386">
        <f t="shared" si="5"/>
        <v>90</v>
      </c>
      <c r="M46" s="387">
        <f t="shared" si="6"/>
        <v>108.483</v>
      </c>
      <c r="N46" s="318">
        <f t="shared" si="7"/>
        <v>44</v>
      </c>
      <c r="O46" s="389"/>
      <c r="P46" s="404"/>
    </row>
    <row r="47" spans="1:16" s="74" customFormat="1" ht="15.5" x14ac:dyDescent="0.35">
      <c r="A47" s="60"/>
      <c r="B47" s="62"/>
      <c r="C47" s="300"/>
      <c r="D47" s="297"/>
      <c r="E47" s="339"/>
      <c r="F47" s="318" t="str">
        <f t="shared" ref="F47:F49" si="8">IF(ISNUMBER(E47),RANK(E47,E$3:E$120,1),"")</f>
        <v/>
      </c>
      <c r="G47" s="318" t="str">
        <f t="shared" ref="G47:G49" si="9">IF(ISNUMBER(F47),IF(11-F47&lt;=0,"",11-F47-(COUNTIF(F:F,F47)-1)/2),"")</f>
        <v/>
      </c>
      <c r="H47" s="386">
        <f t="shared" ref="H47:H49" si="10">IF(ISNUMBER(E47),E47,90)</f>
        <v>90</v>
      </c>
      <c r="I47" s="340"/>
      <c r="J47" s="318" t="str">
        <f t="shared" ref="J47" si="11">IF(ISNUMBER(I47),RANK(I47,I$3:I$120,1),"")</f>
        <v/>
      </c>
      <c r="K47" s="318" t="str">
        <f t="shared" ref="K47:K49" si="12">IF(ISNUMBER(J47),IF(11-J47&lt;=0,"",11-J47-(COUNTIF(J:J,J47)-1)/2),"")</f>
        <v/>
      </c>
      <c r="L47" s="386">
        <f t="shared" ref="L47:L49" si="13">IF(ISNUMBER(I47),I47,90)</f>
        <v>90</v>
      </c>
      <c r="M47" s="387">
        <f t="shared" ref="M47:M49" si="14">H47+L47</f>
        <v>180</v>
      </c>
      <c r="N47" s="318">
        <f t="shared" ref="N47:N49" si="15">RANK(M47,M$3:M$120,1)</f>
        <v>45</v>
      </c>
      <c r="O47" s="389"/>
      <c r="P47" s="404"/>
    </row>
    <row r="48" spans="1:16" s="74" customFormat="1" ht="15.5" x14ac:dyDescent="0.35">
      <c r="A48" s="62"/>
      <c r="B48" s="62"/>
      <c r="C48" s="125"/>
      <c r="D48" s="213"/>
      <c r="E48" s="230"/>
      <c r="F48" s="318" t="str">
        <f t="shared" si="8"/>
        <v/>
      </c>
      <c r="G48" s="318" t="str">
        <f t="shared" si="9"/>
        <v/>
      </c>
      <c r="H48" s="386">
        <f t="shared" si="10"/>
        <v>90</v>
      </c>
      <c r="I48" s="340"/>
      <c r="J48" s="317"/>
      <c r="K48" s="318" t="str">
        <f t="shared" si="12"/>
        <v/>
      </c>
      <c r="L48" s="386">
        <f t="shared" si="13"/>
        <v>90</v>
      </c>
      <c r="M48" s="387">
        <f t="shared" si="14"/>
        <v>180</v>
      </c>
      <c r="N48" s="318">
        <f t="shared" si="15"/>
        <v>45</v>
      </c>
      <c r="O48" s="389"/>
      <c r="P48" s="404"/>
    </row>
    <row r="49" spans="1:16" s="74" customFormat="1" ht="15.5" x14ac:dyDescent="0.35">
      <c r="A49" s="62"/>
      <c r="B49" s="62"/>
      <c r="C49" s="126"/>
      <c r="D49" s="121"/>
      <c r="E49" s="157"/>
      <c r="F49" s="318" t="str">
        <f t="shared" si="8"/>
        <v/>
      </c>
      <c r="G49" s="318" t="str">
        <f t="shared" si="9"/>
        <v/>
      </c>
      <c r="H49" s="381">
        <f t="shared" si="10"/>
        <v>90</v>
      </c>
      <c r="I49" s="314"/>
      <c r="J49" s="318" t="str">
        <f>IF(ISNUMBER(I49),RANK(I49,I$3:I$120,1),"")</f>
        <v/>
      </c>
      <c r="K49" s="318" t="str">
        <f t="shared" si="12"/>
        <v/>
      </c>
      <c r="L49" s="381">
        <f t="shared" si="13"/>
        <v>90</v>
      </c>
      <c r="M49" s="294">
        <f t="shared" si="14"/>
        <v>180</v>
      </c>
      <c r="N49" s="318">
        <f t="shared" si="15"/>
        <v>45</v>
      </c>
      <c r="O49" s="389"/>
      <c r="P49" s="404"/>
    </row>
    <row r="50" spans="1:16" s="74" customFormat="1" ht="15.5" x14ac:dyDescent="0.35">
      <c r="A50" s="62"/>
      <c r="B50" s="62"/>
      <c r="C50" s="125"/>
      <c r="D50" s="207"/>
      <c r="E50" s="157"/>
      <c r="F50" s="318" t="str">
        <f t="shared" ref="F50:F73" si="16">IF(ISNUMBER(E50),RANK(E50,E$3:E$120,1),"")</f>
        <v/>
      </c>
      <c r="G50" s="318" t="str">
        <f t="shared" ref="G50:G73" si="17">IF(ISNUMBER(F50),IF(11-F50&lt;=0,"",11-F50-(COUNTIF(F:F,F50)-1)/2),"")</f>
        <v/>
      </c>
      <c r="H50" s="381">
        <f t="shared" ref="H50:H76" si="18">IF(ISNUMBER(E50),E50,90)</f>
        <v>90</v>
      </c>
      <c r="I50" s="314"/>
      <c r="J50" s="318" t="str">
        <f t="shared" ref="J50:J66" si="19">IF(ISNUMBER(I50),RANK(I50,I$3:I$120,1),"")</f>
        <v/>
      </c>
      <c r="K50" s="318" t="str">
        <f t="shared" ref="K50:K66" si="20">IF(ISNUMBER(J50),IF(11-J50&lt;=0,"",11-J50-(COUNTIF(J:J,J50)-1)/2),"")</f>
        <v/>
      </c>
      <c r="L50" s="381">
        <f t="shared" ref="L50:L66" si="21">IF(ISNUMBER(I50),I50,90)</f>
        <v>90</v>
      </c>
      <c r="M50" s="294">
        <f t="shared" ref="M50:M66" si="22">H50+L50</f>
        <v>180</v>
      </c>
      <c r="N50" s="318">
        <f t="shared" ref="N50:N66" si="23">RANK(M50,M$3:M$120,1)</f>
        <v>45</v>
      </c>
      <c r="O50" s="389"/>
      <c r="P50" s="404"/>
    </row>
    <row r="51" spans="1:16" s="74" customFormat="1" ht="15.5" x14ac:dyDescent="0.35">
      <c r="A51" s="60"/>
      <c r="B51" s="62"/>
      <c r="C51" s="125"/>
      <c r="D51" s="122"/>
      <c r="E51" s="157"/>
      <c r="F51" s="318" t="str">
        <f t="shared" si="16"/>
        <v/>
      </c>
      <c r="G51" s="318" t="str">
        <f t="shared" si="17"/>
        <v/>
      </c>
      <c r="H51" s="381">
        <f t="shared" si="18"/>
        <v>90</v>
      </c>
      <c r="I51" s="314"/>
      <c r="J51" s="317" t="str">
        <f t="shared" si="19"/>
        <v/>
      </c>
      <c r="K51" s="318" t="str">
        <f t="shared" si="20"/>
        <v/>
      </c>
      <c r="L51" s="381">
        <f t="shared" si="21"/>
        <v>90</v>
      </c>
      <c r="M51" s="294">
        <f t="shared" si="22"/>
        <v>180</v>
      </c>
      <c r="N51" s="318">
        <f t="shared" si="23"/>
        <v>45</v>
      </c>
      <c r="O51" s="389"/>
      <c r="P51" s="404"/>
    </row>
    <row r="52" spans="1:16" s="74" customFormat="1" ht="15.5" x14ac:dyDescent="0.35">
      <c r="A52" s="60"/>
      <c r="B52" s="60"/>
      <c r="C52" s="125"/>
      <c r="D52" s="122"/>
      <c r="E52" s="157"/>
      <c r="F52" s="69" t="str">
        <f t="shared" si="16"/>
        <v/>
      </c>
      <c r="G52" s="69" t="str">
        <f t="shared" si="17"/>
        <v/>
      </c>
      <c r="H52" s="72">
        <f t="shared" si="18"/>
        <v>90</v>
      </c>
      <c r="I52" s="76"/>
      <c r="J52" s="69" t="str">
        <f t="shared" si="19"/>
        <v/>
      </c>
      <c r="K52" s="69" t="str">
        <f t="shared" si="20"/>
        <v/>
      </c>
      <c r="L52" s="72">
        <f t="shared" si="21"/>
        <v>90</v>
      </c>
      <c r="M52" s="73">
        <f t="shared" si="22"/>
        <v>180</v>
      </c>
      <c r="N52" s="69">
        <f t="shared" si="23"/>
        <v>45</v>
      </c>
      <c r="O52" s="389"/>
      <c r="P52" s="404"/>
    </row>
    <row r="53" spans="1:16" s="74" customFormat="1" ht="15.5" x14ac:dyDescent="0.35">
      <c r="A53" s="60"/>
      <c r="B53" s="60"/>
      <c r="C53" s="125"/>
      <c r="D53" s="122"/>
      <c r="E53" s="157"/>
      <c r="F53" s="69" t="str">
        <f t="shared" si="16"/>
        <v/>
      </c>
      <c r="G53" s="69" t="str">
        <f t="shared" si="17"/>
        <v/>
      </c>
      <c r="H53" s="72">
        <f t="shared" si="18"/>
        <v>90</v>
      </c>
      <c r="I53" s="76"/>
      <c r="J53" s="69" t="str">
        <f t="shared" si="19"/>
        <v/>
      </c>
      <c r="K53" s="69" t="str">
        <f t="shared" si="20"/>
        <v/>
      </c>
      <c r="L53" s="72">
        <f t="shared" si="21"/>
        <v>90</v>
      </c>
      <c r="M53" s="73">
        <f t="shared" si="22"/>
        <v>180</v>
      </c>
      <c r="N53" s="69">
        <f t="shared" si="23"/>
        <v>45</v>
      </c>
      <c r="O53" s="389"/>
      <c r="P53" s="404"/>
    </row>
    <row r="54" spans="1:16" s="74" customFormat="1" ht="15.5" x14ac:dyDescent="0.35">
      <c r="A54" s="60"/>
      <c r="B54" s="60"/>
      <c r="C54" s="125"/>
      <c r="D54" s="122"/>
      <c r="E54" s="157"/>
      <c r="F54" s="69" t="str">
        <f t="shared" si="16"/>
        <v/>
      </c>
      <c r="G54" s="69" t="str">
        <f t="shared" si="17"/>
        <v/>
      </c>
      <c r="H54" s="72">
        <f t="shared" si="18"/>
        <v>90</v>
      </c>
      <c r="I54" s="76"/>
      <c r="J54" s="69" t="str">
        <f t="shared" si="19"/>
        <v/>
      </c>
      <c r="K54" s="69" t="str">
        <f t="shared" si="20"/>
        <v/>
      </c>
      <c r="L54" s="72">
        <f t="shared" si="21"/>
        <v>90</v>
      </c>
      <c r="M54" s="73">
        <f t="shared" si="22"/>
        <v>180</v>
      </c>
      <c r="N54" s="69">
        <f t="shared" si="23"/>
        <v>45</v>
      </c>
      <c r="O54" s="389"/>
      <c r="P54" s="404"/>
    </row>
    <row r="55" spans="1:16" s="74" customFormat="1" ht="15.5" x14ac:dyDescent="0.35">
      <c r="A55" s="62"/>
      <c r="B55" s="62"/>
      <c r="C55" s="125"/>
      <c r="D55" s="122"/>
      <c r="E55" s="157"/>
      <c r="F55" s="69" t="str">
        <f t="shared" si="16"/>
        <v/>
      </c>
      <c r="G55" s="69" t="str">
        <f t="shared" si="17"/>
        <v/>
      </c>
      <c r="H55" s="72">
        <f t="shared" si="18"/>
        <v>90</v>
      </c>
      <c r="I55" s="76"/>
      <c r="J55" s="69" t="str">
        <f t="shared" si="19"/>
        <v/>
      </c>
      <c r="K55" s="69" t="str">
        <f t="shared" si="20"/>
        <v/>
      </c>
      <c r="L55" s="72">
        <f t="shared" si="21"/>
        <v>90</v>
      </c>
      <c r="M55" s="73">
        <f t="shared" si="22"/>
        <v>180</v>
      </c>
      <c r="N55" s="69">
        <f t="shared" si="23"/>
        <v>45</v>
      </c>
      <c r="O55" s="389"/>
      <c r="P55" s="404"/>
    </row>
    <row r="56" spans="1:16" s="74" customFormat="1" ht="15.5" x14ac:dyDescent="0.35">
      <c r="A56" s="60"/>
      <c r="B56" s="60"/>
      <c r="C56" s="125"/>
      <c r="D56" s="122"/>
      <c r="E56" s="157"/>
      <c r="F56" s="69" t="str">
        <f t="shared" si="16"/>
        <v/>
      </c>
      <c r="G56" s="69" t="str">
        <f t="shared" si="17"/>
        <v/>
      </c>
      <c r="H56" s="72">
        <f t="shared" si="18"/>
        <v>90</v>
      </c>
      <c r="I56" s="76"/>
      <c r="J56" s="69" t="str">
        <f t="shared" si="19"/>
        <v/>
      </c>
      <c r="K56" s="69" t="str">
        <f t="shared" si="20"/>
        <v/>
      </c>
      <c r="L56" s="72">
        <f t="shared" si="21"/>
        <v>90</v>
      </c>
      <c r="M56" s="73">
        <f t="shared" si="22"/>
        <v>180</v>
      </c>
      <c r="N56" s="69">
        <f t="shared" si="23"/>
        <v>45</v>
      </c>
      <c r="O56" s="389"/>
      <c r="P56" s="404"/>
    </row>
    <row r="57" spans="1:16" s="74" customFormat="1" ht="15.5" x14ac:dyDescent="0.35">
      <c r="A57" s="62"/>
      <c r="B57" s="62"/>
      <c r="C57" s="125"/>
      <c r="D57" s="122"/>
      <c r="E57" s="157"/>
      <c r="F57" s="69" t="str">
        <f t="shared" si="16"/>
        <v/>
      </c>
      <c r="G57" s="69" t="str">
        <f t="shared" si="17"/>
        <v/>
      </c>
      <c r="H57" s="72">
        <f t="shared" si="18"/>
        <v>90</v>
      </c>
      <c r="I57" s="76"/>
      <c r="J57" s="69" t="str">
        <f t="shared" si="19"/>
        <v/>
      </c>
      <c r="K57" s="69" t="str">
        <f t="shared" si="20"/>
        <v/>
      </c>
      <c r="L57" s="72">
        <f t="shared" si="21"/>
        <v>90</v>
      </c>
      <c r="M57" s="73">
        <f t="shared" si="22"/>
        <v>180</v>
      </c>
      <c r="N57" s="69">
        <f t="shared" si="23"/>
        <v>45</v>
      </c>
      <c r="O57" s="389"/>
      <c r="P57" s="404"/>
    </row>
    <row r="58" spans="1:16" s="74" customFormat="1" ht="15.5" x14ac:dyDescent="0.35">
      <c r="A58" s="60"/>
      <c r="B58" s="60"/>
      <c r="C58" s="125"/>
      <c r="D58" s="122"/>
      <c r="E58" s="157"/>
      <c r="F58" s="69" t="str">
        <f t="shared" si="16"/>
        <v/>
      </c>
      <c r="G58" s="69" t="str">
        <f t="shared" si="17"/>
        <v/>
      </c>
      <c r="H58" s="72">
        <f t="shared" si="18"/>
        <v>90</v>
      </c>
      <c r="I58" s="76"/>
      <c r="J58" s="69" t="str">
        <f t="shared" si="19"/>
        <v/>
      </c>
      <c r="K58" s="69" t="str">
        <f t="shared" si="20"/>
        <v/>
      </c>
      <c r="L58" s="72">
        <f t="shared" si="21"/>
        <v>90</v>
      </c>
      <c r="M58" s="73">
        <f t="shared" si="22"/>
        <v>180</v>
      </c>
      <c r="N58" s="69">
        <f t="shared" si="23"/>
        <v>45</v>
      </c>
      <c r="O58" s="389"/>
      <c r="P58" s="404"/>
    </row>
    <row r="59" spans="1:16" s="74" customFormat="1" ht="15.5" x14ac:dyDescent="0.35">
      <c r="A59" s="62"/>
      <c r="B59" s="62"/>
      <c r="C59" s="125"/>
      <c r="D59" s="122"/>
      <c r="E59" s="157"/>
      <c r="F59" s="69" t="str">
        <f t="shared" si="16"/>
        <v/>
      </c>
      <c r="G59" s="69" t="str">
        <f t="shared" si="17"/>
        <v/>
      </c>
      <c r="H59" s="72">
        <f t="shared" si="18"/>
        <v>90</v>
      </c>
      <c r="I59" s="76"/>
      <c r="J59" s="69" t="str">
        <f t="shared" si="19"/>
        <v/>
      </c>
      <c r="K59" s="69" t="str">
        <f t="shared" si="20"/>
        <v/>
      </c>
      <c r="L59" s="72">
        <f t="shared" si="21"/>
        <v>90</v>
      </c>
      <c r="M59" s="73">
        <f t="shared" si="22"/>
        <v>180</v>
      </c>
      <c r="N59" s="69">
        <f t="shared" si="23"/>
        <v>45</v>
      </c>
      <c r="O59" s="389"/>
      <c r="P59" s="404"/>
    </row>
    <row r="60" spans="1:16" s="74" customFormat="1" ht="15.5" x14ac:dyDescent="0.35">
      <c r="A60" s="60"/>
      <c r="B60" s="60"/>
      <c r="C60" s="125"/>
      <c r="D60" s="122"/>
      <c r="E60" s="157"/>
      <c r="F60" s="69" t="str">
        <f t="shared" si="16"/>
        <v/>
      </c>
      <c r="G60" s="69" t="str">
        <f t="shared" si="17"/>
        <v/>
      </c>
      <c r="H60" s="72">
        <f t="shared" si="18"/>
        <v>90</v>
      </c>
      <c r="I60" s="76"/>
      <c r="J60" s="69" t="str">
        <f t="shared" si="19"/>
        <v/>
      </c>
      <c r="K60" s="69" t="str">
        <f t="shared" si="20"/>
        <v/>
      </c>
      <c r="L60" s="72">
        <f t="shared" si="21"/>
        <v>90</v>
      </c>
      <c r="M60" s="73">
        <f t="shared" si="22"/>
        <v>180</v>
      </c>
      <c r="N60" s="69">
        <f t="shared" si="23"/>
        <v>45</v>
      </c>
      <c r="O60" s="389"/>
      <c r="P60" s="404"/>
    </row>
    <row r="61" spans="1:16" s="74" customFormat="1" ht="15.5" x14ac:dyDescent="0.35">
      <c r="A61" s="60"/>
      <c r="B61" s="60"/>
      <c r="C61" s="125"/>
      <c r="D61" s="122"/>
      <c r="E61" s="157"/>
      <c r="F61" s="69" t="str">
        <f t="shared" si="16"/>
        <v/>
      </c>
      <c r="G61" s="69" t="str">
        <f t="shared" si="17"/>
        <v/>
      </c>
      <c r="H61" s="72">
        <f t="shared" si="18"/>
        <v>90</v>
      </c>
      <c r="I61" s="76"/>
      <c r="J61" s="69" t="str">
        <f t="shared" si="19"/>
        <v/>
      </c>
      <c r="K61" s="69" t="str">
        <f t="shared" si="20"/>
        <v/>
      </c>
      <c r="L61" s="72">
        <f t="shared" si="21"/>
        <v>90</v>
      </c>
      <c r="M61" s="73">
        <f t="shared" si="22"/>
        <v>180</v>
      </c>
      <c r="N61" s="69">
        <f t="shared" si="23"/>
        <v>45</v>
      </c>
      <c r="O61" s="389"/>
      <c r="P61" s="404"/>
    </row>
    <row r="62" spans="1:16" s="74" customFormat="1" ht="15.5" x14ac:dyDescent="0.35">
      <c r="A62" s="60"/>
      <c r="B62" s="60"/>
      <c r="C62" s="125"/>
      <c r="D62" s="122"/>
      <c r="E62" s="157"/>
      <c r="F62" s="69" t="str">
        <f t="shared" si="16"/>
        <v/>
      </c>
      <c r="G62" s="69" t="str">
        <f t="shared" si="17"/>
        <v/>
      </c>
      <c r="H62" s="72">
        <f t="shared" si="18"/>
        <v>90</v>
      </c>
      <c r="I62" s="76"/>
      <c r="J62" s="68" t="str">
        <f t="shared" si="19"/>
        <v/>
      </c>
      <c r="K62" s="69" t="str">
        <f t="shared" si="20"/>
        <v/>
      </c>
      <c r="L62" s="72">
        <f t="shared" si="21"/>
        <v>90</v>
      </c>
      <c r="M62" s="73">
        <f t="shared" si="22"/>
        <v>180</v>
      </c>
      <c r="N62" s="69">
        <f t="shared" si="23"/>
        <v>45</v>
      </c>
      <c r="O62" s="389"/>
      <c r="P62" s="404"/>
    </row>
    <row r="63" spans="1:16" s="74" customFormat="1" ht="15.5" x14ac:dyDescent="0.35">
      <c r="A63" s="62"/>
      <c r="B63" s="62"/>
      <c r="C63" s="125"/>
      <c r="D63" s="122"/>
      <c r="E63" s="157"/>
      <c r="F63" s="69" t="str">
        <f t="shared" si="16"/>
        <v/>
      </c>
      <c r="G63" s="69" t="str">
        <f t="shared" si="17"/>
        <v/>
      </c>
      <c r="H63" s="72">
        <f t="shared" si="18"/>
        <v>90</v>
      </c>
      <c r="I63" s="76"/>
      <c r="J63" s="69" t="str">
        <f t="shared" si="19"/>
        <v/>
      </c>
      <c r="K63" s="69" t="str">
        <f t="shared" si="20"/>
        <v/>
      </c>
      <c r="L63" s="72">
        <f t="shared" si="21"/>
        <v>90</v>
      </c>
      <c r="M63" s="73">
        <f t="shared" si="22"/>
        <v>180</v>
      </c>
      <c r="N63" s="69">
        <f t="shared" si="23"/>
        <v>45</v>
      </c>
      <c r="O63" s="389"/>
      <c r="P63" s="404"/>
    </row>
    <row r="64" spans="1:16" ht="15.5" x14ac:dyDescent="0.35">
      <c r="A64" s="60"/>
      <c r="B64" s="60"/>
      <c r="C64" s="149"/>
      <c r="E64" s="157"/>
      <c r="F64" s="69" t="str">
        <f t="shared" si="16"/>
        <v/>
      </c>
      <c r="G64" s="69" t="str">
        <f t="shared" si="17"/>
        <v/>
      </c>
      <c r="H64" s="72">
        <f t="shared" si="18"/>
        <v>90</v>
      </c>
      <c r="I64" s="76"/>
      <c r="J64" s="69" t="str">
        <f t="shared" si="19"/>
        <v/>
      </c>
      <c r="K64" s="69" t="str">
        <f t="shared" si="20"/>
        <v/>
      </c>
      <c r="L64" s="72">
        <f t="shared" si="21"/>
        <v>90</v>
      </c>
      <c r="M64" s="73">
        <f t="shared" si="22"/>
        <v>180</v>
      </c>
      <c r="N64" s="69">
        <f t="shared" si="23"/>
        <v>45</v>
      </c>
      <c r="O64" s="399"/>
    </row>
    <row r="65" spans="1:15" ht="15.5" x14ac:dyDescent="0.35">
      <c r="A65" s="62"/>
      <c r="B65" s="62"/>
      <c r="C65" s="149"/>
      <c r="E65" s="157"/>
      <c r="F65" s="68" t="str">
        <f t="shared" si="16"/>
        <v/>
      </c>
      <c r="G65" s="69" t="str">
        <f t="shared" si="17"/>
        <v/>
      </c>
      <c r="H65" s="72">
        <f t="shared" si="18"/>
        <v>90</v>
      </c>
      <c r="I65" s="76"/>
      <c r="J65" s="69" t="str">
        <f t="shared" si="19"/>
        <v/>
      </c>
      <c r="K65" s="69" t="str">
        <f t="shared" si="20"/>
        <v/>
      </c>
      <c r="L65" s="72">
        <f t="shared" si="21"/>
        <v>90</v>
      </c>
      <c r="M65" s="73">
        <f t="shared" si="22"/>
        <v>180</v>
      </c>
      <c r="N65" s="69">
        <f t="shared" si="23"/>
        <v>45</v>
      </c>
      <c r="O65" s="399"/>
    </row>
    <row r="66" spans="1:15" ht="15.5" x14ac:dyDescent="0.35">
      <c r="A66" s="62"/>
      <c r="B66" s="62"/>
      <c r="C66" s="149"/>
      <c r="E66" s="157"/>
      <c r="F66" s="69" t="str">
        <f t="shared" si="16"/>
        <v/>
      </c>
      <c r="G66" s="69" t="str">
        <f t="shared" si="17"/>
        <v/>
      </c>
      <c r="H66" s="72">
        <f t="shared" si="18"/>
        <v>90</v>
      </c>
      <c r="I66" s="76"/>
      <c r="J66" s="69" t="str">
        <f t="shared" si="19"/>
        <v/>
      </c>
      <c r="K66" s="69" t="str">
        <f t="shared" si="20"/>
        <v/>
      </c>
      <c r="L66" s="72">
        <f t="shared" si="21"/>
        <v>90</v>
      </c>
      <c r="M66" s="73">
        <f t="shared" si="22"/>
        <v>180</v>
      </c>
      <c r="N66" s="69">
        <f t="shared" si="23"/>
        <v>45</v>
      </c>
      <c r="O66" s="399"/>
    </row>
    <row r="67" spans="1:15" ht="15.5" x14ac:dyDescent="0.35">
      <c r="A67" s="60"/>
      <c r="B67" s="60"/>
      <c r="C67" s="149"/>
      <c r="E67" s="157"/>
      <c r="F67" s="69" t="str">
        <f t="shared" si="16"/>
        <v/>
      </c>
      <c r="G67" s="69" t="str">
        <f t="shared" si="17"/>
        <v/>
      </c>
      <c r="H67" s="72">
        <f t="shared" si="18"/>
        <v>90</v>
      </c>
      <c r="I67" s="76"/>
      <c r="J67" s="68" t="str">
        <f t="shared" ref="J67:J77" si="24">IF(ISNUMBER(I67),RANK(I67,I$3:I$120,1),"")</f>
        <v/>
      </c>
      <c r="K67" s="69" t="str">
        <f t="shared" ref="K67:K77" si="25">IF(ISNUMBER(J67),IF(11-J67&lt;=0,"",11-J67-(COUNTIF(J:J,J67)-1)/2),"")</f>
        <v/>
      </c>
      <c r="L67" s="72">
        <f t="shared" ref="L67:L77" si="26">IF(ISNUMBER(I67),I67,90)</f>
        <v>90</v>
      </c>
      <c r="M67" s="73">
        <f t="shared" ref="M67:M77" si="27">H67+L67</f>
        <v>180</v>
      </c>
      <c r="N67" s="69">
        <f t="shared" ref="N67:N77" si="28">RANK(M67,M$3:M$120,1)</f>
        <v>45</v>
      </c>
      <c r="O67" s="399"/>
    </row>
    <row r="68" spans="1:15" ht="15.5" x14ac:dyDescent="0.35">
      <c r="A68" s="60"/>
      <c r="B68" s="60"/>
      <c r="C68" s="149"/>
      <c r="E68" s="157"/>
      <c r="F68" s="69" t="str">
        <f t="shared" si="16"/>
        <v/>
      </c>
      <c r="G68" s="69" t="str">
        <f t="shared" si="17"/>
        <v/>
      </c>
      <c r="H68" s="72">
        <f t="shared" si="18"/>
        <v>90</v>
      </c>
      <c r="I68" s="76"/>
      <c r="J68" s="69" t="str">
        <f t="shared" si="24"/>
        <v/>
      </c>
      <c r="K68" s="69" t="str">
        <f t="shared" si="25"/>
        <v/>
      </c>
      <c r="L68" s="72">
        <f t="shared" si="26"/>
        <v>90</v>
      </c>
      <c r="M68" s="73">
        <f t="shared" si="27"/>
        <v>180</v>
      </c>
      <c r="N68" s="69">
        <f t="shared" si="28"/>
        <v>45</v>
      </c>
      <c r="O68" s="399"/>
    </row>
    <row r="69" spans="1:15" ht="16" thickBot="1" x14ac:dyDescent="0.4">
      <c r="A69" s="62"/>
      <c r="B69" s="62"/>
      <c r="C69" s="175"/>
      <c r="E69" s="157"/>
      <c r="F69" s="69" t="str">
        <f t="shared" si="16"/>
        <v/>
      </c>
      <c r="G69" s="69" t="str">
        <f t="shared" si="17"/>
        <v/>
      </c>
      <c r="H69" s="72">
        <f t="shared" si="18"/>
        <v>90</v>
      </c>
      <c r="I69" s="76"/>
      <c r="J69" s="69" t="str">
        <f t="shared" si="24"/>
        <v/>
      </c>
      <c r="K69" s="69" t="str">
        <f t="shared" si="25"/>
        <v/>
      </c>
      <c r="L69" s="72">
        <f t="shared" si="26"/>
        <v>90</v>
      </c>
      <c r="M69" s="73">
        <f t="shared" si="27"/>
        <v>180</v>
      </c>
      <c r="N69" s="69">
        <f t="shared" si="28"/>
        <v>45</v>
      </c>
      <c r="O69" s="399"/>
    </row>
    <row r="70" spans="1:15" ht="16" thickTop="1" x14ac:dyDescent="0.35">
      <c r="A70" s="60"/>
      <c r="B70" s="60"/>
      <c r="C70" s="176"/>
      <c r="E70" s="157"/>
      <c r="F70" s="69" t="str">
        <f t="shared" si="16"/>
        <v/>
      </c>
      <c r="G70" s="69" t="str">
        <f t="shared" si="17"/>
        <v/>
      </c>
      <c r="H70" s="72">
        <f t="shared" si="18"/>
        <v>90</v>
      </c>
      <c r="I70" s="76"/>
      <c r="J70" s="68" t="str">
        <f t="shared" si="24"/>
        <v/>
      </c>
      <c r="K70" s="69" t="str">
        <f t="shared" si="25"/>
        <v/>
      </c>
      <c r="L70" s="72">
        <f t="shared" si="26"/>
        <v>90</v>
      </c>
      <c r="M70" s="73">
        <f t="shared" si="27"/>
        <v>180</v>
      </c>
      <c r="N70" s="69">
        <f t="shared" si="28"/>
        <v>45</v>
      </c>
      <c r="O70" s="399"/>
    </row>
    <row r="71" spans="1:15" ht="15.5" x14ac:dyDescent="0.35">
      <c r="A71" s="60"/>
      <c r="B71" s="60"/>
      <c r="C71" s="149"/>
      <c r="D71" s="207"/>
      <c r="E71" s="157"/>
      <c r="F71" s="69" t="str">
        <f t="shared" si="16"/>
        <v/>
      </c>
      <c r="G71" s="69" t="str">
        <f t="shared" si="17"/>
        <v/>
      </c>
      <c r="H71" s="72">
        <f t="shared" si="18"/>
        <v>90</v>
      </c>
      <c r="I71" s="76"/>
      <c r="J71" s="69" t="str">
        <f t="shared" si="24"/>
        <v/>
      </c>
      <c r="K71" s="69" t="str">
        <f t="shared" si="25"/>
        <v/>
      </c>
      <c r="L71" s="72">
        <f t="shared" si="26"/>
        <v>90</v>
      </c>
      <c r="M71" s="73">
        <f t="shared" si="27"/>
        <v>180</v>
      </c>
      <c r="N71" s="69">
        <f t="shared" si="28"/>
        <v>45</v>
      </c>
      <c r="O71" s="399"/>
    </row>
    <row r="72" spans="1:15" ht="15.5" x14ac:dyDescent="0.35">
      <c r="A72" s="62"/>
      <c r="B72" s="62"/>
      <c r="C72" s="149"/>
      <c r="D72" s="207"/>
      <c r="E72" s="157"/>
      <c r="F72" s="68" t="str">
        <f t="shared" si="16"/>
        <v/>
      </c>
      <c r="G72" s="69" t="str">
        <f t="shared" si="17"/>
        <v/>
      </c>
      <c r="H72" s="72">
        <f t="shared" si="18"/>
        <v>90</v>
      </c>
      <c r="I72" s="76"/>
      <c r="J72" s="69" t="str">
        <f t="shared" si="24"/>
        <v/>
      </c>
      <c r="K72" s="69" t="str">
        <f t="shared" si="25"/>
        <v/>
      </c>
      <c r="L72" s="72">
        <f t="shared" si="26"/>
        <v>90</v>
      </c>
      <c r="M72" s="73">
        <f t="shared" si="27"/>
        <v>180</v>
      </c>
      <c r="N72" s="69">
        <f t="shared" si="28"/>
        <v>45</v>
      </c>
      <c r="O72" s="399"/>
    </row>
    <row r="73" spans="1:15" ht="15.5" x14ac:dyDescent="0.35">
      <c r="A73" s="60"/>
      <c r="B73" s="60"/>
      <c r="C73" s="176"/>
      <c r="D73" s="207"/>
      <c r="E73" s="181"/>
      <c r="F73" s="145" t="str">
        <f t="shared" si="16"/>
        <v/>
      </c>
      <c r="G73" s="145" t="str">
        <f t="shared" si="17"/>
        <v/>
      </c>
      <c r="H73" s="146">
        <f t="shared" si="18"/>
        <v>90</v>
      </c>
      <c r="I73" s="76"/>
      <c r="J73" s="69" t="str">
        <f t="shared" si="24"/>
        <v/>
      </c>
      <c r="K73" s="69" t="str">
        <f t="shared" si="25"/>
        <v/>
      </c>
      <c r="L73" s="72">
        <f t="shared" si="26"/>
        <v>90</v>
      </c>
      <c r="M73" s="73">
        <f t="shared" si="27"/>
        <v>180</v>
      </c>
      <c r="N73" s="69">
        <f t="shared" si="28"/>
        <v>45</v>
      </c>
      <c r="O73" s="399"/>
    </row>
    <row r="74" spans="1:15" ht="15.5" x14ac:dyDescent="0.35">
      <c r="A74" s="60"/>
      <c r="B74" s="62"/>
      <c r="C74" s="149"/>
      <c r="E74" s="130"/>
      <c r="F74" s="45"/>
      <c r="G74" s="45"/>
      <c r="H74" s="146">
        <f t="shared" si="18"/>
        <v>90</v>
      </c>
      <c r="I74" s="76"/>
      <c r="J74" s="68" t="str">
        <f t="shared" si="24"/>
        <v/>
      </c>
      <c r="K74" s="69" t="str">
        <f t="shared" si="25"/>
        <v/>
      </c>
      <c r="L74" s="72">
        <f t="shared" si="26"/>
        <v>90</v>
      </c>
      <c r="M74" s="73">
        <f t="shared" si="27"/>
        <v>180</v>
      </c>
      <c r="N74" s="69">
        <f t="shared" si="28"/>
        <v>45</v>
      </c>
      <c r="O74" s="399"/>
    </row>
    <row r="75" spans="1:15" ht="15.5" x14ac:dyDescent="0.35">
      <c r="A75" s="62"/>
      <c r="B75" s="62"/>
      <c r="C75" s="150"/>
      <c r="E75" s="130"/>
      <c r="F75" s="45"/>
      <c r="G75" s="45"/>
      <c r="H75" s="146">
        <f t="shared" si="18"/>
        <v>90</v>
      </c>
      <c r="I75" s="76"/>
      <c r="J75" s="69" t="str">
        <f t="shared" si="24"/>
        <v/>
      </c>
      <c r="K75" s="69" t="str">
        <f t="shared" si="25"/>
        <v/>
      </c>
      <c r="L75" s="72">
        <f t="shared" si="26"/>
        <v>90</v>
      </c>
      <c r="M75" s="73">
        <f t="shared" si="27"/>
        <v>180</v>
      </c>
      <c r="N75" s="69">
        <f t="shared" si="28"/>
        <v>45</v>
      </c>
      <c r="O75" s="399"/>
    </row>
    <row r="76" spans="1:15" ht="15.5" x14ac:dyDescent="0.35">
      <c r="A76" s="60"/>
      <c r="B76" s="60"/>
      <c r="C76" s="150"/>
      <c r="E76" s="130"/>
      <c r="F76" s="45"/>
      <c r="G76" s="45"/>
      <c r="H76" s="146">
        <f t="shared" si="18"/>
        <v>90</v>
      </c>
      <c r="I76" s="76"/>
      <c r="J76" s="69" t="str">
        <f t="shared" si="24"/>
        <v/>
      </c>
      <c r="K76" s="69" t="str">
        <f t="shared" si="25"/>
        <v/>
      </c>
      <c r="L76" s="72">
        <f t="shared" si="26"/>
        <v>90</v>
      </c>
      <c r="M76" s="73">
        <f t="shared" si="27"/>
        <v>180</v>
      </c>
      <c r="N76" s="69">
        <f t="shared" si="28"/>
        <v>45</v>
      </c>
      <c r="O76" s="399"/>
    </row>
    <row r="77" spans="1:15" ht="15.5" x14ac:dyDescent="0.35">
      <c r="A77" s="60"/>
      <c r="B77" s="60"/>
      <c r="C77" s="149"/>
      <c r="D77" s="122"/>
      <c r="E77" s="182"/>
      <c r="F77" s="147" t="str">
        <f t="shared" ref="F77" si="29">IF(ISNUMBER(E77),RANK(E77,E$3:E$120,1),"")</f>
        <v/>
      </c>
      <c r="G77" s="97" t="str">
        <f t="shared" ref="G77" si="30">IF(ISNUMBER(F77),IF(11-F77&lt;=0,"",11-F77-(COUNTIF(F:F,F77)-1)/2),"")</f>
        <v/>
      </c>
      <c r="H77" s="148">
        <f t="shared" ref="H77" si="31">IF(ISNUMBER(E77),E77,90)</f>
        <v>90</v>
      </c>
      <c r="I77" s="76"/>
      <c r="J77" s="68" t="str">
        <f t="shared" si="24"/>
        <v/>
      </c>
      <c r="K77" s="69" t="str">
        <f t="shared" si="25"/>
        <v/>
      </c>
      <c r="L77" s="72">
        <f t="shared" si="26"/>
        <v>90</v>
      </c>
      <c r="M77" s="73">
        <f t="shared" si="27"/>
        <v>180</v>
      </c>
      <c r="N77" s="69">
        <f t="shared" si="28"/>
        <v>45</v>
      </c>
      <c r="O77" s="399"/>
    </row>
    <row r="78" spans="1:15" ht="15.5" x14ac:dyDescent="0.35">
      <c r="A78" s="60"/>
      <c r="B78" s="60"/>
      <c r="C78" s="149"/>
      <c r="D78" s="122"/>
      <c r="E78" s="157"/>
      <c r="F78" s="68" t="str">
        <f t="shared" ref="F78" si="32">IF(ISNUMBER(E78),RANK(E78,E$3:E$120,1),"")</f>
        <v/>
      </c>
      <c r="G78" s="69" t="str">
        <f t="shared" ref="G78" si="33">IF(ISNUMBER(F78),IF(11-F78&lt;=0,"",11-F78-(COUNTIF(F:F,F78)-1)/2),"")</f>
        <v/>
      </c>
      <c r="H78" s="72">
        <f t="shared" ref="H78" si="34">IF(ISNUMBER(E78),E78,90)</f>
        <v>90</v>
      </c>
      <c r="I78" s="76"/>
      <c r="J78" s="68" t="str">
        <f t="shared" ref="J78" si="35">IF(ISNUMBER(I78),RANK(I78,I$3:I$120,1),"")</f>
        <v/>
      </c>
      <c r="K78" s="69" t="str">
        <f t="shared" ref="K78" si="36">IF(ISNUMBER(J78),IF(11-J78&lt;=0,"",11-J78-(COUNTIF(J:J,J78)-1)/2),"")</f>
        <v/>
      </c>
      <c r="L78" s="72">
        <f t="shared" ref="L78" si="37">IF(ISNUMBER(I78),I78,90)</f>
        <v>90</v>
      </c>
      <c r="M78" s="73">
        <f t="shared" ref="M78" si="38">H78+L78</f>
        <v>180</v>
      </c>
      <c r="N78" s="69">
        <f t="shared" ref="N78" si="39">RANK(M78,M$3:M$120,1)</f>
        <v>45</v>
      </c>
      <c r="O78" s="399"/>
    </row>
    <row r="79" spans="1:15" ht="13" x14ac:dyDescent="0.3">
      <c r="A79" s="31"/>
      <c r="B79" s="31"/>
      <c r="C79" s="177"/>
      <c r="E79" s="183"/>
      <c r="F79" s="37" t="str">
        <f t="shared" ref="F79:F98" si="40">IF(ISNUMBER(E79),RANK(E79,E$3:E$120,1),"")</f>
        <v/>
      </c>
      <c r="G79" s="38" t="str">
        <f t="shared" ref="G79:G98" si="41">IF(ISNUMBER(F79),IF(11-F79&lt;=0,"",11-F79-(COUNTIF(F:F,F79)-1)/2),"")</f>
        <v/>
      </c>
      <c r="H79" s="36">
        <f t="shared" ref="H79:H98" si="42">IF(ISNUMBER(E79),E79,90)</f>
        <v>90</v>
      </c>
      <c r="I79" s="40"/>
      <c r="J79" s="37" t="str">
        <f t="shared" ref="J79:J97" si="43">IF(ISNUMBER(I79),RANK(I79,I$3:I$120,1),"")</f>
        <v/>
      </c>
      <c r="K79" s="38" t="str">
        <f t="shared" ref="K79:K98" si="44">IF(ISNUMBER(J79),IF(11-J79&lt;=0,"",11-J79-(COUNTIF(J:J,J79)-1)/2),"")</f>
        <v/>
      </c>
      <c r="L79" s="36">
        <f t="shared" ref="L79:L98" si="45">IF(ISNUMBER(I79),I79,90)</f>
        <v>90</v>
      </c>
      <c r="M79" s="16">
        <f t="shared" ref="M79:M98" si="46">H79+L79</f>
        <v>180</v>
      </c>
      <c r="N79" s="37">
        <f t="shared" ref="N79:N98" si="47">RANK(M79,M$3:M$120,1)</f>
        <v>45</v>
      </c>
      <c r="O79" s="399"/>
    </row>
    <row r="80" spans="1:15" ht="13" x14ac:dyDescent="0.3">
      <c r="A80" s="31"/>
      <c r="B80" s="31"/>
      <c r="C80" s="162"/>
      <c r="E80" s="183"/>
      <c r="F80" s="37" t="str">
        <f t="shared" si="40"/>
        <v/>
      </c>
      <c r="G80" s="38" t="str">
        <f t="shared" si="41"/>
        <v/>
      </c>
      <c r="H80" s="36">
        <f t="shared" si="42"/>
        <v>90</v>
      </c>
      <c r="I80" s="40"/>
      <c r="J80" s="37" t="str">
        <f t="shared" si="43"/>
        <v/>
      </c>
      <c r="K80" s="38" t="str">
        <f t="shared" si="44"/>
        <v/>
      </c>
      <c r="L80" s="36">
        <f t="shared" si="45"/>
        <v>90</v>
      </c>
      <c r="M80" s="16">
        <f t="shared" si="46"/>
        <v>180</v>
      </c>
      <c r="N80" s="37">
        <f t="shared" si="47"/>
        <v>45</v>
      </c>
      <c r="O80" s="399"/>
    </row>
    <row r="81" spans="1:15" ht="13.5" thickBot="1" x14ac:dyDescent="0.35">
      <c r="A81" s="31"/>
      <c r="B81" s="31"/>
      <c r="C81" s="178"/>
      <c r="E81" s="183"/>
      <c r="F81" s="37" t="str">
        <f t="shared" si="40"/>
        <v/>
      </c>
      <c r="G81" s="38" t="str">
        <f t="shared" si="41"/>
        <v/>
      </c>
      <c r="H81" s="36">
        <f t="shared" si="42"/>
        <v>90</v>
      </c>
      <c r="I81" s="40"/>
      <c r="J81" s="37" t="str">
        <f t="shared" si="43"/>
        <v/>
      </c>
      <c r="K81" s="38" t="str">
        <f t="shared" si="44"/>
        <v/>
      </c>
      <c r="L81" s="36">
        <f t="shared" si="45"/>
        <v>90</v>
      </c>
      <c r="M81" s="16">
        <f t="shared" si="46"/>
        <v>180</v>
      </c>
      <c r="N81" s="37">
        <f t="shared" si="47"/>
        <v>45</v>
      </c>
      <c r="O81" s="399"/>
    </row>
    <row r="82" spans="1:15" ht="13.5" thickTop="1" x14ac:dyDescent="0.3">
      <c r="A82" s="31"/>
      <c r="B82" s="31"/>
      <c r="C82" s="162"/>
      <c r="E82" s="183"/>
      <c r="F82" s="37" t="str">
        <f t="shared" si="40"/>
        <v/>
      </c>
      <c r="G82" s="38" t="str">
        <f t="shared" si="41"/>
        <v/>
      </c>
      <c r="H82" s="36">
        <f t="shared" si="42"/>
        <v>90</v>
      </c>
      <c r="I82" s="40"/>
      <c r="J82" s="37" t="str">
        <f t="shared" si="43"/>
        <v/>
      </c>
      <c r="K82" s="38" t="str">
        <f t="shared" si="44"/>
        <v/>
      </c>
      <c r="L82" s="36">
        <f t="shared" si="45"/>
        <v>90</v>
      </c>
      <c r="M82" s="16">
        <f t="shared" si="46"/>
        <v>180</v>
      </c>
      <c r="N82" s="37">
        <f t="shared" si="47"/>
        <v>45</v>
      </c>
      <c r="O82" s="399"/>
    </row>
    <row r="83" spans="1:15" ht="13" x14ac:dyDescent="0.3">
      <c r="A83" s="31"/>
      <c r="B83" s="31"/>
      <c r="C83" s="162"/>
      <c r="E83" s="183"/>
      <c r="F83" s="37" t="str">
        <f t="shared" si="40"/>
        <v/>
      </c>
      <c r="G83" s="38" t="str">
        <f t="shared" si="41"/>
        <v/>
      </c>
      <c r="H83" s="36">
        <f t="shared" si="42"/>
        <v>90</v>
      </c>
      <c r="I83" s="40"/>
      <c r="J83" s="37" t="str">
        <f t="shared" si="43"/>
        <v/>
      </c>
      <c r="K83" s="38" t="str">
        <f t="shared" si="44"/>
        <v/>
      </c>
      <c r="L83" s="36">
        <f t="shared" si="45"/>
        <v>90</v>
      </c>
      <c r="M83" s="16">
        <f t="shared" si="46"/>
        <v>180</v>
      </c>
      <c r="N83" s="37">
        <f t="shared" si="47"/>
        <v>45</v>
      </c>
      <c r="O83" s="399"/>
    </row>
    <row r="84" spans="1:15" ht="13" x14ac:dyDescent="0.3">
      <c r="A84" s="31"/>
      <c r="B84" s="31"/>
      <c r="C84" s="162"/>
      <c r="E84" s="184"/>
      <c r="F84" s="37" t="str">
        <f t="shared" si="40"/>
        <v/>
      </c>
      <c r="G84" s="38" t="str">
        <f t="shared" si="41"/>
        <v/>
      </c>
      <c r="H84" s="36">
        <f t="shared" si="42"/>
        <v>90</v>
      </c>
      <c r="I84" s="55"/>
      <c r="J84" s="37" t="str">
        <f t="shared" si="43"/>
        <v/>
      </c>
      <c r="K84" s="38" t="str">
        <f t="shared" si="44"/>
        <v/>
      </c>
      <c r="L84" s="36">
        <f t="shared" si="45"/>
        <v>90</v>
      </c>
      <c r="M84" s="16">
        <f t="shared" si="46"/>
        <v>180</v>
      </c>
      <c r="N84" s="37">
        <f t="shared" si="47"/>
        <v>45</v>
      </c>
      <c r="O84" s="406"/>
    </row>
    <row r="85" spans="1:15" ht="13" x14ac:dyDescent="0.3">
      <c r="A85" s="31"/>
      <c r="B85" s="31"/>
      <c r="C85" s="162"/>
      <c r="E85" s="183"/>
      <c r="F85" s="37" t="str">
        <f t="shared" si="40"/>
        <v/>
      </c>
      <c r="G85" s="38" t="str">
        <f t="shared" si="41"/>
        <v/>
      </c>
      <c r="H85" s="36">
        <f t="shared" si="42"/>
        <v>90</v>
      </c>
      <c r="I85" s="40"/>
      <c r="J85" s="37" t="str">
        <f t="shared" si="43"/>
        <v/>
      </c>
      <c r="K85" s="38" t="str">
        <f t="shared" si="44"/>
        <v/>
      </c>
      <c r="L85" s="36">
        <f t="shared" si="45"/>
        <v>90</v>
      </c>
      <c r="M85" s="16">
        <f t="shared" si="46"/>
        <v>180</v>
      </c>
      <c r="N85" s="37">
        <f t="shared" si="47"/>
        <v>45</v>
      </c>
      <c r="O85" s="399"/>
    </row>
    <row r="86" spans="1:15" ht="13" x14ac:dyDescent="0.3">
      <c r="A86" s="31"/>
      <c r="B86" s="31"/>
      <c r="C86" s="162"/>
      <c r="E86" s="183"/>
      <c r="F86" s="37" t="str">
        <f t="shared" si="40"/>
        <v/>
      </c>
      <c r="G86" s="38" t="str">
        <f t="shared" si="41"/>
        <v/>
      </c>
      <c r="H86" s="36">
        <f t="shared" si="42"/>
        <v>90</v>
      </c>
      <c r="I86" s="40"/>
      <c r="J86" s="37" t="str">
        <f t="shared" si="43"/>
        <v/>
      </c>
      <c r="K86" s="38" t="str">
        <f t="shared" si="44"/>
        <v/>
      </c>
      <c r="L86" s="36">
        <f t="shared" si="45"/>
        <v>90</v>
      </c>
      <c r="M86" s="16">
        <f t="shared" si="46"/>
        <v>180</v>
      </c>
      <c r="N86" s="37">
        <f t="shared" si="47"/>
        <v>45</v>
      </c>
      <c r="O86" s="399"/>
    </row>
    <row r="87" spans="1:15" ht="13" x14ac:dyDescent="0.3">
      <c r="A87" s="31"/>
      <c r="B87" s="31"/>
      <c r="C87" s="162"/>
      <c r="E87" s="184"/>
      <c r="F87" s="37" t="str">
        <f t="shared" si="40"/>
        <v/>
      </c>
      <c r="G87" s="38" t="str">
        <f t="shared" si="41"/>
        <v/>
      </c>
      <c r="H87" s="36">
        <f t="shared" si="42"/>
        <v>90</v>
      </c>
      <c r="I87" s="40"/>
      <c r="J87" s="37" t="str">
        <f t="shared" si="43"/>
        <v/>
      </c>
      <c r="K87" s="38" t="str">
        <f t="shared" si="44"/>
        <v/>
      </c>
      <c r="L87" s="36">
        <f t="shared" si="45"/>
        <v>90</v>
      </c>
      <c r="M87" s="16">
        <f t="shared" si="46"/>
        <v>180</v>
      </c>
      <c r="N87" s="37">
        <f t="shared" si="47"/>
        <v>45</v>
      </c>
      <c r="O87" s="399"/>
    </row>
    <row r="88" spans="1:15" ht="13" x14ac:dyDescent="0.3">
      <c r="A88" s="31"/>
      <c r="B88" s="31"/>
      <c r="C88" s="179"/>
      <c r="E88" s="183"/>
      <c r="F88" s="37" t="str">
        <f t="shared" si="40"/>
        <v/>
      </c>
      <c r="G88" s="38" t="str">
        <f t="shared" si="41"/>
        <v/>
      </c>
      <c r="H88" s="36">
        <f t="shared" si="42"/>
        <v>90</v>
      </c>
      <c r="I88" s="40"/>
      <c r="J88" s="37" t="str">
        <f t="shared" si="43"/>
        <v/>
      </c>
      <c r="K88" s="38" t="str">
        <f t="shared" si="44"/>
        <v/>
      </c>
      <c r="L88" s="36">
        <f t="shared" si="45"/>
        <v>90</v>
      </c>
      <c r="M88" s="16">
        <f t="shared" si="46"/>
        <v>180</v>
      </c>
      <c r="N88" s="37">
        <f t="shared" si="47"/>
        <v>45</v>
      </c>
      <c r="O88" s="399"/>
    </row>
    <row r="89" spans="1:15" ht="13" x14ac:dyDescent="0.3">
      <c r="A89" s="31"/>
      <c r="B89" s="31"/>
      <c r="C89" s="162"/>
      <c r="E89" s="183"/>
      <c r="F89" s="37" t="str">
        <f t="shared" si="40"/>
        <v/>
      </c>
      <c r="G89" s="38" t="str">
        <f t="shared" si="41"/>
        <v/>
      </c>
      <c r="H89" s="36">
        <f t="shared" si="42"/>
        <v>90</v>
      </c>
      <c r="I89" s="40"/>
      <c r="J89" s="37" t="str">
        <f t="shared" si="43"/>
        <v/>
      </c>
      <c r="K89" s="38" t="str">
        <f t="shared" si="44"/>
        <v/>
      </c>
      <c r="L89" s="36">
        <f t="shared" si="45"/>
        <v>90</v>
      </c>
      <c r="M89" s="16">
        <f t="shared" si="46"/>
        <v>180</v>
      </c>
      <c r="N89" s="37">
        <f t="shared" si="47"/>
        <v>45</v>
      </c>
      <c r="O89" s="399"/>
    </row>
    <row r="90" spans="1:15" ht="13" x14ac:dyDescent="0.3">
      <c r="A90" s="31"/>
      <c r="B90" s="31"/>
      <c r="C90" s="162"/>
      <c r="E90" s="183"/>
      <c r="F90" s="37" t="str">
        <f t="shared" si="40"/>
        <v/>
      </c>
      <c r="G90" s="38" t="str">
        <f t="shared" si="41"/>
        <v/>
      </c>
      <c r="H90" s="36">
        <f t="shared" si="42"/>
        <v>90</v>
      </c>
      <c r="I90" s="40"/>
      <c r="J90" s="37" t="str">
        <f t="shared" si="43"/>
        <v/>
      </c>
      <c r="K90" s="38" t="str">
        <f t="shared" si="44"/>
        <v/>
      </c>
      <c r="L90" s="36">
        <f t="shared" si="45"/>
        <v>90</v>
      </c>
      <c r="M90" s="16">
        <f t="shared" si="46"/>
        <v>180</v>
      </c>
      <c r="N90" s="37">
        <f t="shared" si="47"/>
        <v>45</v>
      </c>
      <c r="O90" s="399"/>
    </row>
    <row r="91" spans="1:15" ht="13" x14ac:dyDescent="0.3">
      <c r="A91" s="31"/>
      <c r="B91" s="31"/>
      <c r="C91" s="162"/>
      <c r="E91" s="183"/>
      <c r="F91" s="37" t="str">
        <f t="shared" si="40"/>
        <v/>
      </c>
      <c r="G91" s="38" t="str">
        <f t="shared" si="41"/>
        <v/>
      </c>
      <c r="H91" s="36">
        <f t="shared" si="42"/>
        <v>90</v>
      </c>
      <c r="I91" s="40"/>
      <c r="J91" s="37" t="str">
        <f t="shared" si="43"/>
        <v/>
      </c>
      <c r="K91" s="38" t="str">
        <f t="shared" si="44"/>
        <v/>
      </c>
      <c r="L91" s="36">
        <f t="shared" si="45"/>
        <v>90</v>
      </c>
      <c r="M91" s="16">
        <f t="shared" si="46"/>
        <v>180</v>
      </c>
      <c r="N91" s="37">
        <f t="shared" si="47"/>
        <v>45</v>
      </c>
      <c r="O91" s="399"/>
    </row>
    <row r="92" spans="1:15" ht="13" x14ac:dyDescent="0.3">
      <c r="A92" s="31"/>
      <c r="B92" s="45"/>
      <c r="C92" s="162"/>
      <c r="E92" s="183"/>
      <c r="F92" s="37" t="str">
        <f t="shared" si="40"/>
        <v/>
      </c>
      <c r="G92" s="38" t="str">
        <f t="shared" si="41"/>
        <v/>
      </c>
      <c r="H92" s="36">
        <f t="shared" si="42"/>
        <v>90</v>
      </c>
      <c r="I92" s="40"/>
      <c r="J92" s="37" t="str">
        <f t="shared" si="43"/>
        <v/>
      </c>
      <c r="K92" s="38" t="str">
        <f t="shared" si="44"/>
        <v/>
      </c>
      <c r="L92" s="36">
        <f t="shared" si="45"/>
        <v>90</v>
      </c>
      <c r="M92" s="16">
        <f t="shared" si="46"/>
        <v>180</v>
      </c>
      <c r="N92" s="37">
        <f t="shared" si="47"/>
        <v>45</v>
      </c>
      <c r="O92" s="399"/>
    </row>
    <row r="93" spans="1:15" ht="13.5" thickBot="1" x14ac:dyDescent="0.35">
      <c r="A93" s="31"/>
      <c r="B93" s="31"/>
      <c r="C93" s="178"/>
      <c r="E93" s="183"/>
      <c r="F93" s="37" t="str">
        <f t="shared" si="40"/>
        <v/>
      </c>
      <c r="G93" s="38" t="str">
        <f t="shared" si="41"/>
        <v/>
      </c>
      <c r="H93" s="36">
        <f t="shared" si="42"/>
        <v>90</v>
      </c>
      <c r="I93" s="40"/>
      <c r="J93" s="37" t="str">
        <f t="shared" si="43"/>
        <v/>
      </c>
      <c r="K93" s="38" t="str">
        <f t="shared" si="44"/>
        <v/>
      </c>
      <c r="L93" s="36">
        <f t="shared" si="45"/>
        <v>90</v>
      </c>
      <c r="M93" s="16">
        <f t="shared" si="46"/>
        <v>180</v>
      </c>
      <c r="N93" s="37">
        <f t="shared" si="47"/>
        <v>45</v>
      </c>
      <c r="O93" s="399"/>
    </row>
    <row r="94" spans="1:15" ht="13.5" thickTop="1" x14ac:dyDescent="0.3">
      <c r="A94" s="31"/>
      <c r="B94" s="31"/>
      <c r="C94" s="162"/>
      <c r="E94" s="183"/>
      <c r="F94" s="37" t="str">
        <f t="shared" si="40"/>
        <v/>
      </c>
      <c r="G94" s="38" t="str">
        <f t="shared" si="41"/>
        <v/>
      </c>
      <c r="H94" s="36">
        <f t="shared" si="42"/>
        <v>90</v>
      </c>
      <c r="I94" s="40"/>
      <c r="J94" s="37" t="str">
        <f t="shared" si="43"/>
        <v/>
      </c>
      <c r="K94" s="38" t="str">
        <f t="shared" si="44"/>
        <v/>
      </c>
      <c r="L94" s="36">
        <f t="shared" si="45"/>
        <v>90</v>
      </c>
      <c r="M94" s="16">
        <f t="shared" si="46"/>
        <v>180</v>
      </c>
      <c r="N94" s="37">
        <f t="shared" si="47"/>
        <v>45</v>
      </c>
      <c r="O94" s="399"/>
    </row>
    <row r="95" spans="1:15" ht="13" x14ac:dyDescent="0.3">
      <c r="A95" s="31"/>
      <c r="B95" s="31"/>
      <c r="C95" s="162"/>
      <c r="E95" s="184"/>
      <c r="F95" s="37" t="str">
        <f t="shared" si="40"/>
        <v/>
      </c>
      <c r="G95" s="38" t="str">
        <f t="shared" si="41"/>
        <v/>
      </c>
      <c r="H95" s="36">
        <f t="shared" si="42"/>
        <v>90</v>
      </c>
      <c r="I95" s="55"/>
      <c r="J95" s="37" t="str">
        <f t="shared" si="43"/>
        <v/>
      </c>
      <c r="K95" s="38" t="str">
        <f t="shared" si="44"/>
        <v/>
      </c>
      <c r="L95" s="36">
        <f t="shared" si="45"/>
        <v>90</v>
      </c>
      <c r="M95" s="16">
        <f t="shared" si="46"/>
        <v>180</v>
      </c>
      <c r="N95" s="37">
        <f t="shared" si="47"/>
        <v>45</v>
      </c>
      <c r="O95" s="399"/>
    </row>
    <row r="96" spans="1:15" ht="13" x14ac:dyDescent="0.3">
      <c r="A96" s="31"/>
      <c r="B96" s="31"/>
      <c r="C96" s="162"/>
      <c r="E96" s="183"/>
      <c r="F96" s="37" t="str">
        <f t="shared" si="40"/>
        <v/>
      </c>
      <c r="G96" s="38" t="str">
        <f t="shared" si="41"/>
        <v/>
      </c>
      <c r="H96" s="36">
        <f t="shared" si="42"/>
        <v>90</v>
      </c>
      <c r="I96" s="55"/>
      <c r="J96" s="37" t="str">
        <f t="shared" si="43"/>
        <v/>
      </c>
      <c r="K96" s="38" t="str">
        <f t="shared" si="44"/>
        <v/>
      </c>
      <c r="L96" s="36">
        <f t="shared" si="45"/>
        <v>90</v>
      </c>
      <c r="M96" s="16">
        <f t="shared" si="46"/>
        <v>180</v>
      </c>
      <c r="N96" s="37">
        <f t="shared" si="47"/>
        <v>45</v>
      </c>
      <c r="O96" s="399"/>
    </row>
    <row r="97" spans="1:15" ht="13" x14ac:dyDescent="0.3">
      <c r="A97" s="31"/>
      <c r="B97" s="31"/>
      <c r="C97" s="162"/>
      <c r="E97" s="183"/>
      <c r="F97" s="37" t="str">
        <f t="shared" si="40"/>
        <v/>
      </c>
      <c r="G97" s="38" t="str">
        <f t="shared" si="41"/>
        <v/>
      </c>
      <c r="H97" s="36">
        <f t="shared" si="42"/>
        <v>90</v>
      </c>
      <c r="I97" s="55"/>
      <c r="J97" s="37" t="str">
        <f t="shared" si="43"/>
        <v/>
      </c>
      <c r="K97" s="38" t="str">
        <f t="shared" si="44"/>
        <v/>
      </c>
      <c r="L97" s="36">
        <f t="shared" si="45"/>
        <v>90</v>
      </c>
      <c r="M97" s="16">
        <f t="shared" si="46"/>
        <v>180</v>
      </c>
      <c r="N97" s="37">
        <f t="shared" si="47"/>
        <v>45</v>
      </c>
      <c r="O97" s="399"/>
    </row>
    <row r="98" spans="1:15" ht="13" x14ac:dyDescent="0.3">
      <c r="A98" s="31"/>
      <c r="B98" s="31"/>
      <c r="C98" s="162"/>
      <c r="E98" s="183"/>
      <c r="F98" s="37" t="str">
        <f t="shared" si="40"/>
        <v/>
      </c>
      <c r="G98" s="38" t="str">
        <f t="shared" si="41"/>
        <v/>
      </c>
      <c r="H98" s="36">
        <f t="shared" si="42"/>
        <v>90</v>
      </c>
      <c r="I98" s="40"/>
      <c r="J98" s="37"/>
      <c r="K98" s="38" t="str">
        <f t="shared" si="44"/>
        <v/>
      </c>
      <c r="L98" s="36">
        <f t="shared" si="45"/>
        <v>90</v>
      </c>
      <c r="M98" s="16">
        <f t="shared" si="46"/>
        <v>180</v>
      </c>
      <c r="N98" s="37">
        <f t="shared" si="47"/>
        <v>45</v>
      </c>
      <c r="O98" s="399"/>
    </row>
    <row r="99" spans="1:15" ht="13" x14ac:dyDescent="0.3">
      <c r="A99" s="31"/>
      <c r="B99" s="31"/>
      <c r="C99" s="177"/>
      <c r="E99" s="183"/>
      <c r="F99" s="37" t="str">
        <f t="shared" ref="F99:F119" si="48">IF(ISNUMBER(E99),RANK(E99,E$3:E$120,1),"")</f>
        <v/>
      </c>
      <c r="G99" s="38" t="str">
        <f t="shared" ref="G99:G119" si="49">IF(ISNUMBER(F99),IF(11-F99&lt;=0,"",11-F99-(COUNTIF(F:F,F99)-1)/2),"")</f>
        <v/>
      </c>
      <c r="H99" s="36">
        <f t="shared" ref="H99:H119" si="50">IF(ISNUMBER(E99),E99,90)</f>
        <v>90</v>
      </c>
      <c r="I99" s="40"/>
      <c r="J99" s="37" t="str">
        <f t="shared" ref="J99:J119" si="51">IF(ISNUMBER(I99),RANK(I99,I$3:I$120,1),"")</f>
        <v/>
      </c>
      <c r="K99" s="38" t="str">
        <f t="shared" ref="K99:K120" si="52">IF(ISNUMBER(J99),IF(11-J99&lt;=0,"",11-J99-(COUNTIF(J:J,J99)-1)/2),"")</f>
        <v/>
      </c>
      <c r="L99" s="36">
        <f t="shared" ref="L99:L119" si="53">IF(ISNUMBER(I99),I99,90)</f>
        <v>90</v>
      </c>
      <c r="M99" s="16">
        <f t="shared" ref="M99:M119" si="54">H99+L99</f>
        <v>180</v>
      </c>
      <c r="N99" s="37">
        <f t="shared" ref="N99:N119" si="55">RANK(M99,M$3:M$120,1)</f>
        <v>45</v>
      </c>
      <c r="O99" s="399"/>
    </row>
    <row r="100" spans="1:15" ht="13" x14ac:dyDescent="0.3">
      <c r="A100" s="31"/>
      <c r="B100" s="31"/>
      <c r="C100" s="162"/>
      <c r="E100" s="183"/>
      <c r="F100" s="37" t="str">
        <f t="shared" si="48"/>
        <v/>
      </c>
      <c r="G100" s="38" t="str">
        <f t="shared" si="49"/>
        <v/>
      </c>
      <c r="H100" s="36">
        <f t="shared" si="50"/>
        <v>90</v>
      </c>
      <c r="I100" s="40"/>
      <c r="J100" s="37" t="str">
        <f t="shared" si="51"/>
        <v/>
      </c>
      <c r="K100" s="38" t="str">
        <f t="shared" si="52"/>
        <v/>
      </c>
      <c r="L100" s="36">
        <f t="shared" si="53"/>
        <v>90</v>
      </c>
      <c r="M100" s="16">
        <f t="shared" si="54"/>
        <v>180</v>
      </c>
      <c r="N100" s="37">
        <f t="shared" si="55"/>
        <v>45</v>
      </c>
      <c r="O100" s="399"/>
    </row>
    <row r="101" spans="1:15" ht="13" x14ac:dyDescent="0.3">
      <c r="A101" s="31"/>
      <c r="B101" s="31"/>
      <c r="C101" s="162"/>
      <c r="E101" s="184"/>
      <c r="F101" s="37" t="str">
        <f t="shared" si="48"/>
        <v/>
      </c>
      <c r="G101" s="38" t="str">
        <f t="shared" si="49"/>
        <v/>
      </c>
      <c r="H101" s="36">
        <f t="shared" si="50"/>
        <v>90</v>
      </c>
      <c r="I101" s="40"/>
      <c r="J101" s="37" t="str">
        <f t="shared" si="51"/>
        <v/>
      </c>
      <c r="K101" s="38" t="str">
        <f t="shared" si="52"/>
        <v/>
      </c>
      <c r="L101" s="36">
        <f t="shared" si="53"/>
        <v>90</v>
      </c>
      <c r="M101" s="16">
        <f t="shared" si="54"/>
        <v>180</v>
      </c>
      <c r="N101" s="37">
        <f t="shared" si="55"/>
        <v>45</v>
      </c>
      <c r="O101" s="399"/>
    </row>
    <row r="102" spans="1:15" ht="13" x14ac:dyDescent="0.3">
      <c r="A102" s="31"/>
      <c r="B102" s="31"/>
      <c r="C102" s="162"/>
      <c r="E102" s="184"/>
      <c r="F102" s="37" t="str">
        <f t="shared" si="48"/>
        <v/>
      </c>
      <c r="G102" s="38" t="str">
        <f t="shared" si="49"/>
        <v/>
      </c>
      <c r="H102" s="36">
        <f t="shared" si="50"/>
        <v>90</v>
      </c>
      <c r="I102" s="40"/>
      <c r="J102" s="37" t="str">
        <f t="shared" si="51"/>
        <v/>
      </c>
      <c r="K102" s="38" t="str">
        <f t="shared" si="52"/>
        <v/>
      </c>
      <c r="L102" s="36">
        <f t="shared" si="53"/>
        <v>90</v>
      </c>
      <c r="M102" s="16">
        <f t="shared" si="54"/>
        <v>180</v>
      </c>
      <c r="N102" s="37">
        <f t="shared" si="55"/>
        <v>45</v>
      </c>
      <c r="O102" s="399"/>
    </row>
    <row r="103" spans="1:15" ht="13" x14ac:dyDescent="0.3">
      <c r="A103" s="31"/>
      <c r="B103" s="31"/>
      <c r="C103" s="162"/>
      <c r="E103" s="185"/>
      <c r="F103" s="37" t="str">
        <f t="shared" si="48"/>
        <v/>
      </c>
      <c r="G103" s="38" t="str">
        <f t="shared" si="49"/>
        <v/>
      </c>
      <c r="H103" s="36">
        <f t="shared" si="50"/>
        <v>90</v>
      </c>
      <c r="I103" s="40"/>
      <c r="J103" s="37" t="str">
        <f t="shared" si="51"/>
        <v/>
      </c>
      <c r="K103" s="38" t="str">
        <f t="shared" si="52"/>
        <v/>
      </c>
      <c r="L103" s="36">
        <f t="shared" si="53"/>
        <v>90</v>
      </c>
      <c r="M103" s="16">
        <f t="shared" si="54"/>
        <v>180</v>
      </c>
      <c r="N103" s="37">
        <f t="shared" si="55"/>
        <v>45</v>
      </c>
      <c r="O103" s="399"/>
    </row>
    <row r="104" spans="1:15" ht="13" x14ac:dyDescent="0.3">
      <c r="A104" s="31"/>
      <c r="B104" s="31"/>
      <c r="C104" s="162"/>
      <c r="E104" s="183"/>
      <c r="F104" s="37" t="str">
        <f t="shared" si="48"/>
        <v/>
      </c>
      <c r="G104" s="38" t="str">
        <f t="shared" si="49"/>
        <v/>
      </c>
      <c r="H104" s="36">
        <f t="shared" si="50"/>
        <v>90</v>
      </c>
      <c r="I104" s="40"/>
      <c r="J104" s="37" t="str">
        <f t="shared" si="51"/>
        <v/>
      </c>
      <c r="K104" s="38" t="str">
        <f t="shared" si="52"/>
        <v/>
      </c>
      <c r="L104" s="36">
        <f t="shared" si="53"/>
        <v>90</v>
      </c>
      <c r="M104" s="16">
        <f t="shared" si="54"/>
        <v>180</v>
      </c>
      <c r="N104" s="37">
        <f t="shared" si="55"/>
        <v>45</v>
      </c>
      <c r="O104" s="399"/>
    </row>
    <row r="105" spans="1:15" ht="13" x14ac:dyDescent="0.3">
      <c r="A105" s="31"/>
      <c r="B105" s="31"/>
      <c r="C105" s="162"/>
      <c r="E105" s="183"/>
      <c r="F105" s="37" t="str">
        <f t="shared" si="48"/>
        <v/>
      </c>
      <c r="G105" s="38" t="str">
        <f t="shared" si="49"/>
        <v/>
      </c>
      <c r="H105" s="36">
        <f t="shared" si="50"/>
        <v>90</v>
      </c>
      <c r="I105" s="40"/>
      <c r="J105" s="37" t="str">
        <f t="shared" si="51"/>
        <v/>
      </c>
      <c r="K105" s="38" t="str">
        <f t="shared" si="52"/>
        <v/>
      </c>
      <c r="L105" s="36">
        <f t="shared" si="53"/>
        <v>90</v>
      </c>
      <c r="M105" s="16">
        <f t="shared" si="54"/>
        <v>180</v>
      </c>
      <c r="N105" s="37">
        <f t="shared" si="55"/>
        <v>45</v>
      </c>
      <c r="O105" s="399"/>
    </row>
    <row r="106" spans="1:15" ht="13" x14ac:dyDescent="0.3">
      <c r="A106" s="31"/>
      <c r="B106" s="31"/>
      <c r="C106" s="162"/>
      <c r="E106" s="183"/>
      <c r="F106" s="37" t="str">
        <f t="shared" si="48"/>
        <v/>
      </c>
      <c r="G106" s="38" t="str">
        <f t="shared" si="49"/>
        <v/>
      </c>
      <c r="H106" s="36">
        <f t="shared" si="50"/>
        <v>90</v>
      </c>
      <c r="I106" s="40"/>
      <c r="J106" s="37" t="str">
        <f t="shared" si="51"/>
        <v/>
      </c>
      <c r="K106" s="38" t="str">
        <f t="shared" si="52"/>
        <v/>
      </c>
      <c r="L106" s="36">
        <f t="shared" si="53"/>
        <v>90</v>
      </c>
      <c r="M106" s="16">
        <f t="shared" si="54"/>
        <v>180</v>
      </c>
      <c r="N106" s="37">
        <f t="shared" si="55"/>
        <v>45</v>
      </c>
      <c r="O106" s="399"/>
    </row>
    <row r="107" spans="1:15" ht="13" x14ac:dyDescent="0.3">
      <c r="A107" s="31"/>
      <c r="B107" s="31"/>
      <c r="C107" s="162"/>
      <c r="E107" s="183"/>
      <c r="F107" s="37" t="str">
        <f t="shared" si="48"/>
        <v/>
      </c>
      <c r="G107" s="38" t="str">
        <f t="shared" si="49"/>
        <v/>
      </c>
      <c r="H107" s="36">
        <f t="shared" si="50"/>
        <v>90</v>
      </c>
      <c r="I107" s="55"/>
      <c r="J107" s="37" t="str">
        <f t="shared" si="51"/>
        <v/>
      </c>
      <c r="K107" s="38" t="str">
        <f t="shared" si="52"/>
        <v/>
      </c>
      <c r="L107" s="36">
        <f t="shared" si="53"/>
        <v>90</v>
      </c>
      <c r="M107" s="16">
        <f t="shared" si="54"/>
        <v>180</v>
      </c>
      <c r="N107" s="37">
        <f t="shared" si="55"/>
        <v>45</v>
      </c>
      <c r="O107" s="399"/>
    </row>
    <row r="108" spans="1:15" ht="13" x14ac:dyDescent="0.3">
      <c r="A108" s="31"/>
      <c r="B108" s="31"/>
      <c r="C108" s="162"/>
      <c r="D108" s="201"/>
      <c r="E108" s="183"/>
      <c r="F108" s="37" t="str">
        <f t="shared" si="48"/>
        <v/>
      </c>
      <c r="G108" s="38" t="str">
        <f t="shared" si="49"/>
        <v/>
      </c>
      <c r="H108" s="36">
        <f t="shared" si="50"/>
        <v>90</v>
      </c>
      <c r="I108" s="40"/>
      <c r="J108" s="37" t="str">
        <f t="shared" si="51"/>
        <v/>
      </c>
      <c r="K108" s="38" t="str">
        <f t="shared" si="52"/>
        <v/>
      </c>
      <c r="L108" s="36">
        <f t="shared" si="53"/>
        <v>90</v>
      </c>
      <c r="M108" s="16">
        <f t="shared" si="54"/>
        <v>180</v>
      </c>
      <c r="N108" s="37">
        <f t="shared" si="55"/>
        <v>45</v>
      </c>
      <c r="O108" s="399"/>
    </row>
    <row r="109" spans="1:15" ht="13" x14ac:dyDescent="0.3">
      <c r="A109" s="31"/>
      <c r="B109" s="31"/>
      <c r="C109" s="162"/>
      <c r="E109" s="183"/>
      <c r="F109" s="37" t="str">
        <f t="shared" si="48"/>
        <v/>
      </c>
      <c r="G109" s="38" t="str">
        <f t="shared" si="49"/>
        <v/>
      </c>
      <c r="H109" s="36">
        <f t="shared" si="50"/>
        <v>90</v>
      </c>
      <c r="I109" s="40"/>
      <c r="J109" s="37" t="str">
        <f t="shared" si="51"/>
        <v/>
      </c>
      <c r="K109" s="38" t="str">
        <f t="shared" si="52"/>
        <v/>
      </c>
      <c r="L109" s="36">
        <f t="shared" si="53"/>
        <v>90</v>
      </c>
      <c r="M109" s="16">
        <f t="shared" si="54"/>
        <v>180</v>
      </c>
      <c r="N109" s="37">
        <f t="shared" si="55"/>
        <v>45</v>
      </c>
      <c r="O109" s="399"/>
    </row>
    <row r="110" spans="1:15" ht="13" x14ac:dyDescent="0.3">
      <c r="A110" s="31"/>
      <c r="B110" s="31"/>
      <c r="C110" s="162"/>
      <c r="E110" s="183"/>
      <c r="F110" s="37" t="str">
        <f t="shared" si="48"/>
        <v/>
      </c>
      <c r="G110" s="38" t="str">
        <f t="shared" si="49"/>
        <v/>
      </c>
      <c r="H110" s="36">
        <f t="shared" si="50"/>
        <v>90</v>
      </c>
      <c r="I110" s="40"/>
      <c r="J110" s="37" t="str">
        <f t="shared" si="51"/>
        <v/>
      </c>
      <c r="K110" s="38" t="str">
        <f t="shared" si="52"/>
        <v/>
      </c>
      <c r="L110" s="36">
        <f t="shared" si="53"/>
        <v>90</v>
      </c>
      <c r="M110" s="16">
        <f t="shared" si="54"/>
        <v>180</v>
      </c>
      <c r="N110" s="37">
        <f t="shared" si="55"/>
        <v>45</v>
      </c>
      <c r="O110" s="399"/>
    </row>
    <row r="111" spans="1:15" ht="13" x14ac:dyDescent="0.3">
      <c r="A111" s="31"/>
      <c r="B111" s="31"/>
      <c r="C111" s="162"/>
      <c r="E111" s="183"/>
      <c r="F111" s="37" t="str">
        <f t="shared" si="48"/>
        <v/>
      </c>
      <c r="G111" s="38" t="str">
        <f t="shared" si="49"/>
        <v/>
      </c>
      <c r="H111" s="36">
        <f t="shared" si="50"/>
        <v>90</v>
      </c>
      <c r="I111" s="40"/>
      <c r="J111" s="37" t="str">
        <f t="shared" si="51"/>
        <v/>
      </c>
      <c r="K111" s="38" t="str">
        <f t="shared" si="52"/>
        <v/>
      </c>
      <c r="L111" s="36">
        <f t="shared" si="53"/>
        <v>90</v>
      </c>
      <c r="M111" s="16">
        <f t="shared" si="54"/>
        <v>180</v>
      </c>
      <c r="N111" s="37">
        <f t="shared" si="55"/>
        <v>45</v>
      </c>
      <c r="O111" s="399"/>
    </row>
    <row r="112" spans="1:15" ht="13" x14ac:dyDescent="0.3">
      <c r="A112" s="31"/>
      <c r="B112" s="45"/>
      <c r="C112" s="162"/>
      <c r="E112" s="183"/>
      <c r="F112" s="37" t="str">
        <f t="shared" si="48"/>
        <v/>
      </c>
      <c r="G112" s="38" t="str">
        <f t="shared" si="49"/>
        <v/>
      </c>
      <c r="H112" s="36">
        <f t="shared" si="50"/>
        <v>90</v>
      </c>
      <c r="I112" s="40"/>
      <c r="J112" s="37" t="str">
        <f t="shared" si="51"/>
        <v/>
      </c>
      <c r="K112" s="38" t="str">
        <f t="shared" si="52"/>
        <v/>
      </c>
      <c r="L112" s="36">
        <f t="shared" si="53"/>
        <v>90</v>
      </c>
      <c r="M112" s="16">
        <f t="shared" si="54"/>
        <v>180</v>
      </c>
      <c r="N112" s="37">
        <f t="shared" si="55"/>
        <v>45</v>
      </c>
      <c r="O112" s="399"/>
    </row>
    <row r="113" spans="2:15" ht="13" x14ac:dyDescent="0.3">
      <c r="B113" s="43"/>
      <c r="C113" s="128"/>
      <c r="E113" s="183"/>
      <c r="F113" s="37" t="str">
        <f t="shared" si="48"/>
        <v/>
      </c>
      <c r="G113" s="38" t="str">
        <f t="shared" si="49"/>
        <v/>
      </c>
      <c r="H113" s="36">
        <f t="shared" si="50"/>
        <v>90</v>
      </c>
      <c r="I113" s="40"/>
      <c r="J113" s="37" t="str">
        <f t="shared" si="51"/>
        <v/>
      </c>
      <c r="K113" s="38" t="str">
        <f t="shared" si="52"/>
        <v/>
      </c>
      <c r="L113" s="36">
        <f t="shared" si="53"/>
        <v>90</v>
      </c>
      <c r="M113" s="16">
        <f t="shared" si="54"/>
        <v>180</v>
      </c>
      <c r="N113" s="37">
        <f t="shared" si="55"/>
        <v>45</v>
      </c>
      <c r="O113" s="399"/>
    </row>
    <row r="114" spans="2:15" ht="13" x14ac:dyDescent="0.3">
      <c r="B114" s="43"/>
      <c r="C114" s="128"/>
      <c r="E114" s="183"/>
      <c r="F114" s="37" t="str">
        <f t="shared" si="48"/>
        <v/>
      </c>
      <c r="G114" s="38" t="str">
        <f t="shared" si="49"/>
        <v/>
      </c>
      <c r="H114" s="36">
        <f t="shared" si="50"/>
        <v>90</v>
      </c>
      <c r="I114" s="40"/>
      <c r="J114" s="37" t="str">
        <f t="shared" si="51"/>
        <v/>
      </c>
      <c r="K114" s="38" t="str">
        <f t="shared" si="52"/>
        <v/>
      </c>
      <c r="L114" s="36">
        <f t="shared" si="53"/>
        <v>90</v>
      </c>
      <c r="M114" s="16">
        <f t="shared" si="54"/>
        <v>180</v>
      </c>
      <c r="N114" s="37">
        <f t="shared" si="55"/>
        <v>45</v>
      </c>
      <c r="O114" s="399"/>
    </row>
    <row r="115" spans="2:15" ht="13" x14ac:dyDescent="0.3">
      <c r="C115" s="128"/>
      <c r="E115" s="183"/>
      <c r="F115" s="37" t="str">
        <f t="shared" si="48"/>
        <v/>
      </c>
      <c r="G115" s="38" t="str">
        <f t="shared" si="49"/>
        <v/>
      </c>
      <c r="H115" s="36">
        <f t="shared" si="50"/>
        <v>90</v>
      </c>
      <c r="I115" s="40"/>
      <c r="J115" s="37" t="str">
        <f t="shared" si="51"/>
        <v/>
      </c>
      <c r="K115" s="38" t="str">
        <f t="shared" si="52"/>
        <v/>
      </c>
      <c r="L115" s="36">
        <f t="shared" si="53"/>
        <v>90</v>
      </c>
      <c r="M115" s="16">
        <f t="shared" si="54"/>
        <v>180</v>
      </c>
      <c r="N115" s="37">
        <f t="shared" si="55"/>
        <v>45</v>
      </c>
      <c r="O115" s="399"/>
    </row>
    <row r="116" spans="2:15" ht="13" x14ac:dyDescent="0.3">
      <c r="B116" s="43"/>
      <c r="C116" s="128"/>
      <c r="E116" s="183"/>
      <c r="F116" s="37" t="str">
        <f t="shared" si="48"/>
        <v/>
      </c>
      <c r="G116" s="38" t="str">
        <f t="shared" si="49"/>
        <v/>
      </c>
      <c r="H116" s="36">
        <f t="shared" si="50"/>
        <v>90</v>
      </c>
      <c r="I116" s="40"/>
      <c r="J116" s="37" t="str">
        <f t="shared" si="51"/>
        <v/>
      </c>
      <c r="K116" s="38" t="str">
        <f t="shared" si="52"/>
        <v/>
      </c>
      <c r="L116" s="36">
        <f t="shared" si="53"/>
        <v>90</v>
      </c>
      <c r="M116" s="16">
        <f t="shared" si="54"/>
        <v>180</v>
      </c>
      <c r="N116" s="37">
        <f t="shared" si="55"/>
        <v>45</v>
      </c>
      <c r="O116" s="399"/>
    </row>
    <row r="117" spans="2:15" ht="13" x14ac:dyDescent="0.3">
      <c r="C117" s="128"/>
      <c r="E117" s="186"/>
      <c r="F117" s="37" t="str">
        <f t="shared" si="48"/>
        <v/>
      </c>
      <c r="G117" s="38" t="str">
        <f t="shared" si="49"/>
        <v/>
      </c>
      <c r="H117" s="36">
        <f t="shared" si="50"/>
        <v>90</v>
      </c>
      <c r="I117" s="11"/>
      <c r="J117" s="37" t="str">
        <f t="shared" si="51"/>
        <v/>
      </c>
      <c r="K117" s="38" t="str">
        <f t="shared" si="52"/>
        <v/>
      </c>
      <c r="L117" s="36">
        <f t="shared" si="53"/>
        <v>90</v>
      </c>
      <c r="M117" s="16">
        <f t="shared" si="54"/>
        <v>180</v>
      </c>
      <c r="N117" s="37">
        <f t="shared" si="55"/>
        <v>45</v>
      </c>
      <c r="O117" s="399"/>
    </row>
    <row r="118" spans="2:15" ht="13" x14ac:dyDescent="0.3">
      <c r="C118" s="128"/>
      <c r="E118" s="186"/>
      <c r="F118" s="37" t="str">
        <f t="shared" si="48"/>
        <v/>
      </c>
      <c r="G118" s="38" t="str">
        <f t="shared" si="49"/>
        <v/>
      </c>
      <c r="H118" s="36">
        <f t="shared" si="50"/>
        <v>90</v>
      </c>
      <c r="I118" s="11"/>
      <c r="J118" s="37" t="str">
        <f t="shared" si="51"/>
        <v/>
      </c>
      <c r="K118" s="38" t="str">
        <f t="shared" si="52"/>
        <v/>
      </c>
      <c r="L118" s="36">
        <f t="shared" si="53"/>
        <v>90</v>
      </c>
      <c r="M118" s="16">
        <f t="shared" si="54"/>
        <v>180</v>
      </c>
      <c r="N118" s="37">
        <f t="shared" si="55"/>
        <v>45</v>
      </c>
      <c r="O118" s="399"/>
    </row>
    <row r="119" spans="2:15" ht="13" x14ac:dyDescent="0.3">
      <c r="C119" s="128"/>
      <c r="E119" s="186"/>
      <c r="F119" s="37" t="str">
        <f t="shared" si="48"/>
        <v/>
      </c>
      <c r="G119" s="38" t="str">
        <f t="shared" si="49"/>
        <v/>
      </c>
      <c r="H119" s="36">
        <f t="shared" si="50"/>
        <v>90</v>
      </c>
      <c r="I119" s="11"/>
      <c r="J119" s="37" t="str">
        <f t="shared" si="51"/>
        <v/>
      </c>
      <c r="K119" s="38" t="str">
        <f t="shared" si="52"/>
        <v/>
      </c>
      <c r="L119" s="36">
        <f t="shared" si="53"/>
        <v>90</v>
      </c>
      <c r="M119" s="16">
        <f t="shared" si="54"/>
        <v>180</v>
      </c>
      <c r="N119" s="37">
        <f t="shared" si="55"/>
        <v>45</v>
      </c>
      <c r="O119" s="399"/>
    </row>
    <row r="120" spans="2:15" ht="15.5" x14ac:dyDescent="0.35">
      <c r="C120" s="83"/>
      <c r="E120" s="186"/>
      <c r="F120" s="37"/>
      <c r="G120" s="38"/>
      <c r="H120" s="36"/>
      <c r="I120" s="11"/>
      <c r="J120" s="37"/>
      <c r="K120" s="38" t="str">
        <f t="shared" si="52"/>
        <v/>
      </c>
      <c r="L120" s="36"/>
      <c r="M120" s="16"/>
      <c r="N120" s="37"/>
    </row>
    <row r="124" spans="2:15" x14ac:dyDescent="0.25">
      <c r="D124" s="151" t="s">
        <v>12</v>
      </c>
    </row>
    <row r="125" spans="2:15" x14ac:dyDescent="0.25">
      <c r="D125" s="151" t="s">
        <v>31</v>
      </c>
    </row>
    <row r="126" spans="2:15" x14ac:dyDescent="0.25">
      <c r="D126" s="151" t="s">
        <v>13</v>
      </c>
    </row>
  </sheetData>
  <sortState ref="A3:O46">
    <sortCondition ref="I3:I46"/>
  </sortState>
  <mergeCells count="3">
    <mergeCell ref="E1:G1"/>
    <mergeCell ref="I1:K1"/>
    <mergeCell ref="M1:N1"/>
  </mergeCells>
  <phoneticPr fontId="0" type="noConversion"/>
  <conditionalFormatting sqref="D77:D200 D71:D73 D3:D50">
    <cfRule type="expression" dxfId="70" priority="1">
      <formula>ISNA(VLOOKUP(D3,#REF!,1,FALSE))</formula>
    </cfRule>
  </conditionalFormatting>
  <printOptions horizontalCentered="1" gridLines="1"/>
  <pageMargins left="0.25" right="0.25" top="0.75" bottom="0.75" header="0.3" footer="0.3"/>
  <pageSetup paperSize="5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BB</vt:lpstr>
      <vt:lpstr>GGT</vt:lpstr>
      <vt:lpstr>BGT</vt:lpstr>
      <vt:lpstr>CD</vt:lpstr>
      <vt:lpstr>SB</vt:lpstr>
      <vt:lpstr>TD</vt:lpstr>
      <vt:lpstr>GBK</vt:lpstr>
      <vt:lpstr>BBK</vt:lpstr>
      <vt:lpstr>BA</vt:lpstr>
      <vt:lpstr>TR</vt:lpstr>
      <vt:lpstr>PB</vt:lpstr>
      <vt:lpstr>RR</vt:lpstr>
      <vt:lpstr>BR</vt:lpstr>
      <vt:lpstr>GIRLS AA</vt:lpstr>
      <vt:lpstr>BOYS AA</vt:lpstr>
      <vt:lpstr>BA!Print_Area</vt:lpstr>
      <vt:lpstr>BR!Print_Area</vt:lpstr>
      <vt:lpstr>CD!Print_Area</vt:lpstr>
      <vt:lpstr>BA!Print_Titles</vt:lpstr>
      <vt:lpstr>BB!Print_Titles</vt:lpstr>
      <vt:lpstr>BR!Print_Titles</vt:lpstr>
      <vt:lpstr>CD!Print_Titles</vt:lpstr>
      <vt:lpstr>GBK!Print_Titles</vt:lpstr>
      <vt:lpstr>GGT!Print_Titles</vt:lpstr>
      <vt:lpstr>PB!Print_Titles</vt:lpstr>
      <vt:lpstr>SB!Print_Titles</vt:lpstr>
      <vt:lpstr>TD!Print_Titles</vt:lpstr>
      <vt:lpstr>TR!Print_Titles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jail2</dc:creator>
  <dc:description>Updated 2011 Kent Hutson</dc:description>
  <cp:lastModifiedBy>NCFB User</cp:lastModifiedBy>
  <cp:lastPrinted>2020-11-08T17:08:41Z</cp:lastPrinted>
  <dcterms:created xsi:type="dcterms:W3CDTF">2001-09-06T20:39:26Z</dcterms:created>
  <dcterms:modified xsi:type="dcterms:W3CDTF">2020-11-17T18:32:10Z</dcterms:modified>
</cp:coreProperties>
</file>