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autoCompressPictures="0"/>
  <bookViews>
    <workbookView xWindow="240" yWindow="240" windowWidth="25365" windowHeight="15990" tabRatio="500"/>
  </bookViews>
  <sheets>
    <sheet name="Data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" l="1"/>
  <c r="P10" i="1"/>
  <c r="N20" i="1"/>
  <c r="P20" i="1"/>
  <c r="N22" i="1"/>
  <c r="P22" i="1"/>
  <c r="N24" i="1"/>
  <c r="P24" i="1"/>
  <c r="N28" i="1"/>
  <c r="P28" i="1"/>
  <c r="N30" i="1"/>
  <c r="P30" i="1"/>
  <c r="N32" i="1"/>
  <c r="P32" i="1"/>
  <c r="N40" i="1"/>
  <c r="P40" i="1"/>
  <c r="N41" i="1"/>
  <c r="P41" i="1"/>
  <c r="N43" i="1"/>
  <c r="P43" i="1"/>
  <c r="N45" i="1"/>
  <c r="P45" i="1"/>
  <c r="N50" i="1"/>
  <c r="P50" i="1"/>
  <c r="N60" i="1"/>
  <c r="P60" i="1"/>
  <c r="N67" i="1"/>
  <c r="P67" i="1"/>
  <c r="N68" i="1"/>
  <c r="P68" i="1"/>
  <c r="N69" i="1"/>
  <c r="P69" i="1"/>
  <c r="N71" i="1"/>
  <c r="P71" i="1"/>
  <c r="N72" i="1"/>
  <c r="P72" i="1"/>
  <c r="N73" i="1"/>
  <c r="P73" i="1"/>
  <c r="N79" i="1"/>
  <c r="P79" i="1"/>
  <c r="N83" i="1"/>
  <c r="P83" i="1"/>
  <c r="N84" i="1"/>
  <c r="P84" i="1"/>
  <c r="N86" i="1"/>
  <c r="P86" i="1"/>
  <c r="N94" i="1"/>
  <c r="P94" i="1"/>
  <c r="N103" i="1"/>
  <c r="P103" i="1"/>
  <c r="N106" i="1"/>
  <c r="P106" i="1"/>
  <c r="N111" i="1"/>
  <c r="P111" i="1"/>
  <c r="N113" i="1"/>
  <c r="P113" i="1"/>
  <c r="N114" i="1"/>
  <c r="P114" i="1"/>
  <c r="N115" i="1"/>
  <c r="P115" i="1"/>
  <c r="N116" i="1"/>
  <c r="P116" i="1"/>
  <c r="N117" i="1"/>
  <c r="P117" i="1"/>
  <c r="N118" i="1"/>
  <c r="P118" i="1"/>
  <c r="N122" i="1"/>
  <c r="P122" i="1"/>
  <c r="N128" i="1"/>
  <c r="P128" i="1"/>
  <c r="N129" i="1"/>
  <c r="P129" i="1"/>
  <c r="N130" i="1"/>
  <c r="P130" i="1"/>
  <c r="N135" i="1"/>
  <c r="P135" i="1"/>
  <c r="N140" i="1"/>
  <c r="P140" i="1"/>
  <c r="N141" i="1"/>
  <c r="P141" i="1"/>
  <c r="N142" i="1"/>
  <c r="P142" i="1"/>
  <c r="N143" i="1"/>
  <c r="P143" i="1"/>
  <c r="N144" i="1"/>
  <c r="P144" i="1"/>
  <c r="N145" i="1"/>
  <c r="P145" i="1"/>
  <c r="N148" i="1"/>
  <c r="P148" i="1"/>
  <c r="N152" i="1"/>
  <c r="P152" i="1"/>
  <c r="N153" i="1"/>
  <c r="P153" i="1"/>
  <c r="N154" i="1"/>
  <c r="P154" i="1"/>
  <c r="N156" i="1"/>
  <c r="P156" i="1"/>
  <c r="N158" i="1"/>
  <c r="P158" i="1"/>
  <c r="N159" i="1"/>
  <c r="P159" i="1"/>
  <c r="N160" i="1"/>
  <c r="P160" i="1"/>
  <c r="N161" i="1"/>
  <c r="P161" i="1"/>
  <c r="N166" i="1"/>
  <c r="P166" i="1"/>
  <c r="N171" i="1"/>
  <c r="P171" i="1"/>
  <c r="N173" i="1"/>
  <c r="P173" i="1"/>
  <c r="N174" i="1"/>
  <c r="P174" i="1"/>
  <c r="N175" i="1"/>
  <c r="P175" i="1"/>
  <c r="N176" i="1"/>
  <c r="P176" i="1"/>
  <c r="N177" i="1"/>
  <c r="P177" i="1"/>
  <c r="N179" i="1"/>
  <c r="P179" i="1"/>
  <c r="N180" i="1"/>
  <c r="P180" i="1"/>
  <c r="N182" i="1"/>
  <c r="P182" i="1"/>
  <c r="N183" i="1"/>
  <c r="P183" i="1"/>
  <c r="N3" i="1"/>
  <c r="P3" i="1"/>
  <c r="N4" i="1"/>
  <c r="P4" i="1"/>
  <c r="N5" i="1"/>
  <c r="P5" i="1"/>
  <c r="N6" i="1"/>
  <c r="P6" i="1"/>
  <c r="N7" i="1"/>
  <c r="P7" i="1"/>
  <c r="N8" i="1"/>
  <c r="P8" i="1"/>
  <c r="N9" i="1"/>
  <c r="P9" i="1"/>
  <c r="N11" i="1"/>
  <c r="P11" i="1"/>
  <c r="N12" i="1"/>
  <c r="P12" i="1"/>
  <c r="N13" i="1"/>
  <c r="P13" i="1"/>
  <c r="N14" i="1"/>
  <c r="P14" i="1"/>
  <c r="N15" i="1"/>
  <c r="P15" i="1"/>
  <c r="N16" i="1"/>
  <c r="P16" i="1"/>
  <c r="N17" i="1"/>
  <c r="P17" i="1"/>
  <c r="N18" i="1"/>
  <c r="P18" i="1"/>
  <c r="N19" i="1"/>
  <c r="P19" i="1"/>
  <c r="N21" i="1"/>
  <c r="P21" i="1"/>
  <c r="N23" i="1"/>
  <c r="P23" i="1"/>
  <c r="N25" i="1"/>
  <c r="P25" i="1"/>
  <c r="N26" i="1"/>
  <c r="P26" i="1"/>
  <c r="N27" i="1"/>
  <c r="P27" i="1"/>
  <c r="N29" i="1"/>
  <c r="P29" i="1"/>
  <c r="N31" i="1"/>
  <c r="P31" i="1"/>
  <c r="N33" i="1"/>
  <c r="P33" i="1"/>
  <c r="N34" i="1"/>
  <c r="P34" i="1"/>
  <c r="N35" i="1"/>
  <c r="P35" i="1"/>
  <c r="N36" i="1"/>
  <c r="P36" i="1"/>
  <c r="N37" i="1"/>
  <c r="P37" i="1"/>
  <c r="N38" i="1"/>
  <c r="P38" i="1"/>
  <c r="N39" i="1"/>
  <c r="P39" i="1"/>
  <c r="N42" i="1"/>
  <c r="P42" i="1"/>
  <c r="N44" i="1"/>
  <c r="P44" i="1"/>
  <c r="N46" i="1"/>
  <c r="P46" i="1"/>
  <c r="N47" i="1"/>
  <c r="P47" i="1"/>
  <c r="N48" i="1"/>
  <c r="P48" i="1"/>
  <c r="N49" i="1"/>
  <c r="P49" i="1"/>
  <c r="N51" i="1"/>
  <c r="P51" i="1"/>
  <c r="N52" i="1"/>
  <c r="P52" i="1"/>
  <c r="N53" i="1"/>
  <c r="P53" i="1"/>
  <c r="N54" i="1"/>
  <c r="P54" i="1"/>
  <c r="N55" i="1"/>
  <c r="P55" i="1"/>
  <c r="N56" i="1"/>
  <c r="P56" i="1"/>
  <c r="N57" i="1"/>
  <c r="P57" i="1"/>
  <c r="N58" i="1"/>
  <c r="P58" i="1"/>
  <c r="N59" i="1"/>
  <c r="P59" i="1"/>
  <c r="N61" i="1"/>
  <c r="P61" i="1"/>
  <c r="N62" i="1"/>
  <c r="P62" i="1"/>
  <c r="N63" i="1"/>
  <c r="P63" i="1"/>
  <c r="N64" i="1"/>
  <c r="P64" i="1"/>
  <c r="N65" i="1"/>
  <c r="P65" i="1"/>
  <c r="N66" i="1"/>
  <c r="P66" i="1"/>
  <c r="N70" i="1"/>
  <c r="P70" i="1"/>
  <c r="N74" i="1"/>
  <c r="P74" i="1"/>
  <c r="N75" i="1"/>
  <c r="P75" i="1"/>
  <c r="N76" i="1"/>
  <c r="P76" i="1"/>
  <c r="N77" i="1"/>
  <c r="P77" i="1"/>
  <c r="N78" i="1"/>
  <c r="P78" i="1"/>
  <c r="N80" i="1"/>
  <c r="P80" i="1"/>
  <c r="N81" i="1"/>
  <c r="P81" i="1"/>
  <c r="N82" i="1"/>
  <c r="P82" i="1"/>
  <c r="N85" i="1"/>
  <c r="P85" i="1"/>
  <c r="N87" i="1"/>
  <c r="P87" i="1"/>
  <c r="N88" i="1"/>
  <c r="P88" i="1"/>
  <c r="N89" i="1"/>
  <c r="P89" i="1"/>
  <c r="N90" i="1"/>
  <c r="P90" i="1"/>
  <c r="N91" i="1"/>
  <c r="P91" i="1"/>
  <c r="N92" i="1"/>
  <c r="P92" i="1"/>
  <c r="N93" i="1"/>
  <c r="P93" i="1"/>
  <c r="N95" i="1"/>
  <c r="P95" i="1"/>
  <c r="N96" i="1"/>
  <c r="P96" i="1"/>
  <c r="N97" i="1"/>
  <c r="P97" i="1"/>
  <c r="N98" i="1"/>
  <c r="P98" i="1"/>
  <c r="N99" i="1"/>
  <c r="P99" i="1"/>
  <c r="N100" i="1"/>
  <c r="P100" i="1"/>
  <c r="N101" i="1"/>
  <c r="P101" i="1"/>
  <c r="N102" i="1"/>
  <c r="P102" i="1"/>
  <c r="N104" i="1"/>
  <c r="P104" i="1"/>
  <c r="N105" i="1"/>
  <c r="P105" i="1"/>
  <c r="N107" i="1"/>
  <c r="P107" i="1"/>
  <c r="N108" i="1"/>
  <c r="P108" i="1"/>
  <c r="N109" i="1"/>
  <c r="P109" i="1"/>
  <c r="N110" i="1"/>
  <c r="P110" i="1"/>
  <c r="N112" i="1"/>
  <c r="P112" i="1"/>
  <c r="N119" i="1"/>
  <c r="P119" i="1"/>
  <c r="N120" i="1"/>
  <c r="P120" i="1"/>
  <c r="N121" i="1"/>
  <c r="P121" i="1"/>
  <c r="N123" i="1"/>
  <c r="P123" i="1"/>
  <c r="N124" i="1"/>
  <c r="P124" i="1"/>
  <c r="N125" i="1"/>
  <c r="P125" i="1"/>
  <c r="N126" i="1"/>
  <c r="P126" i="1"/>
  <c r="N127" i="1"/>
  <c r="P127" i="1"/>
  <c r="N131" i="1"/>
  <c r="P131" i="1"/>
  <c r="N132" i="1"/>
  <c r="P132" i="1"/>
  <c r="N133" i="1"/>
  <c r="P133" i="1"/>
  <c r="N134" i="1"/>
  <c r="P134" i="1"/>
  <c r="N136" i="1"/>
  <c r="P136" i="1"/>
  <c r="N137" i="1"/>
  <c r="P137" i="1"/>
  <c r="N138" i="1"/>
  <c r="P138" i="1"/>
  <c r="N139" i="1"/>
  <c r="P139" i="1"/>
  <c r="N146" i="1"/>
  <c r="P146" i="1"/>
  <c r="N147" i="1"/>
  <c r="P147" i="1"/>
  <c r="N149" i="1"/>
  <c r="P149" i="1"/>
  <c r="N150" i="1"/>
  <c r="P150" i="1"/>
  <c r="N151" i="1"/>
  <c r="P151" i="1"/>
  <c r="N155" i="1"/>
  <c r="P155" i="1"/>
  <c r="N157" i="1"/>
  <c r="P157" i="1"/>
  <c r="N162" i="1"/>
  <c r="P162" i="1"/>
  <c r="N163" i="1"/>
  <c r="P163" i="1"/>
  <c r="N164" i="1"/>
  <c r="P164" i="1"/>
  <c r="N165" i="1"/>
  <c r="P165" i="1"/>
  <c r="N167" i="1"/>
  <c r="P167" i="1"/>
  <c r="N168" i="1"/>
  <c r="P168" i="1"/>
  <c r="N169" i="1"/>
  <c r="P169" i="1"/>
  <c r="N170" i="1"/>
  <c r="P170" i="1"/>
  <c r="N172" i="1"/>
  <c r="P172" i="1"/>
  <c r="N178" i="1"/>
  <c r="P178" i="1"/>
  <c r="N181" i="1"/>
  <c r="P181" i="1"/>
  <c r="P2" i="1"/>
  <c r="N2" i="1"/>
  <c r="N184" i="1"/>
  <c r="N185" i="1"/>
  <c r="M2" i="1"/>
  <c r="M10" i="1"/>
  <c r="M20" i="1"/>
  <c r="M22" i="1"/>
  <c r="M24" i="1"/>
  <c r="M28" i="1"/>
  <c r="M30" i="1"/>
  <c r="M32" i="1"/>
  <c r="M40" i="1"/>
  <c r="M41" i="1"/>
  <c r="M43" i="1"/>
  <c r="M45" i="1"/>
  <c r="M50" i="1"/>
  <c r="M60" i="1"/>
  <c r="M67" i="1"/>
  <c r="M68" i="1"/>
  <c r="M69" i="1"/>
  <c r="M71" i="1"/>
  <c r="M72" i="1"/>
  <c r="M73" i="1"/>
  <c r="M79" i="1"/>
  <c r="M83" i="1"/>
  <c r="M84" i="1"/>
  <c r="M86" i="1"/>
  <c r="M94" i="1"/>
  <c r="M103" i="1"/>
  <c r="M106" i="1"/>
  <c r="M111" i="1"/>
  <c r="M113" i="1"/>
  <c r="M114" i="1"/>
  <c r="M115" i="1"/>
  <c r="M116" i="1"/>
  <c r="M117" i="1"/>
  <c r="M118" i="1"/>
  <c r="M122" i="1"/>
  <c r="M128" i="1"/>
  <c r="M129" i="1"/>
  <c r="M130" i="1"/>
  <c r="M135" i="1"/>
  <c r="M140" i="1"/>
  <c r="M141" i="1"/>
  <c r="M142" i="1"/>
  <c r="M143" i="1"/>
  <c r="M144" i="1"/>
  <c r="M145" i="1"/>
  <c r="M148" i="1"/>
  <c r="M152" i="1"/>
  <c r="M153" i="1"/>
  <c r="M154" i="1"/>
  <c r="M156" i="1"/>
  <c r="M158" i="1"/>
  <c r="M159" i="1"/>
  <c r="M160" i="1"/>
  <c r="M161" i="1"/>
  <c r="M166" i="1"/>
  <c r="M171" i="1"/>
  <c r="M173" i="1"/>
  <c r="M174" i="1"/>
  <c r="M175" i="1"/>
  <c r="M176" i="1"/>
  <c r="M177" i="1"/>
  <c r="M179" i="1"/>
  <c r="M180" i="1"/>
  <c r="M182" i="1"/>
  <c r="M183" i="1"/>
  <c r="M3" i="1"/>
  <c r="M4" i="1"/>
  <c r="M5" i="1"/>
  <c r="M6" i="1"/>
  <c r="M7" i="1"/>
  <c r="M8" i="1"/>
  <c r="M9" i="1"/>
  <c r="M11" i="1"/>
  <c r="M12" i="1"/>
  <c r="M13" i="1"/>
  <c r="M14" i="1"/>
  <c r="M15" i="1"/>
  <c r="M16" i="1"/>
  <c r="M17" i="1"/>
  <c r="M18" i="1"/>
  <c r="M19" i="1"/>
  <c r="M21" i="1"/>
  <c r="M23" i="1"/>
  <c r="M25" i="1"/>
  <c r="M26" i="1"/>
  <c r="M27" i="1"/>
  <c r="M29" i="1"/>
  <c r="M31" i="1"/>
  <c r="M33" i="1"/>
  <c r="M34" i="1"/>
  <c r="M35" i="1"/>
  <c r="M36" i="1"/>
  <c r="M37" i="1"/>
  <c r="M38" i="1"/>
  <c r="M39" i="1"/>
  <c r="M42" i="1"/>
  <c r="M44" i="1"/>
  <c r="M46" i="1"/>
  <c r="M47" i="1"/>
  <c r="M48" i="1"/>
  <c r="M49" i="1"/>
  <c r="M51" i="1"/>
  <c r="M52" i="1"/>
  <c r="M53" i="1"/>
  <c r="M54" i="1"/>
  <c r="M55" i="1"/>
  <c r="M56" i="1"/>
  <c r="M57" i="1"/>
  <c r="M58" i="1"/>
  <c r="M59" i="1"/>
  <c r="M61" i="1"/>
  <c r="M62" i="1"/>
  <c r="M63" i="1"/>
  <c r="M64" i="1"/>
  <c r="M65" i="1"/>
  <c r="M66" i="1"/>
  <c r="M70" i="1"/>
  <c r="M74" i="1"/>
  <c r="M75" i="1"/>
  <c r="M76" i="1"/>
  <c r="M77" i="1"/>
  <c r="M78" i="1"/>
  <c r="M80" i="1"/>
  <c r="M81" i="1"/>
  <c r="M82" i="1"/>
  <c r="M85" i="1"/>
  <c r="M87" i="1"/>
  <c r="M88" i="1"/>
  <c r="M89" i="1"/>
  <c r="M90" i="1"/>
  <c r="M91" i="1"/>
  <c r="M92" i="1"/>
  <c r="M93" i="1"/>
  <c r="M95" i="1"/>
  <c r="M96" i="1"/>
  <c r="M97" i="1"/>
  <c r="M98" i="1"/>
  <c r="M99" i="1"/>
  <c r="M100" i="1"/>
  <c r="M101" i="1"/>
  <c r="M102" i="1"/>
  <c r="M104" i="1"/>
  <c r="M105" i="1"/>
  <c r="M107" i="1"/>
  <c r="M108" i="1"/>
  <c r="M109" i="1"/>
  <c r="M110" i="1"/>
  <c r="M112" i="1"/>
  <c r="M119" i="1"/>
  <c r="M120" i="1"/>
  <c r="M121" i="1"/>
  <c r="M123" i="1"/>
  <c r="M124" i="1"/>
  <c r="M125" i="1"/>
  <c r="M126" i="1"/>
  <c r="M127" i="1"/>
  <c r="M131" i="1"/>
  <c r="M132" i="1"/>
  <c r="M133" i="1"/>
  <c r="M134" i="1"/>
  <c r="M136" i="1"/>
  <c r="M137" i="1"/>
  <c r="M138" i="1"/>
  <c r="M139" i="1"/>
  <c r="M146" i="1"/>
  <c r="M147" i="1"/>
  <c r="M149" i="1"/>
  <c r="M150" i="1"/>
  <c r="M151" i="1"/>
  <c r="M155" i="1"/>
  <c r="M157" i="1"/>
  <c r="M162" i="1"/>
  <c r="M163" i="1"/>
  <c r="M164" i="1"/>
  <c r="M165" i="1"/>
  <c r="M167" i="1"/>
  <c r="M168" i="1"/>
  <c r="M169" i="1"/>
  <c r="M170" i="1"/>
  <c r="M172" i="1"/>
  <c r="M178" i="1"/>
  <c r="M181" i="1"/>
  <c r="M184" i="1"/>
  <c r="M185" i="1"/>
  <c r="O184" i="1"/>
  <c r="P184" i="1"/>
  <c r="P185" i="1"/>
  <c r="O185" i="1"/>
  <c r="L184" i="1"/>
  <c r="L185" i="1"/>
  <c r="H184" i="1"/>
  <c r="H185" i="1"/>
  <c r="I184" i="1"/>
  <c r="I185" i="1"/>
  <c r="K184" i="1"/>
  <c r="K185" i="1"/>
  <c r="J184" i="1"/>
  <c r="J185" i="1"/>
</calcChain>
</file>

<file path=xl/sharedStrings.xml><?xml version="1.0" encoding="utf-8"?>
<sst xmlns="http://schemas.openxmlformats.org/spreadsheetml/2006/main" count="748" uniqueCount="558">
  <si>
    <t>Author</t>
  </si>
  <si>
    <t>Title</t>
  </si>
  <si>
    <t>Acemoglu, Daron, and James A. Robinson</t>
  </si>
  <si>
    <t>Economic Backwardness in Political Perspective</t>
  </si>
  <si>
    <t>APSR</t>
  </si>
  <si>
    <t>115-131</t>
  </si>
  <si>
    <t>Adams, James, and Samuel Merrill III</t>
  </si>
  <si>
    <t>Candidate and Party Strategies in Two-Stage Elections Beginning with a Primary</t>
  </si>
  <si>
    <t>AJPS</t>
  </si>
  <si>
    <t>344-359</t>
  </si>
  <si>
    <t>Why Small, Centrist Third Parties Motivate Policy Divergence by Major Parties</t>
  </si>
  <si>
    <t>403-417</t>
  </si>
  <si>
    <t>Ahlquist, John S.</t>
  </si>
  <si>
    <t>Building Strategic Capacity: The Political Underpinnings of Coordinated Wage Bargaining</t>
  </si>
  <si>
    <t>171-188</t>
  </si>
  <si>
    <t>Ansell, Ben W.</t>
  </si>
  <si>
    <t>Traders, Teachers, and Tyrants: Democracy, Globalization, and Public Investment in Education</t>
  </si>
  <si>
    <t>IO</t>
  </si>
  <si>
    <t>289-322</t>
  </si>
  <si>
    <t>University Challenges Explaining Institutional Change in Higher Education</t>
  </si>
  <si>
    <t>WP</t>
  </si>
  <si>
    <t>189-230</t>
  </si>
  <si>
    <t>Ansell, Ben, and David Samuels</t>
  </si>
  <si>
    <t>Inequality and Democratization: A Contractarian Approach</t>
  </si>
  <si>
    <t>CPS</t>
  </si>
  <si>
    <t>1542-1574</t>
  </si>
  <si>
    <t>Ashworth, Scott</t>
  </si>
  <si>
    <t>Campaign Finance and Voter Welfare with Entrenched Incumbents</t>
  </si>
  <si>
    <t>55-68</t>
  </si>
  <si>
    <t>Austen-Smith, David, and Timothy J. Feddersen</t>
  </si>
  <si>
    <t>Deliberation, Preference Uncertainty, and Voting Rules</t>
  </si>
  <si>
    <t>209-217</t>
  </si>
  <si>
    <t>Battaglini, Marco, Rebecca Morton, and Thomas Palfrey</t>
  </si>
  <si>
    <t>Efficiency, Equity, and Timing of Voting Mechanisms</t>
  </si>
  <si>
    <t>409-424</t>
  </si>
  <si>
    <t>Beramendi, Pablo</t>
  </si>
  <si>
    <t>Inequality and the Territorial Fragmentation of Solidarity</t>
  </si>
  <si>
    <t>783-820</t>
  </si>
  <si>
    <t>Bernhardt, Dan, John Duggan, and Francesco Squintani</t>
  </si>
  <si>
    <t>The Case for Responsible Parties</t>
  </si>
  <si>
    <t>570-587</t>
  </si>
  <si>
    <t>Bodea, Cristina</t>
  </si>
  <si>
    <t>Exchange Rate Regimes and Independent Central Banks: A Correlated Choice of Imperfectly Credible Institutions</t>
  </si>
  <si>
    <t>411-442</t>
  </si>
  <si>
    <t>Boix, Carles</t>
  </si>
  <si>
    <t>Economic Roots of Civil Wars and Revolutions in the Contemporary World</t>
  </si>
  <si>
    <t>390-437</t>
  </si>
  <si>
    <t>Bueno de Mesquita, Bruce, and Alastair Smith</t>
  </si>
  <si>
    <t>Political Survival and Endogenous Institutional Change</t>
  </si>
  <si>
    <t>167-197</t>
  </si>
  <si>
    <t>A Political Economy of Aid</t>
  </si>
  <si>
    <t>309-340</t>
  </si>
  <si>
    <t>Bueno de Mesquita, Ethan</t>
  </si>
  <si>
    <t>Politics and the Suboptimal Provision of Counterterror</t>
  </si>
  <si>
    <t>Regime Change and Revolutionary Entrepreneurs</t>
  </si>
  <si>
    <t>446-466</t>
  </si>
  <si>
    <t>Bueno de Mesquita, Ethan, and Eric S. Dickson</t>
  </si>
  <si>
    <t>The Propaganda of the Deed: Terrorism, Counterterrorism, and Mobilization</t>
  </si>
  <si>
    <t>364-381</t>
  </si>
  <si>
    <t>Calvo, Ernesto</t>
  </si>
  <si>
    <t>The Competitive Road to Proportional Representation: Partisan Biases and Electoral Regime Change under Increasing Party Competition</t>
  </si>
  <si>
    <t>254-295</t>
  </si>
  <si>
    <t>Carroll, Royce, and Gary W. Cox</t>
  </si>
  <si>
    <t>The Logic of Gamson’s Law: Pre-election Coalitions and Portfolio Allocations</t>
  </si>
  <si>
    <t>300-313</t>
  </si>
  <si>
    <t>Carter, David B.</t>
  </si>
  <si>
    <t>The Strategy of Territorial Conflict</t>
  </si>
  <si>
    <t>969-987</t>
  </si>
  <si>
    <t>Cho, Seok-ju</t>
  </si>
  <si>
    <t>Retrospective Voting and Political Representation</t>
  </si>
  <si>
    <t>276-291</t>
  </si>
  <si>
    <t>971-989</t>
  </si>
  <si>
    <t>Colaresi, Michael</t>
  </si>
  <si>
    <t>The Benefit of the Doubt: Testing an Informational Theory of the Rally Effect</t>
  </si>
  <si>
    <t>99-143</t>
  </si>
  <si>
    <t>Dal Bo, Ernesto</t>
  </si>
  <si>
    <t>Bribing Voters</t>
  </si>
  <si>
    <t>789-803</t>
  </si>
  <si>
    <t>Dal Bo, Ernesto, and Robert Powell</t>
  </si>
  <si>
    <t>A Model of Spoils Politics</t>
  </si>
  <si>
    <t>207-222</t>
  </si>
  <si>
    <t>dal bo, Ernesto, Pedro dal Bo, and Rafael di Tella</t>
  </si>
  <si>
    <t>"Plata o Plomo?": Bribe and Punishment in a Theory of Political Influence</t>
  </si>
  <si>
    <t>41-53</t>
  </si>
  <si>
    <t>Debs, Alexandre, and H.E. Goemans</t>
  </si>
  <si>
    <t>Regime Type, the Fate of Leaders, and War</t>
  </si>
  <si>
    <t>430-445</t>
  </si>
  <si>
    <t>Desposato, Scott W.</t>
  </si>
  <si>
    <t>Parties for Rent? Ambition, Ideology, and Party Switching in Brazil’s Chamber of Deputies</t>
  </si>
  <si>
    <t>62-80</t>
  </si>
  <si>
    <t>Dewan, Torun, and David P. Myatt</t>
  </si>
  <si>
    <t>The Declining Talent Pool of Government</t>
  </si>
  <si>
    <t>267-286</t>
  </si>
  <si>
    <t>Leading the Party: Coordination, Direction, and Communication</t>
  </si>
  <si>
    <t>827-845</t>
  </si>
  <si>
    <t>The Qualities of Leadership: Direction, Communication, and Obfuscation</t>
  </si>
  <si>
    <t>351-368</t>
  </si>
  <si>
    <t>Duch, Raymond M., Jeff May, and David A. Armstrong II</t>
  </si>
  <si>
    <t>Coalition-directed Voting in Multiparty Democracies</t>
  </si>
  <si>
    <t>698-719</t>
  </si>
  <si>
    <t>Dunning, Thad</t>
  </si>
  <si>
    <t>Endogenous Oil Rents</t>
  </si>
  <si>
    <t>379-410</t>
  </si>
  <si>
    <t>Egorov, Georgy, Sergei Guriev, and Konstantin Sonin</t>
  </si>
  <si>
    <t>Why Resource-poor Dictators Allow Freer Media: A Theory and Evidence from Panel Data</t>
  </si>
  <si>
    <t>645-668</t>
  </si>
  <si>
    <t>Fang, Songying</t>
  </si>
  <si>
    <t>The Informational Role of International Institutions and Domestic Politics</t>
  </si>
  <si>
    <t>304-321</t>
  </si>
  <si>
    <t>Favretto, Katja</t>
  </si>
  <si>
    <t>Should Peacemakers Take Sides? Major Power Mediation, Coercion, and Bias</t>
  </si>
  <si>
    <t>248-263</t>
  </si>
  <si>
    <t>Feddersen, Timothy, Sean Gailmard, and Alvaro Sandroni</t>
  </si>
  <si>
    <t>Moral Bias in Large Elections: Theory and Experimental Evidence</t>
  </si>
  <si>
    <t>175-192</t>
  </si>
  <si>
    <t>Fey, Mark, and Kristopher W. Ramsay</t>
  </si>
  <si>
    <t>Mutual Optimism and War</t>
  </si>
  <si>
    <t>738-754</t>
  </si>
  <si>
    <t>When is Shuttle Diplomacy Worth the Commute? Information Sharing through Mediation</t>
  </si>
  <si>
    <t>529-560</t>
  </si>
  <si>
    <t>Fréchette, Guillaume R., Francois Maniquet, Massimo Morelli</t>
  </si>
  <si>
    <t>Incumbents' Interests and Gender Quotas</t>
  </si>
  <si>
    <t>891-909</t>
  </si>
  <si>
    <t>Gawande, Kishore, Pravin Krishna, and Marcela Olarreaga</t>
  </si>
  <si>
    <t>What Governments Maximize and Why: The View from Trade</t>
  </si>
  <si>
    <t>491-532</t>
  </si>
  <si>
    <t>Gehlbach, Scott</t>
  </si>
  <si>
    <t>The Consequences of Collective Action: An Incomplete-Contracts Approach</t>
  </si>
  <si>
    <t>802-823</t>
  </si>
  <si>
    <t>Gehlbach, Scott, Konstantin Sonin, and Ekaterina Zhuravskaya</t>
  </si>
  <si>
    <t>Businessman Candidates</t>
  </si>
  <si>
    <t>718-736</t>
  </si>
  <si>
    <t>Gilligan, Michael J.</t>
  </si>
  <si>
    <t>Is Enforcement Necessary for Effectiveness? A Model of the International Criminal Regime</t>
  </si>
  <si>
    <t>935-967</t>
  </si>
  <si>
    <t>Goodin, Robert E., and Christian List</t>
  </si>
  <si>
    <t>A Conditional Defense of Plurality Rule: Generalizing May’s Theorem in a Restricted Informational Environment</t>
  </si>
  <si>
    <t>940-949</t>
  </si>
  <si>
    <t>Gordon, Sanford C., Gregory A. Huber, and Dimitri Landa</t>
  </si>
  <si>
    <t>Challenger Entry and Voter Learning</t>
  </si>
  <si>
    <t>303-320</t>
  </si>
  <si>
    <t>Helmke, Gretchen</t>
  </si>
  <si>
    <t>The Origins of Institutional Crises in Latin America</t>
  </si>
  <si>
    <t>737-750</t>
  </si>
  <si>
    <t>Hibbs, Douglas A., and Violeta Piculescu</t>
  </si>
  <si>
    <t>Tax Toleration and Tax Compliance: How Government Affects the Propensity of Firms to Enter the Unofficial Economy</t>
  </si>
  <si>
    <t>18-33</t>
  </si>
  <si>
    <t>Iaryczower, Matias, Pablo T. Spiller, and Mariano Tommasi</t>
  </si>
  <si>
    <t>Judicial Lobbying: The Politics of Labor Law Constitutional Interpretation</t>
  </si>
  <si>
    <t>85-97</t>
  </si>
  <si>
    <t>Iversen, Torben, and David Soskice</t>
  </si>
  <si>
    <t>Electoral Institutions and the Politics of Coalitions: Why Some Democracies Redistribute More Than Others</t>
  </si>
  <si>
    <t>165-181</t>
  </si>
  <si>
    <t>Real Exchange Rates and Competitiveness: The Political Economy of Skill Formation, Wage Compression, and Electoral Systems</t>
  </si>
  <si>
    <t>601-623</t>
  </si>
  <si>
    <t>Johns, Leslie</t>
  </si>
  <si>
    <t>A Servant of Two Masters: Communication and the Selection of International Bureaucrats</t>
  </si>
  <si>
    <t>245-272</t>
  </si>
  <si>
    <t>Kalandrakis, Tasos</t>
  </si>
  <si>
    <t>Proposal Rights and Political Power</t>
  </si>
  <si>
    <t>441-448</t>
  </si>
  <si>
    <t>Keefer, Philip</t>
  </si>
  <si>
    <t>Elections, Special Interests, and Financial Crisis</t>
  </si>
  <si>
    <t>607-641</t>
  </si>
  <si>
    <t>Kono, Daniel Y.</t>
  </si>
  <si>
    <t>Optimal Obfuscation: Democracy and Trade Policy Transparency</t>
  </si>
  <si>
    <t>369-384</t>
  </si>
  <si>
    <t>Krasa, Stefan, and Mattias Polborn</t>
  </si>
  <si>
    <t>Competition between Specialized Candidates</t>
  </si>
  <si>
    <t>745-765</t>
  </si>
  <si>
    <t>Kurizaki, Shuhei</t>
  </si>
  <si>
    <t>Efficient Secrecy: Public versus Private Threats in Crisis Diplomacy</t>
  </si>
  <si>
    <t>543-558</t>
  </si>
  <si>
    <t>Kydd, Andrew H.</t>
  </si>
  <si>
    <t>When Can Mediators Build Trust?</t>
  </si>
  <si>
    <t>449-462</t>
  </si>
  <si>
    <t>Leventoglu, Bahar, and Branislav L. Slantchev</t>
  </si>
  <si>
    <t>The Armed Peace: A Punctuated Equilibrium Theory of War</t>
  </si>
  <si>
    <t>755-771</t>
  </si>
  <si>
    <t>Lupia, Arthur, and Jesse O. Menning</t>
  </si>
  <si>
    <t>When Can Politicians Scare Citizens Into Supporting Bad Policies?</t>
  </si>
  <si>
    <t>90-106</t>
  </si>
  <si>
    <t>Magaloni, Beatriz</t>
  </si>
  <si>
    <t>The Game of Electoral Fraud and the Ousting of Authoritarian Rule</t>
  </si>
  <si>
    <t>751-765</t>
  </si>
  <si>
    <t>Mukherjee, Bumba, and David Andrew Singer</t>
  </si>
  <si>
    <t>Monetary Institutions, Partisanship, and Inflation Targeting</t>
  </si>
  <si>
    <t>323-358</t>
  </si>
  <si>
    <t>Myerson, Roger B.</t>
  </si>
  <si>
    <t>The Autocrat's Credibility Problem and Foundations of the Constitutional State</t>
  </si>
  <si>
    <t>125-139</t>
  </si>
  <si>
    <t>Nalepa, Monika</t>
  </si>
  <si>
    <t>Capture Commitments: An Analytic Narrative of Transitions with Transitional Justice</t>
  </si>
  <si>
    <t>341-380</t>
  </si>
  <si>
    <t>Nichter, Simeon</t>
  </si>
  <si>
    <t>Vote Buying or Turnout Buying? Machine Politics and the Secret Ballot</t>
  </si>
  <si>
    <t>19-31</t>
  </si>
  <si>
    <t>O'Mahony, Angela</t>
  </si>
  <si>
    <t>Escaping the Ties That Bind: Exchange Rate Choice Under Central Bank Independence</t>
  </si>
  <si>
    <t>808-831</t>
  </si>
  <si>
    <t>Penn, Maggie Elizabeth</t>
  </si>
  <si>
    <t>A Model of Farsighted Voting</t>
  </si>
  <si>
    <t>36-54</t>
  </si>
  <si>
    <t>Plumper, Thomas, and Vera E. Troeger</t>
  </si>
  <si>
    <t>Fear of Floating and the External Effects of Currency Unions</t>
  </si>
  <si>
    <t>656-676</t>
  </si>
  <si>
    <t>Polachek, Solomon, and Jun Xiang</t>
  </si>
  <si>
    <t>How Opportunity Costs Decrease the Probability of War in an Incomplete Information Game</t>
  </si>
  <si>
    <t>133-144</t>
  </si>
  <si>
    <t>Powell, Robert</t>
  </si>
  <si>
    <t>Defending Against Terrorist Attacks with Limited Resources</t>
  </si>
  <si>
    <t>527-541</t>
  </si>
  <si>
    <t>War as a Commitment Problem</t>
  </si>
  <si>
    <t>169-203</t>
  </si>
  <si>
    <t>Allocating Defensive Resources with Private Information about Vulnerability</t>
  </si>
  <si>
    <t>799-809</t>
  </si>
  <si>
    <t>Rauchhaus, Robert W.</t>
  </si>
  <si>
    <t>Asymmetric Information, Mediation, and Conflict Management</t>
  </si>
  <si>
    <t>207-241</t>
  </si>
  <si>
    <t>Schultz, Kenneth A.</t>
  </si>
  <si>
    <t>The Enforcement Problem in Coercive Bargaining: Interstate Conflict over Rebel Support in Civil Wars</t>
  </si>
  <si>
    <t>281-312</t>
  </si>
  <si>
    <t>Sechser, Todd S.</t>
  </si>
  <si>
    <t>Goliath’s Curse: Coercive Threats and Asymmetric Power</t>
  </si>
  <si>
    <t>627-60</t>
  </si>
  <si>
    <t>Shayo, Moses</t>
  </si>
  <si>
    <t>A Model of Social Identity with an Application to Political Economy: Nation, Class, and Redistribution</t>
  </si>
  <si>
    <t>147-174</t>
  </si>
  <si>
    <t>Signorino, Curtis S., and Ahmer Tarar</t>
  </si>
  <si>
    <t>A Unified Theory and Test of Extended Immediate Deterrence</t>
  </si>
  <si>
    <t>586-605</t>
  </si>
  <si>
    <t>Slantchev, Branislav L.</t>
  </si>
  <si>
    <t>Feigning Weakness</t>
  </si>
  <si>
    <t>357-388</t>
  </si>
  <si>
    <t>Staton, Jeffrey K.</t>
  </si>
  <si>
    <t>Constitutional Review and the Selective Promotion of Case Results</t>
  </si>
  <si>
    <t>98-112</t>
  </si>
  <si>
    <t>Staton, Jeffrey K., and Georg Vanberg</t>
  </si>
  <si>
    <t>The Value of Vagueness: Delegation, Defiance, and Judicial Opinions</t>
  </si>
  <si>
    <t>504-519</t>
  </si>
  <si>
    <t>Svolik, Milan</t>
  </si>
  <si>
    <t>Lies, Defection, and the Pattern of International Cooperation</t>
  </si>
  <si>
    <t>909-925</t>
  </si>
  <si>
    <t>Svolik, Milan W.</t>
  </si>
  <si>
    <t>Power Sharing and Leadership Dynamics in Authoritarian Regimes</t>
  </si>
  <si>
    <t>477-494</t>
  </si>
  <si>
    <t>Ting, Michael M.</t>
  </si>
  <si>
    <t>Tomz, Michael, and Robert P. van Houweling</t>
  </si>
  <si>
    <t>Candidate Positioning and Voter Choice</t>
  </si>
  <si>
    <t>303-318</t>
  </si>
  <si>
    <t>Trager, Robert F.</t>
  </si>
  <si>
    <t>Diplomatic Calculus in Anarchy: How Communication Matters</t>
  </si>
  <si>
    <t>347-368</t>
  </si>
  <si>
    <t>Verdier, Daniel</t>
  </si>
  <si>
    <t>Multilateralism, Bilateralism, and Exclusion in the Nuclear Proliferation Regime</t>
  </si>
  <si>
    <t>439-476</t>
  </si>
  <si>
    <t>Wittman, Donald</t>
  </si>
  <si>
    <t>Bargaining in the Shadow of War: When is a Peaceful Resolution Most Likely?</t>
  </si>
  <si>
    <t>588-602</t>
  </si>
  <si>
    <t>Wolford, Scott</t>
  </si>
  <si>
    <t>The Turnover Trap: New Leaders, Reputation, and International Conflict</t>
  </si>
  <si>
    <t>772-788</t>
  </si>
  <si>
    <t>Wright, Joseph</t>
  </si>
  <si>
    <t>How Foreign Aid Can Foster Democratization in Authoritarian Regimes</t>
  </si>
  <si>
    <t>552-571</t>
  </si>
  <si>
    <t>CP</t>
  </si>
  <si>
    <t>IR</t>
  </si>
  <si>
    <t>Pgs</t>
  </si>
  <si>
    <t>PERCENT</t>
  </si>
  <si>
    <t>COUNT</t>
  </si>
  <si>
    <t>No</t>
  </si>
  <si>
    <t>Vol</t>
  </si>
  <si>
    <t>Yr</t>
  </si>
  <si>
    <t>Jour</t>
  </si>
  <si>
    <t>9-36</t>
  </si>
  <si>
    <t>Policy by Contract: electoral cycles, parties and social pacts, 1974--2000</t>
  </si>
  <si>
    <t>JOP</t>
  </si>
  <si>
    <t>572-587</t>
  </si>
  <si>
    <t>Ashworth, Scott, and Ethan Bueno de Mesquita</t>
    <phoneticPr fontId="4" type="noConversion"/>
  </si>
  <si>
    <t>Electoral Selection, Strategic Challenger Entry, and the Incumbency Advantage</t>
  </si>
  <si>
    <t>JOP</t>
    <phoneticPr fontId="4" type="noConversion"/>
  </si>
  <si>
    <t>1006-1025</t>
    <phoneticPr fontId="4" type="noConversion"/>
  </si>
  <si>
    <t>Bearce, David H., Katharine M. Floros, and Heather Elko McKibben</t>
  </si>
  <si>
    <t>The Shadow of the Future and International Bargaining: The Occurrence of Bargaining in a Three-Phase Cooperation Framework</t>
  </si>
  <si>
    <t>719-732</t>
  </si>
  <si>
    <t>Carrubba, Clifford James</t>
    <phoneticPr fontId="4" type="noConversion"/>
  </si>
  <si>
    <t>A Model of the Endogenous Development of Judicial Institutions in Federal and International Systems</t>
  </si>
  <si>
    <t>55-69</t>
    <phoneticPr fontId="4" type="noConversion"/>
  </si>
  <si>
    <t>Chapman, Terrence L., and Scott Wolford</t>
    <phoneticPr fontId="4" type="noConversion"/>
  </si>
  <si>
    <t>International Organizations, Strategy, and Crisis Bargaining</t>
    <phoneticPr fontId="4" type="noConversion"/>
  </si>
  <si>
    <t>227-242</t>
    <phoneticPr fontId="4" type="noConversion"/>
  </si>
  <si>
    <t>Collins, Nathan A., Sunil Kumar, and Jonathan Bendor</t>
  </si>
  <si>
    <t>The Adaptive Dynamics of Turnout</t>
  </si>
  <si>
    <t>457-472</t>
  </si>
  <si>
    <t>Crombez, Christophe, Tim Groseclose, and Keith Krehbiel</t>
    <phoneticPr fontId="4" type="noConversion"/>
  </si>
  <si>
    <t>Gatekeeping</t>
    <phoneticPr fontId="4" type="noConversion"/>
  </si>
  <si>
    <t>322-334</t>
    <phoneticPr fontId="4" type="noConversion"/>
  </si>
  <si>
    <t>Dickson, Eric S., Sanford C. Gordon, and Gregory A. Huber</t>
    <phoneticPr fontId="4" type="noConversion"/>
  </si>
  <si>
    <t>Enforcement and Compliance in an Uncertain World: An Experimental Investigation</t>
  </si>
  <si>
    <t>1357-1378</t>
    <phoneticPr fontId="4" type="noConversion"/>
  </si>
  <si>
    <t>Dougherty, Keith L., and Julian Edward</t>
    <phoneticPr fontId="4" type="noConversion"/>
  </si>
  <si>
    <t>Odd or Even: Assembly Size and Majority Rule</t>
  </si>
  <si>
    <t>733-747</t>
    <phoneticPr fontId="4" type="noConversion"/>
  </si>
  <si>
    <t>Duch, Raymond M., and Randy Stevenson</t>
    <phoneticPr fontId="4" type="noConversion"/>
  </si>
  <si>
    <t>The Global Economy, Competency, and the Economic Vote</t>
  </si>
  <si>
    <t>105-123</t>
    <phoneticPr fontId="4" type="noConversion"/>
  </si>
  <si>
    <t>Fowler, James H.</t>
    <phoneticPr fontId="4" type="noConversion"/>
  </si>
  <si>
    <t>Habitual Voting and Behavioral Turnout</t>
  </si>
  <si>
    <t>335-344</t>
    <phoneticPr fontId="4" type="noConversion"/>
  </si>
  <si>
    <t>Gehlbach, Scott, and Edmund J. Malesky</t>
    <phoneticPr fontId="4" type="noConversion"/>
  </si>
  <si>
    <t>The Contribution of Veto Players to Economic Reform</t>
  </si>
  <si>
    <t>957-975</t>
    <phoneticPr fontId="4" type="noConversion"/>
  </si>
  <si>
    <t>Gent, Stephen E.</t>
    <phoneticPr fontId="4" type="noConversion"/>
  </si>
  <si>
    <t>Strange Bedfellows: The Strategic Dynamics of Major Power Military Interventions</t>
  </si>
  <si>
    <t>1089-1102</t>
    <phoneticPr fontId="4" type="noConversion"/>
  </si>
  <si>
    <t>Goemans, H.E., and Mark Fay</t>
    <phoneticPr fontId="4" type="noConversion"/>
  </si>
  <si>
    <t>Risky but Rational: War as an Institutionally Induced Gamble</t>
  </si>
  <si>
    <t>35-54</t>
    <phoneticPr fontId="4" type="noConversion"/>
  </si>
  <si>
    <t>Gordon, Sanford C., and Catherine Hafer</t>
    <phoneticPr fontId="4" type="noConversion"/>
  </si>
  <si>
    <t>Corporate Influence and the Regulatory Mandate</t>
  </si>
  <si>
    <t>300-319</t>
    <phoneticPr fontId="4" type="noConversion"/>
  </si>
  <si>
    <t>Gordon, Sanford C., and Dimitri Landa</t>
    <phoneticPr fontId="4" type="noConversion"/>
  </si>
  <si>
    <t>Do the Advantages of Incumbency Advantage Incumbents?</t>
  </si>
  <si>
    <t>1481-1498</t>
    <phoneticPr fontId="4" type="noConversion"/>
  </si>
  <si>
    <t>Helmke, Gretchen, and Mitchell S. Sanders</t>
    <phoneticPr fontId="4" type="noConversion"/>
  </si>
  <si>
    <t>Modeling Motivations: A Method for Inferring Judicial Goals from Behavior</t>
    <phoneticPr fontId="4" type="noConversion"/>
  </si>
  <si>
    <t>867-878</t>
    <phoneticPr fontId="4" type="noConversion"/>
  </si>
  <si>
    <t>Hirano, Shigeo, James M. Snyder, Jr., and Michael M. Ting</t>
    <phoneticPr fontId="4" type="noConversion"/>
  </si>
  <si>
    <t>Distributive Politics with Primaries</t>
  </si>
  <si>
    <t>1467-1480</t>
    <phoneticPr fontId="4" type="noConversion"/>
  </si>
  <si>
    <t>McGillivray, Fiona, and Alastair Smith</t>
    <phoneticPr fontId="4" type="noConversion"/>
  </si>
  <si>
    <t>Credibility in Compliance and Punishment: Leader Specific Punishments and Credibility</t>
  </si>
  <si>
    <t>248-258</t>
    <phoneticPr fontId="4" type="noConversion"/>
  </si>
  <si>
    <t>Meirowitz, Adam, and Joshua A. Tucker</t>
    <phoneticPr fontId="4" type="noConversion"/>
  </si>
  <si>
    <t>Run Boris Run: Strategic Voting in Sequential Elections</t>
  </si>
  <si>
    <t>88-99</t>
    <phoneticPr fontId="4" type="noConversion"/>
  </si>
  <si>
    <t>Mukherjee, Bumba, Dale L. Smith, and Quan Li</t>
    <phoneticPr fontId="4" type="noConversion"/>
  </si>
  <si>
    <t>Labor (Im)mobility and the Politics of Trade Protection in Majoritarian Democracies</t>
  </si>
  <si>
    <t>291-308</t>
    <phoneticPr fontId="4" type="noConversion"/>
  </si>
  <si>
    <t>Penn, Elizabeth Maggie</t>
    <phoneticPr fontId="4" type="noConversion"/>
  </si>
  <si>
    <t>Citizenship versus Ethnicity: The Role of Institutions in Shaping Identity Choice</t>
  </si>
  <si>
    <t>956-973</t>
    <phoneticPr fontId="4" type="noConversion"/>
  </si>
  <si>
    <t>Perez-Liñan, Anibal, Barry Ames, and Mitchell A. Seligson</t>
    <phoneticPr fontId="4" type="noConversion"/>
  </si>
  <si>
    <t>Strategy, Careers, and Judicial Decisions: Lessons from the Bolivian Courts</t>
  </si>
  <si>
    <t>284-295</t>
    <phoneticPr fontId="4" type="noConversion"/>
  </si>
  <si>
    <t>Primo, David M., and James M. Snyder, Jr.</t>
    <phoneticPr fontId="4" type="noConversion"/>
  </si>
  <si>
    <t>Distributive Politics and the Law of 1/n</t>
  </si>
  <si>
    <t>477-486</t>
    <phoneticPr fontId="4" type="noConversion"/>
  </si>
  <si>
    <t>Schiemann, John W.</t>
    <phoneticPr fontId="4" type="noConversion"/>
  </si>
  <si>
    <t>Bizarre Beliefs and Rational Choices: A Behavioral Approach to Analytic Narratives</t>
  </si>
  <si>
    <t>511-524</t>
    <phoneticPr fontId="4" type="noConversion"/>
  </si>
  <si>
    <t>Smith, Alastair</t>
    <phoneticPr fontId="4" type="noConversion"/>
  </si>
  <si>
    <t>The Perils of Unearned Income</t>
  </si>
  <si>
    <t>780-793</t>
    <phoneticPr fontId="4" type="noConversion"/>
  </si>
  <si>
    <t>Stasavage, David</t>
    <phoneticPr fontId="4" type="noConversion"/>
  </si>
  <si>
    <t>Polarization and Publicity: Rethinking the Benefits of Deliberative Democracy</t>
  </si>
  <si>
    <t>59-72</t>
    <phoneticPr fontId="4" type="noConversion"/>
  </si>
  <si>
    <t>Xiang, Jun</t>
    <phoneticPr fontId="4" type="noConversion"/>
  </si>
  <si>
    <t>Relevance as a Latent Variable in Dyadic Analysis of Conflict</t>
    <phoneticPr fontId="4" type="noConversion"/>
  </si>
  <si>
    <t>484-498</t>
    <phoneticPr fontId="4" type="noConversion"/>
  </si>
  <si>
    <t>Ahmed, Faisal Z.</t>
  </si>
  <si>
    <t>The Perils of Unearned Foreign Income: Aid, Remittance, and Government Survival</t>
  </si>
  <si>
    <t>146-165</t>
  </si>
  <si>
    <t>Aklin, Michael, and Johannes Urpelainen</t>
  </si>
  <si>
    <t>Political Competition, Path Dependence, and the Strategy of Sustainable Energy Transitions</t>
  </si>
  <si>
    <t>643-658</t>
  </si>
  <si>
    <t>Anderson, Christopher J., and Pablo Beramendi</t>
  </si>
  <si>
    <t>Left Parties, Poor Voters, and Electoral Participation in Advanced Industrial Soceities</t>
  </si>
  <si>
    <t>714-746</t>
  </si>
  <si>
    <t>Baland, Jean-Marie, and James A. Robinson</t>
  </si>
  <si>
    <t>The Political Value of Land: Political Reform and Land Price in Chile</t>
  </si>
  <si>
    <t>601-619</t>
  </si>
  <si>
    <t>Battaglini, Marco, and Salvatore Nunnari and Thomas R. Palfrey</t>
  </si>
  <si>
    <t>Legislative Bargaining and the Dynamic of Public Investment</t>
  </si>
  <si>
    <t>407-429</t>
  </si>
  <si>
    <t>Bawn, Kethleen, and Zeynep Somer-Topcu</t>
  </si>
  <si>
    <t>Government versus Opposition at the Polls: How Governing Status Affects the Impact of Policy Positions</t>
  </si>
  <si>
    <t>433-446</t>
  </si>
  <si>
    <t>Beber, Bernd, and Christopher Blattman</t>
  </si>
  <si>
    <t>The Logic of Child Soldiering and Coercion</t>
  </si>
  <si>
    <t xml:space="preserve">IO </t>
  </si>
  <si>
    <t>65-104</t>
  </si>
  <si>
    <t>Boix, Carles, and Milan W. Svolik</t>
  </si>
  <si>
    <t>The Foundations of Limited Authoritarian Government: Institutions, Commitment, and Power-Sharing in Dictatorships</t>
  </si>
  <si>
    <t>300-316</t>
  </si>
  <si>
    <t>Brollo, Fernanda, and Tommaso Nannicini</t>
  </si>
  <si>
    <t>Tying Your Enemy's Hand in Close Races: The Politics of Federal Transfers in Brazil</t>
  </si>
  <si>
    <t>742-761</t>
  </si>
  <si>
    <t>Callander, Steven</t>
  </si>
  <si>
    <t>Searching for Good Policies</t>
  </si>
  <si>
    <t>643-662</t>
  </si>
  <si>
    <t>Calvo, Ernesto, and Inak Sagarzazu</t>
  </si>
  <si>
    <t>Legislator Success in Committee: Gatekeeping Authority and the Loss of Majority Control</t>
  </si>
  <si>
    <t>.1-15</t>
  </si>
  <si>
    <t>Calvo, Ernesto, and Timothy Hellwig</t>
  </si>
  <si>
    <t>Centripetal and Centrifugal Incentives under Different Electoral Sytems</t>
  </si>
  <si>
    <t>27-41</t>
  </si>
  <si>
    <t>Canes-Wrone, Brandice, and Jee-Kwang Park</t>
  </si>
  <si>
    <t>Electoral Business Cycles in OECD Countires</t>
  </si>
  <si>
    <t>103-122</t>
  </si>
  <si>
    <t>Conrad, Courtenay R., and Emily Jencken Ritter</t>
  </si>
  <si>
    <t>Treaties, Tenure, and Torture: The Conflicting Domestic Effects of International Law</t>
  </si>
  <si>
    <t>397-409</t>
  </si>
  <si>
    <t>Dewan, Torun, and Authur Spirling</t>
  </si>
  <si>
    <t>Strategic Opposition and Government Cohesion in Westminster Democracies</t>
  </si>
  <si>
    <t>337-358</t>
  </si>
  <si>
    <t>Dynamic Government Performance: Honeymoons and Crises of Confidence</t>
  </si>
  <si>
    <t>123-145</t>
  </si>
  <si>
    <t>Dewan, Torun, and Rafael Hortala-Vallve</t>
  </si>
  <si>
    <t>The Three As of Government Formation: Appointment, Allocation, and Assignment</t>
  </si>
  <si>
    <t>610-627</t>
  </si>
  <si>
    <t>Dragu, Tiberiu</t>
  </si>
  <si>
    <t>Is There a Trade-off between Security and Liberty? Executive Bias, Privacy Protections, and Terrorism Prevention</t>
  </si>
  <si>
    <t>64-78</t>
  </si>
  <si>
    <t>Dragu, Tiberiu, and Mattias Polborn</t>
  </si>
  <si>
    <t>The Administrative Foundation of the Rule of Law</t>
  </si>
  <si>
    <t>1038-1050</t>
  </si>
  <si>
    <t>Eguia, Jon X.</t>
  </si>
  <si>
    <t>Endogenous Parties in an Assembly</t>
  </si>
  <si>
    <t>16-26</t>
  </si>
  <si>
    <t>Fox, Justin, and Matthew C. Stephenson</t>
  </si>
  <si>
    <t>Judicial Review as a Response to Political Posturing</t>
  </si>
  <si>
    <t>397-414</t>
  </si>
  <si>
    <t>Fox, Justin, and Stuart V. Jordan</t>
  </si>
  <si>
    <t>Delegation and Accountability</t>
  </si>
  <si>
    <t>831-844</t>
  </si>
  <si>
    <t>Galasso, Vincenzo, and Tommaso Nannicini</t>
  </si>
  <si>
    <t>Competing on Good Politicians</t>
  </si>
  <si>
    <t>79-99</t>
  </si>
  <si>
    <t>Glasgow, Garrett, Matt Golder, and Sona N. Golder</t>
  </si>
  <si>
    <t>Who "Wins"? Determining the Party of the Prime Minister</t>
  </si>
  <si>
    <t>936-953</t>
  </si>
  <si>
    <t>Greene, Kenneth F.</t>
  </si>
  <si>
    <t>Campaign Persuasion and Nascent Partisanship in Mexico's New Democracy</t>
  </si>
  <si>
    <t>398-416</t>
  </si>
  <si>
    <t>Grober, Jens, Ernesto Reuben, and Agnieszka Tymula</t>
  </si>
  <si>
    <t>Political Quid Pro Quo Agreements: An Experimental Study</t>
  </si>
  <si>
    <t>582-597</t>
  </si>
  <si>
    <t>Harstad, Bard, and Jakob Svensson</t>
  </si>
  <si>
    <t>Bribes, Lobbying, and Development</t>
  </si>
  <si>
    <t>46-63</t>
  </si>
  <si>
    <t>Hollyer, James R., B. Peter Rosendorff, and James Raymond Vreeland</t>
  </si>
  <si>
    <t>Democracy and Transparency</t>
  </si>
  <si>
    <t>1191-1205</t>
  </si>
  <si>
    <t>Iaryczower, Matias, and Andrea Mattozzi</t>
  </si>
  <si>
    <t>On the Nature of Competition in Alternative Electoral Systems</t>
  </si>
  <si>
    <t>743-756</t>
  </si>
  <si>
    <t xml:space="preserve">Indridason, Indridi H. </t>
  </si>
  <si>
    <t>Proportional Representation, Majoritarian Legislatures, and Coalitional Voting</t>
  </si>
  <si>
    <t>954-970</t>
  </si>
  <si>
    <t>Jensen, Nathan M., and Noel P. Johnston</t>
  </si>
  <si>
    <t>Political Risk, Reputation, and the Resource Curse</t>
  </si>
  <si>
    <t>662-688</t>
  </si>
  <si>
    <t>Jung, Danielle F., and David A. Lake</t>
  </si>
  <si>
    <t>Markets, Hierarchies, and Networks: An Agent-Based Organizational Ecology</t>
  </si>
  <si>
    <t>Kalandrakis, Tasos, and Arthur Spirling</t>
  </si>
  <si>
    <t>Radical Moderation: Recapturing Power in Two-Party Parliamentary Systems</t>
  </si>
  <si>
    <t>413-432</t>
  </si>
  <si>
    <t>Lu, Xiaobo, Kenneth Scheve, and Matthew J. Slaughter</t>
  </si>
  <si>
    <t>Inequity Aversion and the International Distribution of Trade Protection</t>
  </si>
  <si>
    <t>638-654</t>
  </si>
  <si>
    <t>Mathis, Jerome</t>
  </si>
  <si>
    <t>Deliberation with Evidence</t>
  </si>
  <si>
    <t>516-529</t>
  </si>
  <si>
    <t>Meirowitz, Adam, and Joshua A. Tucker</t>
  </si>
  <si>
    <t>People Power or a One-Shot Deal? A Dynamic Model of Protest</t>
  </si>
  <si>
    <t>478-490</t>
  </si>
  <si>
    <t xml:space="preserve">Miller, Michael K. </t>
  </si>
  <si>
    <t>Economic Development, Violent Leader Removal, and Democratization</t>
  </si>
  <si>
    <t>1002-1020</t>
  </si>
  <si>
    <t>Minozzi, William</t>
  </si>
  <si>
    <t>Endogenous Beliefs in Models of Politics</t>
  </si>
  <si>
    <t>566-581</t>
  </si>
  <si>
    <t>A Jamming Theory of Politics</t>
  </si>
  <si>
    <t>301-315</t>
  </si>
  <si>
    <t>Nupia, Oskar</t>
  </si>
  <si>
    <t>Distributive Politics, Number of Parties, Ideological Polarization, and Bargaining Power</t>
  </si>
  <si>
    <t>410-421</t>
  </si>
  <si>
    <t>Penn, Elizabeth Maggie, John W. Patty, and Sean Gailmard</t>
  </si>
  <si>
    <t>Manipulation and Single-Peakedness: A General Result</t>
  </si>
  <si>
    <t>436-449</t>
  </si>
  <si>
    <t>Proksch, Sven-Oliver, and Jonathan B. Slapin</t>
  </si>
  <si>
    <t>Institutional Foundations of Legislative Speech</t>
  </si>
  <si>
    <t>520-537</t>
  </si>
  <si>
    <t>Sambanis, Nicholas, and Moses Shayo</t>
  </si>
  <si>
    <t>Social Identification and Ethnic Conflict</t>
  </si>
  <si>
    <t>294-325</t>
  </si>
  <si>
    <t>Scartascini, Carlos, and Mariano Tommasi</t>
  </si>
  <si>
    <t>The Making of Policy: Institutionalized or Not?</t>
  </si>
  <si>
    <t>787-801</t>
  </si>
  <si>
    <t>Shadmehr, Mehdi, and Dan Bernhardt</t>
  </si>
  <si>
    <t>Collective Action with Uncertain Payoffs: Coordination, Public Signals, and Punishment Dilemmas</t>
  </si>
  <si>
    <t>829-851</t>
  </si>
  <si>
    <t>Shapiro, Jacob N., and David A. Siegel</t>
  </si>
  <si>
    <t>Moral Hazard, Discipline, and the Management of Terrorist Organizations</t>
  </si>
  <si>
    <t>39-78</t>
  </si>
  <si>
    <t xml:space="preserve">Svolik, Milan W. </t>
  </si>
  <si>
    <t>Learning to Love Democracy: Electoral Accountability and The Success of Democracy</t>
  </si>
  <si>
    <t>685-702</t>
  </si>
  <si>
    <t>Tajima, Yuhki</t>
  </si>
  <si>
    <t>The Institutional Basis of Intercommunal Order: Evidence from Indonesia's Democratic Transition</t>
  </si>
  <si>
    <t>104-119</t>
  </si>
  <si>
    <t>Legislatures, Bureaucracies, and Distributive Spending</t>
  </si>
  <si>
    <t>367-385</t>
  </si>
  <si>
    <t>Ward, Hugh, Lawrence Ezcon, and Han Dorussen</t>
  </si>
  <si>
    <t>Globalization, Party Positions, and the Median Voter</t>
  </si>
  <si>
    <t>509-547</t>
  </si>
  <si>
    <t>Williams, Laron K.</t>
  </si>
  <si>
    <t>Unsuccessful Success? Failed No-Confidence Motions, Competence Signals, and Electoral Support</t>
  </si>
  <si>
    <t>1474-1499</t>
  </si>
  <si>
    <t>Woon, Jonathan</t>
  </si>
  <si>
    <t>Democratic Accountability and Retrospective Voting: A Laboratory Experiment</t>
  </si>
  <si>
    <t>913-930</t>
  </si>
  <si>
    <t>Fang, Songying, and Randall W. Stone</t>
  </si>
  <si>
    <t>International Organizations as Policy Advisors</t>
  </si>
  <si>
    <t>537-569</t>
  </si>
  <si>
    <t>Uncertainty and Incentives in Crisis Bargaining: Game-Free Analysis of International Coflict</t>
  </si>
  <si>
    <t>149-169</t>
  </si>
  <si>
    <t>Heinrich, Tobias</t>
  </si>
  <si>
    <t>When is Foreign Aid Selfish, When is it Selfless?</t>
  </si>
  <si>
    <t>422-435</t>
  </si>
  <si>
    <t>Kroenig, Matthew</t>
  </si>
  <si>
    <t>Nuclear Superiority and the Balance of Resolve: Explaining Nuclear Crisis Outcomes</t>
  </si>
  <si>
    <t>141-171</t>
  </si>
  <si>
    <t>Kydd, Andrew H., and Scott Straus</t>
  </si>
  <si>
    <t>The Road to Hell? Third-Party Intervention to Prevent Atrocities</t>
  </si>
  <si>
    <t>673-684</t>
  </si>
  <si>
    <t xml:space="preserve">Morey, Daniel S. </t>
  </si>
  <si>
    <t>When War Brings Peace: A Dynamic Model of the Rivalry Process</t>
  </si>
  <si>
    <t>263-275</t>
  </si>
  <si>
    <t>Persistent Fighting and Shifting Power</t>
  </si>
  <si>
    <t>620-637</t>
  </si>
  <si>
    <t>Schneider, Christina J., and Branislav L. Slantchev</t>
  </si>
  <si>
    <t>Abiding by the Vote: Between-Groups Conflict in International Collective Action</t>
  </si>
  <si>
    <t>759-796</t>
  </si>
  <si>
    <t xml:space="preserve">Slantchev, Branislav L. </t>
  </si>
  <si>
    <t>Borrowed Power: Debt Finance and the Resort to Arms</t>
  </si>
  <si>
    <t>787-809</t>
  </si>
  <si>
    <t>Slantchev, Branislav L., and Ahmer Tarar</t>
  </si>
  <si>
    <t>Mutual Optimism as a Rationalist Explanation of War</t>
  </si>
  <si>
    <t>135-148</t>
  </si>
  <si>
    <t>Tingley, Dustin H., and Barbara F. Walter</t>
  </si>
  <si>
    <t>The Effect of Repeated Play on Reputation Building: An Experimental Approach</t>
  </si>
  <si>
    <t>343-365</t>
  </si>
  <si>
    <t>Multidimensional Diplomacy</t>
  </si>
  <si>
    <t>469-506</t>
  </si>
  <si>
    <t>Whang, Taehee, Elena V. McLean, and Douglas W. Kuberski</t>
  </si>
  <si>
    <t>Coercion, Information, and the Success of Sanction Threats</t>
  </si>
  <si>
    <t>65-81</t>
  </si>
  <si>
    <t>Cross-case comparisons</t>
  </si>
  <si>
    <t>Case studies</t>
  </si>
  <si>
    <t>Coding by:</t>
  </si>
  <si>
    <t>Ryan Hubert, Anne Meng, Jack Paine, Bora Park, Ariel Yun Tang</t>
  </si>
  <si>
    <t>Evidence for assumptions</t>
  </si>
  <si>
    <t>Either assumptions or cases</t>
  </si>
  <si>
    <t>Any qualitative evidence</t>
  </si>
  <si>
    <t>Quantitative evidence</t>
  </si>
  <si>
    <t>Any evidence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</si>
</sst>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\-yy;@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"/>
    </font>
    <font>
      <sz val="14"/>
      <color rgb="FF000000"/>
      <name val="Time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2" xfId="0" applyFont="1" applyBorder="1"/>
    <xf numFmtId="1" fontId="0" fillId="0" borderId="0" xfId="0" applyNumberFormat="1" applyFont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9" fillId="0" borderId="2" xfId="0" quotePrefix="1" applyNumberFormat="1" applyFont="1" applyBorder="1" applyAlignment="1">
      <alignment horizontal="left" vertical="center"/>
    </xf>
    <xf numFmtId="0" fontId="0" fillId="0" borderId="2" xfId="0" applyNumberFormat="1" applyFont="1" applyBorder="1"/>
    <xf numFmtId="0" fontId="0" fillId="0" borderId="0" xfId="0" applyFont="1" applyBorder="1"/>
    <xf numFmtId="1" fontId="0" fillId="0" borderId="0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center"/>
    </xf>
    <xf numFmtId="1" fontId="6" fillId="2" borderId="0" xfId="1" applyNumberFormat="1" applyFont="1" applyFill="1" applyBorder="1" applyAlignment="1">
      <alignment horizontal="center" vertical="center"/>
    </xf>
    <xf numFmtId="9" fontId="8" fillId="2" borderId="0" xfId="0" applyNumberFormat="1" applyFont="1" applyFill="1" applyBorder="1" applyAlignment="1">
      <alignment horizontal="center" vertical="center" wrapText="1"/>
    </xf>
  </cellXfs>
  <cellStyles count="50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tabSelected="1" topLeftCell="C1" workbookViewId="0">
      <pane ySplit="1" topLeftCell="A2" activePane="bottomLeft" state="frozen"/>
      <selection pane="bottomLeft" activeCell="H5" sqref="H5"/>
    </sheetView>
  </sheetViews>
  <sheetFormatPr defaultColWidth="10.875" defaultRowHeight="23.1" customHeight="1" x14ac:dyDescent="0.25"/>
  <cols>
    <col min="1" max="1" width="20.875" style="2" customWidth="1"/>
    <col min="2" max="2" width="64.75" style="2" customWidth="1"/>
    <col min="3" max="4" width="7.375" style="3" customWidth="1"/>
    <col min="5" max="6" width="6" style="3" customWidth="1"/>
    <col min="7" max="7" width="7.375" style="3" customWidth="1"/>
    <col min="8" max="9" width="9.125" style="4" customWidth="1"/>
    <col min="10" max="10" width="11" style="6" bestFit="1" customWidth="1"/>
    <col min="11" max="11" width="9.125" style="5" customWidth="1"/>
    <col min="12" max="12" width="12.5" style="6" bestFit="1" customWidth="1"/>
    <col min="13" max="13" width="12.5" style="6" customWidth="1"/>
    <col min="14" max="14" width="9.125" style="6" customWidth="1"/>
    <col min="15" max="15" width="9.125" style="5" customWidth="1"/>
    <col min="16" max="16" width="13.75" style="5" customWidth="1"/>
    <col min="17" max="16384" width="10.875" style="1"/>
  </cols>
  <sheetData>
    <row r="1" spans="1:16" ht="23.1" customHeight="1" x14ac:dyDescent="0.25">
      <c r="A1" s="7" t="s">
        <v>0</v>
      </c>
      <c r="B1" s="8" t="s">
        <v>1</v>
      </c>
      <c r="C1" s="9" t="s">
        <v>273</v>
      </c>
      <c r="D1" s="9" t="s">
        <v>272</v>
      </c>
      <c r="E1" s="9" t="s">
        <v>271</v>
      </c>
      <c r="F1" s="9" t="s">
        <v>270</v>
      </c>
      <c r="G1" s="10" t="s">
        <v>267</v>
      </c>
      <c r="H1" s="11" t="s">
        <v>265</v>
      </c>
      <c r="I1" s="12" t="s">
        <v>266</v>
      </c>
      <c r="J1" s="13" t="s">
        <v>549</v>
      </c>
      <c r="K1" s="14" t="s">
        <v>553</v>
      </c>
      <c r="L1" s="14" t="s">
        <v>550</v>
      </c>
      <c r="M1" s="14" t="s">
        <v>554</v>
      </c>
      <c r="N1" s="14" t="s">
        <v>555</v>
      </c>
      <c r="O1" s="13" t="s">
        <v>556</v>
      </c>
      <c r="P1" s="15" t="s">
        <v>557</v>
      </c>
    </row>
    <row r="2" spans="1:16" ht="23.1" customHeight="1" x14ac:dyDescent="0.25">
      <c r="A2" s="16" t="s">
        <v>360</v>
      </c>
      <c r="B2" s="17" t="s">
        <v>361</v>
      </c>
      <c r="C2" s="18" t="s">
        <v>4</v>
      </c>
      <c r="D2" s="18">
        <v>2012</v>
      </c>
      <c r="E2" s="18">
        <v>106</v>
      </c>
      <c r="F2" s="18">
        <v>1</v>
      </c>
      <c r="G2" s="19" t="s">
        <v>362</v>
      </c>
      <c r="H2" s="20">
        <v>0</v>
      </c>
      <c r="I2" s="21">
        <v>1</v>
      </c>
      <c r="J2" s="22">
        <v>0</v>
      </c>
      <c r="K2" s="23">
        <v>0</v>
      </c>
      <c r="L2" s="23">
        <v>1</v>
      </c>
      <c r="M2" s="23">
        <f t="shared" ref="M2:M33" si="0">MAX(L2,K2)</f>
        <v>1</v>
      </c>
      <c r="N2" s="24">
        <f t="shared" ref="N2:N33" si="1">MAX(J2,K2, L2)</f>
        <v>1</v>
      </c>
      <c r="O2" s="22">
        <v>1</v>
      </c>
      <c r="P2" s="25">
        <f t="shared" ref="P2:P33" si="2">MAX(N2, O2)</f>
        <v>1</v>
      </c>
    </row>
    <row r="3" spans="1:16" ht="23.1" customHeight="1" x14ac:dyDescent="0.25">
      <c r="A3" s="26" t="s">
        <v>2</v>
      </c>
      <c r="B3" s="27" t="s">
        <v>3</v>
      </c>
      <c r="C3" s="28" t="s">
        <v>4</v>
      </c>
      <c r="D3" s="28">
        <v>2006</v>
      </c>
      <c r="E3" s="28">
        <v>100</v>
      </c>
      <c r="F3" s="28">
        <v>1</v>
      </c>
      <c r="G3" s="29" t="s">
        <v>5</v>
      </c>
      <c r="H3" s="30">
        <v>1</v>
      </c>
      <c r="I3" s="31">
        <v>0</v>
      </c>
      <c r="J3" s="32">
        <v>1</v>
      </c>
      <c r="K3" s="25">
        <v>0</v>
      </c>
      <c r="L3" s="25">
        <v>1</v>
      </c>
      <c r="M3" s="23">
        <f t="shared" si="0"/>
        <v>1</v>
      </c>
      <c r="N3" s="24">
        <f t="shared" si="1"/>
        <v>1</v>
      </c>
      <c r="O3" s="32">
        <v>0</v>
      </c>
      <c r="P3" s="25">
        <f t="shared" si="2"/>
        <v>1</v>
      </c>
    </row>
    <row r="4" spans="1:16" ht="23.1" customHeight="1" x14ac:dyDescent="0.25">
      <c r="A4" s="26" t="s">
        <v>6</v>
      </c>
      <c r="B4" s="27" t="s">
        <v>7</v>
      </c>
      <c r="C4" s="28" t="s">
        <v>8</v>
      </c>
      <c r="D4" s="28">
        <v>2008</v>
      </c>
      <c r="E4" s="28">
        <v>52</v>
      </c>
      <c r="F4" s="28">
        <v>2</v>
      </c>
      <c r="G4" s="29" t="s">
        <v>9</v>
      </c>
      <c r="H4" s="30">
        <v>1</v>
      </c>
      <c r="I4" s="31">
        <v>0</v>
      </c>
      <c r="J4" s="32">
        <v>0</v>
      </c>
      <c r="K4" s="25">
        <v>0</v>
      </c>
      <c r="L4" s="25">
        <v>0</v>
      </c>
      <c r="M4" s="23">
        <f t="shared" si="0"/>
        <v>0</v>
      </c>
      <c r="N4" s="24">
        <f t="shared" si="1"/>
        <v>0</v>
      </c>
      <c r="O4" s="32">
        <v>0</v>
      </c>
      <c r="P4" s="25">
        <f t="shared" si="2"/>
        <v>0</v>
      </c>
    </row>
    <row r="5" spans="1:16" ht="23.1" customHeight="1" x14ac:dyDescent="0.25">
      <c r="A5" s="26" t="s">
        <v>6</v>
      </c>
      <c r="B5" s="27" t="s">
        <v>10</v>
      </c>
      <c r="C5" s="28" t="s">
        <v>4</v>
      </c>
      <c r="D5" s="28">
        <v>2006</v>
      </c>
      <c r="E5" s="28">
        <v>100</v>
      </c>
      <c r="F5" s="28">
        <v>3</v>
      </c>
      <c r="G5" s="29" t="s">
        <v>11</v>
      </c>
      <c r="H5" s="30">
        <v>1</v>
      </c>
      <c r="I5" s="31">
        <v>0</v>
      </c>
      <c r="J5" s="32">
        <v>0</v>
      </c>
      <c r="K5" s="25">
        <v>1</v>
      </c>
      <c r="L5" s="25">
        <v>1</v>
      </c>
      <c r="M5" s="23">
        <f t="shared" si="0"/>
        <v>1</v>
      </c>
      <c r="N5" s="24">
        <f t="shared" si="1"/>
        <v>1</v>
      </c>
      <c r="O5" s="32">
        <v>0</v>
      </c>
      <c r="P5" s="25">
        <f t="shared" si="2"/>
        <v>1</v>
      </c>
    </row>
    <row r="6" spans="1:16" ht="23.1" customHeight="1" x14ac:dyDescent="0.25">
      <c r="A6" s="26" t="s">
        <v>12</v>
      </c>
      <c r="B6" s="27" t="s">
        <v>13</v>
      </c>
      <c r="C6" s="28" t="s">
        <v>4</v>
      </c>
      <c r="D6" s="28">
        <v>2010</v>
      </c>
      <c r="E6" s="28">
        <v>104</v>
      </c>
      <c r="F6" s="28">
        <v>1</v>
      </c>
      <c r="G6" s="29" t="s">
        <v>14</v>
      </c>
      <c r="H6" s="30">
        <v>1</v>
      </c>
      <c r="I6" s="31">
        <v>0</v>
      </c>
      <c r="J6" s="32">
        <v>0</v>
      </c>
      <c r="K6" s="25">
        <v>0</v>
      </c>
      <c r="L6" s="25">
        <v>0</v>
      </c>
      <c r="M6" s="23">
        <f t="shared" si="0"/>
        <v>0</v>
      </c>
      <c r="N6" s="24">
        <f t="shared" si="1"/>
        <v>0</v>
      </c>
      <c r="O6" s="32">
        <v>1</v>
      </c>
      <c r="P6" s="25">
        <f t="shared" si="2"/>
        <v>1</v>
      </c>
    </row>
    <row r="7" spans="1:16" ht="23.1" customHeight="1" x14ac:dyDescent="0.25">
      <c r="A7" s="33" t="s">
        <v>12</v>
      </c>
      <c r="B7" s="28" t="s">
        <v>275</v>
      </c>
      <c r="C7" s="28" t="s">
        <v>276</v>
      </c>
      <c r="D7" s="28">
        <v>2010</v>
      </c>
      <c r="E7" s="28">
        <v>72</v>
      </c>
      <c r="F7" s="28">
        <v>2</v>
      </c>
      <c r="G7" s="29" t="s">
        <v>277</v>
      </c>
      <c r="H7" s="34">
        <v>1</v>
      </c>
      <c r="I7" s="35">
        <v>0</v>
      </c>
      <c r="J7" s="36">
        <v>0</v>
      </c>
      <c r="K7" s="25">
        <v>0</v>
      </c>
      <c r="L7" s="24">
        <v>0</v>
      </c>
      <c r="M7" s="23">
        <f t="shared" si="0"/>
        <v>0</v>
      </c>
      <c r="N7" s="24">
        <f t="shared" si="1"/>
        <v>0</v>
      </c>
      <c r="O7" s="32">
        <v>1</v>
      </c>
      <c r="P7" s="25">
        <f t="shared" si="2"/>
        <v>1</v>
      </c>
    </row>
    <row r="8" spans="1:16" ht="23.1" customHeight="1" x14ac:dyDescent="0.25">
      <c r="A8" s="16" t="s">
        <v>363</v>
      </c>
      <c r="B8" s="17" t="s">
        <v>364</v>
      </c>
      <c r="C8" s="18" t="s">
        <v>8</v>
      </c>
      <c r="D8" s="18">
        <v>2013</v>
      </c>
      <c r="E8" s="18">
        <v>57</v>
      </c>
      <c r="F8" s="18">
        <v>3</v>
      </c>
      <c r="G8" s="19" t="s">
        <v>365</v>
      </c>
      <c r="H8" s="20">
        <v>1</v>
      </c>
      <c r="I8" s="21">
        <v>0</v>
      </c>
      <c r="J8" s="22">
        <v>0</v>
      </c>
      <c r="K8" s="23">
        <v>0</v>
      </c>
      <c r="L8" s="23">
        <v>0</v>
      </c>
      <c r="M8" s="23">
        <f t="shared" si="0"/>
        <v>0</v>
      </c>
      <c r="N8" s="24">
        <f t="shared" si="1"/>
        <v>0</v>
      </c>
      <c r="O8" s="22">
        <v>1</v>
      </c>
      <c r="P8" s="25">
        <f t="shared" si="2"/>
        <v>1</v>
      </c>
    </row>
    <row r="9" spans="1:16" ht="23.1" customHeight="1" x14ac:dyDescent="0.25">
      <c r="A9" s="16" t="s">
        <v>366</v>
      </c>
      <c r="B9" s="17" t="s">
        <v>367</v>
      </c>
      <c r="C9" s="18" t="s">
        <v>24</v>
      </c>
      <c r="D9" s="18">
        <v>2012</v>
      </c>
      <c r="E9" s="18">
        <v>45</v>
      </c>
      <c r="F9" s="18">
        <v>6</v>
      </c>
      <c r="G9" s="19" t="s">
        <v>368</v>
      </c>
      <c r="H9" s="20">
        <v>1</v>
      </c>
      <c r="I9" s="21">
        <v>0</v>
      </c>
      <c r="J9" s="22">
        <v>0</v>
      </c>
      <c r="K9" s="23">
        <v>0</v>
      </c>
      <c r="L9" s="23">
        <v>0</v>
      </c>
      <c r="M9" s="23">
        <f t="shared" si="0"/>
        <v>0</v>
      </c>
      <c r="N9" s="24">
        <f t="shared" si="1"/>
        <v>0</v>
      </c>
      <c r="O9" s="22">
        <v>1</v>
      </c>
      <c r="P9" s="25">
        <f t="shared" si="2"/>
        <v>1</v>
      </c>
    </row>
    <row r="10" spans="1:16" ht="23.1" customHeight="1" x14ac:dyDescent="0.25">
      <c r="A10" s="26" t="s">
        <v>15</v>
      </c>
      <c r="B10" s="27" t="s">
        <v>16</v>
      </c>
      <c r="C10" s="28" t="s">
        <v>17</v>
      </c>
      <c r="D10" s="28">
        <v>2008</v>
      </c>
      <c r="E10" s="28">
        <v>62</v>
      </c>
      <c r="F10" s="28">
        <v>2</v>
      </c>
      <c r="G10" s="29" t="s">
        <v>18</v>
      </c>
      <c r="H10" s="30">
        <v>0</v>
      </c>
      <c r="I10" s="31">
        <v>1</v>
      </c>
      <c r="J10" s="32">
        <v>1</v>
      </c>
      <c r="K10" s="25">
        <v>0</v>
      </c>
      <c r="L10" s="25">
        <v>1</v>
      </c>
      <c r="M10" s="23">
        <f t="shared" si="0"/>
        <v>1</v>
      </c>
      <c r="N10" s="24">
        <f t="shared" si="1"/>
        <v>1</v>
      </c>
      <c r="O10" s="32">
        <v>1</v>
      </c>
      <c r="P10" s="25">
        <f t="shared" si="2"/>
        <v>1</v>
      </c>
    </row>
    <row r="11" spans="1:16" ht="23.1" customHeight="1" x14ac:dyDescent="0.25">
      <c r="A11" s="26" t="s">
        <v>15</v>
      </c>
      <c r="B11" s="27" t="s">
        <v>19</v>
      </c>
      <c r="C11" s="28" t="s">
        <v>20</v>
      </c>
      <c r="D11" s="28">
        <v>2008</v>
      </c>
      <c r="E11" s="28">
        <v>60</v>
      </c>
      <c r="F11" s="28">
        <v>2</v>
      </c>
      <c r="G11" s="29" t="s">
        <v>21</v>
      </c>
      <c r="H11" s="30">
        <v>1</v>
      </c>
      <c r="I11" s="31">
        <v>0</v>
      </c>
      <c r="J11" s="32">
        <v>1</v>
      </c>
      <c r="K11" s="25">
        <v>1</v>
      </c>
      <c r="L11" s="25">
        <v>1</v>
      </c>
      <c r="M11" s="23">
        <f t="shared" si="0"/>
        <v>1</v>
      </c>
      <c r="N11" s="24">
        <f t="shared" si="1"/>
        <v>1</v>
      </c>
      <c r="O11" s="32">
        <v>1</v>
      </c>
      <c r="P11" s="25">
        <f t="shared" si="2"/>
        <v>1</v>
      </c>
    </row>
    <row r="12" spans="1:16" ht="23.1" customHeight="1" x14ac:dyDescent="0.25">
      <c r="A12" s="26" t="s">
        <v>22</v>
      </c>
      <c r="B12" s="27" t="s">
        <v>23</v>
      </c>
      <c r="C12" s="28" t="s">
        <v>24</v>
      </c>
      <c r="D12" s="28">
        <v>2010</v>
      </c>
      <c r="E12" s="28">
        <v>43</v>
      </c>
      <c r="F12" s="28">
        <v>12</v>
      </c>
      <c r="G12" s="29" t="s">
        <v>25</v>
      </c>
      <c r="H12" s="30">
        <v>1</v>
      </c>
      <c r="I12" s="31">
        <v>0</v>
      </c>
      <c r="J12" s="32">
        <v>0</v>
      </c>
      <c r="K12" s="25">
        <v>0</v>
      </c>
      <c r="L12" s="25">
        <v>0</v>
      </c>
      <c r="M12" s="23">
        <f t="shared" si="0"/>
        <v>0</v>
      </c>
      <c r="N12" s="24">
        <f t="shared" si="1"/>
        <v>0</v>
      </c>
      <c r="O12" s="32">
        <v>1</v>
      </c>
      <c r="P12" s="25">
        <f t="shared" si="2"/>
        <v>1</v>
      </c>
    </row>
    <row r="13" spans="1:16" ht="23.1" customHeight="1" x14ac:dyDescent="0.25">
      <c r="A13" s="26" t="s">
        <v>26</v>
      </c>
      <c r="B13" s="27" t="s">
        <v>27</v>
      </c>
      <c r="C13" s="28" t="s">
        <v>4</v>
      </c>
      <c r="D13" s="28">
        <v>2006</v>
      </c>
      <c r="E13" s="28">
        <v>100</v>
      </c>
      <c r="F13" s="28">
        <v>1</v>
      </c>
      <c r="G13" s="29" t="s">
        <v>28</v>
      </c>
      <c r="H13" s="30">
        <v>1</v>
      </c>
      <c r="I13" s="31">
        <v>0</v>
      </c>
      <c r="J13" s="32">
        <v>0</v>
      </c>
      <c r="K13" s="25">
        <v>0</v>
      </c>
      <c r="L13" s="25">
        <v>0</v>
      </c>
      <c r="M13" s="23">
        <f t="shared" si="0"/>
        <v>0</v>
      </c>
      <c r="N13" s="24">
        <f t="shared" si="1"/>
        <v>0</v>
      </c>
      <c r="O13" s="32">
        <v>0</v>
      </c>
      <c r="P13" s="25">
        <f t="shared" si="2"/>
        <v>0</v>
      </c>
    </row>
    <row r="14" spans="1:16" ht="23.1" customHeight="1" x14ac:dyDescent="0.25">
      <c r="A14" s="33" t="s">
        <v>278</v>
      </c>
      <c r="B14" s="28" t="s">
        <v>279</v>
      </c>
      <c r="C14" s="28" t="s">
        <v>280</v>
      </c>
      <c r="D14" s="28">
        <v>2008</v>
      </c>
      <c r="E14" s="28">
        <v>70</v>
      </c>
      <c r="F14" s="28">
        <v>4</v>
      </c>
      <c r="G14" s="29" t="s">
        <v>281</v>
      </c>
      <c r="H14" s="30">
        <v>1</v>
      </c>
      <c r="I14" s="31">
        <v>0</v>
      </c>
      <c r="J14" s="32">
        <v>0</v>
      </c>
      <c r="K14" s="25">
        <v>0</v>
      </c>
      <c r="L14" s="25">
        <v>0</v>
      </c>
      <c r="M14" s="23">
        <f t="shared" si="0"/>
        <v>0</v>
      </c>
      <c r="N14" s="24">
        <f t="shared" si="1"/>
        <v>0</v>
      </c>
      <c r="O14" s="32">
        <v>0</v>
      </c>
      <c r="P14" s="25">
        <f t="shared" si="2"/>
        <v>0</v>
      </c>
    </row>
    <row r="15" spans="1:16" ht="23.1" customHeight="1" x14ac:dyDescent="0.25">
      <c r="A15" s="26" t="s">
        <v>29</v>
      </c>
      <c r="B15" s="27" t="s">
        <v>30</v>
      </c>
      <c r="C15" s="28" t="s">
        <v>4</v>
      </c>
      <c r="D15" s="28">
        <v>2006</v>
      </c>
      <c r="E15" s="28">
        <v>100</v>
      </c>
      <c r="F15" s="28">
        <v>2</v>
      </c>
      <c r="G15" s="29" t="s">
        <v>31</v>
      </c>
      <c r="H15" s="30">
        <v>1</v>
      </c>
      <c r="I15" s="31">
        <v>0</v>
      </c>
      <c r="J15" s="32">
        <v>0</v>
      </c>
      <c r="K15" s="25">
        <v>0</v>
      </c>
      <c r="L15" s="25">
        <v>0</v>
      </c>
      <c r="M15" s="23">
        <f t="shared" si="0"/>
        <v>0</v>
      </c>
      <c r="N15" s="24">
        <f t="shared" si="1"/>
        <v>0</v>
      </c>
      <c r="O15" s="32">
        <v>0</v>
      </c>
      <c r="P15" s="25">
        <f t="shared" si="2"/>
        <v>0</v>
      </c>
    </row>
    <row r="16" spans="1:16" ht="23.1" customHeight="1" x14ac:dyDescent="0.25">
      <c r="A16" s="16" t="s">
        <v>369</v>
      </c>
      <c r="B16" s="17" t="s">
        <v>370</v>
      </c>
      <c r="C16" s="18" t="s">
        <v>8</v>
      </c>
      <c r="D16" s="18">
        <v>2012</v>
      </c>
      <c r="E16" s="18">
        <v>56</v>
      </c>
      <c r="F16" s="18">
        <v>3</v>
      </c>
      <c r="G16" s="19" t="s">
        <v>371</v>
      </c>
      <c r="H16" s="20">
        <v>1</v>
      </c>
      <c r="I16" s="21">
        <v>0</v>
      </c>
      <c r="J16" s="22">
        <v>0</v>
      </c>
      <c r="K16" s="23">
        <v>1</v>
      </c>
      <c r="L16" s="23">
        <v>1</v>
      </c>
      <c r="M16" s="23">
        <f t="shared" si="0"/>
        <v>1</v>
      </c>
      <c r="N16" s="24">
        <f t="shared" si="1"/>
        <v>1</v>
      </c>
      <c r="O16" s="22">
        <v>1</v>
      </c>
      <c r="P16" s="25">
        <f t="shared" si="2"/>
        <v>1</v>
      </c>
    </row>
    <row r="17" spans="1:16" ht="23.1" customHeight="1" x14ac:dyDescent="0.25">
      <c r="A17" s="16" t="s">
        <v>372</v>
      </c>
      <c r="B17" s="17" t="s">
        <v>373</v>
      </c>
      <c r="C17" s="18" t="s">
        <v>4</v>
      </c>
      <c r="D17" s="18">
        <v>2012</v>
      </c>
      <c r="E17" s="18">
        <v>106</v>
      </c>
      <c r="F17" s="18">
        <v>2</v>
      </c>
      <c r="G17" s="19" t="s">
        <v>374</v>
      </c>
      <c r="H17" s="20">
        <v>1</v>
      </c>
      <c r="I17" s="21">
        <v>0</v>
      </c>
      <c r="J17" s="22">
        <v>0</v>
      </c>
      <c r="K17" s="23">
        <v>0</v>
      </c>
      <c r="L17" s="23">
        <v>0</v>
      </c>
      <c r="M17" s="23">
        <f t="shared" si="0"/>
        <v>0</v>
      </c>
      <c r="N17" s="24">
        <f t="shared" si="1"/>
        <v>0</v>
      </c>
      <c r="O17" s="22">
        <v>1</v>
      </c>
      <c r="P17" s="25">
        <f t="shared" si="2"/>
        <v>1</v>
      </c>
    </row>
    <row r="18" spans="1:16" ht="23.1" customHeight="1" x14ac:dyDescent="0.25">
      <c r="A18" s="26" t="s">
        <v>32</v>
      </c>
      <c r="B18" s="27" t="s">
        <v>33</v>
      </c>
      <c r="C18" s="28" t="s">
        <v>4</v>
      </c>
      <c r="D18" s="28">
        <v>2007</v>
      </c>
      <c r="E18" s="28">
        <v>101</v>
      </c>
      <c r="F18" s="28">
        <v>3</v>
      </c>
      <c r="G18" s="29" t="s">
        <v>34</v>
      </c>
      <c r="H18" s="30">
        <v>1</v>
      </c>
      <c r="I18" s="31">
        <v>0</v>
      </c>
      <c r="J18" s="32">
        <v>0</v>
      </c>
      <c r="K18" s="25">
        <v>1</v>
      </c>
      <c r="L18" s="25">
        <v>0</v>
      </c>
      <c r="M18" s="23">
        <f t="shared" si="0"/>
        <v>1</v>
      </c>
      <c r="N18" s="24">
        <f t="shared" si="1"/>
        <v>1</v>
      </c>
      <c r="O18" s="32">
        <v>1</v>
      </c>
      <c r="P18" s="25">
        <f t="shared" si="2"/>
        <v>1</v>
      </c>
    </row>
    <row r="19" spans="1:16" ht="23.1" customHeight="1" x14ac:dyDescent="0.25">
      <c r="A19" s="16" t="s">
        <v>375</v>
      </c>
      <c r="B19" s="17" t="s">
        <v>376</v>
      </c>
      <c r="C19" s="18" t="s">
        <v>8</v>
      </c>
      <c r="D19" s="18">
        <v>2012</v>
      </c>
      <c r="E19" s="18">
        <v>56</v>
      </c>
      <c r="F19" s="18">
        <v>2</v>
      </c>
      <c r="G19" s="19" t="s">
        <v>377</v>
      </c>
      <c r="H19" s="20">
        <v>1</v>
      </c>
      <c r="I19" s="21">
        <v>0</v>
      </c>
      <c r="J19" s="22">
        <v>0</v>
      </c>
      <c r="K19" s="23">
        <v>0</v>
      </c>
      <c r="L19" s="23">
        <v>1</v>
      </c>
      <c r="M19" s="23">
        <f t="shared" si="0"/>
        <v>1</v>
      </c>
      <c r="N19" s="24">
        <f t="shared" si="1"/>
        <v>1</v>
      </c>
      <c r="O19" s="22">
        <v>1</v>
      </c>
      <c r="P19" s="25">
        <f t="shared" si="2"/>
        <v>1</v>
      </c>
    </row>
    <row r="20" spans="1:16" ht="23.1" customHeight="1" x14ac:dyDescent="0.25">
      <c r="A20" s="33" t="s">
        <v>282</v>
      </c>
      <c r="B20" s="28" t="s">
        <v>283</v>
      </c>
      <c r="C20" s="28" t="s">
        <v>276</v>
      </c>
      <c r="D20" s="28">
        <v>2009</v>
      </c>
      <c r="E20" s="28">
        <v>71</v>
      </c>
      <c r="F20" s="28">
        <v>2</v>
      </c>
      <c r="G20" s="29" t="s">
        <v>284</v>
      </c>
      <c r="H20" s="34">
        <v>0</v>
      </c>
      <c r="I20" s="35">
        <v>1</v>
      </c>
      <c r="J20" s="36">
        <v>0</v>
      </c>
      <c r="K20" s="25">
        <v>0</v>
      </c>
      <c r="L20" s="24">
        <v>0</v>
      </c>
      <c r="M20" s="23">
        <f t="shared" si="0"/>
        <v>0</v>
      </c>
      <c r="N20" s="24">
        <f t="shared" si="1"/>
        <v>0</v>
      </c>
      <c r="O20" s="32">
        <v>1</v>
      </c>
      <c r="P20" s="25">
        <f t="shared" si="2"/>
        <v>1</v>
      </c>
    </row>
    <row r="21" spans="1:16" ht="23.1" customHeight="1" x14ac:dyDescent="0.25">
      <c r="A21" s="16" t="s">
        <v>378</v>
      </c>
      <c r="B21" s="17" t="s">
        <v>379</v>
      </c>
      <c r="C21" s="18" t="s">
        <v>380</v>
      </c>
      <c r="D21" s="18">
        <v>2013</v>
      </c>
      <c r="E21" s="18">
        <v>67</v>
      </c>
      <c r="F21" s="18">
        <v>1</v>
      </c>
      <c r="G21" s="19" t="s">
        <v>381</v>
      </c>
      <c r="H21" s="20">
        <v>1</v>
      </c>
      <c r="I21" s="21">
        <v>0</v>
      </c>
      <c r="J21" s="22">
        <v>0</v>
      </c>
      <c r="K21" s="23">
        <v>0</v>
      </c>
      <c r="L21" s="23">
        <v>1</v>
      </c>
      <c r="M21" s="23">
        <f t="shared" si="0"/>
        <v>1</v>
      </c>
      <c r="N21" s="24">
        <f t="shared" si="1"/>
        <v>1</v>
      </c>
      <c r="O21" s="22">
        <v>1</v>
      </c>
      <c r="P21" s="25">
        <f t="shared" si="2"/>
        <v>1</v>
      </c>
    </row>
    <row r="22" spans="1:16" ht="23.1" customHeight="1" x14ac:dyDescent="0.25">
      <c r="A22" s="26" t="s">
        <v>35</v>
      </c>
      <c r="B22" s="27" t="s">
        <v>36</v>
      </c>
      <c r="C22" s="28" t="s">
        <v>17</v>
      </c>
      <c r="D22" s="28">
        <v>2007</v>
      </c>
      <c r="E22" s="28">
        <v>61</v>
      </c>
      <c r="F22" s="28">
        <v>4</v>
      </c>
      <c r="G22" s="29" t="s">
        <v>37</v>
      </c>
      <c r="H22" s="30">
        <v>0</v>
      </c>
      <c r="I22" s="31">
        <v>1</v>
      </c>
      <c r="J22" s="32">
        <v>1</v>
      </c>
      <c r="K22" s="25">
        <v>0</v>
      </c>
      <c r="L22" s="25">
        <v>0</v>
      </c>
      <c r="M22" s="23">
        <f t="shared" si="0"/>
        <v>0</v>
      </c>
      <c r="N22" s="24">
        <f t="shared" si="1"/>
        <v>1</v>
      </c>
      <c r="O22" s="32">
        <v>1</v>
      </c>
      <c r="P22" s="25">
        <f t="shared" si="2"/>
        <v>1</v>
      </c>
    </row>
    <row r="23" spans="1:16" ht="23.1" customHeight="1" x14ac:dyDescent="0.25">
      <c r="A23" s="26" t="s">
        <v>38</v>
      </c>
      <c r="B23" s="27" t="s">
        <v>39</v>
      </c>
      <c r="C23" s="28" t="s">
        <v>4</v>
      </c>
      <c r="D23" s="28">
        <v>2009</v>
      </c>
      <c r="E23" s="28">
        <v>103</v>
      </c>
      <c r="F23" s="28">
        <v>4</v>
      </c>
      <c r="G23" s="29" t="s">
        <v>40</v>
      </c>
      <c r="H23" s="30">
        <v>1</v>
      </c>
      <c r="I23" s="31">
        <v>0</v>
      </c>
      <c r="J23" s="32">
        <v>0</v>
      </c>
      <c r="K23" s="25">
        <v>1</v>
      </c>
      <c r="L23" s="25">
        <v>0</v>
      </c>
      <c r="M23" s="23">
        <f t="shared" si="0"/>
        <v>1</v>
      </c>
      <c r="N23" s="24">
        <f t="shared" si="1"/>
        <v>1</v>
      </c>
      <c r="O23" s="32">
        <v>0</v>
      </c>
      <c r="P23" s="25">
        <f t="shared" si="2"/>
        <v>1</v>
      </c>
    </row>
    <row r="24" spans="1:16" ht="23.1" customHeight="1" x14ac:dyDescent="0.25">
      <c r="A24" s="26" t="s">
        <v>41</v>
      </c>
      <c r="B24" s="27" t="s">
        <v>42</v>
      </c>
      <c r="C24" s="28" t="s">
        <v>17</v>
      </c>
      <c r="D24" s="28">
        <v>2010</v>
      </c>
      <c r="E24" s="28">
        <v>64</v>
      </c>
      <c r="F24" s="28">
        <v>3</v>
      </c>
      <c r="G24" s="29" t="s">
        <v>43</v>
      </c>
      <c r="H24" s="30">
        <v>0</v>
      </c>
      <c r="I24" s="31">
        <v>1</v>
      </c>
      <c r="J24" s="32">
        <v>0</v>
      </c>
      <c r="K24" s="25">
        <v>0</v>
      </c>
      <c r="L24" s="25">
        <v>0</v>
      </c>
      <c r="M24" s="23">
        <f t="shared" si="0"/>
        <v>0</v>
      </c>
      <c r="N24" s="24">
        <f t="shared" si="1"/>
        <v>0</v>
      </c>
      <c r="O24" s="32">
        <v>0</v>
      </c>
      <c r="P24" s="25">
        <f t="shared" si="2"/>
        <v>0</v>
      </c>
    </row>
    <row r="25" spans="1:16" ht="23.1" customHeight="1" x14ac:dyDescent="0.25">
      <c r="A25" s="26" t="s">
        <v>44</v>
      </c>
      <c r="B25" s="27" t="s">
        <v>45</v>
      </c>
      <c r="C25" s="28" t="s">
        <v>20</v>
      </c>
      <c r="D25" s="28">
        <v>2008</v>
      </c>
      <c r="E25" s="28">
        <v>60</v>
      </c>
      <c r="F25" s="28">
        <v>3</v>
      </c>
      <c r="G25" s="29" t="s">
        <v>46</v>
      </c>
      <c r="H25" s="30">
        <v>1</v>
      </c>
      <c r="I25" s="31">
        <v>0</v>
      </c>
      <c r="J25" s="32">
        <v>0</v>
      </c>
      <c r="K25" s="25">
        <v>0</v>
      </c>
      <c r="L25" s="25">
        <v>0</v>
      </c>
      <c r="M25" s="23">
        <f t="shared" si="0"/>
        <v>0</v>
      </c>
      <c r="N25" s="24">
        <f t="shared" si="1"/>
        <v>0</v>
      </c>
      <c r="O25" s="32">
        <v>1</v>
      </c>
      <c r="P25" s="25">
        <f t="shared" si="2"/>
        <v>1</v>
      </c>
    </row>
    <row r="26" spans="1:16" ht="23.1" customHeight="1" x14ac:dyDescent="0.25">
      <c r="A26" s="16" t="s">
        <v>382</v>
      </c>
      <c r="B26" s="17" t="s">
        <v>383</v>
      </c>
      <c r="C26" s="18" t="s">
        <v>276</v>
      </c>
      <c r="D26" s="18">
        <v>2013</v>
      </c>
      <c r="E26" s="18">
        <v>75</v>
      </c>
      <c r="F26" s="18">
        <v>2</v>
      </c>
      <c r="G26" s="19" t="s">
        <v>384</v>
      </c>
      <c r="H26" s="20">
        <v>1</v>
      </c>
      <c r="I26" s="21">
        <v>0</v>
      </c>
      <c r="J26" s="22">
        <v>0</v>
      </c>
      <c r="K26" s="23">
        <v>0</v>
      </c>
      <c r="L26" s="23">
        <v>1</v>
      </c>
      <c r="M26" s="23">
        <f t="shared" si="0"/>
        <v>1</v>
      </c>
      <c r="N26" s="24">
        <f t="shared" si="1"/>
        <v>1</v>
      </c>
      <c r="O26" s="22">
        <v>1</v>
      </c>
      <c r="P26" s="25">
        <f t="shared" si="2"/>
        <v>1</v>
      </c>
    </row>
    <row r="27" spans="1:16" ht="23.1" customHeight="1" x14ac:dyDescent="0.25">
      <c r="A27" s="16" t="s">
        <v>385</v>
      </c>
      <c r="B27" s="17" t="s">
        <v>386</v>
      </c>
      <c r="C27" s="18" t="s">
        <v>4</v>
      </c>
      <c r="D27" s="18">
        <v>2012</v>
      </c>
      <c r="E27" s="18">
        <v>106</v>
      </c>
      <c r="F27" s="18">
        <v>4</v>
      </c>
      <c r="G27" s="19" t="s">
        <v>387</v>
      </c>
      <c r="H27" s="20">
        <v>1</v>
      </c>
      <c r="I27" s="21">
        <v>0</v>
      </c>
      <c r="J27" s="22">
        <v>0</v>
      </c>
      <c r="K27" s="23">
        <v>0</v>
      </c>
      <c r="L27" s="23">
        <v>0</v>
      </c>
      <c r="M27" s="23">
        <f t="shared" si="0"/>
        <v>0</v>
      </c>
      <c r="N27" s="24">
        <f t="shared" si="1"/>
        <v>0</v>
      </c>
      <c r="O27" s="22">
        <v>1</v>
      </c>
      <c r="P27" s="25">
        <f t="shared" si="2"/>
        <v>1</v>
      </c>
    </row>
    <row r="28" spans="1:16" ht="23.1" customHeight="1" x14ac:dyDescent="0.25">
      <c r="A28" s="26" t="s">
        <v>47</v>
      </c>
      <c r="B28" s="27" t="s">
        <v>50</v>
      </c>
      <c r="C28" s="28" t="s">
        <v>17</v>
      </c>
      <c r="D28" s="28">
        <v>2009</v>
      </c>
      <c r="E28" s="28">
        <v>63</v>
      </c>
      <c r="F28" s="28">
        <v>2</v>
      </c>
      <c r="G28" s="29" t="s">
        <v>51</v>
      </c>
      <c r="H28" s="30">
        <v>0</v>
      </c>
      <c r="I28" s="31">
        <v>1</v>
      </c>
      <c r="J28" s="32">
        <v>0</v>
      </c>
      <c r="K28" s="25">
        <v>0</v>
      </c>
      <c r="L28" s="25">
        <v>0</v>
      </c>
      <c r="M28" s="23">
        <f t="shared" si="0"/>
        <v>0</v>
      </c>
      <c r="N28" s="24">
        <f t="shared" si="1"/>
        <v>0</v>
      </c>
      <c r="O28" s="32">
        <v>1</v>
      </c>
      <c r="P28" s="25">
        <f t="shared" si="2"/>
        <v>1</v>
      </c>
    </row>
    <row r="29" spans="1:16" ht="23.1" customHeight="1" x14ac:dyDescent="0.25">
      <c r="A29" s="26" t="s">
        <v>47</v>
      </c>
      <c r="B29" s="27" t="s">
        <v>48</v>
      </c>
      <c r="C29" s="28" t="s">
        <v>24</v>
      </c>
      <c r="D29" s="28">
        <v>2009</v>
      </c>
      <c r="E29" s="28">
        <v>42</v>
      </c>
      <c r="F29" s="28">
        <v>2</v>
      </c>
      <c r="G29" s="29" t="s">
        <v>49</v>
      </c>
      <c r="H29" s="30">
        <v>1</v>
      </c>
      <c r="I29" s="31">
        <v>0</v>
      </c>
      <c r="J29" s="32">
        <v>0</v>
      </c>
      <c r="K29" s="25">
        <v>0</v>
      </c>
      <c r="L29" s="25">
        <v>0</v>
      </c>
      <c r="M29" s="23">
        <f t="shared" si="0"/>
        <v>0</v>
      </c>
      <c r="N29" s="24">
        <f t="shared" si="1"/>
        <v>0</v>
      </c>
      <c r="O29" s="32">
        <v>1</v>
      </c>
      <c r="P29" s="25">
        <f t="shared" si="2"/>
        <v>1</v>
      </c>
    </row>
    <row r="30" spans="1:16" ht="23.1" customHeight="1" x14ac:dyDescent="0.25">
      <c r="A30" s="26" t="s">
        <v>52</v>
      </c>
      <c r="B30" s="27" t="s">
        <v>53</v>
      </c>
      <c r="C30" s="28" t="s">
        <v>17</v>
      </c>
      <c r="D30" s="28">
        <v>2007</v>
      </c>
      <c r="E30" s="28">
        <v>61</v>
      </c>
      <c r="F30" s="28">
        <v>1</v>
      </c>
      <c r="G30" s="37" t="s">
        <v>274</v>
      </c>
      <c r="H30" s="30">
        <v>0</v>
      </c>
      <c r="I30" s="31">
        <v>1</v>
      </c>
      <c r="J30" s="32">
        <v>0</v>
      </c>
      <c r="K30" s="25">
        <v>1</v>
      </c>
      <c r="L30" s="25">
        <v>0</v>
      </c>
      <c r="M30" s="23">
        <f t="shared" si="0"/>
        <v>1</v>
      </c>
      <c r="N30" s="24">
        <f t="shared" si="1"/>
        <v>1</v>
      </c>
      <c r="O30" s="32">
        <v>0</v>
      </c>
      <c r="P30" s="25">
        <f t="shared" si="2"/>
        <v>1</v>
      </c>
    </row>
    <row r="31" spans="1:16" ht="23.1" customHeight="1" x14ac:dyDescent="0.25">
      <c r="A31" s="26" t="s">
        <v>52</v>
      </c>
      <c r="B31" s="27" t="s">
        <v>54</v>
      </c>
      <c r="C31" s="28" t="s">
        <v>4</v>
      </c>
      <c r="D31" s="28">
        <v>2010</v>
      </c>
      <c r="E31" s="28">
        <v>104</v>
      </c>
      <c r="F31" s="28">
        <v>3</v>
      </c>
      <c r="G31" s="29" t="s">
        <v>55</v>
      </c>
      <c r="H31" s="30">
        <v>1</v>
      </c>
      <c r="I31" s="31">
        <v>0</v>
      </c>
      <c r="J31" s="32">
        <v>0</v>
      </c>
      <c r="K31" s="25">
        <v>0</v>
      </c>
      <c r="L31" s="25">
        <v>0</v>
      </c>
      <c r="M31" s="23">
        <f t="shared" si="0"/>
        <v>0</v>
      </c>
      <c r="N31" s="24">
        <f t="shared" si="1"/>
        <v>0</v>
      </c>
      <c r="O31" s="32">
        <v>0</v>
      </c>
      <c r="P31" s="25">
        <f t="shared" si="2"/>
        <v>0</v>
      </c>
    </row>
    <row r="32" spans="1:16" ht="23.1" customHeight="1" x14ac:dyDescent="0.25">
      <c r="A32" s="26" t="s">
        <v>56</v>
      </c>
      <c r="B32" s="27" t="s">
        <v>57</v>
      </c>
      <c r="C32" s="28" t="s">
        <v>8</v>
      </c>
      <c r="D32" s="28">
        <v>2007</v>
      </c>
      <c r="E32" s="28">
        <v>51</v>
      </c>
      <c r="F32" s="28">
        <v>2</v>
      </c>
      <c r="G32" s="29" t="s">
        <v>58</v>
      </c>
      <c r="H32" s="30">
        <v>0</v>
      </c>
      <c r="I32" s="31">
        <v>1</v>
      </c>
      <c r="J32" s="32">
        <v>0</v>
      </c>
      <c r="K32" s="25">
        <v>0</v>
      </c>
      <c r="L32" s="25">
        <v>0</v>
      </c>
      <c r="M32" s="23">
        <f t="shared" si="0"/>
        <v>0</v>
      </c>
      <c r="N32" s="24">
        <f t="shared" si="1"/>
        <v>0</v>
      </c>
      <c r="O32" s="32">
        <v>0</v>
      </c>
      <c r="P32" s="25">
        <f t="shared" si="2"/>
        <v>0</v>
      </c>
    </row>
    <row r="33" spans="1:16" ht="23.1" customHeight="1" x14ac:dyDescent="0.25">
      <c r="A33" s="16" t="s">
        <v>388</v>
      </c>
      <c r="B33" s="17" t="s">
        <v>389</v>
      </c>
      <c r="C33" s="18" t="s">
        <v>4</v>
      </c>
      <c r="D33" s="18">
        <v>2011</v>
      </c>
      <c r="E33" s="18">
        <v>105</v>
      </c>
      <c r="F33" s="18">
        <v>4</v>
      </c>
      <c r="G33" s="19" t="s">
        <v>390</v>
      </c>
      <c r="H33" s="20">
        <v>1</v>
      </c>
      <c r="I33" s="21">
        <v>0</v>
      </c>
      <c r="J33" s="22">
        <v>0</v>
      </c>
      <c r="K33" s="23">
        <v>0</v>
      </c>
      <c r="L33" s="23">
        <v>0</v>
      </c>
      <c r="M33" s="23">
        <f t="shared" si="0"/>
        <v>0</v>
      </c>
      <c r="N33" s="24">
        <f t="shared" si="1"/>
        <v>0</v>
      </c>
      <c r="O33" s="22">
        <v>0</v>
      </c>
      <c r="P33" s="25">
        <f t="shared" si="2"/>
        <v>0</v>
      </c>
    </row>
    <row r="34" spans="1:16" ht="23.1" customHeight="1" x14ac:dyDescent="0.25">
      <c r="A34" s="26" t="s">
        <v>59</v>
      </c>
      <c r="B34" s="27" t="s">
        <v>60</v>
      </c>
      <c r="C34" s="28" t="s">
        <v>20</v>
      </c>
      <c r="D34" s="28">
        <v>2009</v>
      </c>
      <c r="E34" s="28">
        <v>61</v>
      </c>
      <c r="F34" s="28">
        <v>2</v>
      </c>
      <c r="G34" s="29" t="s">
        <v>61</v>
      </c>
      <c r="H34" s="30">
        <v>1</v>
      </c>
      <c r="I34" s="31">
        <v>0</v>
      </c>
      <c r="J34" s="32">
        <v>0</v>
      </c>
      <c r="K34" s="25">
        <v>0</v>
      </c>
      <c r="L34" s="25">
        <v>1</v>
      </c>
      <c r="M34" s="23">
        <f t="shared" ref="M34:M65" si="3">MAX(L34,K34)</f>
        <v>1</v>
      </c>
      <c r="N34" s="24">
        <f t="shared" ref="N34:N65" si="4">MAX(J34,K34, L34)</f>
        <v>1</v>
      </c>
      <c r="O34" s="32">
        <v>1</v>
      </c>
      <c r="P34" s="25">
        <f t="shared" ref="P34:P65" si="5">MAX(N34, O34)</f>
        <v>1</v>
      </c>
    </row>
    <row r="35" spans="1:16" ht="23.1" customHeight="1" x14ac:dyDescent="0.25">
      <c r="A35" s="16" t="s">
        <v>391</v>
      </c>
      <c r="B35" s="17" t="s">
        <v>392</v>
      </c>
      <c r="C35" s="18" t="s">
        <v>8</v>
      </c>
      <c r="D35" s="18">
        <v>2011</v>
      </c>
      <c r="E35" s="18">
        <v>55</v>
      </c>
      <c r="F35" s="18">
        <v>1</v>
      </c>
      <c r="G35" s="38" t="s">
        <v>393</v>
      </c>
      <c r="H35" s="20">
        <v>1</v>
      </c>
      <c r="I35" s="21">
        <v>0</v>
      </c>
      <c r="J35" s="22">
        <v>0</v>
      </c>
      <c r="K35" s="23">
        <v>1</v>
      </c>
      <c r="L35" s="23">
        <v>0</v>
      </c>
      <c r="M35" s="23">
        <f t="shared" si="3"/>
        <v>1</v>
      </c>
      <c r="N35" s="24">
        <f t="shared" si="4"/>
        <v>1</v>
      </c>
      <c r="O35" s="22">
        <v>1</v>
      </c>
      <c r="P35" s="25">
        <f t="shared" si="5"/>
        <v>1</v>
      </c>
    </row>
    <row r="36" spans="1:16" ht="23.1" customHeight="1" x14ac:dyDescent="0.25">
      <c r="A36" s="16" t="s">
        <v>394</v>
      </c>
      <c r="B36" s="17" t="s">
        <v>395</v>
      </c>
      <c r="C36" s="18" t="s">
        <v>8</v>
      </c>
      <c r="D36" s="18">
        <v>2011</v>
      </c>
      <c r="E36" s="18">
        <v>55</v>
      </c>
      <c r="F36" s="18">
        <v>1</v>
      </c>
      <c r="G36" s="19" t="s">
        <v>396</v>
      </c>
      <c r="H36" s="20">
        <v>1</v>
      </c>
      <c r="I36" s="21">
        <v>0</v>
      </c>
      <c r="J36" s="22">
        <v>0</v>
      </c>
      <c r="K36" s="23">
        <v>0</v>
      </c>
      <c r="L36" s="23">
        <v>0</v>
      </c>
      <c r="M36" s="23">
        <f t="shared" si="3"/>
        <v>0</v>
      </c>
      <c r="N36" s="24">
        <f t="shared" si="4"/>
        <v>0</v>
      </c>
      <c r="O36" s="22">
        <v>1</v>
      </c>
      <c r="P36" s="25">
        <f t="shared" si="5"/>
        <v>1</v>
      </c>
    </row>
    <row r="37" spans="1:16" ht="23.1" customHeight="1" x14ac:dyDescent="0.25">
      <c r="A37" s="16" t="s">
        <v>397</v>
      </c>
      <c r="B37" s="17" t="s">
        <v>398</v>
      </c>
      <c r="C37" s="18" t="s">
        <v>4</v>
      </c>
      <c r="D37" s="18">
        <v>2012</v>
      </c>
      <c r="E37" s="18">
        <v>106</v>
      </c>
      <c r="F37" s="18">
        <v>1</v>
      </c>
      <c r="G37" s="19" t="s">
        <v>399</v>
      </c>
      <c r="H37" s="20">
        <v>1</v>
      </c>
      <c r="I37" s="21">
        <v>0</v>
      </c>
      <c r="J37" s="22">
        <v>0</v>
      </c>
      <c r="K37" s="23">
        <v>0</v>
      </c>
      <c r="L37" s="23">
        <v>0</v>
      </c>
      <c r="M37" s="23">
        <f t="shared" si="3"/>
        <v>0</v>
      </c>
      <c r="N37" s="24">
        <f t="shared" si="4"/>
        <v>0</v>
      </c>
      <c r="O37" s="22">
        <v>1</v>
      </c>
      <c r="P37" s="25">
        <f t="shared" si="5"/>
        <v>1</v>
      </c>
    </row>
    <row r="38" spans="1:16" ht="23.1" customHeight="1" x14ac:dyDescent="0.25">
      <c r="A38" s="26" t="s">
        <v>62</v>
      </c>
      <c r="B38" s="27" t="s">
        <v>63</v>
      </c>
      <c r="C38" s="28" t="s">
        <v>8</v>
      </c>
      <c r="D38" s="28">
        <v>2007</v>
      </c>
      <c r="E38" s="28">
        <v>51</v>
      </c>
      <c r="F38" s="28">
        <v>2</v>
      </c>
      <c r="G38" s="29" t="s">
        <v>64</v>
      </c>
      <c r="H38" s="30">
        <v>1</v>
      </c>
      <c r="I38" s="31">
        <v>0</v>
      </c>
      <c r="J38" s="32">
        <v>0</v>
      </c>
      <c r="K38" s="25">
        <v>0</v>
      </c>
      <c r="L38" s="25">
        <v>0</v>
      </c>
      <c r="M38" s="23">
        <f t="shared" si="3"/>
        <v>0</v>
      </c>
      <c r="N38" s="24">
        <f t="shared" si="4"/>
        <v>0</v>
      </c>
      <c r="O38" s="32">
        <v>1</v>
      </c>
      <c r="P38" s="25">
        <f t="shared" si="5"/>
        <v>1</v>
      </c>
    </row>
    <row r="39" spans="1:16" ht="23.1" customHeight="1" x14ac:dyDescent="0.25">
      <c r="A39" s="33" t="s">
        <v>285</v>
      </c>
      <c r="B39" s="28" t="s">
        <v>286</v>
      </c>
      <c r="C39" s="28" t="s">
        <v>280</v>
      </c>
      <c r="D39" s="28">
        <v>2009</v>
      </c>
      <c r="E39" s="28">
        <v>71</v>
      </c>
      <c r="F39" s="28">
        <v>1</v>
      </c>
      <c r="G39" s="29" t="s">
        <v>287</v>
      </c>
      <c r="H39" s="30">
        <v>1</v>
      </c>
      <c r="I39" s="31">
        <v>0</v>
      </c>
      <c r="J39" s="32">
        <v>0</v>
      </c>
      <c r="K39" s="25">
        <v>0</v>
      </c>
      <c r="L39" s="25">
        <v>0</v>
      </c>
      <c r="M39" s="23">
        <f t="shared" si="3"/>
        <v>0</v>
      </c>
      <c r="N39" s="24">
        <f t="shared" si="4"/>
        <v>0</v>
      </c>
      <c r="O39" s="32">
        <v>0</v>
      </c>
      <c r="P39" s="25">
        <f t="shared" si="5"/>
        <v>0</v>
      </c>
    </row>
    <row r="40" spans="1:16" ht="23.1" customHeight="1" x14ac:dyDescent="0.25">
      <c r="A40" s="26" t="s">
        <v>65</v>
      </c>
      <c r="B40" s="27" t="s">
        <v>66</v>
      </c>
      <c r="C40" s="28" t="s">
        <v>8</v>
      </c>
      <c r="D40" s="28">
        <v>2010</v>
      </c>
      <c r="E40" s="28">
        <v>54</v>
      </c>
      <c r="F40" s="28">
        <v>4</v>
      </c>
      <c r="G40" s="29" t="s">
        <v>67</v>
      </c>
      <c r="H40" s="30">
        <v>0</v>
      </c>
      <c r="I40" s="31">
        <v>1</v>
      </c>
      <c r="J40" s="32">
        <v>0</v>
      </c>
      <c r="K40" s="25">
        <v>0</v>
      </c>
      <c r="L40" s="25">
        <v>1</v>
      </c>
      <c r="M40" s="23">
        <f t="shared" si="3"/>
        <v>1</v>
      </c>
      <c r="N40" s="24">
        <f t="shared" si="4"/>
        <v>1</v>
      </c>
      <c r="O40" s="32">
        <v>1</v>
      </c>
      <c r="P40" s="25">
        <f t="shared" si="5"/>
        <v>1</v>
      </c>
    </row>
    <row r="41" spans="1:16" ht="23.1" customHeight="1" x14ac:dyDescent="0.25">
      <c r="A41" s="33" t="s">
        <v>288</v>
      </c>
      <c r="B41" s="28" t="s">
        <v>289</v>
      </c>
      <c r="C41" s="28" t="s">
        <v>280</v>
      </c>
      <c r="D41" s="28">
        <v>2010</v>
      </c>
      <c r="E41" s="28">
        <v>72</v>
      </c>
      <c r="F41" s="28">
        <v>1</v>
      </c>
      <c r="G41" s="29" t="s">
        <v>290</v>
      </c>
      <c r="H41" s="30">
        <v>0</v>
      </c>
      <c r="I41" s="31">
        <v>1</v>
      </c>
      <c r="J41" s="32">
        <v>1</v>
      </c>
      <c r="K41" s="25">
        <v>0</v>
      </c>
      <c r="L41" s="25">
        <v>0</v>
      </c>
      <c r="M41" s="23">
        <f t="shared" si="3"/>
        <v>0</v>
      </c>
      <c r="N41" s="24">
        <f t="shared" si="4"/>
        <v>1</v>
      </c>
      <c r="O41" s="32">
        <v>0</v>
      </c>
      <c r="P41" s="25">
        <f t="shared" si="5"/>
        <v>1</v>
      </c>
    </row>
    <row r="42" spans="1:16" ht="23.1" customHeight="1" x14ac:dyDescent="0.25">
      <c r="A42" s="26" t="s">
        <v>68</v>
      </c>
      <c r="B42" s="27" t="s">
        <v>69</v>
      </c>
      <c r="C42" s="28" t="s">
        <v>8</v>
      </c>
      <c r="D42" s="28">
        <v>2009</v>
      </c>
      <c r="E42" s="28">
        <v>53</v>
      </c>
      <c r="F42" s="28">
        <v>2</v>
      </c>
      <c r="G42" s="29" t="s">
        <v>70</v>
      </c>
      <c r="H42" s="30">
        <v>1</v>
      </c>
      <c r="I42" s="31">
        <v>0</v>
      </c>
      <c r="J42" s="32">
        <v>0</v>
      </c>
      <c r="K42" s="25">
        <v>0</v>
      </c>
      <c r="L42" s="25">
        <v>0</v>
      </c>
      <c r="M42" s="23">
        <f t="shared" si="3"/>
        <v>0</v>
      </c>
      <c r="N42" s="24">
        <f t="shared" si="4"/>
        <v>0</v>
      </c>
      <c r="O42" s="32">
        <v>0</v>
      </c>
      <c r="P42" s="25">
        <f t="shared" si="5"/>
        <v>0</v>
      </c>
    </row>
    <row r="43" spans="1:16" ht="23.1" customHeight="1" x14ac:dyDescent="0.25">
      <c r="A43" s="26" t="s">
        <v>72</v>
      </c>
      <c r="B43" s="27" t="s">
        <v>73</v>
      </c>
      <c r="C43" s="28" t="s">
        <v>17</v>
      </c>
      <c r="D43" s="28">
        <v>2007</v>
      </c>
      <c r="E43" s="28">
        <v>61</v>
      </c>
      <c r="F43" s="28">
        <v>1</v>
      </c>
      <c r="G43" s="29" t="s">
        <v>74</v>
      </c>
      <c r="H43" s="30">
        <v>0</v>
      </c>
      <c r="I43" s="31">
        <v>1</v>
      </c>
      <c r="J43" s="32">
        <v>0</v>
      </c>
      <c r="K43" s="25">
        <v>1</v>
      </c>
      <c r="L43" s="25">
        <v>0</v>
      </c>
      <c r="M43" s="23">
        <f t="shared" si="3"/>
        <v>1</v>
      </c>
      <c r="N43" s="24">
        <f t="shared" si="4"/>
        <v>1</v>
      </c>
      <c r="O43" s="32">
        <v>1</v>
      </c>
      <c r="P43" s="25">
        <f t="shared" si="5"/>
        <v>1</v>
      </c>
    </row>
    <row r="44" spans="1:16" ht="23.1" customHeight="1" x14ac:dyDescent="0.25">
      <c r="A44" s="33" t="s">
        <v>291</v>
      </c>
      <c r="B44" s="28" t="s">
        <v>292</v>
      </c>
      <c r="C44" s="28" t="s">
        <v>276</v>
      </c>
      <c r="D44" s="28">
        <v>2009</v>
      </c>
      <c r="E44" s="28">
        <v>71</v>
      </c>
      <c r="F44" s="28">
        <v>2</v>
      </c>
      <c r="G44" s="29" t="s">
        <v>293</v>
      </c>
      <c r="H44" s="30">
        <v>1</v>
      </c>
      <c r="I44" s="31">
        <v>0</v>
      </c>
      <c r="J44" s="32">
        <v>0</v>
      </c>
      <c r="K44" s="25">
        <v>0</v>
      </c>
      <c r="L44" s="25">
        <v>0</v>
      </c>
      <c r="M44" s="23">
        <f t="shared" si="3"/>
        <v>0</v>
      </c>
      <c r="N44" s="24">
        <f t="shared" si="4"/>
        <v>0</v>
      </c>
      <c r="O44" s="32">
        <v>1</v>
      </c>
      <c r="P44" s="25">
        <f t="shared" si="5"/>
        <v>1</v>
      </c>
    </row>
    <row r="45" spans="1:16" ht="23.1" customHeight="1" x14ac:dyDescent="0.25">
      <c r="A45" s="16" t="s">
        <v>400</v>
      </c>
      <c r="B45" s="17" t="s">
        <v>401</v>
      </c>
      <c r="C45" s="18" t="s">
        <v>276</v>
      </c>
      <c r="D45" s="18">
        <v>2013</v>
      </c>
      <c r="E45" s="18">
        <v>75</v>
      </c>
      <c r="F45" s="18">
        <v>2</v>
      </c>
      <c r="G45" s="19" t="s">
        <v>402</v>
      </c>
      <c r="H45" s="20">
        <v>0</v>
      </c>
      <c r="I45" s="21">
        <v>1</v>
      </c>
      <c r="J45" s="22">
        <v>0</v>
      </c>
      <c r="K45" s="23">
        <v>0</v>
      </c>
      <c r="L45" s="23">
        <v>0</v>
      </c>
      <c r="M45" s="23">
        <f t="shared" si="3"/>
        <v>0</v>
      </c>
      <c r="N45" s="24">
        <f t="shared" si="4"/>
        <v>0</v>
      </c>
      <c r="O45" s="22">
        <v>1</v>
      </c>
      <c r="P45" s="25">
        <f t="shared" si="5"/>
        <v>1</v>
      </c>
    </row>
    <row r="46" spans="1:16" ht="23.1" customHeight="1" x14ac:dyDescent="0.25">
      <c r="A46" s="33" t="s">
        <v>294</v>
      </c>
      <c r="B46" s="28" t="s">
        <v>295</v>
      </c>
      <c r="C46" s="28" t="s">
        <v>280</v>
      </c>
      <c r="D46" s="28">
        <v>2006</v>
      </c>
      <c r="E46" s="28">
        <v>68</v>
      </c>
      <c r="F46" s="28">
        <v>2</v>
      </c>
      <c r="G46" s="29" t="s">
        <v>296</v>
      </c>
      <c r="H46" s="30">
        <v>1</v>
      </c>
      <c r="I46" s="31">
        <v>0</v>
      </c>
      <c r="J46" s="32">
        <v>1</v>
      </c>
      <c r="K46" s="25">
        <v>0</v>
      </c>
      <c r="L46" s="25">
        <v>0</v>
      </c>
      <c r="M46" s="23">
        <f t="shared" si="3"/>
        <v>0</v>
      </c>
      <c r="N46" s="24">
        <f t="shared" si="4"/>
        <v>1</v>
      </c>
      <c r="O46" s="32">
        <v>0</v>
      </c>
      <c r="P46" s="25">
        <f t="shared" si="5"/>
        <v>1</v>
      </c>
    </row>
    <row r="47" spans="1:16" ht="23.1" customHeight="1" x14ac:dyDescent="0.25">
      <c r="A47" s="26" t="s">
        <v>75</v>
      </c>
      <c r="B47" s="27" t="s">
        <v>76</v>
      </c>
      <c r="C47" s="28" t="s">
        <v>8</v>
      </c>
      <c r="D47" s="28">
        <v>2007</v>
      </c>
      <c r="E47" s="28">
        <v>51</v>
      </c>
      <c r="F47" s="28">
        <v>4</v>
      </c>
      <c r="G47" s="29" t="s">
        <v>77</v>
      </c>
      <c r="H47" s="30">
        <v>1</v>
      </c>
      <c r="I47" s="31">
        <v>0</v>
      </c>
      <c r="J47" s="32">
        <v>0</v>
      </c>
      <c r="K47" s="25">
        <v>0</v>
      </c>
      <c r="L47" s="25">
        <v>0</v>
      </c>
      <c r="M47" s="23">
        <f t="shared" si="3"/>
        <v>0</v>
      </c>
      <c r="N47" s="24">
        <f t="shared" si="4"/>
        <v>0</v>
      </c>
      <c r="O47" s="32">
        <v>0</v>
      </c>
      <c r="P47" s="25">
        <f t="shared" si="5"/>
        <v>0</v>
      </c>
    </row>
    <row r="48" spans="1:16" ht="23.1" customHeight="1" x14ac:dyDescent="0.25">
      <c r="A48" s="26" t="s">
        <v>78</v>
      </c>
      <c r="B48" s="27" t="s">
        <v>79</v>
      </c>
      <c r="C48" s="28" t="s">
        <v>8</v>
      </c>
      <c r="D48" s="28">
        <v>2009</v>
      </c>
      <c r="E48" s="28">
        <v>53</v>
      </c>
      <c r="F48" s="28">
        <v>1</v>
      </c>
      <c r="G48" s="29" t="s">
        <v>80</v>
      </c>
      <c r="H48" s="30">
        <v>1</v>
      </c>
      <c r="I48" s="31">
        <v>0</v>
      </c>
      <c r="J48" s="32">
        <v>0</v>
      </c>
      <c r="K48" s="25">
        <v>0</v>
      </c>
      <c r="L48" s="25">
        <v>0</v>
      </c>
      <c r="M48" s="23">
        <f t="shared" si="3"/>
        <v>0</v>
      </c>
      <c r="N48" s="24">
        <f t="shared" si="4"/>
        <v>0</v>
      </c>
      <c r="O48" s="32">
        <v>0</v>
      </c>
      <c r="P48" s="25">
        <f t="shared" si="5"/>
        <v>0</v>
      </c>
    </row>
    <row r="49" spans="1:16" ht="23.1" customHeight="1" x14ac:dyDescent="0.25">
      <c r="A49" s="26" t="s">
        <v>81</v>
      </c>
      <c r="B49" s="27" t="s">
        <v>82</v>
      </c>
      <c r="C49" s="28" t="s">
        <v>4</v>
      </c>
      <c r="D49" s="28">
        <v>2006</v>
      </c>
      <c r="E49" s="28">
        <v>100</v>
      </c>
      <c r="F49" s="28">
        <v>1</v>
      </c>
      <c r="G49" s="29" t="s">
        <v>83</v>
      </c>
      <c r="H49" s="30">
        <v>1</v>
      </c>
      <c r="I49" s="31">
        <v>0</v>
      </c>
      <c r="J49" s="32">
        <v>0</v>
      </c>
      <c r="K49" s="25">
        <v>0</v>
      </c>
      <c r="L49" s="25">
        <v>0</v>
      </c>
      <c r="M49" s="23">
        <f t="shared" si="3"/>
        <v>0</v>
      </c>
      <c r="N49" s="24">
        <f t="shared" si="4"/>
        <v>0</v>
      </c>
      <c r="O49" s="32">
        <v>0</v>
      </c>
      <c r="P49" s="25">
        <f t="shared" si="5"/>
        <v>0</v>
      </c>
    </row>
    <row r="50" spans="1:16" ht="23.1" customHeight="1" x14ac:dyDescent="0.25">
      <c r="A50" s="26" t="s">
        <v>84</v>
      </c>
      <c r="B50" s="27" t="s">
        <v>85</v>
      </c>
      <c r="C50" s="28" t="s">
        <v>4</v>
      </c>
      <c r="D50" s="28">
        <v>2010</v>
      </c>
      <c r="E50" s="28">
        <v>104</v>
      </c>
      <c r="F50" s="28">
        <v>3</v>
      </c>
      <c r="G50" s="29" t="s">
        <v>86</v>
      </c>
      <c r="H50" s="30">
        <v>0</v>
      </c>
      <c r="I50" s="31">
        <v>1</v>
      </c>
      <c r="J50" s="32">
        <v>0</v>
      </c>
      <c r="K50" s="25">
        <v>1</v>
      </c>
      <c r="L50" s="25">
        <v>0</v>
      </c>
      <c r="M50" s="23">
        <f t="shared" si="3"/>
        <v>1</v>
      </c>
      <c r="N50" s="24">
        <f t="shared" si="4"/>
        <v>1</v>
      </c>
      <c r="O50" s="32">
        <v>1</v>
      </c>
      <c r="P50" s="25">
        <f t="shared" si="5"/>
        <v>1</v>
      </c>
    </row>
    <row r="51" spans="1:16" ht="23.1" customHeight="1" x14ac:dyDescent="0.25">
      <c r="A51" s="26" t="s">
        <v>87</v>
      </c>
      <c r="B51" s="27" t="s">
        <v>88</v>
      </c>
      <c r="C51" s="28" t="s">
        <v>8</v>
      </c>
      <c r="D51" s="28">
        <v>2006</v>
      </c>
      <c r="E51" s="28">
        <v>50</v>
      </c>
      <c r="F51" s="28">
        <v>1</v>
      </c>
      <c r="G51" s="29" t="s">
        <v>89</v>
      </c>
      <c r="H51" s="30">
        <v>1</v>
      </c>
      <c r="I51" s="31">
        <v>0</v>
      </c>
      <c r="J51" s="32">
        <v>0</v>
      </c>
      <c r="K51" s="25">
        <v>0</v>
      </c>
      <c r="L51" s="25">
        <v>1</v>
      </c>
      <c r="M51" s="23">
        <f t="shared" si="3"/>
        <v>1</v>
      </c>
      <c r="N51" s="24">
        <f t="shared" si="4"/>
        <v>1</v>
      </c>
      <c r="O51" s="32">
        <v>1</v>
      </c>
      <c r="P51" s="25">
        <f t="shared" si="5"/>
        <v>1</v>
      </c>
    </row>
    <row r="52" spans="1:16" ht="23.1" customHeight="1" x14ac:dyDescent="0.25">
      <c r="A52" s="16" t="s">
        <v>403</v>
      </c>
      <c r="B52" s="17" t="s">
        <v>404</v>
      </c>
      <c r="C52" s="18" t="s">
        <v>4</v>
      </c>
      <c r="D52" s="18">
        <v>2011</v>
      </c>
      <c r="E52" s="18">
        <v>105</v>
      </c>
      <c r="F52" s="18">
        <v>2</v>
      </c>
      <c r="G52" s="19" t="s">
        <v>405</v>
      </c>
      <c r="H52" s="20">
        <v>1</v>
      </c>
      <c r="I52" s="21">
        <v>0</v>
      </c>
      <c r="J52" s="22">
        <v>0</v>
      </c>
      <c r="K52" s="23">
        <v>0</v>
      </c>
      <c r="L52" s="23">
        <v>0</v>
      </c>
      <c r="M52" s="23">
        <f t="shared" si="3"/>
        <v>0</v>
      </c>
      <c r="N52" s="24">
        <f t="shared" si="4"/>
        <v>0</v>
      </c>
      <c r="O52" s="22">
        <v>1</v>
      </c>
      <c r="P52" s="25">
        <f t="shared" si="5"/>
        <v>1</v>
      </c>
    </row>
    <row r="53" spans="1:16" ht="23.1" customHeight="1" x14ac:dyDescent="0.25">
      <c r="A53" s="26" t="s">
        <v>90</v>
      </c>
      <c r="B53" s="27" t="s">
        <v>91</v>
      </c>
      <c r="C53" s="28" t="s">
        <v>8</v>
      </c>
      <c r="D53" s="28">
        <v>2010</v>
      </c>
      <c r="E53" s="28">
        <v>54</v>
      </c>
      <c r="F53" s="28">
        <v>2</v>
      </c>
      <c r="G53" s="29" t="s">
        <v>92</v>
      </c>
      <c r="H53" s="30">
        <v>1</v>
      </c>
      <c r="I53" s="31">
        <v>0</v>
      </c>
      <c r="J53" s="32">
        <v>0</v>
      </c>
      <c r="K53" s="25">
        <v>0</v>
      </c>
      <c r="L53" s="25">
        <v>0</v>
      </c>
      <c r="M53" s="23">
        <f t="shared" si="3"/>
        <v>0</v>
      </c>
      <c r="N53" s="24">
        <f t="shared" si="4"/>
        <v>0</v>
      </c>
      <c r="O53" s="32">
        <v>0</v>
      </c>
      <c r="P53" s="25">
        <f t="shared" si="5"/>
        <v>0</v>
      </c>
    </row>
    <row r="54" spans="1:16" ht="23.1" customHeight="1" x14ac:dyDescent="0.25">
      <c r="A54" s="26" t="s">
        <v>90</v>
      </c>
      <c r="B54" s="27" t="s">
        <v>93</v>
      </c>
      <c r="C54" s="28" t="s">
        <v>4</v>
      </c>
      <c r="D54" s="28">
        <v>2007</v>
      </c>
      <c r="E54" s="28">
        <v>101</v>
      </c>
      <c r="F54" s="28">
        <v>4</v>
      </c>
      <c r="G54" s="29" t="s">
        <v>94</v>
      </c>
      <c r="H54" s="30">
        <v>1</v>
      </c>
      <c r="I54" s="31">
        <v>0</v>
      </c>
      <c r="J54" s="32">
        <v>0</v>
      </c>
      <c r="K54" s="25">
        <v>0</v>
      </c>
      <c r="L54" s="25">
        <v>0</v>
      </c>
      <c r="M54" s="23">
        <f t="shared" si="3"/>
        <v>0</v>
      </c>
      <c r="N54" s="24">
        <f t="shared" si="4"/>
        <v>0</v>
      </c>
      <c r="O54" s="32">
        <v>0</v>
      </c>
      <c r="P54" s="25">
        <f t="shared" si="5"/>
        <v>0</v>
      </c>
    </row>
    <row r="55" spans="1:16" ht="23.1" customHeight="1" x14ac:dyDescent="0.25">
      <c r="A55" s="26" t="s">
        <v>90</v>
      </c>
      <c r="B55" s="27" t="s">
        <v>95</v>
      </c>
      <c r="C55" s="28" t="s">
        <v>4</v>
      </c>
      <c r="D55" s="28">
        <v>2008</v>
      </c>
      <c r="E55" s="28">
        <v>102</v>
      </c>
      <c r="F55" s="28">
        <v>3</v>
      </c>
      <c r="G55" s="29" t="s">
        <v>96</v>
      </c>
      <c r="H55" s="30">
        <v>1</v>
      </c>
      <c r="I55" s="31">
        <v>0</v>
      </c>
      <c r="J55" s="32">
        <v>0</v>
      </c>
      <c r="K55" s="25">
        <v>0</v>
      </c>
      <c r="L55" s="25">
        <v>0</v>
      </c>
      <c r="M55" s="23">
        <f t="shared" si="3"/>
        <v>0</v>
      </c>
      <c r="N55" s="24">
        <f t="shared" si="4"/>
        <v>0</v>
      </c>
      <c r="O55" s="32">
        <v>0</v>
      </c>
      <c r="P55" s="25">
        <f t="shared" si="5"/>
        <v>0</v>
      </c>
    </row>
    <row r="56" spans="1:16" ht="23.1" customHeight="1" x14ac:dyDescent="0.25">
      <c r="A56" s="16" t="s">
        <v>90</v>
      </c>
      <c r="B56" s="17" t="s">
        <v>406</v>
      </c>
      <c r="C56" s="18" t="s">
        <v>4</v>
      </c>
      <c r="D56" s="18">
        <v>2012</v>
      </c>
      <c r="E56" s="18">
        <v>106</v>
      </c>
      <c r="F56" s="18">
        <v>1</v>
      </c>
      <c r="G56" s="19" t="s">
        <v>407</v>
      </c>
      <c r="H56" s="20">
        <v>1</v>
      </c>
      <c r="I56" s="21">
        <v>0</v>
      </c>
      <c r="J56" s="22">
        <v>1</v>
      </c>
      <c r="K56" s="23">
        <v>1</v>
      </c>
      <c r="L56" s="23">
        <v>0</v>
      </c>
      <c r="M56" s="23">
        <f t="shared" si="3"/>
        <v>1</v>
      </c>
      <c r="N56" s="24">
        <f t="shared" si="4"/>
        <v>1</v>
      </c>
      <c r="O56" s="22">
        <v>0</v>
      </c>
      <c r="P56" s="25">
        <f t="shared" si="5"/>
        <v>1</v>
      </c>
    </row>
    <row r="57" spans="1:16" ht="23.1" customHeight="1" x14ac:dyDescent="0.25">
      <c r="A57" s="16" t="s">
        <v>408</v>
      </c>
      <c r="B57" s="17" t="s">
        <v>409</v>
      </c>
      <c r="C57" s="18" t="s">
        <v>8</v>
      </c>
      <c r="D57" s="18">
        <v>2011</v>
      </c>
      <c r="E57" s="18">
        <v>55</v>
      </c>
      <c r="F57" s="18">
        <v>3</v>
      </c>
      <c r="G57" s="19" t="s">
        <v>410</v>
      </c>
      <c r="H57" s="20">
        <v>1</v>
      </c>
      <c r="I57" s="21">
        <v>0</v>
      </c>
      <c r="J57" s="22">
        <v>0</v>
      </c>
      <c r="K57" s="23">
        <v>1</v>
      </c>
      <c r="L57" s="23">
        <v>0</v>
      </c>
      <c r="M57" s="23">
        <f t="shared" si="3"/>
        <v>1</v>
      </c>
      <c r="N57" s="24">
        <f t="shared" si="4"/>
        <v>1</v>
      </c>
      <c r="O57" s="22">
        <v>0</v>
      </c>
      <c r="P57" s="25">
        <f t="shared" si="5"/>
        <v>1</v>
      </c>
    </row>
    <row r="58" spans="1:16" ht="23.1" customHeight="1" x14ac:dyDescent="0.25">
      <c r="A58" s="33" t="s">
        <v>297</v>
      </c>
      <c r="B58" s="28" t="s">
        <v>298</v>
      </c>
      <c r="C58" s="28" t="s">
        <v>280</v>
      </c>
      <c r="D58" s="28">
        <v>2009</v>
      </c>
      <c r="E58" s="28">
        <v>71</v>
      </c>
      <c r="F58" s="28">
        <v>4</v>
      </c>
      <c r="G58" s="29" t="s">
        <v>299</v>
      </c>
      <c r="H58" s="30">
        <v>1</v>
      </c>
      <c r="I58" s="31">
        <v>0</v>
      </c>
      <c r="J58" s="32">
        <v>0</v>
      </c>
      <c r="K58" s="25">
        <v>0</v>
      </c>
      <c r="L58" s="25">
        <v>0</v>
      </c>
      <c r="M58" s="23">
        <f t="shared" si="3"/>
        <v>0</v>
      </c>
      <c r="N58" s="24">
        <f t="shared" si="4"/>
        <v>0</v>
      </c>
      <c r="O58" s="32">
        <v>1</v>
      </c>
      <c r="P58" s="25">
        <f t="shared" si="5"/>
        <v>1</v>
      </c>
    </row>
    <row r="59" spans="1:16" ht="23.1" customHeight="1" x14ac:dyDescent="0.25">
      <c r="A59" s="33" t="s">
        <v>300</v>
      </c>
      <c r="B59" s="28" t="s">
        <v>301</v>
      </c>
      <c r="C59" s="28" t="s">
        <v>280</v>
      </c>
      <c r="D59" s="28">
        <v>2009</v>
      </c>
      <c r="E59" s="28">
        <v>71</v>
      </c>
      <c r="F59" s="28">
        <v>2</v>
      </c>
      <c r="G59" s="29" t="s">
        <v>302</v>
      </c>
      <c r="H59" s="30">
        <v>1</v>
      </c>
      <c r="I59" s="31">
        <v>0</v>
      </c>
      <c r="J59" s="32">
        <v>0</v>
      </c>
      <c r="K59" s="25">
        <v>0</v>
      </c>
      <c r="L59" s="25">
        <v>0</v>
      </c>
      <c r="M59" s="23">
        <f t="shared" si="3"/>
        <v>0</v>
      </c>
      <c r="N59" s="24">
        <f t="shared" si="4"/>
        <v>0</v>
      </c>
      <c r="O59" s="32">
        <v>1</v>
      </c>
      <c r="P59" s="25">
        <f t="shared" si="5"/>
        <v>1</v>
      </c>
    </row>
    <row r="60" spans="1:16" ht="23.1" customHeight="1" x14ac:dyDescent="0.25">
      <c r="A60" s="16" t="s">
        <v>411</v>
      </c>
      <c r="B60" s="17" t="s">
        <v>412</v>
      </c>
      <c r="C60" s="18" t="s">
        <v>4</v>
      </c>
      <c r="D60" s="18">
        <v>2011</v>
      </c>
      <c r="E60" s="18">
        <v>105</v>
      </c>
      <c r="F60" s="18">
        <v>1</v>
      </c>
      <c r="G60" s="19" t="s">
        <v>413</v>
      </c>
      <c r="H60" s="20">
        <v>0</v>
      </c>
      <c r="I60" s="21">
        <v>1</v>
      </c>
      <c r="J60" s="22">
        <v>0</v>
      </c>
      <c r="K60" s="23">
        <v>0</v>
      </c>
      <c r="L60" s="23">
        <v>1</v>
      </c>
      <c r="M60" s="23">
        <f t="shared" si="3"/>
        <v>1</v>
      </c>
      <c r="N60" s="24">
        <f t="shared" si="4"/>
        <v>1</v>
      </c>
      <c r="O60" s="22">
        <v>0</v>
      </c>
      <c r="P60" s="25">
        <f t="shared" si="5"/>
        <v>1</v>
      </c>
    </row>
    <row r="61" spans="1:16" ht="23.1" customHeight="1" x14ac:dyDescent="0.25">
      <c r="A61" s="16" t="s">
        <v>414</v>
      </c>
      <c r="B61" s="17" t="s">
        <v>415</v>
      </c>
      <c r="C61" s="18" t="s">
        <v>276</v>
      </c>
      <c r="D61" s="18">
        <v>2013</v>
      </c>
      <c r="E61" s="18">
        <v>75</v>
      </c>
      <c r="F61" s="18">
        <v>4</v>
      </c>
      <c r="G61" s="19" t="s">
        <v>416</v>
      </c>
      <c r="H61" s="20">
        <v>1</v>
      </c>
      <c r="I61" s="21">
        <v>0</v>
      </c>
      <c r="J61" s="22">
        <v>0</v>
      </c>
      <c r="K61" s="23">
        <v>1</v>
      </c>
      <c r="L61" s="23">
        <v>0</v>
      </c>
      <c r="M61" s="23">
        <f t="shared" si="3"/>
        <v>1</v>
      </c>
      <c r="N61" s="24">
        <f t="shared" si="4"/>
        <v>1</v>
      </c>
      <c r="O61" s="22">
        <v>0</v>
      </c>
      <c r="P61" s="25">
        <f t="shared" si="5"/>
        <v>1</v>
      </c>
    </row>
    <row r="62" spans="1:16" ht="23.1" customHeight="1" x14ac:dyDescent="0.25">
      <c r="A62" s="33" t="s">
        <v>303</v>
      </c>
      <c r="B62" s="28" t="s">
        <v>304</v>
      </c>
      <c r="C62" s="28" t="s">
        <v>280</v>
      </c>
      <c r="D62" s="28">
        <v>2010</v>
      </c>
      <c r="E62" s="28">
        <v>72</v>
      </c>
      <c r="F62" s="28">
        <v>1</v>
      </c>
      <c r="G62" s="29" t="s">
        <v>305</v>
      </c>
      <c r="H62" s="30">
        <v>1</v>
      </c>
      <c r="I62" s="31">
        <v>0</v>
      </c>
      <c r="J62" s="32">
        <v>1</v>
      </c>
      <c r="K62" s="25">
        <v>0</v>
      </c>
      <c r="L62" s="25">
        <v>0</v>
      </c>
      <c r="M62" s="23">
        <f t="shared" si="3"/>
        <v>0</v>
      </c>
      <c r="N62" s="24">
        <f t="shared" si="4"/>
        <v>1</v>
      </c>
      <c r="O62" s="32">
        <v>1</v>
      </c>
      <c r="P62" s="25">
        <f t="shared" si="5"/>
        <v>1</v>
      </c>
    </row>
    <row r="63" spans="1:16" ht="23.1" customHeight="1" x14ac:dyDescent="0.25">
      <c r="A63" s="26" t="s">
        <v>97</v>
      </c>
      <c r="B63" s="27" t="s">
        <v>98</v>
      </c>
      <c r="C63" s="28" t="s">
        <v>4</v>
      </c>
      <c r="D63" s="28">
        <v>2010</v>
      </c>
      <c r="E63" s="28">
        <v>104</v>
      </c>
      <c r="F63" s="28">
        <v>4</v>
      </c>
      <c r="G63" s="29" t="s">
        <v>99</v>
      </c>
      <c r="H63" s="30">
        <v>1</v>
      </c>
      <c r="I63" s="31">
        <v>0</v>
      </c>
      <c r="J63" s="32">
        <v>0</v>
      </c>
      <c r="K63" s="25">
        <v>0</v>
      </c>
      <c r="L63" s="25">
        <v>0</v>
      </c>
      <c r="M63" s="23">
        <f t="shared" si="3"/>
        <v>0</v>
      </c>
      <c r="N63" s="24">
        <f t="shared" si="4"/>
        <v>0</v>
      </c>
      <c r="O63" s="32">
        <v>1</v>
      </c>
      <c r="P63" s="25">
        <f t="shared" si="5"/>
        <v>1</v>
      </c>
    </row>
    <row r="64" spans="1:16" ht="23.1" customHeight="1" x14ac:dyDescent="0.25">
      <c r="A64" s="26" t="s">
        <v>100</v>
      </c>
      <c r="B64" s="27" t="s">
        <v>101</v>
      </c>
      <c r="C64" s="28" t="s">
        <v>24</v>
      </c>
      <c r="D64" s="28">
        <v>2010</v>
      </c>
      <c r="E64" s="28">
        <v>43</v>
      </c>
      <c r="F64" s="28">
        <v>3</v>
      </c>
      <c r="G64" s="29" t="s">
        <v>102</v>
      </c>
      <c r="H64" s="30">
        <v>1</v>
      </c>
      <c r="I64" s="31">
        <v>0</v>
      </c>
      <c r="J64" s="32">
        <v>0</v>
      </c>
      <c r="K64" s="25">
        <v>0</v>
      </c>
      <c r="L64" s="25">
        <v>1</v>
      </c>
      <c r="M64" s="23">
        <f t="shared" si="3"/>
        <v>1</v>
      </c>
      <c r="N64" s="24">
        <f t="shared" si="4"/>
        <v>1</v>
      </c>
      <c r="O64" s="32">
        <v>0</v>
      </c>
      <c r="P64" s="25">
        <f t="shared" si="5"/>
        <v>1</v>
      </c>
    </row>
    <row r="65" spans="1:16" ht="23.1" customHeight="1" x14ac:dyDescent="0.25">
      <c r="A65" s="26" t="s">
        <v>103</v>
      </c>
      <c r="B65" s="27" t="s">
        <v>104</v>
      </c>
      <c r="C65" s="28" t="s">
        <v>4</v>
      </c>
      <c r="D65" s="28">
        <v>2009</v>
      </c>
      <c r="E65" s="28">
        <v>103</v>
      </c>
      <c r="F65" s="28">
        <v>4</v>
      </c>
      <c r="G65" s="29" t="s">
        <v>105</v>
      </c>
      <c r="H65" s="30">
        <v>1</v>
      </c>
      <c r="I65" s="31">
        <v>0</v>
      </c>
      <c r="J65" s="32">
        <v>0</v>
      </c>
      <c r="K65" s="25">
        <v>0</v>
      </c>
      <c r="L65" s="25">
        <v>0</v>
      </c>
      <c r="M65" s="23">
        <f t="shared" si="3"/>
        <v>0</v>
      </c>
      <c r="N65" s="24">
        <f t="shared" si="4"/>
        <v>0</v>
      </c>
      <c r="O65" s="32">
        <v>1</v>
      </c>
      <c r="P65" s="25">
        <f t="shared" si="5"/>
        <v>1</v>
      </c>
    </row>
    <row r="66" spans="1:16" ht="23.1" customHeight="1" x14ac:dyDescent="0.25">
      <c r="A66" s="16" t="s">
        <v>417</v>
      </c>
      <c r="B66" s="17" t="s">
        <v>418</v>
      </c>
      <c r="C66" s="18" t="s">
        <v>8</v>
      </c>
      <c r="D66" s="18">
        <v>2011</v>
      </c>
      <c r="E66" s="18">
        <v>55</v>
      </c>
      <c r="F66" s="18">
        <v>1</v>
      </c>
      <c r="G66" s="19" t="s">
        <v>419</v>
      </c>
      <c r="H66" s="20">
        <v>1</v>
      </c>
      <c r="I66" s="21">
        <v>0</v>
      </c>
      <c r="J66" s="22">
        <v>0</v>
      </c>
      <c r="K66" s="23">
        <v>0</v>
      </c>
      <c r="L66" s="23">
        <v>0</v>
      </c>
      <c r="M66" s="23">
        <f t="shared" ref="M66:M97" si="6">MAX(L66,K66)</f>
        <v>0</v>
      </c>
      <c r="N66" s="24">
        <f t="shared" ref="N66:N97" si="7">MAX(J66,K66, L66)</f>
        <v>0</v>
      </c>
      <c r="O66" s="22">
        <v>0</v>
      </c>
      <c r="P66" s="25">
        <f t="shared" ref="P66:P97" si="8">MAX(N66, O66)</f>
        <v>0</v>
      </c>
    </row>
    <row r="67" spans="1:16" ht="23.1" customHeight="1" x14ac:dyDescent="0.25">
      <c r="A67" s="27" t="s">
        <v>106</v>
      </c>
      <c r="B67" s="27" t="s">
        <v>107</v>
      </c>
      <c r="C67" s="28" t="s">
        <v>8</v>
      </c>
      <c r="D67" s="28">
        <v>2008</v>
      </c>
      <c r="E67" s="28">
        <v>52</v>
      </c>
      <c r="F67" s="28">
        <v>2</v>
      </c>
      <c r="G67" s="28" t="s">
        <v>108</v>
      </c>
      <c r="H67" s="30">
        <v>0</v>
      </c>
      <c r="I67" s="31">
        <v>1</v>
      </c>
      <c r="J67" s="32">
        <v>1</v>
      </c>
      <c r="K67" s="25">
        <v>0</v>
      </c>
      <c r="L67" s="25">
        <v>0</v>
      </c>
      <c r="M67" s="23">
        <f t="shared" si="6"/>
        <v>0</v>
      </c>
      <c r="N67" s="24">
        <f t="shared" si="7"/>
        <v>1</v>
      </c>
      <c r="O67" s="32">
        <v>0</v>
      </c>
      <c r="P67" s="25">
        <f t="shared" si="8"/>
        <v>1</v>
      </c>
    </row>
    <row r="68" spans="1:16" ht="23.1" customHeight="1" x14ac:dyDescent="0.25">
      <c r="A68" s="39" t="s">
        <v>513</v>
      </c>
      <c r="B68" s="17" t="s">
        <v>514</v>
      </c>
      <c r="C68" s="18" t="s">
        <v>380</v>
      </c>
      <c r="D68" s="18">
        <v>2012</v>
      </c>
      <c r="E68" s="18">
        <v>66</v>
      </c>
      <c r="F68" s="18">
        <v>4</v>
      </c>
      <c r="G68" s="39" t="s">
        <v>515</v>
      </c>
      <c r="H68" s="20">
        <v>0</v>
      </c>
      <c r="I68" s="21">
        <v>1</v>
      </c>
      <c r="J68" s="22">
        <v>0</v>
      </c>
      <c r="K68" s="23">
        <v>1</v>
      </c>
      <c r="L68" s="23">
        <v>1</v>
      </c>
      <c r="M68" s="23">
        <f t="shared" si="6"/>
        <v>1</v>
      </c>
      <c r="N68" s="24">
        <f t="shared" si="7"/>
        <v>1</v>
      </c>
      <c r="O68" s="22">
        <v>0</v>
      </c>
      <c r="P68" s="25">
        <f t="shared" si="8"/>
        <v>1</v>
      </c>
    </row>
    <row r="69" spans="1:16" ht="23.1" customHeight="1" x14ac:dyDescent="0.25">
      <c r="A69" s="27" t="s">
        <v>109</v>
      </c>
      <c r="B69" s="27" t="s">
        <v>110</v>
      </c>
      <c r="C69" s="28" t="s">
        <v>4</v>
      </c>
      <c r="D69" s="28">
        <v>2009</v>
      </c>
      <c r="E69" s="28">
        <v>103</v>
      </c>
      <c r="F69" s="28">
        <v>2</v>
      </c>
      <c r="G69" s="28" t="s">
        <v>111</v>
      </c>
      <c r="H69" s="30">
        <v>0</v>
      </c>
      <c r="I69" s="31">
        <v>1</v>
      </c>
      <c r="J69" s="32">
        <v>1</v>
      </c>
      <c r="K69" s="25">
        <v>0</v>
      </c>
      <c r="L69" s="25">
        <v>1</v>
      </c>
      <c r="M69" s="23">
        <f t="shared" si="6"/>
        <v>1</v>
      </c>
      <c r="N69" s="24">
        <f t="shared" si="7"/>
        <v>1</v>
      </c>
      <c r="O69" s="32">
        <v>0</v>
      </c>
      <c r="P69" s="25">
        <f t="shared" si="8"/>
        <v>1</v>
      </c>
    </row>
    <row r="70" spans="1:16" ht="23.1" customHeight="1" x14ac:dyDescent="0.25">
      <c r="A70" s="27" t="s">
        <v>112</v>
      </c>
      <c r="B70" s="27" t="s">
        <v>113</v>
      </c>
      <c r="C70" s="28" t="s">
        <v>4</v>
      </c>
      <c r="D70" s="28">
        <v>2009</v>
      </c>
      <c r="E70" s="28">
        <v>103</v>
      </c>
      <c r="F70" s="28">
        <v>2</v>
      </c>
      <c r="G70" s="28" t="s">
        <v>114</v>
      </c>
      <c r="H70" s="30">
        <v>1</v>
      </c>
      <c r="I70" s="31">
        <v>0</v>
      </c>
      <c r="J70" s="32">
        <v>0</v>
      </c>
      <c r="K70" s="25">
        <v>0</v>
      </c>
      <c r="L70" s="25">
        <v>0</v>
      </c>
      <c r="M70" s="23">
        <f t="shared" si="6"/>
        <v>0</v>
      </c>
      <c r="N70" s="24">
        <f t="shared" si="7"/>
        <v>0</v>
      </c>
      <c r="O70" s="32">
        <v>1</v>
      </c>
      <c r="P70" s="25">
        <f t="shared" si="8"/>
        <v>1</v>
      </c>
    </row>
    <row r="71" spans="1:16" ht="23.1" customHeight="1" x14ac:dyDescent="0.25">
      <c r="A71" s="27" t="s">
        <v>115</v>
      </c>
      <c r="B71" s="27" t="s">
        <v>116</v>
      </c>
      <c r="C71" s="28" t="s">
        <v>8</v>
      </c>
      <c r="D71" s="28">
        <v>2007</v>
      </c>
      <c r="E71" s="28">
        <v>51</v>
      </c>
      <c r="F71" s="28">
        <v>4</v>
      </c>
      <c r="G71" s="28" t="s">
        <v>117</v>
      </c>
      <c r="H71" s="30">
        <v>0</v>
      </c>
      <c r="I71" s="31">
        <v>1</v>
      </c>
      <c r="J71" s="32">
        <v>0</v>
      </c>
      <c r="K71" s="25">
        <v>0</v>
      </c>
      <c r="L71" s="25">
        <v>0</v>
      </c>
      <c r="M71" s="23">
        <f t="shared" si="6"/>
        <v>0</v>
      </c>
      <c r="N71" s="24">
        <f t="shared" si="7"/>
        <v>0</v>
      </c>
      <c r="O71" s="32">
        <v>0</v>
      </c>
      <c r="P71" s="25">
        <f t="shared" si="8"/>
        <v>0</v>
      </c>
    </row>
    <row r="72" spans="1:16" ht="23.1" customHeight="1" x14ac:dyDescent="0.25">
      <c r="A72" s="27" t="s">
        <v>115</v>
      </c>
      <c r="B72" s="27" t="s">
        <v>118</v>
      </c>
      <c r="C72" s="28" t="s">
        <v>20</v>
      </c>
      <c r="D72" s="28">
        <v>2010</v>
      </c>
      <c r="E72" s="28">
        <v>62</v>
      </c>
      <c r="F72" s="28">
        <v>4</v>
      </c>
      <c r="G72" s="28" t="s">
        <v>119</v>
      </c>
      <c r="H72" s="30">
        <v>0</v>
      </c>
      <c r="I72" s="31">
        <v>1</v>
      </c>
      <c r="J72" s="32">
        <v>0</v>
      </c>
      <c r="K72" s="25">
        <v>0</v>
      </c>
      <c r="L72" s="25">
        <v>0</v>
      </c>
      <c r="M72" s="23">
        <f t="shared" si="6"/>
        <v>0</v>
      </c>
      <c r="N72" s="24">
        <f t="shared" si="7"/>
        <v>0</v>
      </c>
      <c r="O72" s="32">
        <v>1</v>
      </c>
      <c r="P72" s="25">
        <f t="shared" si="8"/>
        <v>1</v>
      </c>
    </row>
    <row r="73" spans="1:16" ht="23.1" customHeight="1" x14ac:dyDescent="0.25">
      <c r="A73" s="39" t="s">
        <v>115</v>
      </c>
      <c r="B73" s="17" t="s">
        <v>516</v>
      </c>
      <c r="C73" s="18" t="s">
        <v>8</v>
      </c>
      <c r="D73" s="18">
        <v>2011</v>
      </c>
      <c r="E73" s="18">
        <v>55</v>
      </c>
      <c r="F73" s="18">
        <v>1</v>
      </c>
      <c r="G73" s="39" t="s">
        <v>517</v>
      </c>
      <c r="H73" s="20">
        <v>0</v>
      </c>
      <c r="I73" s="21">
        <v>1</v>
      </c>
      <c r="J73" s="22">
        <v>0</v>
      </c>
      <c r="K73" s="23">
        <v>0</v>
      </c>
      <c r="L73" s="23">
        <v>0</v>
      </c>
      <c r="M73" s="23">
        <f t="shared" si="6"/>
        <v>0</v>
      </c>
      <c r="N73" s="24">
        <f t="shared" si="7"/>
        <v>0</v>
      </c>
      <c r="O73" s="22">
        <v>0</v>
      </c>
      <c r="P73" s="25">
        <f t="shared" si="8"/>
        <v>0</v>
      </c>
    </row>
    <row r="74" spans="1:16" ht="23.1" customHeight="1" x14ac:dyDescent="0.25">
      <c r="A74" s="28" t="s">
        <v>306</v>
      </c>
      <c r="B74" s="28" t="s">
        <v>307</v>
      </c>
      <c r="C74" s="28" t="s">
        <v>280</v>
      </c>
      <c r="D74" s="28">
        <v>2006</v>
      </c>
      <c r="E74" s="28">
        <v>68</v>
      </c>
      <c r="F74" s="28">
        <v>2</v>
      </c>
      <c r="G74" s="28" t="s">
        <v>308</v>
      </c>
      <c r="H74" s="30">
        <v>1</v>
      </c>
      <c r="I74" s="31">
        <v>0</v>
      </c>
      <c r="J74" s="32">
        <v>0</v>
      </c>
      <c r="K74" s="25">
        <v>0</v>
      </c>
      <c r="L74" s="25">
        <v>0</v>
      </c>
      <c r="M74" s="23">
        <f t="shared" si="6"/>
        <v>0</v>
      </c>
      <c r="N74" s="24">
        <f t="shared" si="7"/>
        <v>0</v>
      </c>
      <c r="O74" s="32">
        <v>0</v>
      </c>
      <c r="P74" s="25">
        <f t="shared" si="8"/>
        <v>0</v>
      </c>
    </row>
    <row r="75" spans="1:16" ht="23.1" customHeight="1" x14ac:dyDescent="0.25">
      <c r="A75" s="17" t="s">
        <v>420</v>
      </c>
      <c r="B75" s="17" t="s">
        <v>421</v>
      </c>
      <c r="C75" s="18" t="s">
        <v>4</v>
      </c>
      <c r="D75" s="18">
        <v>2011</v>
      </c>
      <c r="E75" s="18">
        <v>105</v>
      </c>
      <c r="F75" s="18">
        <v>2</v>
      </c>
      <c r="G75" s="17" t="s">
        <v>422</v>
      </c>
      <c r="H75" s="20">
        <v>1</v>
      </c>
      <c r="I75" s="21">
        <v>0</v>
      </c>
      <c r="J75" s="22">
        <v>0</v>
      </c>
      <c r="K75" s="23">
        <v>0</v>
      </c>
      <c r="L75" s="23">
        <v>0</v>
      </c>
      <c r="M75" s="23">
        <f t="shared" si="6"/>
        <v>0</v>
      </c>
      <c r="N75" s="24">
        <f t="shared" si="7"/>
        <v>0</v>
      </c>
      <c r="O75" s="22">
        <v>0</v>
      </c>
      <c r="P75" s="25">
        <f t="shared" si="8"/>
        <v>0</v>
      </c>
    </row>
    <row r="76" spans="1:16" ht="23.1" customHeight="1" x14ac:dyDescent="0.25">
      <c r="A76" s="17" t="s">
        <v>423</v>
      </c>
      <c r="B76" s="17" t="s">
        <v>424</v>
      </c>
      <c r="C76" s="18" t="s">
        <v>276</v>
      </c>
      <c r="D76" s="18">
        <v>2011</v>
      </c>
      <c r="E76" s="18">
        <v>73</v>
      </c>
      <c r="F76" s="18">
        <v>3</v>
      </c>
      <c r="G76" s="17" t="s">
        <v>425</v>
      </c>
      <c r="H76" s="20">
        <v>1</v>
      </c>
      <c r="I76" s="21">
        <v>0</v>
      </c>
      <c r="J76" s="22">
        <v>0</v>
      </c>
      <c r="K76" s="23">
        <v>0</v>
      </c>
      <c r="L76" s="23">
        <v>0</v>
      </c>
      <c r="M76" s="23">
        <f t="shared" si="6"/>
        <v>0</v>
      </c>
      <c r="N76" s="24">
        <f t="shared" si="7"/>
        <v>0</v>
      </c>
      <c r="O76" s="22">
        <v>0</v>
      </c>
      <c r="P76" s="25">
        <f t="shared" si="8"/>
        <v>0</v>
      </c>
    </row>
    <row r="77" spans="1:16" ht="23.1" customHeight="1" x14ac:dyDescent="0.25">
      <c r="A77" s="27" t="s">
        <v>120</v>
      </c>
      <c r="B77" s="27" t="s">
        <v>121</v>
      </c>
      <c r="C77" s="28" t="s">
        <v>8</v>
      </c>
      <c r="D77" s="28">
        <v>2008</v>
      </c>
      <c r="E77" s="28">
        <v>52</v>
      </c>
      <c r="F77" s="28">
        <v>4</v>
      </c>
      <c r="G77" s="28" t="s">
        <v>122</v>
      </c>
      <c r="H77" s="30">
        <v>1</v>
      </c>
      <c r="I77" s="31">
        <v>0</v>
      </c>
      <c r="J77" s="32">
        <v>1</v>
      </c>
      <c r="K77" s="25">
        <v>0</v>
      </c>
      <c r="L77" s="25">
        <v>0</v>
      </c>
      <c r="M77" s="23">
        <f t="shared" si="6"/>
        <v>0</v>
      </c>
      <c r="N77" s="24">
        <f t="shared" si="7"/>
        <v>1</v>
      </c>
      <c r="O77" s="32">
        <v>1</v>
      </c>
      <c r="P77" s="25">
        <f t="shared" si="8"/>
        <v>1</v>
      </c>
    </row>
    <row r="78" spans="1:16" ht="23.1" customHeight="1" x14ac:dyDescent="0.25">
      <c r="A78" s="17" t="s">
        <v>426</v>
      </c>
      <c r="B78" s="17" t="s">
        <v>427</v>
      </c>
      <c r="C78" s="18" t="s">
        <v>4</v>
      </c>
      <c r="D78" s="18">
        <v>2011</v>
      </c>
      <c r="E78" s="18">
        <v>105</v>
      </c>
      <c r="F78" s="18">
        <v>1</v>
      </c>
      <c r="G78" s="17" t="s">
        <v>428</v>
      </c>
      <c r="H78" s="20">
        <v>1</v>
      </c>
      <c r="I78" s="21">
        <v>0</v>
      </c>
      <c r="J78" s="22">
        <v>0</v>
      </c>
      <c r="K78" s="23">
        <v>0</v>
      </c>
      <c r="L78" s="23">
        <v>0</v>
      </c>
      <c r="M78" s="23">
        <f t="shared" si="6"/>
        <v>0</v>
      </c>
      <c r="N78" s="24">
        <f t="shared" si="7"/>
        <v>0</v>
      </c>
      <c r="O78" s="22">
        <v>1</v>
      </c>
      <c r="P78" s="25">
        <f t="shared" si="8"/>
        <v>1</v>
      </c>
    </row>
    <row r="79" spans="1:16" ht="23.1" customHeight="1" x14ac:dyDescent="0.25">
      <c r="A79" s="27" t="s">
        <v>123</v>
      </c>
      <c r="B79" s="27" t="s">
        <v>124</v>
      </c>
      <c r="C79" s="28" t="s">
        <v>17</v>
      </c>
      <c r="D79" s="28">
        <v>2009</v>
      </c>
      <c r="E79" s="28">
        <v>63</v>
      </c>
      <c r="F79" s="28">
        <v>3</v>
      </c>
      <c r="G79" s="28" t="s">
        <v>125</v>
      </c>
      <c r="H79" s="30">
        <v>0</v>
      </c>
      <c r="I79" s="31">
        <v>1</v>
      </c>
      <c r="J79" s="32">
        <v>0</v>
      </c>
      <c r="K79" s="25">
        <v>1</v>
      </c>
      <c r="L79" s="25">
        <v>0</v>
      </c>
      <c r="M79" s="23">
        <f t="shared" si="6"/>
        <v>1</v>
      </c>
      <c r="N79" s="24">
        <f t="shared" si="7"/>
        <v>1</v>
      </c>
      <c r="O79" s="32">
        <v>1</v>
      </c>
      <c r="P79" s="25">
        <f t="shared" si="8"/>
        <v>1</v>
      </c>
    </row>
    <row r="80" spans="1:16" ht="23.1" customHeight="1" x14ac:dyDescent="0.25">
      <c r="A80" s="27" t="s">
        <v>126</v>
      </c>
      <c r="B80" s="27" t="s">
        <v>127</v>
      </c>
      <c r="C80" s="28" t="s">
        <v>8</v>
      </c>
      <c r="D80" s="28">
        <v>2006</v>
      </c>
      <c r="E80" s="28">
        <v>50</v>
      </c>
      <c r="F80" s="28">
        <v>3</v>
      </c>
      <c r="G80" s="28" t="s">
        <v>128</v>
      </c>
      <c r="H80" s="30">
        <v>1</v>
      </c>
      <c r="I80" s="31">
        <v>0</v>
      </c>
      <c r="J80" s="32">
        <v>0</v>
      </c>
      <c r="K80" s="25">
        <v>0</v>
      </c>
      <c r="L80" s="25">
        <v>0</v>
      </c>
      <c r="M80" s="23">
        <f t="shared" si="6"/>
        <v>0</v>
      </c>
      <c r="N80" s="24">
        <f t="shared" si="7"/>
        <v>0</v>
      </c>
      <c r="O80" s="32">
        <v>1</v>
      </c>
      <c r="P80" s="25">
        <f t="shared" si="8"/>
        <v>1</v>
      </c>
    </row>
    <row r="81" spans="1:16" ht="23.1" customHeight="1" x14ac:dyDescent="0.25">
      <c r="A81" s="28" t="s">
        <v>309</v>
      </c>
      <c r="B81" s="28" t="s">
        <v>310</v>
      </c>
      <c r="C81" s="28" t="s">
        <v>280</v>
      </c>
      <c r="D81" s="28">
        <v>2010</v>
      </c>
      <c r="E81" s="28">
        <v>72</v>
      </c>
      <c r="F81" s="28">
        <v>4</v>
      </c>
      <c r="G81" s="28" t="s">
        <v>311</v>
      </c>
      <c r="H81" s="30">
        <v>1</v>
      </c>
      <c r="I81" s="31">
        <v>0</v>
      </c>
      <c r="J81" s="32">
        <v>0</v>
      </c>
      <c r="K81" s="25">
        <v>0</v>
      </c>
      <c r="L81" s="25">
        <v>0</v>
      </c>
      <c r="M81" s="23">
        <f t="shared" si="6"/>
        <v>0</v>
      </c>
      <c r="N81" s="24">
        <f t="shared" si="7"/>
        <v>0</v>
      </c>
      <c r="O81" s="32">
        <v>1</v>
      </c>
      <c r="P81" s="25">
        <f t="shared" si="8"/>
        <v>1</v>
      </c>
    </row>
    <row r="82" spans="1:16" ht="23.1" customHeight="1" x14ac:dyDescent="0.25">
      <c r="A82" s="27" t="s">
        <v>129</v>
      </c>
      <c r="B82" s="27" t="s">
        <v>130</v>
      </c>
      <c r="C82" s="28" t="s">
        <v>8</v>
      </c>
      <c r="D82" s="28">
        <v>2010</v>
      </c>
      <c r="E82" s="28">
        <v>54</v>
      </c>
      <c r="F82" s="28">
        <v>3</v>
      </c>
      <c r="G82" s="28" t="s">
        <v>131</v>
      </c>
      <c r="H82" s="30">
        <v>1</v>
      </c>
      <c r="I82" s="31">
        <v>0</v>
      </c>
      <c r="J82" s="32">
        <v>0</v>
      </c>
      <c r="K82" s="25">
        <v>0</v>
      </c>
      <c r="L82" s="25">
        <v>0</v>
      </c>
      <c r="M82" s="23">
        <f t="shared" si="6"/>
        <v>0</v>
      </c>
      <c r="N82" s="24">
        <f t="shared" si="7"/>
        <v>0</v>
      </c>
      <c r="O82" s="32">
        <v>1</v>
      </c>
      <c r="P82" s="25">
        <f t="shared" si="8"/>
        <v>1</v>
      </c>
    </row>
    <row r="83" spans="1:16" ht="23.1" customHeight="1" x14ac:dyDescent="0.25">
      <c r="A83" s="28" t="s">
        <v>312</v>
      </c>
      <c r="B83" s="28" t="s">
        <v>313</v>
      </c>
      <c r="C83" s="28" t="s">
        <v>280</v>
      </c>
      <c r="D83" s="28">
        <v>2007</v>
      </c>
      <c r="E83" s="28">
        <v>69</v>
      </c>
      <c r="F83" s="28">
        <v>4</v>
      </c>
      <c r="G83" s="28" t="s">
        <v>314</v>
      </c>
      <c r="H83" s="30">
        <v>0</v>
      </c>
      <c r="I83" s="31">
        <v>1</v>
      </c>
      <c r="J83" s="32">
        <v>0</v>
      </c>
      <c r="K83" s="25">
        <v>0</v>
      </c>
      <c r="L83" s="25">
        <v>0</v>
      </c>
      <c r="M83" s="23">
        <f t="shared" si="6"/>
        <v>0</v>
      </c>
      <c r="N83" s="24">
        <f t="shared" si="7"/>
        <v>0</v>
      </c>
      <c r="O83" s="32">
        <v>1</v>
      </c>
      <c r="P83" s="25">
        <f t="shared" si="8"/>
        <v>1</v>
      </c>
    </row>
    <row r="84" spans="1:16" ht="23.1" customHeight="1" x14ac:dyDescent="0.25">
      <c r="A84" s="27" t="s">
        <v>132</v>
      </c>
      <c r="B84" s="27" t="s">
        <v>133</v>
      </c>
      <c r="C84" s="28" t="s">
        <v>17</v>
      </c>
      <c r="D84" s="28">
        <v>2006</v>
      </c>
      <c r="E84" s="28">
        <v>60</v>
      </c>
      <c r="F84" s="28">
        <v>4</v>
      </c>
      <c r="G84" s="28" t="s">
        <v>134</v>
      </c>
      <c r="H84" s="30">
        <v>0</v>
      </c>
      <c r="I84" s="31">
        <v>1</v>
      </c>
      <c r="J84" s="32">
        <v>0</v>
      </c>
      <c r="K84" s="25">
        <v>0</v>
      </c>
      <c r="L84" s="25">
        <v>0</v>
      </c>
      <c r="M84" s="23">
        <f t="shared" si="6"/>
        <v>0</v>
      </c>
      <c r="N84" s="24">
        <f t="shared" si="7"/>
        <v>0</v>
      </c>
      <c r="O84" s="32">
        <v>0</v>
      </c>
      <c r="P84" s="25">
        <f t="shared" si="8"/>
        <v>0</v>
      </c>
    </row>
    <row r="85" spans="1:16" ht="23.1" customHeight="1" x14ac:dyDescent="0.25">
      <c r="A85" s="17" t="s">
        <v>429</v>
      </c>
      <c r="B85" s="17" t="s">
        <v>430</v>
      </c>
      <c r="C85" s="18" t="s">
        <v>8</v>
      </c>
      <c r="D85" s="18">
        <v>2011</v>
      </c>
      <c r="E85" s="18">
        <v>55</v>
      </c>
      <c r="F85" s="18">
        <v>4</v>
      </c>
      <c r="G85" s="17" t="s">
        <v>431</v>
      </c>
      <c r="H85" s="20">
        <v>1</v>
      </c>
      <c r="I85" s="21">
        <v>0</v>
      </c>
      <c r="J85" s="22">
        <v>0</v>
      </c>
      <c r="K85" s="23">
        <v>1</v>
      </c>
      <c r="L85" s="23">
        <v>0</v>
      </c>
      <c r="M85" s="23">
        <f t="shared" si="6"/>
        <v>1</v>
      </c>
      <c r="N85" s="24">
        <f t="shared" si="7"/>
        <v>1</v>
      </c>
      <c r="O85" s="22">
        <v>1</v>
      </c>
      <c r="P85" s="25">
        <f t="shared" si="8"/>
        <v>1</v>
      </c>
    </row>
    <row r="86" spans="1:16" ht="23.1" customHeight="1" x14ac:dyDescent="0.25">
      <c r="A86" s="28" t="s">
        <v>315</v>
      </c>
      <c r="B86" s="28" t="s">
        <v>316</v>
      </c>
      <c r="C86" s="28" t="s">
        <v>280</v>
      </c>
      <c r="D86" s="28">
        <v>2009</v>
      </c>
      <c r="E86" s="28">
        <v>71</v>
      </c>
      <c r="F86" s="28">
        <v>1</v>
      </c>
      <c r="G86" s="28" t="s">
        <v>317</v>
      </c>
      <c r="H86" s="30">
        <v>0</v>
      </c>
      <c r="I86" s="31">
        <v>1</v>
      </c>
      <c r="J86" s="32">
        <v>0</v>
      </c>
      <c r="K86" s="25">
        <v>0</v>
      </c>
      <c r="L86" s="25">
        <v>1</v>
      </c>
      <c r="M86" s="23">
        <f t="shared" si="6"/>
        <v>1</v>
      </c>
      <c r="N86" s="24">
        <f t="shared" si="7"/>
        <v>1</v>
      </c>
      <c r="O86" s="32">
        <v>0</v>
      </c>
      <c r="P86" s="25">
        <f t="shared" si="8"/>
        <v>1</v>
      </c>
    </row>
    <row r="87" spans="1:16" ht="23.1" customHeight="1" x14ac:dyDescent="0.25">
      <c r="A87" s="27" t="s">
        <v>135</v>
      </c>
      <c r="B87" s="27" t="s">
        <v>136</v>
      </c>
      <c r="C87" s="28" t="s">
        <v>8</v>
      </c>
      <c r="D87" s="28">
        <v>2006</v>
      </c>
      <c r="E87" s="28">
        <v>50</v>
      </c>
      <c r="F87" s="28">
        <v>4</v>
      </c>
      <c r="G87" s="28" t="s">
        <v>137</v>
      </c>
      <c r="H87" s="30">
        <v>1</v>
      </c>
      <c r="I87" s="31">
        <v>0</v>
      </c>
      <c r="J87" s="32">
        <v>0</v>
      </c>
      <c r="K87" s="25">
        <v>0</v>
      </c>
      <c r="L87" s="25">
        <v>0</v>
      </c>
      <c r="M87" s="23">
        <f t="shared" si="6"/>
        <v>0</v>
      </c>
      <c r="N87" s="24">
        <f t="shared" si="7"/>
        <v>0</v>
      </c>
      <c r="O87" s="32">
        <v>0</v>
      </c>
      <c r="P87" s="25">
        <f t="shared" si="8"/>
        <v>0</v>
      </c>
    </row>
    <row r="88" spans="1:16" ht="23.1" customHeight="1" x14ac:dyDescent="0.25">
      <c r="A88" s="28" t="s">
        <v>318</v>
      </c>
      <c r="B88" s="28" t="s">
        <v>319</v>
      </c>
      <c r="C88" s="28" t="s">
        <v>280</v>
      </c>
      <c r="D88" s="28">
        <v>2007</v>
      </c>
      <c r="E88" s="28">
        <v>69</v>
      </c>
      <c r="F88" s="28">
        <v>2</v>
      </c>
      <c r="G88" s="28" t="s">
        <v>320</v>
      </c>
      <c r="H88" s="30">
        <v>1</v>
      </c>
      <c r="I88" s="31">
        <v>0</v>
      </c>
      <c r="J88" s="32">
        <v>0</v>
      </c>
      <c r="K88" s="25">
        <v>0</v>
      </c>
      <c r="L88" s="25">
        <v>0</v>
      </c>
      <c r="M88" s="23">
        <f t="shared" si="6"/>
        <v>0</v>
      </c>
      <c r="N88" s="24">
        <f t="shared" si="7"/>
        <v>0</v>
      </c>
      <c r="O88" s="32">
        <v>0</v>
      </c>
      <c r="P88" s="25">
        <f t="shared" si="8"/>
        <v>0</v>
      </c>
    </row>
    <row r="89" spans="1:16" ht="23.1" customHeight="1" x14ac:dyDescent="0.25">
      <c r="A89" s="28" t="s">
        <v>321</v>
      </c>
      <c r="B89" s="28" t="s">
        <v>322</v>
      </c>
      <c r="C89" s="28" t="s">
        <v>280</v>
      </c>
      <c r="D89" s="28">
        <v>2009</v>
      </c>
      <c r="E89" s="28">
        <v>71</v>
      </c>
      <c r="F89" s="28">
        <v>4</v>
      </c>
      <c r="G89" s="28" t="s">
        <v>323</v>
      </c>
      <c r="H89" s="30">
        <v>1</v>
      </c>
      <c r="I89" s="31">
        <v>0</v>
      </c>
      <c r="J89" s="32">
        <v>0</v>
      </c>
      <c r="K89" s="25">
        <v>0</v>
      </c>
      <c r="L89" s="25">
        <v>0</v>
      </c>
      <c r="M89" s="23">
        <f t="shared" si="6"/>
        <v>0</v>
      </c>
      <c r="N89" s="24">
        <f t="shared" si="7"/>
        <v>0</v>
      </c>
      <c r="O89" s="32">
        <v>0</v>
      </c>
      <c r="P89" s="25">
        <f t="shared" si="8"/>
        <v>0</v>
      </c>
    </row>
    <row r="90" spans="1:16" ht="23.1" customHeight="1" x14ac:dyDescent="0.25">
      <c r="A90" s="27" t="s">
        <v>138</v>
      </c>
      <c r="B90" s="27" t="s">
        <v>139</v>
      </c>
      <c r="C90" s="28" t="s">
        <v>4</v>
      </c>
      <c r="D90" s="28">
        <v>2007</v>
      </c>
      <c r="E90" s="28">
        <v>101</v>
      </c>
      <c r="F90" s="28">
        <v>2</v>
      </c>
      <c r="G90" s="28" t="s">
        <v>140</v>
      </c>
      <c r="H90" s="30">
        <v>1</v>
      </c>
      <c r="I90" s="31">
        <v>0</v>
      </c>
      <c r="J90" s="32">
        <v>0</v>
      </c>
      <c r="K90" s="25">
        <v>0</v>
      </c>
      <c r="L90" s="25">
        <v>0</v>
      </c>
      <c r="M90" s="23">
        <f t="shared" si="6"/>
        <v>0</v>
      </c>
      <c r="N90" s="24">
        <f t="shared" si="7"/>
        <v>0</v>
      </c>
      <c r="O90" s="32">
        <v>0</v>
      </c>
      <c r="P90" s="25">
        <f t="shared" si="8"/>
        <v>0</v>
      </c>
    </row>
    <row r="91" spans="1:16" ht="23.1" customHeight="1" x14ac:dyDescent="0.25">
      <c r="A91" s="17" t="s">
        <v>432</v>
      </c>
      <c r="B91" s="17" t="s">
        <v>433</v>
      </c>
      <c r="C91" s="18" t="s">
        <v>8</v>
      </c>
      <c r="D91" s="18">
        <v>2011</v>
      </c>
      <c r="E91" s="18">
        <v>55</v>
      </c>
      <c r="F91" s="18">
        <v>2</v>
      </c>
      <c r="G91" s="17" t="s">
        <v>434</v>
      </c>
      <c r="H91" s="20">
        <v>1</v>
      </c>
      <c r="I91" s="21">
        <v>0</v>
      </c>
      <c r="J91" s="22">
        <v>0</v>
      </c>
      <c r="K91" s="23">
        <v>1</v>
      </c>
      <c r="L91" s="23">
        <v>1</v>
      </c>
      <c r="M91" s="23">
        <f t="shared" si="6"/>
        <v>1</v>
      </c>
      <c r="N91" s="24">
        <f t="shared" si="7"/>
        <v>1</v>
      </c>
      <c r="O91" s="22">
        <v>1</v>
      </c>
      <c r="P91" s="25">
        <f t="shared" si="8"/>
        <v>1</v>
      </c>
    </row>
    <row r="92" spans="1:16" ht="23.1" customHeight="1" x14ac:dyDescent="0.25">
      <c r="A92" s="17" t="s">
        <v>435</v>
      </c>
      <c r="B92" s="17" t="s">
        <v>436</v>
      </c>
      <c r="C92" s="18" t="s">
        <v>8</v>
      </c>
      <c r="D92" s="18">
        <v>2013</v>
      </c>
      <c r="E92" s="18">
        <v>57</v>
      </c>
      <c r="F92" s="18">
        <v>3</v>
      </c>
      <c r="G92" s="17" t="s">
        <v>437</v>
      </c>
      <c r="H92" s="20">
        <v>1</v>
      </c>
      <c r="I92" s="21">
        <v>0</v>
      </c>
      <c r="J92" s="22">
        <v>0</v>
      </c>
      <c r="K92" s="23">
        <v>0</v>
      </c>
      <c r="L92" s="23">
        <v>0</v>
      </c>
      <c r="M92" s="23">
        <f t="shared" si="6"/>
        <v>0</v>
      </c>
      <c r="N92" s="24">
        <f t="shared" si="7"/>
        <v>0</v>
      </c>
      <c r="O92" s="22">
        <v>1</v>
      </c>
      <c r="P92" s="25">
        <f t="shared" si="8"/>
        <v>1</v>
      </c>
    </row>
    <row r="93" spans="1:16" ht="23.1" customHeight="1" x14ac:dyDescent="0.25">
      <c r="A93" s="17" t="s">
        <v>438</v>
      </c>
      <c r="B93" s="17" t="s">
        <v>439</v>
      </c>
      <c r="C93" s="18" t="s">
        <v>4</v>
      </c>
      <c r="D93" s="18">
        <v>2011</v>
      </c>
      <c r="E93" s="18">
        <v>105</v>
      </c>
      <c r="F93" s="18">
        <v>1</v>
      </c>
      <c r="G93" s="17" t="s">
        <v>440</v>
      </c>
      <c r="H93" s="20">
        <v>1</v>
      </c>
      <c r="I93" s="21">
        <v>0</v>
      </c>
      <c r="J93" s="22">
        <v>1</v>
      </c>
      <c r="K93" s="23">
        <v>0</v>
      </c>
      <c r="L93" s="23">
        <v>0</v>
      </c>
      <c r="M93" s="23">
        <f t="shared" si="6"/>
        <v>0</v>
      </c>
      <c r="N93" s="24">
        <f t="shared" si="7"/>
        <v>1</v>
      </c>
      <c r="O93" s="22">
        <v>0</v>
      </c>
      <c r="P93" s="25">
        <f t="shared" si="8"/>
        <v>1</v>
      </c>
    </row>
    <row r="94" spans="1:16" ht="23.1" customHeight="1" x14ac:dyDescent="0.25">
      <c r="A94" s="39" t="s">
        <v>518</v>
      </c>
      <c r="B94" s="17" t="s">
        <v>519</v>
      </c>
      <c r="C94" s="18" t="s">
        <v>276</v>
      </c>
      <c r="D94" s="18">
        <v>2013</v>
      </c>
      <c r="E94" s="18">
        <v>75</v>
      </c>
      <c r="F94" s="18">
        <v>2</v>
      </c>
      <c r="G94" s="39" t="s">
        <v>520</v>
      </c>
      <c r="H94" s="20">
        <v>0</v>
      </c>
      <c r="I94" s="21">
        <v>1</v>
      </c>
      <c r="J94" s="22">
        <v>0</v>
      </c>
      <c r="K94" s="23">
        <v>0</v>
      </c>
      <c r="L94" s="23">
        <v>0</v>
      </c>
      <c r="M94" s="23">
        <f t="shared" si="6"/>
        <v>0</v>
      </c>
      <c r="N94" s="24">
        <f t="shared" si="7"/>
        <v>0</v>
      </c>
      <c r="O94" s="22">
        <v>1</v>
      </c>
      <c r="P94" s="25">
        <f t="shared" si="8"/>
        <v>1</v>
      </c>
    </row>
    <row r="95" spans="1:16" ht="23.1" customHeight="1" x14ac:dyDescent="0.25">
      <c r="A95" s="27" t="s">
        <v>141</v>
      </c>
      <c r="B95" s="27" t="s">
        <v>142</v>
      </c>
      <c r="C95" s="28" t="s">
        <v>8</v>
      </c>
      <c r="D95" s="28">
        <v>2010</v>
      </c>
      <c r="E95" s="28">
        <v>54</v>
      </c>
      <c r="F95" s="28">
        <v>3</v>
      </c>
      <c r="G95" s="28" t="s">
        <v>143</v>
      </c>
      <c r="H95" s="30">
        <v>1</v>
      </c>
      <c r="I95" s="31">
        <v>0</v>
      </c>
      <c r="J95" s="32">
        <v>0</v>
      </c>
      <c r="K95" s="25">
        <v>0</v>
      </c>
      <c r="L95" s="25">
        <v>0</v>
      </c>
      <c r="M95" s="23">
        <f t="shared" si="6"/>
        <v>0</v>
      </c>
      <c r="N95" s="24">
        <f t="shared" si="7"/>
        <v>0</v>
      </c>
      <c r="O95" s="32">
        <v>1</v>
      </c>
      <c r="P95" s="25">
        <f t="shared" si="8"/>
        <v>1</v>
      </c>
    </row>
    <row r="96" spans="1:16" ht="23.1" customHeight="1" x14ac:dyDescent="0.25">
      <c r="A96" s="28" t="s">
        <v>324</v>
      </c>
      <c r="B96" s="28" t="s">
        <v>325</v>
      </c>
      <c r="C96" s="28" t="s">
        <v>280</v>
      </c>
      <c r="D96" s="28">
        <v>2006</v>
      </c>
      <c r="E96" s="28">
        <v>68</v>
      </c>
      <c r="F96" s="28">
        <v>4</v>
      </c>
      <c r="G96" s="28" t="s">
        <v>326</v>
      </c>
      <c r="H96" s="30">
        <v>1</v>
      </c>
      <c r="I96" s="31">
        <v>0</v>
      </c>
      <c r="J96" s="32">
        <v>0</v>
      </c>
      <c r="K96" s="25">
        <v>0</v>
      </c>
      <c r="L96" s="25">
        <v>0</v>
      </c>
      <c r="M96" s="23">
        <f t="shared" si="6"/>
        <v>0</v>
      </c>
      <c r="N96" s="24">
        <f t="shared" si="7"/>
        <v>0</v>
      </c>
      <c r="O96" s="32">
        <v>1</v>
      </c>
      <c r="P96" s="25">
        <f t="shared" si="8"/>
        <v>1</v>
      </c>
    </row>
    <row r="97" spans="1:16" ht="23.1" customHeight="1" x14ac:dyDescent="0.25">
      <c r="A97" s="27" t="s">
        <v>144</v>
      </c>
      <c r="B97" s="27" t="s">
        <v>145</v>
      </c>
      <c r="C97" s="28" t="s">
        <v>8</v>
      </c>
      <c r="D97" s="28">
        <v>2010</v>
      </c>
      <c r="E97" s="28">
        <v>54</v>
      </c>
      <c r="F97" s="28">
        <v>1</v>
      </c>
      <c r="G97" s="28" t="s">
        <v>146</v>
      </c>
      <c r="H97" s="30">
        <v>1</v>
      </c>
      <c r="I97" s="31">
        <v>0</v>
      </c>
      <c r="J97" s="32">
        <v>0</v>
      </c>
      <c r="K97" s="25">
        <v>0</v>
      </c>
      <c r="L97" s="25">
        <v>0</v>
      </c>
      <c r="M97" s="23">
        <f t="shared" si="6"/>
        <v>0</v>
      </c>
      <c r="N97" s="24">
        <f t="shared" si="7"/>
        <v>0</v>
      </c>
      <c r="O97" s="32">
        <v>1</v>
      </c>
      <c r="P97" s="25">
        <f t="shared" si="8"/>
        <v>1</v>
      </c>
    </row>
    <row r="98" spans="1:16" ht="23.1" customHeight="1" x14ac:dyDescent="0.25">
      <c r="A98" s="28" t="s">
        <v>327</v>
      </c>
      <c r="B98" s="28" t="s">
        <v>328</v>
      </c>
      <c r="C98" s="28" t="s">
        <v>280</v>
      </c>
      <c r="D98" s="28">
        <v>2009</v>
      </c>
      <c r="E98" s="28">
        <v>71</v>
      </c>
      <c r="F98" s="28">
        <v>4</v>
      </c>
      <c r="G98" s="28" t="s">
        <v>329</v>
      </c>
      <c r="H98" s="30">
        <v>1</v>
      </c>
      <c r="I98" s="31">
        <v>0</v>
      </c>
      <c r="J98" s="32">
        <v>0</v>
      </c>
      <c r="K98" s="25">
        <v>0</v>
      </c>
      <c r="L98" s="25">
        <v>0</v>
      </c>
      <c r="M98" s="23">
        <f t="shared" ref="M98:M129" si="9">MAX(L98,K98)</f>
        <v>0</v>
      </c>
      <c r="N98" s="24">
        <f t="shared" ref="N98:N129" si="10">MAX(J98,K98, L98)</f>
        <v>0</v>
      </c>
      <c r="O98" s="32">
        <v>0</v>
      </c>
      <c r="P98" s="25">
        <f t="shared" ref="P98:P129" si="11">MAX(N98, O98)</f>
        <v>0</v>
      </c>
    </row>
    <row r="99" spans="1:16" ht="23.1" customHeight="1" x14ac:dyDescent="0.25">
      <c r="A99" s="17" t="s">
        <v>441</v>
      </c>
      <c r="B99" s="17" t="s">
        <v>442</v>
      </c>
      <c r="C99" s="18" t="s">
        <v>276</v>
      </c>
      <c r="D99" s="18">
        <v>2011</v>
      </c>
      <c r="E99" s="18">
        <v>73</v>
      </c>
      <c r="F99" s="18">
        <v>4</v>
      </c>
      <c r="G99" s="17" t="s">
        <v>443</v>
      </c>
      <c r="H99" s="20">
        <v>1</v>
      </c>
      <c r="I99" s="21">
        <v>0</v>
      </c>
      <c r="J99" s="22">
        <v>0</v>
      </c>
      <c r="K99" s="23">
        <v>0</v>
      </c>
      <c r="L99" s="23">
        <v>0</v>
      </c>
      <c r="M99" s="23">
        <f t="shared" si="9"/>
        <v>0</v>
      </c>
      <c r="N99" s="24">
        <f t="shared" si="10"/>
        <v>0</v>
      </c>
      <c r="O99" s="22">
        <v>1</v>
      </c>
      <c r="P99" s="25">
        <f t="shared" si="11"/>
        <v>1</v>
      </c>
    </row>
    <row r="100" spans="1:16" ht="23.1" customHeight="1" x14ac:dyDescent="0.25">
      <c r="A100" s="17" t="s">
        <v>444</v>
      </c>
      <c r="B100" s="17" t="s">
        <v>445</v>
      </c>
      <c r="C100" s="18" t="s">
        <v>276</v>
      </c>
      <c r="D100" s="18">
        <v>2013</v>
      </c>
      <c r="E100" s="18">
        <v>75</v>
      </c>
      <c r="F100" s="18">
        <v>3</v>
      </c>
      <c r="G100" s="17" t="s">
        <v>446</v>
      </c>
      <c r="H100" s="20">
        <v>1</v>
      </c>
      <c r="I100" s="21">
        <v>0</v>
      </c>
      <c r="J100" s="22">
        <v>0</v>
      </c>
      <c r="K100" s="23">
        <v>0</v>
      </c>
      <c r="L100" s="23">
        <v>0</v>
      </c>
      <c r="M100" s="23">
        <f t="shared" si="9"/>
        <v>0</v>
      </c>
      <c r="N100" s="24">
        <f t="shared" si="10"/>
        <v>0</v>
      </c>
      <c r="O100" s="22">
        <v>0</v>
      </c>
      <c r="P100" s="25">
        <f t="shared" si="11"/>
        <v>0</v>
      </c>
    </row>
    <row r="101" spans="1:16" ht="23.1" customHeight="1" x14ac:dyDescent="0.25">
      <c r="A101" s="27" t="s">
        <v>147</v>
      </c>
      <c r="B101" s="27" t="s">
        <v>148</v>
      </c>
      <c r="C101" s="28" t="s">
        <v>4</v>
      </c>
      <c r="D101" s="28">
        <v>2006</v>
      </c>
      <c r="E101" s="28">
        <v>100</v>
      </c>
      <c r="F101" s="28">
        <v>1</v>
      </c>
      <c r="G101" s="28" t="s">
        <v>149</v>
      </c>
      <c r="H101" s="30">
        <v>1</v>
      </c>
      <c r="I101" s="31">
        <v>0</v>
      </c>
      <c r="J101" s="32">
        <v>0</v>
      </c>
      <c r="K101" s="25">
        <v>1</v>
      </c>
      <c r="L101" s="25">
        <v>0</v>
      </c>
      <c r="M101" s="23">
        <f t="shared" si="9"/>
        <v>1</v>
      </c>
      <c r="N101" s="24">
        <f t="shared" si="10"/>
        <v>1</v>
      </c>
      <c r="O101" s="32">
        <v>1</v>
      </c>
      <c r="P101" s="25">
        <f t="shared" si="11"/>
        <v>1</v>
      </c>
    </row>
    <row r="102" spans="1:16" ht="23.1" customHeight="1" x14ac:dyDescent="0.25">
      <c r="A102" s="17" t="s">
        <v>447</v>
      </c>
      <c r="B102" s="17" t="s">
        <v>448</v>
      </c>
      <c r="C102" s="18" t="s">
        <v>8</v>
      </c>
      <c r="D102" s="18">
        <v>2011</v>
      </c>
      <c r="E102" s="18">
        <v>55</v>
      </c>
      <c r="F102" s="18">
        <v>4</v>
      </c>
      <c r="G102" s="17" t="s">
        <v>449</v>
      </c>
      <c r="H102" s="20">
        <v>1</v>
      </c>
      <c r="I102" s="21">
        <v>0</v>
      </c>
      <c r="J102" s="22">
        <v>0</v>
      </c>
      <c r="K102" s="23">
        <v>0</v>
      </c>
      <c r="L102" s="23">
        <v>0</v>
      </c>
      <c r="M102" s="23">
        <f t="shared" si="9"/>
        <v>0</v>
      </c>
      <c r="N102" s="24">
        <f t="shared" si="10"/>
        <v>0</v>
      </c>
      <c r="O102" s="22">
        <v>0</v>
      </c>
      <c r="P102" s="25">
        <f t="shared" si="11"/>
        <v>0</v>
      </c>
    </row>
    <row r="103" spans="1:16" customFormat="1" ht="15.75" x14ac:dyDescent="0.25">
      <c r="A103" s="27" t="s">
        <v>150</v>
      </c>
      <c r="B103" s="27" t="s">
        <v>153</v>
      </c>
      <c r="C103" s="28" t="s">
        <v>4</v>
      </c>
      <c r="D103" s="28">
        <v>2010</v>
      </c>
      <c r="E103" s="28">
        <v>104</v>
      </c>
      <c r="F103" s="28">
        <v>3</v>
      </c>
      <c r="G103" s="28" t="s">
        <v>154</v>
      </c>
      <c r="H103" s="30">
        <v>0</v>
      </c>
      <c r="I103" s="30">
        <v>1</v>
      </c>
      <c r="J103" s="32">
        <v>0</v>
      </c>
      <c r="K103" s="25">
        <v>0</v>
      </c>
      <c r="L103" s="25">
        <v>0</v>
      </c>
      <c r="M103" s="23">
        <f t="shared" si="9"/>
        <v>0</v>
      </c>
      <c r="N103" s="24">
        <f t="shared" si="10"/>
        <v>0</v>
      </c>
      <c r="O103" s="32">
        <v>1</v>
      </c>
      <c r="P103" s="25">
        <f t="shared" si="11"/>
        <v>1</v>
      </c>
    </row>
    <row r="104" spans="1:16" customFormat="1" ht="15.75" x14ac:dyDescent="0.25">
      <c r="A104" s="27" t="s">
        <v>150</v>
      </c>
      <c r="B104" s="27" t="s">
        <v>151</v>
      </c>
      <c r="C104" s="28" t="s">
        <v>4</v>
      </c>
      <c r="D104" s="28">
        <v>2006</v>
      </c>
      <c r="E104" s="28">
        <v>100</v>
      </c>
      <c r="F104" s="28">
        <v>2</v>
      </c>
      <c r="G104" s="28" t="s">
        <v>152</v>
      </c>
      <c r="H104" s="30">
        <v>1</v>
      </c>
      <c r="I104" s="30">
        <v>0</v>
      </c>
      <c r="J104" s="32">
        <v>0</v>
      </c>
      <c r="K104" s="25">
        <v>0</v>
      </c>
      <c r="L104" s="25">
        <v>0</v>
      </c>
      <c r="M104" s="23">
        <f t="shared" si="9"/>
        <v>0</v>
      </c>
      <c r="N104" s="24">
        <f t="shared" si="10"/>
        <v>0</v>
      </c>
      <c r="O104" s="32">
        <v>1</v>
      </c>
      <c r="P104" s="25">
        <f t="shared" si="11"/>
        <v>1</v>
      </c>
    </row>
    <row r="105" spans="1:16" customFormat="1" ht="15.75" x14ac:dyDescent="0.25">
      <c r="A105" s="17" t="s">
        <v>450</v>
      </c>
      <c r="B105" s="17" t="s">
        <v>451</v>
      </c>
      <c r="C105" s="18" t="s">
        <v>24</v>
      </c>
      <c r="D105" s="18">
        <v>2011</v>
      </c>
      <c r="E105" s="18">
        <v>44</v>
      </c>
      <c r="F105" s="18">
        <v>6</v>
      </c>
      <c r="G105" s="17" t="s">
        <v>452</v>
      </c>
      <c r="H105" s="20">
        <v>1</v>
      </c>
      <c r="I105" s="40">
        <v>0</v>
      </c>
      <c r="J105" s="22">
        <v>0</v>
      </c>
      <c r="K105" s="23">
        <v>0</v>
      </c>
      <c r="L105" s="23">
        <v>0</v>
      </c>
      <c r="M105" s="23">
        <f t="shared" si="9"/>
        <v>0</v>
      </c>
      <c r="N105" s="24">
        <f t="shared" si="10"/>
        <v>0</v>
      </c>
      <c r="O105" s="22">
        <v>1</v>
      </c>
      <c r="P105" s="25">
        <f t="shared" si="11"/>
        <v>1</v>
      </c>
    </row>
    <row r="106" spans="1:16" customFormat="1" ht="15.75" x14ac:dyDescent="0.25">
      <c r="A106" s="27" t="s">
        <v>155</v>
      </c>
      <c r="B106" s="27" t="s">
        <v>156</v>
      </c>
      <c r="C106" s="28" t="s">
        <v>17</v>
      </c>
      <c r="D106" s="28">
        <v>2007</v>
      </c>
      <c r="E106" s="28">
        <v>61</v>
      </c>
      <c r="F106" s="28">
        <v>2</v>
      </c>
      <c r="G106" s="28" t="s">
        <v>157</v>
      </c>
      <c r="H106" s="30">
        <v>0</v>
      </c>
      <c r="I106" s="30">
        <v>1</v>
      </c>
      <c r="J106" s="32">
        <v>0</v>
      </c>
      <c r="K106" s="25">
        <v>0</v>
      </c>
      <c r="L106" s="25">
        <v>1</v>
      </c>
      <c r="M106" s="23">
        <f t="shared" si="9"/>
        <v>1</v>
      </c>
      <c r="N106" s="24">
        <f t="shared" si="10"/>
        <v>1</v>
      </c>
      <c r="O106" s="32">
        <v>0</v>
      </c>
      <c r="P106" s="25">
        <f t="shared" si="11"/>
        <v>1</v>
      </c>
    </row>
    <row r="107" spans="1:16" customFormat="1" ht="15.75" x14ac:dyDescent="0.25">
      <c r="A107" s="17" t="s">
        <v>453</v>
      </c>
      <c r="B107" s="17" t="s">
        <v>454</v>
      </c>
      <c r="C107" s="18" t="s">
        <v>8</v>
      </c>
      <c r="D107" s="18">
        <v>2011</v>
      </c>
      <c r="E107" s="18">
        <v>55</v>
      </c>
      <c r="F107" s="18">
        <v>4</v>
      </c>
      <c r="G107" s="17" t="s">
        <v>71</v>
      </c>
      <c r="H107" s="20">
        <v>1</v>
      </c>
      <c r="I107" s="40">
        <v>0</v>
      </c>
      <c r="J107" s="22">
        <v>0</v>
      </c>
      <c r="K107" s="23">
        <v>0</v>
      </c>
      <c r="L107" s="23">
        <v>0</v>
      </c>
      <c r="M107" s="23">
        <f t="shared" si="9"/>
        <v>0</v>
      </c>
      <c r="N107" s="24">
        <f t="shared" si="10"/>
        <v>0</v>
      </c>
      <c r="O107" s="22">
        <v>0</v>
      </c>
      <c r="P107" s="25">
        <f t="shared" si="11"/>
        <v>0</v>
      </c>
    </row>
    <row r="108" spans="1:16" customFormat="1" ht="15.75" x14ac:dyDescent="0.25">
      <c r="A108" s="27" t="s">
        <v>158</v>
      </c>
      <c r="B108" s="27" t="s">
        <v>159</v>
      </c>
      <c r="C108" s="28" t="s">
        <v>8</v>
      </c>
      <c r="D108" s="28">
        <v>2006</v>
      </c>
      <c r="E108" s="28">
        <v>50</v>
      </c>
      <c r="F108" s="28">
        <v>2</v>
      </c>
      <c r="G108" s="28" t="s">
        <v>160</v>
      </c>
      <c r="H108" s="30">
        <v>1</v>
      </c>
      <c r="I108" s="30">
        <v>0</v>
      </c>
      <c r="J108" s="32">
        <v>0</v>
      </c>
      <c r="K108" s="25">
        <v>0</v>
      </c>
      <c r="L108" s="25">
        <v>0</v>
      </c>
      <c r="M108" s="23">
        <f t="shared" si="9"/>
        <v>0</v>
      </c>
      <c r="N108" s="24">
        <f t="shared" si="10"/>
        <v>0</v>
      </c>
      <c r="O108" s="32">
        <v>0</v>
      </c>
      <c r="P108" s="25">
        <f t="shared" si="11"/>
        <v>0</v>
      </c>
    </row>
    <row r="109" spans="1:16" customFormat="1" ht="15.75" x14ac:dyDescent="0.25">
      <c r="A109" s="17" t="s">
        <v>455</v>
      </c>
      <c r="B109" s="17" t="s">
        <v>456</v>
      </c>
      <c r="C109" s="18" t="s">
        <v>8</v>
      </c>
      <c r="D109" s="41">
        <v>2012</v>
      </c>
      <c r="E109" s="18">
        <v>56</v>
      </c>
      <c r="F109" s="18">
        <v>2</v>
      </c>
      <c r="G109" s="17" t="s">
        <v>457</v>
      </c>
      <c r="H109" s="20">
        <v>1</v>
      </c>
      <c r="I109" s="40">
        <v>0</v>
      </c>
      <c r="J109" s="22">
        <v>0</v>
      </c>
      <c r="K109" s="23">
        <v>1</v>
      </c>
      <c r="L109" s="23">
        <v>0</v>
      </c>
      <c r="M109" s="23">
        <f t="shared" si="9"/>
        <v>1</v>
      </c>
      <c r="N109" s="24">
        <f t="shared" si="10"/>
        <v>1</v>
      </c>
      <c r="O109" s="22">
        <v>1</v>
      </c>
      <c r="P109" s="25">
        <f t="shared" si="11"/>
        <v>1</v>
      </c>
    </row>
    <row r="110" spans="1:16" customFormat="1" ht="15.75" x14ac:dyDescent="0.25">
      <c r="A110" s="27" t="s">
        <v>161</v>
      </c>
      <c r="B110" s="27" t="s">
        <v>162</v>
      </c>
      <c r="C110" s="28" t="s">
        <v>17</v>
      </c>
      <c r="D110" s="28">
        <v>2007</v>
      </c>
      <c r="E110" s="28">
        <v>61</v>
      </c>
      <c r="F110" s="28">
        <v>3</v>
      </c>
      <c r="G110" s="28" t="s">
        <v>163</v>
      </c>
      <c r="H110" s="30">
        <v>1</v>
      </c>
      <c r="I110" s="30">
        <v>0</v>
      </c>
      <c r="J110" s="32">
        <v>0</v>
      </c>
      <c r="K110" s="25">
        <v>0</v>
      </c>
      <c r="L110" s="25">
        <v>0</v>
      </c>
      <c r="M110" s="23">
        <f t="shared" si="9"/>
        <v>0</v>
      </c>
      <c r="N110" s="24">
        <f t="shared" si="10"/>
        <v>0</v>
      </c>
      <c r="O110" s="32">
        <v>1</v>
      </c>
      <c r="P110" s="25">
        <f t="shared" si="11"/>
        <v>1</v>
      </c>
    </row>
    <row r="111" spans="1:16" customFormat="1" ht="15.75" x14ac:dyDescent="0.25">
      <c r="A111" s="27" t="s">
        <v>164</v>
      </c>
      <c r="B111" s="27" t="s">
        <v>165</v>
      </c>
      <c r="C111" s="28" t="s">
        <v>4</v>
      </c>
      <c r="D111" s="28">
        <v>2006</v>
      </c>
      <c r="E111" s="28">
        <v>100</v>
      </c>
      <c r="F111" s="28">
        <v>3</v>
      </c>
      <c r="G111" s="28" t="s">
        <v>166</v>
      </c>
      <c r="H111" s="30">
        <v>0</v>
      </c>
      <c r="I111" s="30">
        <v>1</v>
      </c>
      <c r="J111" s="32">
        <v>0</v>
      </c>
      <c r="K111" s="25">
        <v>0</v>
      </c>
      <c r="L111" s="25">
        <v>0</v>
      </c>
      <c r="M111" s="23">
        <f t="shared" si="9"/>
        <v>0</v>
      </c>
      <c r="N111" s="24">
        <f t="shared" si="10"/>
        <v>0</v>
      </c>
      <c r="O111" s="32">
        <v>1</v>
      </c>
      <c r="P111" s="25">
        <f t="shared" si="11"/>
        <v>1</v>
      </c>
    </row>
    <row r="112" spans="1:16" customFormat="1" ht="15.75" x14ac:dyDescent="0.25">
      <c r="A112" s="27" t="s">
        <v>167</v>
      </c>
      <c r="B112" s="27" t="s">
        <v>168</v>
      </c>
      <c r="C112" s="28" t="s">
        <v>4</v>
      </c>
      <c r="D112" s="28">
        <v>2010</v>
      </c>
      <c r="E112" s="28">
        <v>104</v>
      </c>
      <c r="F112" s="28">
        <v>4</v>
      </c>
      <c r="G112" s="28" t="s">
        <v>169</v>
      </c>
      <c r="H112" s="30">
        <v>1</v>
      </c>
      <c r="I112" s="30">
        <v>0</v>
      </c>
      <c r="J112" s="32">
        <v>0</v>
      </c>
      <c r="K112" s="25">
        <v>1</v>
      </c>
      <c r="L112" s="25">
        <v>0</v>
      </c>
      <c r="M112" s="23">
        <f t="shared" si="9"/>
        <v>1</v>
      </c>
      <c r="N112" s="24">
        <f t="shared" si="10"/>
        <v>1</v>
      </c>
      <c r="O112" s="32">
        <v>0</v>
      </c>
      <c r="P112" s="25">
        <f t="shared" si="11"/>
        <v>1</v>
      </c>
    </row>
    <row r="113" spans="1:16" customFormat="1" ht="15.75" x14ac:dyDescent="0.25">
      <c r="A113" s="39" t="s">
        <v>521</v>
      </c>
      <c r="B113" s="17" t="s">
        <v>522</v>
      </c>
      <c r="C113" s="18" t="s">
        <v>17</v>
      </c>
      <c r="D113" s="18">
        <v>2013</v>
      </c>
      <c r="E113" s="18">
        <v>67</v>
      </c>
      <c r="F113" s="18">
        <v>1</v>
      </c>
      <c r="G113" s="39" t="s">
        <v>523</v>
      </c>
      <c r="H113" s="20">
        <v>0</v>
      </c>
      <c r="I113" s="40">
        <v>1</v>
      </c>
      <c r="J113" s="22">
        <v>0</v>
      </c>
      <c r="K113" s="23">
        <v>1</v>
      </c>
      <c r="L113" s="23">
        <v>0</v>
      </c>
      <c r="M113" s="23">
        <f t="shared" si="9"/>
        <v>1</v>
      </c>
      <c r="N113" s="24">
        <f t="shared" si="10"/>
        <v>1</v>
      </c>
      <c r="O113" s="22">
        <v>1</v>
      </c>
      <c r="P113" s="25">
        <f t="shared" si="11"/>
        <v>1</v>
      </c>
    </row>
    <row r="114" spans="1:16" customFormat="1" ht="15.75" x14ac:dyDescent="0.25">
      <c r="A114" s="27" t="s">
        <v>170</v>
      </c>
      <c r="B114" s="27" t="s">
        <v>171</v>
      </c>
      <c r="C114" s="28" t="s">
        <v>4</v>
      </c>
      <c r="D114" s="28">
        <v>2007</v>
      </c>
      <c r="E114" s="28">
        <v>101</v>
      </c>
      <c r="F114" s="28">
        <v>3</v>
      </c>
      <c r="G114" s="28" t="s">
        <v>172</v>
      </c>
      <c r="H114" s="30">
        <v>0</v>
      </c>
      <c r="I114" s="30">
        <v>1</v>
      </c>
      <c r="J114" s="32">
        <v>0</v>
      </c>
      <c r="K114" s="25">
        <v>0</v>
      </c>
      <c r="L114" s="25">
        <v>1</v>
      </c>
      <c r="M114" s="23">
        <f t="shared" si="9"/>
        <v>1</v>
      </c>
      <c r="N114" s="24">
        <f t="shared" si="10"/>
        <v>1</v>
      </c>
      <c r="O114" s="32">
        <v>0</v>
      </c>
      <c r="P114" s="25">
        <f t="shared" si="11"/>
        <v>1</v>
      </c>
    </row>
    <row r="115" spans="1:16" customFormat="1" ht="15.75" x14ac:dyDescent="0.25">
      <c r="A115" s="27" t="s">
        <v>173</v>
      </c>
      <c r="B115" s="27" t="s">
        <v>174</v>
      </c>
      <c r="C115" s="28" t="s">
        <v>4</v>
      </c>
      <c r="D115" s="28">
        <v>2006</v>
      </c>
      <c r="E115" s="28">
        <v>100</v>
      </c>
      <c r="F115" s="28">
        <v>3</v>
      </c>
      <c r="G115" s="28" t="s">
        <v>175</v>
      </c>
      <c r="H115" s="30">
        <v>0</v>
      </c>
      <c r="I115" s="30">
        <v>1</v>
      </c>
      <c r="J115" s="32">
        <v>0</v>
      </c>
      <c r="K115" s="25">
        <v>0</v>
      </c>
      <c r="L115" s="25">
        <v>0</v>
      </c>
      <c r="M115" s="23">
        <f t="shared" si="9"/>
        <v>0</v>
      </c>
      <c r="N115" s="24">
        <f t="shared" si="10"/>
        <v>0</v>
      </c>
      <c r="O115" s="32">
        <v>0</v>
      </c>
      <c r="P115" s="25">
        <f t="shared" si="11"/>
        <v>0</v>
      </c>
    </row>
    <row r="116" spans="1:16" customFormat="1" ht="15.75" x14ac:dyDescent="0.25">
      <c r="A116" s="39" t="s">
        <v>524</v>
      </c>
      <c r="B116" s="17" t="s">
        <v>525</v>
      </c>
      <c r="C116" s="18" t="s">
        <v>8</v>
      </c>
      <c r="D116" s="18">
        <v>2013</v>
      </c>
      <c r="E116" s="18">
        <v>57</v>
      </c>
      <c r="F116" s="18">
        <v>3</v>
      </c>
      <c r="G116" s="39" t="s">
        <v>526</v>
      </c>
      <c r="H116" s="20">
        <v>0</v>
      </c>
      <c r="I116" s="40">
        <v>1</v>
      </c>
      <c r="J116" s="22">
        <v>0</v>
      </c>
      <c r="K116" s="23">
        <v>0</v>
      </c>
      <c r="L116" s="23">
        <v>0</v>
      </c>
      <c r="M116" s="23">
        <f t="shared" si="9"/>
        <v>0</v>
      </c>
      <c r="N116" s="24">
        <f t="shared" si="10"/>
        <v>0</v>
      </c>
      <c r="O116" s="22">
        <v>0</v>
      </c>
      <c r="P116" s="25">
        <f t="shared" si="11"/>
        <v>0</v>
      </c>
    </row>
    <row r="117" spans="1:16" customFormat="1" ht="15.75" x14ac:dyDescent="0.25">
      <c r="A117" s="27" t="s">
        <v>176</v>
      </c>
      <c r="B117" s="27" t="s">
        <v>177</v>
      </c>
      <c r="C117" s="28" t="s">
        <v>8</v>
      </c>
      <c r="D117" s="28">
        <v>2007</v>
      </c>
      <c r="E117" s="28">
        <v>51</v>
      </c>
      <c r="F117" s="28">
        <v>4</v>
      </c>
      <c r="G117" s="28" t="s">
        <v>178</v>
      </c>
      <c r="H117" s="30">
        <v>0</v>
      </c>
      <c r="I117" s="30">
        <v>1</v>
      </c>
      <c r="J117" s="32">
        <v>0</v>
      </c>
      <c r="K117" s="25">
        <v>0</v>
      </c>
      <c r="L117" s="25">
        <v>0</v>
      </c>
      <c r="M117" s="23">
        <f t="shared" si="9"/>
        <v>0</v>
      </c>
      <c r="N117" s="24">
        <f t="shared" si="10"/>
        <v>0</v>
      </c>
      <c r="O117" s="32">
        <v>0</v>
      </c>
      <c r="P117" s="25">
        <f t="shared" si="11"/>
        <v>0</v>
      </c>
    </row>
    <row r="118" spans="1:16" customFormat="1" ht="15.75" x14ac:dyDescent="0.25">
      <c r="A118" s="39" t="s">
        <v>458</v>
      </c>
      <c r="B118" s="17" t="s">
        <v>459</v>
      </c>
      <c r="C118" s="18" t="s">
        <v>8</v>
      </c>
      <c r="D118" s="18">
        <v>2012</v>
      </c>
      <c r="E118" s="18">
        <v>56</v>
      </c>
      <c r="F118" s="18">
        <v>3</v>
      </c>
      <c r="G118" s="39" t="s">
        <v>460</v>
      </c>
      <c r="H118" s="20">
        <v>0</v>
      </c>
      <c r="I118" s="40">
        <v>1</v>
      </c>
      <c r="J118" s="22">
        <v>0</v>
      </c>
      <c r="K118" s="23">
        <v>0</v>
      </c>
      <c r="L118" s="23">
        <v>0</v>
      </c>
      <c r="M118" s="23">
        <f t="shared" si="9"/>
        <v>0</v>
      </c>
      <c r="N118" s="24">
        <f t="shared" si="10"/>
        <v>0</v>
      </c>
      <c r="O118" s="22">
        <v>1</v>
      </c>
      <c r="P118" s="25">
        <f t="shared" si="11"/>
        <v>1</v>
      </c>
    </row>
    <row r="119" spans="1:16" customFormat="1" ht="15.75" x14ac:dyDescent="0.25">
      <c r="A119" s="27" t="s">
        <v>179</v>
      </c>
      <c r="B119" s="27" t="s">
        <v>180</v>
      </c>
      <c r="C119" s="28" t="s">
        <v>8</v>
      </c>
      <c r="D119" s="28">
        <v>2009</v>
      </c>
      <c r="E119" s="28">
        <v>53</v>
      </c>
      <c r="F119" s="28">
        <v>1</v>
      </c>
      <c r="G119" s="28" t="s">
        <v>181</v>
      </c>
      <c r="H119" s="30">
        <v>1</v>
      </c>
      <c r="I119" s="30">
        <v>0</v>
      </c>
      <c r="J119" s="32">
        <v>0</v>
      </c>
      <c r="K119" s="25">
        <v>0</v>
      </c>
      <c r="L119" s="25">
        <v>0</v>
      </c>
      <c r="M119" s="23">
        <f t="shared" si="9"/>
        <v>0</v>
      </c>
      <c r="N119" s="24">
        <f t="shared" si="10"/>
        <v>0</v>
      </c>
      <c r="O119" s="32">
        <v>0</v>
      </c>
      <c r="P119" s="25">
        <f t="shared" si="11"/>
        <v>0</v>
      </c>
    </row>
    <row r="120" spans="1:16" customFormat="1" ht="15.75" x14ac:dyDescent="0.25">
      <c r="A120" s="27" t="s">
        <v>182</v>
      </c>
      <c r="B120" s="27" t="s">
        <v>183</v>
      </c>
      <c r="C120" s="28" t="s">
        <v>8</v>
      </c>
      <c r="D120" s="28">
        <v>2010</v>
      </c>
      <c r="E120" s="28">
        <v>54</v>
      </c>
      <c r="F120" s="28">
        <v>3</v>
      </c>
      <c r="G120" s="28" t="s">
        <v>184</v>
      </c>
      <c r="H120" s="30">
        <v>1</v>
      </c>
      <c r="I120" s="30">
        <v>0</v>
      </c>
      <c r="J120" s="32">
        <v>1</v>
      </c>
      <c r="K120" s="25">
        <v>0</v>
      </c>
      <c r="L120" s="25">
        <v>0</v>
      </c>
      <c r="M120" s="23">
        <f t="shared" si="9"/>
        <v>0</v>
      </c>
      <c r="N120" s="24">
        <f t="shared" si="10"/>
        <v>1</v>
      </c>
      <c r="O120" s="32">
        <v>0</v>
      </c>
      <c r="P120" s="25">
        <f t="shared" si="11"/>
        <v>1</v>
      </c>
    </row>
    <row r="121" spans="1:16" customFormat="1" ht="15.75" x14ac:dyDescent="0.25">
      <c r="A121" s="17" t="s">
        <v>461</v>
      </c>
      <c r="B121" s="17" t="s">
        <v>462</v>
      </c>
      <c r="C121" s="18" t="s">
        <v>4</v>
      </c>
      <c r="D121" s="18">
        <v>2011</v>
      </c>
      <c r="E121" s="18">
        <v>105</v>
      </c>
      <c r="F121" s="18">
        <v>3</v>
      </c>
      <c r="G121" s="17" t="s">
        <v>463</v>
      </c>
      <c r="H121" s="20">
        <v>1</v>
      </c>
      <c r="I121" s="40">
        <v>0</v>
      </c>
      <c r="J121" s="22">
        <v>0</v>
      </c>
      <c r="K121" s="23">
        <v>0</v>
      </c>
      <c r="L121" s="23">
        <v>0</v>
      </c>
      <c r="M121" s="23">
        <f t="shared" si="9"/>
        <v>0</v>
      </c>
      <c r="N121" s="24">
        <f t="shared" si="10"/>
        <v>0</v>
      </c>
      <c r="O121" s="22">
        <v>0</v>
      </c>
      <c r="P121" s="25">
        <f t="shared" si="11"/>
        <v>0</v>
      </c>
    </row>
    <row r="122" spans="1:16" customFormat="1" ht="15.75" x14ac:dyDescent="0.25">
      <c r="A122" s="28" t="s">
        <v>330</v>
      </c>
      <c r="B122" s="28" t="s">
        <v>331</v>
      </c>
      <c r="C122" s="28" t="s">
        <v>280</v>
      </c>
      <c r="D122" s="28">
        <v>2006</v>
      </c>
      <c r="E122" s="28">
        <v>68</v>
      </c>
      <c r="F122" s="28">
        <v>2</v>
      </c>
      <c r="G122" s="28" t="s">
        <v>332</v>
      </c>
      <c r="H122" s="30">
        <v>0</v>
      </c>
      <c r="I122" s="30">
        <v>1</v>
      </c>
      <c r="J122" s="32">
        <v>0</v>
      </c>
      <c r="K122" s="25">
        <v>1</v>
      </c>
      <c r="L122" s="25">
        <v>0</v>
      </c>
      <c r="M122" s="23">
        <f t="shared" si="9"/>
        <v>1</v>
      </c>
      <c r="N122" s="24">
        <f t="shared" si="10"/>
        <v>1</v>
      </c>
      <c r="O122" s="32">
        <v>0</v>
      </c>
      <c r="P122" s="25">
        <f t="shared" si="11"/>
        <v>1</v>
      </c>
    </row>
    <row r="123" spans="1:16" customFormat="1" ht="15.75" x14ac:dyDescent="0.25">
      <c r="A123" s="28" t="s">
        <v>333</v>
      </c>
      <c r="B123" s="28" t="s">
        <v>334</v>
      </c>
      <c r="C123" s="28" t="s">
        <v>280</v>
      </c>
      <c r="D123" s="28">
        <v>2007</v>
      </c>
      <c r="E123" s="28">
        <v>69</v>
      </c>
      <c r="F123" s="28">
        <v>1</v>
      </c>
      <c r="G123" s="28" t="s">
        <v>335</v>
      </c>
      <c r="H123" s="30">
        <v>1</v>
      </c>
      <c r="I123" s="30">
        <v>0</v>
      </c>
      <c r="J123" s="32">
        <v>0</v>
      </c>
      <c r="K123" s="25">
        <v>0</v>
      </c>
      <c r="L123" s="25">
        <v>0</v>
      </c>
      <c r="M123" s="23">
        <f t="shared" si="9"/>
        <v>0</v>
      </c>
      <c r="N123" s="24">
        <f t="shared" si="10"/>
        <v>0</v>
      </c>
      <c r="O123" s="32">
        <v>0</v>
      </c>
      <c r="P123" s="25">
        <f t="shared" si="11"/>
        <v>0</v>
      </c>
    </row>
    <row r="124" spans="1:16" customFormat="1" ht="15.75" x14ac:dyDescent="0.25">
      <c r="A124" s="17" t="s">
        <v>464</v>
      </c>
      <c r="B124" s="17" t="s">
        <v>465</v>
      </c>
      <c r="C124" s="18" t="s">
        <v>8</v>
      </c>
      <c r="D124" s="18">
        <v>2013</v>
      </c>
      <c r="E124" s="18">
        <v>57</v>
      </c>
      <c r="F124" s="18">
        <v>2</v>
      </c>
      <c r="G124" s="17" t="s">
        <v>466</v>
      </c>
      <c r="H124" s="20">
        <v>1</v>
      </c>
      <c r="I124" s="40">
        <v>0</v>
      </c>
      <c r="J124" s="22">
        <v>0</v>
      </c>
      <c r="K124" s="23">
        <v>1</v>
      </c>
      <c r="L124" s="23">
        <v>1</v>
      </c>
      <c r="M124" s="23">
        <f t="shared" si="9"/>
        <v>1</v>
      </c>
      <c r="N124" s="24">
        <f t="shared" si="10"/>
        <v>1</v>
      </c>
      <c r="O124" s="22">
        <v>0</v>
      </c>
      <c r="P124" s="25">
        <f t="shared" si="11"/>
        <v>1</v>
      </c>
    </row>
    <row r="125" spans="1:16" customFormat="1" ht="15.75" x14ac:dyDescent="0.25">
      <c r="A125" s="17" t="s">
        <v>467</v>
      </c>
      <c r="B125" s="17" t="s">
        <v>468</v>
      </c>
      <c r="C125" s="18" t="s">
        <v>8</v>
      </c>
      <c r="D125" s="18">
        <v>2012</v>
      </c>
      <c r="E125" s="18">
        <v>56</v>
      </c>
      <c r="F125" s="18">
        <v>4</v>
      </c>
      <c r="G125" s="17" t="s">
        <v>469</v>
      </c>
      <c r="H125" s="20">
        <v>1</v>
      </c>
      <c r="I125" s="40">
        <v>0</v>
      </c>
      <c r="J125" s="22">
        <v>0</v>
      </c>
      <c r="K125" s="23">
        <v>1</v>
      </c>
      <c r="L125" s="23">
        <v>1</v>
      </c>
      <c r="M125" s="23">
        <f t="shared" si="9"/>
        <v>1</v>
      </c>
      <c r="N125" s="24">
        <f t="shared" si="10"/>
        <v>1</v>
      </c>
      <c r="O125" s="22">
        <v>1</v>
      </c>
      <c r="P125" s="25">
        <f t="shared" si="11"/>
        <v>1</v>
      </c>
    </row>
    <row r="126" spans="1:16" customFormat="1" ht="15.75" x14ac:dyDescent="0.25">
      <c r="A126" s="17" t="s">
        <v>470</v>
      </c>
      <c r="B126" s="17" t="s">
        <v>471</v>
      </c>
      <c r="C126" s="18" t="s">
        <v>8</v>
      </c>
      <c r="D126" s="18">
        <v>2013</v>
      </c>
      <c r="E126" s="18">
        <v>57</v>
      </c>
      <c r="F126" s="18">
        <v>3</v>
      </c>
      <c r="G126" s="17" t="s">
        <v>472</v>
      </c>
      <c r="H126" s="20">
        <v>1</v>
      </c>
      <c r="I126" s="40">
        <v>0</v>
      </c>
      <c r="J126" s="22">
        <v>0</v>
      </c>
      <c r="K126" s="23">
        <v>0</v>
      </c>
      <c r="L126" s="23">
        <v>0</v>
      </c>
      <c r="M126" s="23">
        <f t="shared" si="9"/>
        <v>0</v>
      </c>
      <c r="N126" s="24">
        <f t="shared" si="10"/>
        <v>0</v>
      </c>
      <c r="O126" s="22">
        <v>0</v>
      </c>
      <c r="P126" s="25">
        <f t="shared" si="11"/>
        <v>0</v>
      </c>
    </row>
    <row r="127" spans="1:16" customFormat="1" ht="15.75" x14ac:dyDescent="0.25">
      <c r="A127" s="17" t="s">
        <v>470</v>
      </c>
      <c r="B127" s="17" t="s">
        <v>473</v>
      </c>
      <c r="C127" s="18" t="s">
        <v>276</v>
      </c>
      <c r="D127" s="18">
        <v>2011</v>
      </c>
      <c r="E127" s="18">
        <v>73</v>
      </c>
      <c r="F127" s="18">
        <v>2</v>
      </c>
      <c r="G127" s="17" t="s">
        <v>474</v>
      </c>
      <c r="H127" s="20">
        <v>1</v>
      </c>
      <c r="I127" s="40">
        <v>0</v>
      </c>
      <c r="J127" s="22">
        <v>0</v>
      </c>
      <c r="K127" s="23">
        <v>0</v>
      </c>
      <c r="L127" s="23">
        <v>0</v>
      </c>
      <c r="M127" s="23">
        <f t="shared" si="9"/>
        <v>0</v>
      </c>
      <c r="N127" s="24">
        <f t="shared" si="10"/>
        <v>0</v>
      </c>
      <c r="O127" s="22">
        <v>0</v>
      </c>
      <c r="P127" s="25">
        <f t="shared" si="11"/>
        <v>0</v>
      </c>
    </row>
    <row r="128" spans="1:16" customFormat="1" ht="15.75" x14ac:dyDescent="0.25">
      <c r="A128" s="39" t="s">
        <v>527</v>
      </c>
      <c r="B128" s="17" t="s">
        <v>528</v>
      </c>
      <c r="C128" s="18" t="s">
        <v>8</v>
      </c>
      <c r="D128" s="18">
        <v>2011</v>
      </c>
      <c r="E128" s="18">
        <v>55</v>
      </c>
      <c r="F128" s="18">
        <v>2</v>
      </c>
      <c r="G128" s="39" t="s">
        <v>529</v>
      </c>
      <c r="H128" s="20">
        <v>0</v>
      </c>
      <c r="I128" s="40">
        <v>1</v>
      </c>
      <c r="J128" s="22">
        <v>0</v>
      </c>
      <c r="K128" s="23">
        <v>0</v>
      </c>
      <c r="L128" s="23">
        <v>1</v>
      </c>
      <c r="M128" s="23">
        <f t="shared" si="9"/>
        <v>1</v>
      </c>
      <c r="N128" s="24">
        <f t="shared" si="10"/>
        <v>1</v>
      </c>
      <c r="O128" s="22">
        <v>1</v>
      </c>
      <c r="P128" s="25">
        <f t="shared" si="11"/>
        <v>1</v>
      </c>
    </row>
    <row r="129" spans="1:16" customFormat="1" ht="15.75" x14ac:dyDescent="0.25">
      <c r="A129" s="27" t="s">
        <v>185</v>
      </c>
      <c r="B129" s="27" t="s">
        <v>186</v>
      </c>
      <c r="C129" s="28" t="s">
        <v>17</v>
      </c>
      <c r="D129" s="28">
        <v>2008</v>
      </c>
      <c r="E129" s="28">
        <v>62</v>
      </c>
      <c r="F129" s="28">
        <v>2</v>
      </c>
      <c r="G129" s="28" t="s">
        <v>187</v>
      </c>
      <c r="H129" s="30">
        <v>0</v>
      </c>
      <c r="I129" s="30">
        <v>1</v>
      </c>
      <c r="J129" s="32">
        <v>0</v>
      </c>
      <c r="K129" s="25">
        <v>0</v>
      </c>
      <c r="L129" s="25">
        <v>0</v>
      </c>
      <c r="M129" s="23">
        <f t="shared" si="9"/>
        <v>0</v>
      </c>
      <c r="N129" s="24">
        <f t="shared" si="10"/>
        <v>0</v>
      </c>
      <c r="O129" s="32">
        <v>1</v>
      </c>
      <c r="P129" s="25">
        <f t="shared" si="11"/>
        <v>1</v>
      </c>
    </row>
    <row r="130" spans="1:16" customFormat="1" ht="15.75" x14ac:dyDescent="0.25">
      <c r="A130" s="28" t="s">
        <v>336</v>
      </c>
      <c r="B130" s="28" t="s">
        <v>337</v>
      </c>
      <c r="C130" s="28" t="s">
        <v>280</v>
      </c>
      <c r="D130" s="28">
        <v>2009</v>
      </c>
      <c r="E130" s="28">
        <v>71</v>
      </c>
      <c r="F130" s="28">
        <v>1</v>
      </c>
      <c r="G130" s="28" t="s">
        <v>338</v>
      </c>
      <c r="H130" s="30">
        <v>0</v>
      </c>
      <c r="I130" s="30">
        <v>1</v>
      </c>
      <c r="J130" s="32">
        <v>0</v>
      </c>
      <c r="K130" s="25">
        <v>0</v>
      </c>
      <c r="L130" s="25">
        <v>0</v>
      </c>
      <c r="M130" s="23">
        <f t="shared" ref="M130:M161" si="12">MAX(L130,K130)</f>
        <v>0</v>
      </c>
      <c r="N130" s="24">
        <f t="shared" ref="N130:N161" si="13">MAX(J130,K130, L130)</f>
        <v>0</v>
      </c>
      <c r="O130" s="32">
        <v>1</v>
      </c>
      <c r="P130" s="25">
        <f t="shared" ref="P130:P161" si="14">MAX(N130, O130)</f>
        <v>1</v>
      </c>
    </row>
    <row r="131" spans="1:16" customFormat="1" ht="15.75" x14ac:dyDescent="0.25">
      <c r="A131" s="27" t="s">
        <v>188</v>
      </c>
      <c r="B131" s="27" t="s">
        <v>189</v>
      </c>
      <c r="C131" s="28" t="s">
        <v>4</v>
      </c>
      <c r="D131" s="28">
        <v>2008</v>
      </c>
      <c r="E131" s="28">
        <v>102</v>
      </c>
      <c r="F131" s="28">
        <v>1</v>
      </c>
      <c r="G131" s="28" t="s">
        <v>190</v>
      </c>
      <c r="H131" s="30">
        <v>1</v>
      </c>
      <c r="I131" s="31">
        <v>0</v>
      </c>
      <c r="J131" s="25">
        <v>0</v>
      </c>
      <c r="K131" s="25">
        <v>0</v>
      </c>
      <c r="L131" s="25">
        <v>0</v>
      </c>
      <c r="M131" s="23">
        <f t="shared" si="12"/>
        <v>0</v>
      </c>
      <c r="N131" s="24">
        <f t="shared" si="13"/>
        <v>0</v>
      </c>
      <c r="O131" s="32">
        <v>0</v>
      </c>
      <c r="P131" s="25">
        <f t="shared" si="14"/>
        <v>0</v>
      </c>
    </row>
    <row r="132" spans="1:16" customFormat="1" ht="15.75" x14ac:dyDescent="0.25">
      <c r="A132" s="27" t="s">
        <v>191</v>
      </c>
      <c r="B132" s="27" t="s">
        <v>192</v>
      </c>
      <c r="C132" s="28" t="s">
        <v>20</v>
      </c>
      <c r="D132" s="28">
        <v>2010</v>
      </c>
      <c r="E132" s="28">
        <v>62</v>
      </c>
      <c r="F132" s="28">
        <v>2</v>
      </c>
      <c r="G132" s="28" t="s">
        <v>193</v>
      </c>
      <c r="H132" s="30">
        <v>1</v>
      </c>
      <c r="I132" s="31">
        <v>0</v>
      </c>
      <c r="J132" s="25">
        <v>1</v>
      </c>
      <c r="K132" s="25">
        <v>1</v>
      </c>
      <c r="L132" s="25">
        <v>1</v>
      </c>
      <c r="M132" s="23">
        <f t="shared" si="12"/>
        <v>1</v>
      </c>
      <c r="N132" s="24">
        <f t="shared" si="13"/>
        <v>1</v>
      </c>
      <c r="O132" s="32">
        <v>0</v>
      </c>
      <c r="P132" s="25">
        <f t="shared" si="14"/>
        <v>1</v>
      </c>
    </row>
    <row r="133" spans="1:16" customFormat="1" ht="15.75" x14ac:dyDescent="0.25">
      <c r="A133" s="27" t="s">
        <v>194</v>
      </c>
      <c r="B133" s="27" t="s">
        <v>195</v>
      </c>
      <c r="C133" s="28" t="s">
        <v>4</v>
      </c>
      <c r="D133" s="28">
        <v>2008</v>
      </c>
      <c r="E133" s="28">
        <v>102</v>
      </c>
      <c r="F133" s="28">
        <v>1</v>
      </c>
      <c r="G133" s="28" t="s">
        <v>196</v>
      </c>
      <c r="H133" s="30">
        <v>1</v>
      </c>
      <c r="I133" s="31">
        <v>0</v>
      </c>
      <c r="J133" s="25">
        <v>0</v>
      </c>
      <c r="K133" s="25">
        <v>1</v>
      </c>
      <c r="L133" s="25">
        <v>0</v>
      </c>
      <c r="M133" s="23">
        <f t="shared" si="12"/>
        <v>1</v>
      </c>
      <c r="N133" s="24">
        <f t="shared" si="13"/>
        <v>1</v>
      </c>
      <c r="O133" s="32">
        <v>1</v>
      </c>
      <c r="P133" s="25">
        <f t="shared" si="14"/>
        <v>1</v>
      </c>
    </row>
    <row r="134" spans="1:16" customFormat="1" ht="15.75" x14ac:dyDescent="0.25">
      <c r="A134" s="17" t="s">
        <v>475</v>
      </c>
      <c r="B134" s="17" t="s">
        <v>476</v>
      </c>
      <c r="C134" s="18" t="s">
        <v>276</v>
      </c>
      <c r="D134" s="18">
        <v>2013</v>
      </c>
      <c r="E134" s="18">
        <v>75</v>
      </c>
      <c r="F134" s="18">
        <v>2</v>
      </c>
      <c r="G134" s="17" t="s">
        <v>477</v>
      </c>
      <c r="H134" s="20">
        <v>1</v>
      </c>
      <c r="I134" s="21">
        <v>0</v>
      </c>
      <c r="J134" s="42">
        <v>0</v>
      </c>
      <c r="K134" s="23">
        <v>0</v>
      </c>
      <c r="L134" s="23">
        <v>0</v>
      </c>
      <c r="M134" s="23">
        <f t="shared" si="12"/>
        <v>0</v>
      </c>
      <c r="N134" s="24">
        <f t="shared" si="13"/>
        <v>0</v>
      </c>
      <c r="O134" s="22">
        <v>0</v>
      </c>
      <c r="P134" s="25">
        <f t="shared" si="14"/>
        <v>0</v>
      </c>
    </row>
    <row r="135" spans="1:16" customFormat="1" ht="15.75" x14ac:dyDescent="0.25">
      <c r="A135" s="27" t="s">
        <v>197</v>
      </c>
      <c r="B135" s="27" t="s">
        <v>198</v>
      </c>
      <c r="C135" s="28" t="s">
        <v>24</v>
      </c>
      <c r="D135" s="28">
        <v>2007</v>
      </c>
      <c r="E135" s="28">
        <v>40</v>
      </c>
      <c r="F135" s="28">
        <v>7</v>
      </c>
      <c r="G135" s="28" t="s">
        <v>199</v>
      </c>
      <c r="H135" s="30">
        <v>0</v>
      </c>
      <c r="I135" s="31">
        <v>1</v>
      </c>
      <c r="J135" s="25">
        <v>1</v>
      </c>
      <c r="K135" s="25">
        <v>0</v>
      </c>
      <c r="L135" s="25">
        <v>1</v>
      </c>
      <c r="M135" s="23">
        <f t="shared" si="12"/>
        <v>1</v>
      </c>
      <c r="N135" s="24">
        <f t="shared" si="13"/>
        <v>1</v>
      </c>
      <c r="O135" s="32">
        <v>0</v>
      </c>
      <c r="P135" s="25">
        <f t="shared" si="14"/>
        <v>1</v>
      </c>
    </row>
    <row r="136" spans="1:16" customFormat="1" ht="15.75" x14ac:dyDescent="0.25">
      <c r="A136" s="28" t="s">
        <v>339</v>
      </c>
      <c r="B136" s="28" t="s">
        <v>340</v>
      </c>
      <c r="C136" s="28" t="s">
        <v>280</v>
      </c>
      <c r="D136" s="28">
        <v>2008</v>
      </c>
      <c r="E136" s="28">
        <v>70</v>
      </c>
      <c r="F136" s="28">
        <v>4</v>
      </c>
      <c r="G136" s="28" t="s">
        <v>341</v>
      </c>
      <c r="H136" s="30">
        <v>1</v>
      </c>
      <c r="I136" s="31">
        <v>0</v>
      </c>
      <c r="J136" s="25">
        <v>0</v>
      </c>
      <c r="K136" s="25">
        <v>0</v>
      </c>
      <c r="L136" s="25">
        <v>1</v>
      </c>
      <c r="M136" s="23">
        <f t="shared" si="12"/>
        <v>1</v>
      </c>
      <c r="N136" s="24">
        <f t="shared" si="13"/>
        <v>1</v>
      </c>
      <c r="O136" s="32">
        <v>0</v>
      </c>
      <c r="P136" s="25">
        <f t="shared" si="14"/>
        <v>1</v>
      </c>
    </row>
    <row r="137" spans="1:16" customFormat="1" ht="15.75" x14ac:dyDescent="0.25">
      <c r="A137" s="17" t="s">
        <v>478</v>
      </c>
      <c r="B137" s="17" t="s">
        <v>479</v>
      </c>
      <c r="C137" s="18" t="s">
        <v>8</v>
      </c>
      <c r="D137" s="18">
        <v>2011</v>
      </c>
      <c r="E137" s="18">
        <v>55</v>
      </c>
      <c r="F137" s="18">
        <v>2</v>
      </c>
      <c r="G137" s="17" t="s">
        <v>480</v>
      </c>
      <c r="H137" s="20">
        <v>1</v>
      </c>
      <c r="I137" s="21">
        <v>0</v>
      </c>
      <c r="J137" s="42">
        <v>0</v>
      </c>
      <c r="K137" s="23">
        <v>0</v>
      </c>
      <c r="L137" s="23">
        <v>0</v>
      </c>
      <c r="M137" s="23">
        <f t="shared" si="12"/>
        <v>0</v>
      </c>
      <c r="N137" s="24">
        <f t="shared" si="13"/>
        <v>0</v>
      </c>
      <c r="O137" s="22">
        <v>0</v>
      </c>
      <c r="P137" s="25">
        <f t="shared" si="14"/>
        <v>0</v>
      </c>
    </row>
    <row r="138" spans="1:16" customFormat="1" ht="15.75" x14ac:dyDescent="0.25">
      <c r="A138" s="27" t="s">
        <v>200</v>
      </c>
      <c r="B138" s="27" t="s">
        <v>201</v>
      </c>
      <c r="C138" s="28" t="s">
        <v>8</v>
      </c>
      <c r="D138" s="28">
        <v>2009</v>
      </c>
      <c r="E138" s="28">
        <v>53</v>
      </c>
      <c r="F138" s="28">
        <v>1</v>
      </c>
      <c r="G138" s="28" t="s">
        <v>202</v>
      </c>
      <c r="H138" s="30">
        <v>1</v>
      </c>
      <c r="I138" s="31">
        <v>0</v>
      </c>
      <c r="J138" s="25">
        <v>0</v>
      </c>
      <c r="K138" s="25">
        <v>0</v>
      </c>
      <c r="L138" s="25">
        <v>0</v>
      </c>
      <c r="M138" s="23">
        <f t="shared" si="12"/>
        <v>0</v>
      </c>
      <c r="N138" s="24">
        <f t="shared" si="13"/>
        <v>0</v>
      </c>
      <c r="O138" s="32">
        <v>0</v>
      </c>
      <c r="P138" s="25">
        <f t="shared" si="14"/>
        <v>0</v>
      </c>
    </row>
    <row r="139" spans="1:16" customFormat="1" ht="15.75" x14ac:dyDescent="0.25">
      <c r="A139" s="28" t="s">
        <v>342</v>
      </c>
      <c r="B139" s="28" t="s">
        <v>343</v>
      </c>
      <c r="C139" s="28" t="s">
        <v>280</v>
      </c>
      <c r="D139" s="28">
        <v>2006</v>
      </c>
      <c r="E139" s="28">
        <v>68</v>
      </c>
      <c r="F139" s="28">
        <v>2</v>
      </c>
      <c r="G139" s="28" t="s">
        <v>344</v>
      </c>
      <c r="H139" s="30">
        <v>1</v>
      </c>
      <c r="I139" s="31">
        <v>0</v>
      </c>
      <c r="J139" s="25">
        <v>0</v>
      </c>
      <c r="K139" s="25">
        <v>0</v>
      </c>
      <c r="L139" s="25">
        <v>0</v>
      </c>
      <c r="M139" s="23">
        <f t="shared" si="12"/>
        <v>0</v>
      </c>
      <c r="N139" s="24">
        <f t="shared" si="13"/>
        <v>0</v>
      </c>
      <c r="O139" s="32">
        <v>1</v>
      </c>
      <c r="P139" s="25">
        <f t="shared" si="14"/>
        <v>1</v>
      </c>
    </row>
    <row r="140" spans="1:16" customFormat="1" ht="15.75" x14ac:dyDescent="0.25">
      <c r="A140" s="27" t="s">
        <v>203</v>
      </c>
      <c r="B140" s="27" t="s">
        <v>204</v>
      </c>
      <c r="C140" s="28" t="s">
        <v>8</v>
      </c>
      <c r="D140" s="28">
        <v>2008</v>
      </c>
      <c r="E140" s="28">
        <v>52</v>
      </c>
      <c r="F140" s="28">
        <v>3</v>
      </c>
      <c r="G140" s="28" t="s">
        <v>205</v>
      </c>
      <c r="H140" s="30">
        <v>0</v>
      </c>
      <c r="I140" s="31">
        <v>1</v>
      </c>
      <c r="J140" s="25">
        <v>0</v>
      </c>
      <c r="K140" s="25">
        <v>0</v>
      </c>
      <c r="L140" s="25">
        <v>0</v>
      </c>
      <c r="M140" s="23">
        <f t="shared" si="12"/>
        <v>0</v>
      </c>
      <c r="N140" s="24">
        <f t="shared" si="13"/>
        <v>0</v>
      </c>
      <c r="O140" s="32">
        <v>1</v>
      </c>
      <c r="P140" s="25">
        <f t="shared" si="14"/>
        <v>1</v>
      </c>
    </row>
    <row r="141" spans="1:16" customFormat="1" ht="15.75" x14ac:dyDescent="0.25">
      <c r="A141" s="27" t="s">
        <v>206</v>
      </c>
      <c r="B141" s="27" t="s">
        <v>207</v>
      </c>
      <c r="C141" s="28" t="s">
        <v>17</v>
      </c>
      <c r="D141" s="28">
        <v>2010</v>
      </c>
      <c r="E141" s="28">
        <v>64</v>
      </c>
      <c r="F141" s="28">
        <v>1</v>
      </c>
      <c r="G141" s="28" t="s">
        <v>208</v>
      </c>
      <c r="H141" s="30">
        <v>0</v>
      </c>
      <c r="I141" s="31">
        <v>1</v>
      </c>
      <c r="J141" s="25">
        <v>0</v>
      </c>
      <c r="K141" s="25">
        <v>0</v>
      </c>
      <c r="L141" s="25">
        <v>0</v>
      </c>
      <c r="M141" s="23">
        <f t="shared" si="12"/>
        <v>0</v>
      </c>
      <c r="N141" s="24">
        <f t="shared" si="13"/>
        <v>0</v>
      </c>
      <c r="O141" s="32">
        <v>0</v>
      </c>
      <c r="P141" s="25">
        <f t="shared" si="14"/>
        <v>0</v>
      </c>
    </row>
    <row r="142" spans="1:16" customFormat="1" ht="15.75" x14ac:dyDescent="0.25">
      <c r="A142" s="27" t="s">
        <v>209</v>
      </c>
      <c r="B142" s="27" t="s">
        <v>210</v>
      </c>
      <c r="C142" s="28" t="s">
        <v>4</v>
      </c>
      <c r="D142" s="28">
        <v>2007</v>
      </c>
      <c r="E142" s="28">
        <v>101</v>
      </c>
      <c r="F142" s="28">
        <v>3</v>
      </c>
      <c r="G142" s="28" t="s">
        <v>211</v>
      </c>
      <c r="H142" s="30">
        <v>0</v>
      </c>
      <c r="I142" s="31">
        <v>1</v>
      </c>
      <c r="J142" s="25">
        <v>0</v>
      </c>
      <c r="K142" s="25">
        <v>1</v>
      </c>
      <c r="L142" s="25">
        <v>0</v>
      </c>
      <c r="M142" s="23">
        <f t="shared" si="12"/>
        <v>1</v>
      </c>
      <c r="N142" s="24">
        <f t="shared" si="13"/>
        <v>1</v>
      </c>
      <c r="O142" s="32">
        <v>0</v>
      </c>
      <c r="P142" s="25">
        <f t="shared" si="14"/>
        <v>1</v>
      </c>
    </row>
    <row r="143" spans="1:16" customFormat="1" ht="15.75" x14ac:dyDescent="0.25">
      <c r="A143" s="27" t="s">
        <v>209</v>
      </c>
      <c r="B143" s="27" t="s">
        <v>214</v>
      </c>
      <c r="C143" s="28" t="s">
        <v>4</v>
      </c>
      <c r="D143" s="28">
        <v>2007</v>
      </c>
      <c r="E143" s="28">
        <v>101</v>
      </c>
      <c r="F143" s="28">
        <v>4</v>
      </c>
      <c r="G143" s="28" t="s">
        <v>215</v>
      </c>
      <c r="H143" s="30">
        <v>0</v>
      </c>
      <c r="I143" s="31">
        <v>1</v>
      </c>
      <c r="J143" s="25">
        <v>0</v>
      </c>
      <c r="K143" s="25">
        <v>0</v>
      </c>
      <c r="L143" s="25">
        <v>0</v>
      </c>
      <c r="M143" s="23">
        <f t="shared" si="12"/>
        <v>0</v>
      </c>
      <c r="N143" s="24">
        <f t="shared" si="13"/>
        <v>0</v>
      </c>
      <c r="O143" s="32">
        <v>0</v>
      </c>
      <c r="P143" s="25">
        <f t="shared" si="14"/>
        <v>0</v>
      </c>
    </row>
    <row r="144" spans="1:16" customFormat="1" ht="15.75" x14ac:dyDescent="0.25">
      <c r="A144" s="27" t="s">
        <v>209</v>
      </c>
      <c r="B144" s="27" t="s">
        <v>212</v>
      </c>
      <c r="C144" s="28" t="s">
        <v>17</v>
      </c>
      <c r="D144" s="28">
        <v>2006</v>
      </c>
      <c r="E144" s="28">
        <v>60</v>
      </c>
      <c r="F144" s="28">
        <v>1</v>
      </c>
      <c r="G144" s="28" t="s">
        <v>213</v>
      </c>
      <c r="H144" s="30">
        <v>0</v>
      </c>
      <c r="I144" s="31">
        <v>1</v>
      </c>
      <c r="J144" s="25">
        <v>0</v>
      </c>
      <c r="K144" s="25">
        <v>1</v>
      </c>
      <c r="L144" s="25">
        <v>0</v>
      </c>
      <c r="M144" s="23">
        <f t="shared" si="12"/>
        <v>1</v>
      </c>
      <c r="N144" s="24">
        <f t="shared" si="13"/>
        <v>1</v>
      </c>
      <c r="O144" s="32">
        <v>0</v>
      </c>
      <c r="P144" s="25">
        <f t="shared" si="14"/>
        <v>1</v>
      </c>
    </row>
    <row r="145" spans="1:16" customFormat="1" ht="15.75" x14ac:dyDescent="0.25">
      <c r="A145" s="39" t="s">
        <v>209</v>
      </c>
      <c r="B145" s="17" t="s">
        <v>530</v>
      </c>
      <c r="C145" s="18" t="s">
        <v>8</v>
      </c>
      <c r="D145" s="18">
        <v>2012</v>
      </c>
      <c r="E145" s="18">
        <v>56</v>
      </c>
      <c r="F145" s="18">
        <v>3</v>
      </c>
      <c r="G145" s="39" t="s">
        <v>531</v>
      </c>
      <c r="H145" s="20">
        <v>0</v>
      </c>
      <c r="I145" s="21">
        <v>1</v>
      </c>
      <c r="J145" s="42">
        <v>0</v>
      </c>
      <c r="K145" s="23">
        <v>0</v>
      </c>
      <c r="L145" s="23">
        <v>0</v>
      </c>
      <c r="M145" s="23">
        <f t="shared" si="12"/>
        <v>0</v>
      </c>
      <c r="N145" s="24">
        <f t="shared" si="13"/>
        <v>0</v>
      </c>
      <c r="O145" s="22">
        <v>0</v>
      </c>
      <c r="P145" s="25">
        <f t="shared" si="14"/>
        <v>0</v>
      </c>
    </row>
    <row r="146" spans="1:16" customFormat="1" ht="15.75" x14ac:dyDescent="0.25">
      <c r="A146" s="28" t="s">
        <v>345</v>
      </c>
      <c r="B146" s="28" t="s">
        <v>346</v>
      </c>
      <c r="C146" s="28" t="s">
        <v>280</v>
      </c>
      <c r="D146" s="28">
        <v>2008</v>
      </c>
      <c r="E146" s="28">
        <v>70</v>
      </c>
      <c r="F146" s="28">
        <v>2</v>
      </c>
      <c r="G146" s="28" t="s">
        <v>347</v>
      </c>
      <c r="H146" s="30">
        <v>1</v>
      </c>
      <c r="I146" s="31">
        <v>0</v>
      </c>
      <c r="J146" s="25">
        <v>0</v>
      </c>
      <c r="K146" s="25">
        <v>0</v>
      </c>
      <c r="L146" s="25">
        <v>0</v>
      </c>
      <c r="M146" s="23">
        <f t="shared" si="12"/>
        <v>0</v>
      </c>
      <c r="N146" s="24">
        <f t="shared" si="13"/>
        <v>0</v>
      </c>
      <c r="O146" s="32">
        <v>1</v>
      </c>
      <c r="P146" s="25">
        <f t="shared" si="14"/>
        <v>1</v>
      </c>
    </row>
    <row r="147" spans="1:16" customFormat="1" ht="15.75" x14ac:dyDescent="0.25">
      <c r="A147" s="17" t="s">
        <v>481</v>
      </c>
      <c r="B147" s="17" t="s">
        <v>482</v>
      </c>
      <c r="C147" s="18" t="s">
        <v>8</v>
      </c>
      <c r="D147" s="18">
        <v>2012</v>
      </c>
      <c r="E147" s="18">
        <v>56</v>
      </c>
      <c r="F147" s="18">
        <v>3</v>
      </c>
      <c r="G147" s="17" t="s">
        <v>483</v>
      </c>
      <c r="H147" s="20">
        <v>1</v>
      </c>
      <c r="I147" s="21">
        <v>0</v>
      </c>
      <c r="J147" s="42">
        <v>1</v>
      </c>
      <c r="K147" s="23">
        <v>1</v>
      </c>
      <c r="L147" s="23">
        <v>1</v>
      </c>
      <c r="M147" s="23">
        <f t="shared" si="12"/>
        <v>1</v>
      </c>
      <c r="N147" s="24">
        <f t="shared" si="13"/>
        <v>1</v>
      </c>
      <c r="O147" s="22">
        <v>1</v>
      </c>
      <c r="P147" s="25">
        <f t="shared" si="14"/>
        <v>1</v>
      </c>
    </row>
    <row r="148" spans="1:16" customFormat="1" ht="15.75" x14ac:dyDescent="0.25">
      <c r="A148" s="27" t="s">
        <v>216</v>
      </c>
      <c r="B148" s="27" t="s">
        <v>217</v>
      </c>
      <c r="C148" s="28" t="s">
        <v>20</v>
      </c>
      <c r="D148" s="28">
        <v>2006</v>
      </c>
      <c r="E148" s="28">
        <v>58</v>
      </c>
      <c r="F148" s="28">
        <v>2</v>
      </c>
      <c r="G148" s="28" t="s">
        <v>218</v>
      </c>
      <c r="H148" s="30">
        <v>0</v>
      </c>
      <c r="I148" s="31">
        <v>1</v>
      </c>
      <c r="J148" s="25">
        <v>0</v>
      </c>
      <c r="K148" s="25">
        <v>0</v>
      </c>
      <c r="L148" s="25">
        <v>0</v>
      </c>
      <c r="M148" s="23">
        <f t="shared" si="12"/>
        <v>0</v>
      </c>
      <c r="N148" s="24">
        <f t="shared" si="13"/>
        <v>0</v>
      </c>
      <c r="O148" s="32">
        <v>1</v>
      </c>
      <c r="P148" s="25">
        <f t="shared" si="14"/>
        <v>1</v>
      </c>
    </row>
    <row r="149" spans="1:16" customFormat="1" ht="15.75" x14ac:dyDescent="0.25">
      <c r="A149" s="17" t="s">
        <v>484</v>
      </c>
      <c r="B149" s="17" t="s">
        <v>485</v>
      </c>
      <c r="C149" s="18" t="s">
        <v>4</v>
      </c>
      <c r="D149" s="18">
        <v>2013</v>
      </c>
      <c r="E149" s="18">
        <v>107</v>
      </c>
      <c r="F149" s="18">
        <v>2</v>
      </c>
      <c r="G149" s="17" t="s">
        <v>486</v>
      </c>
      <c r="H149" s="20">
        <v>1</v>
      </c>
      <c r="I149" s="21">
        <v>0</v>
      </c>
      <c r="J149" s="23">
        <v>1</v>
      </c>
      <c r="K149" s="23">
        <v>0</v>
      </c>
      <c r="L149" s="23">
        <v>1</v>
      </c>
      <c r="M149" s="23">
        <f t="shared" si="12"/>
        <v>1</v>
      </c>
      <c r="N149" s="24">
        <f t="shared" si="13"/>
        <v>1</v>
      </c>
      <c r="O149" s="22">
        <v>0</v>
      </c>
      <c r="P149" s="25">
        <f t="shared" si="14"/>
        <v>1</v>
      </c>
    </row>
    <row r="150" spans="1:16" customFormat="1" ht="15.75" x14ac:dyDescent="0.25">
      <c r="A150" s="17" t="s">
        <v>487</v>
      </c>
      <c r="B150" s="17" t="s">
        <v>488</v>
      </c>
      <c r="C150" s="18" t="s">
        <v>8</v>
      </c>
      <c r="D150" s="18">
        <v>2012</v>
      </c>
      <c r="E150" s="18">
        <v>56</v>
      </c>
      <c r="F150" s="18">
        <v>4</v>
      </c>
      <c r="G150" s="17" t="s">
        <v>489</v>
      </c>
      <c r="H150" s="20">
        <v>1</v>
      </c>
      <c r="I150" s="21">
        <v>0</v>
      </c>
      <c r="J150" s="42">
        <v>1</v>
      </c>
      <c r="K150" s="23">
        <v>0</v>
      </c>
      <c r="L150" s="23">
        <v>0</v>
      </c>
      <c r="M150" s="23">
        <f t="shared" si="12"/>
        <v>0</v>
      </c>
      <c r="N150" s="24">
        <f t="shared" si="13"/>
        <v>1</v>
      </c>
      <c r="O150" s="22">
        <v>0</v>
      </c>
      <c r="P150" s="25">
        <f t="shared" si="14"/>
        <v>1</v>
      </c>
    </row>
    <row r="151" spans="1:16" customFormat="1" ht="15.75" x14ac:dyDescent="0.25">
      <c r="A151" s="28" t="s">
        <v>348</v>
      </c>
      <c r="B151" s="28" t="s">
        <v>349</v>
      </c>
      <c r="C151" s="28" t="s">
        <v>280</v>
      </c>
      <c r="D151" s="28">
        <v>2007</v>
      </c>
      <c r="E151" s="28">
        <v>69</v>
      </c>
      <c r="F151" s="28">
        <v>2</v>
      </c>
      <c r="G151" s="28" t="s">
        <v>350</v>
      </c>
      <c r="H151" s="30">
        <v>1</v>
      </c>
      <c r="I151" s="31">
        <v>0</v>
      </c>
      <c r="J151" s="25">
        <v>0</v>
      </c>
      <c r="K151" s="25">
        <v>1</v>
      </c>
      <c r="L151" s="25">
        <v>1</v>
      </c>
      <c r="M151" s="23">
        <f t="shared" si="12"/>
        <v>1</v>
      </c>
      <c r="N151" s="24">
        <f t="shared" si="13"/>
        <v>1</v>
      </c>
      <c r="O151" s="32">
        <v>0</v>
      </c>
      <c r="P151" s="25">
        <f t="shared" si="14"/>
        <v>1</v>
      </c>
    </row>
    <row r="152" spans="1:16" customFormat="1" ht="15.75" x14ac:dyDescent="0.25">
      <c r="A152" s="39" t="s">
        <v>532</v>
      </c>
      <c r="B152" s="17" t="s">
        <v>533</v>
      </c>
      <c r="C152" s="18" t="s">
        <v>380</v>
      </c>
      <c r="D152" s="18">
        <v>2013</v>
      </c>
      <c r="E152" s="18">
        <v>67</v>
      </c>
      <c r="F152" s="18">
        <v>4</v>
      </c>
      <c r="G152" s="39" t="s">
        <v>534</v>
      </c>
      <c r="H152" s="20">
        <v>0</v>
      </c>
      <c r="I152" s="21">
        <v>1</v>
      </c>
      <c r="J152" s="42">
        <v>0</v>
      </c>
      <c r="K152" s="23">
        <v>1</v>
      </c>
      <c r="L152" s="23">
        <v>0</v>
      </c>
      <c r="M152" s="23">
        <f t="shared" si="12"/>
        <v>1</v>
      </c>
      <c r="N152" s="24">
        <f t="shared" si="13"/>
        <v>1</v>
      </c>
      <c r="O152" s="22">
        <v>0</v>
      </c>
      <c r="P152" s="25">
        <f t="shared" si="14"/>
        <v>1</v>
      </c>
    </row>
    <row r="153" spans="1:16" customFormat="1" ht="15.75" x14ac:dyDescent="0.25">
      <c r="A153" s="27" t="s">
        <v>219</v>
      </c>
      <c r="B153" s="27" t="s">
        <v>220</v>
      </c>
      <c r="C153" s="28" t="s">
        <v>17</v>
      </c>
      <c r="D153" s="28">
        <v>2010</v>
      </c>
      <c r="E153" s="28">
        <v>64</v>
      </c>
      <c r="F153" s="28">
        <v>2</v>
      </c>
      <c r="G153" s="28" t="s">
        <v>221</v>
      </c>
      <c r="H153" s="30">
        <v>0</v>
      </c>
      <c r="I153" s="31">
        <v>1</v>
      </c>
      <c r="J153" s="25">
        <v>0</v>
      </c>
      <c r="K153" s="25">
        <v>0</v>
      </c>
      <c r="L153" s="25">
        <v>0</v>
      </c>
      <c r="M153" s="23">
        <f t="shared" si="12"/>
        <v>0</v>
      </c>
      <c r="N153" s="24">
        <f t="shared" si="13"/>
        <v>0</v>
      </c>
      <c r="O153" s="32">
        <v>1</v>
      </c>
      <c r="P153" s="25">
        <f t="shared" si="14"/>
        <v>1</v>
      </c>
    </row>
    <row r="154" spans="1:16" customFormat="1" ht="15.75" x14ac:dyDescent="0.25">
      <c r="A154" s="27" t="s">
        <v>222</v>
      </c>
      <c r="B154" s="27" t="s">
        <v>223</v>
      </c>
      <c r="C154" s="28" t="s">
        <v>17</v>
      </c>
      <c r="D154" s="28">
        <v>2010</v>
      </c>
      <c r="E154" s="28">
        <v>64</v>
      </c>
      <c r="F154" s="28">
        <v>4</v>
      </c>
      <c r="G154" s="28" t="s">
        <v>224</v>
      </c>
      <c r="H154" s="30">
        <v>0</v>
      </c>
      <c r="I154" s="31">
        <v>1</v>
      </c>
      <c r="J154" s="25">
        <v>0</v>
      </c>
      <c r="K154" s="25">
        <v>1</v>
      </c>
      <c r="L154" s="25">
        <v>1</v>
      </c>
      <c r="M154" s="23">
        <f t="shared" si="12"/>
        <v>1</v>
      </c>
      <c r="N154" s="24">
        <f t="shared" si="13"/>
        <v>1</v>
      </c>
      <c r="O154" s="32">
        <v>0</v>
      </c>
      <c r="P154" s="25">
        <f t="shared" si="14"/>
        <v>1</v>
      </c>
    </row>
    <row r="155" spans="1:16" customFormat="1" ht="15.75" x14ac:dyDescent="0.25">
      <c r="A155" s="17" t="s">
        <v>490</v>
      </c>
      <c r="B155" s="17" t="s">
        <v>491</v>
      </c>
      <c r="C155" s="18" t="s">
        <v>4</v>
      </c>
      <c r="D155" s="18">
        <v>2011</v>
      </c>
      <c r="E155" s="18">
        <v>105</v>
      </c>
      <c r="F155" s="18">
        <v>4</v>
      </c>
      <c r="G155" s="17" t="s">
        <v>492</v>
      </c>
      <c r="H155" s="20">
        <v>1</v>
      </c>
      <c r="I155" s="21">
        <v>0</v>
      </c>
      <c r="J155" s="23">
        <v>0</v>
      </c>
      <c r="K155" s="23">
        <v>1</v>
      </c>
      <c r="L155" s="23">
        <v>0</v>
      </c>
      <c r="M155" s="23">
        <f t="shared" si="12"/>
        <v>1</v>
      </c>
      <c r="N155" s="24">
        <f t="shared" si="13"/>
        <v>1</v>
      </c>
      <c r="O155" s="22">
        <v>0</v>
      </c>
      <c r="P155" s="25">
        <f t="shared" si="14"/>
        <v>1</v>
      </c>
    </row>
    <row r="156" spans="1:16" customFormat="1" ht="15.75" x14ac:dyDescent="0.25">
      <c r="A156" s="39" t="s">
        <v>493</v>
      </c>
      <c r="B156" s="17" t="s">
        <v>494</v>
      </c>
      <c r="C156" s="18" t="s">
        <v>20</v>
      </c>
      <c r="D156" s="18">
        <v>2012</v>
      </c>
      <c r="E156" s="18">
        <v>64</v>
      </c>
      <c r="F156" s="18">
        <v>1</v>
      </c>
      <c r="G156" s="39" t="s">
        <v>495</v>
      </c>
      <c r="H156" s="20">
        <v>0</v>
      </c>
      <c r="I156" s="21">
        <v>1</v>
      </c>
      <c r="J156" s="42">
        <v>0</v>
      </c>
      <c r="K156" s="23">
        <v>1</v>
      </c>
      <c r="L156" s="23">
        <v>0</v>
      </c>
      <c r="M156" s="23">
        <f t="shared" si="12"/>
        <v>1</v>
      </c>
      <c r="N156" s="24">
        <f t="shared" si="13"/>
        <v>1</v>
      </c>
      <c r="O156" s="22">
        <v>0</v>
      </c>
      <c r="P156" s="25">
        <f t="shared" si="14"/>
        <v>1</v>
      </c>
    </row>
    <row r="157" spans="1:16" customFormat="1" ht="15.75" x14ac:dyDescent="0.25">
      <c r="A157" s="27" t="s">
        <v>225</v>
      </c>
      <c r="B157" s="27" t="s">
        <v>226</v>
      </c>
      <c r="C157" s="28" t="s">
        <v>4</v>
      </c>
      <c r="D157" s="28">
        <v>2009</v>
      </c>
      <c r="E157" s="28">
        <v>103</v>
      </c>
      <c r="F157" s="28">
        <v>2</v>
      </c>
      <c r="G157" s="28" t="s">
        <v>227</v>
      </c>
      <c r="H157" s="30">
        <v>1</v>
      </c>
      <c r="I157" s="31">
        <v>0</v>
      </c>
      <c r="J157" s="25">
        <v>0</v>
      </c>
      <c r="K157" s="25">
        <v>0</v>
      </c>
      <c r="L157" s="25">
        <v>0</v>
      </c>
      <c r="M157" s="23">
        <f t="shared" si="12"/>
        <v>0</v>
      </c>
      <c r="N157" s="24">
        <f t="shared" si="13"/>
        <v>0</v>
      </c>
      <c r="O157" s="32">
        <v>1</v>
      </c>
      <c r="P157" s="25">
        <f t="shared" si="14"/>
        <v>1</v>
      </c>
    </row>
    <row r="158" spans="1:16" customFormat="1" ht="15.75" x14ac:dyDescent="0.25">
      <c r="A158" s="27" t="s">
        <v>228</v>
      </c>
      <c r="B158" s="27" t="s">
        <v>229</v>
      </c>
      <c r="C158" s="28" t="s">
        <v>8</v>
      </c>
      <c r="D158" s="28">
        <v>2006</v>
      </c>
      <c r="E158" s="28">
        <v>50</v>
      </c>
      <c r="F158" s="28">
        <v>3</v>
      </c>
      <c r="G158" s="28" t="s">
        <v>230</v>
      </c>
      <c r="H158" s="30">
        <v>0</v>
      </c>
      <c r="I158" s="31">
        <v>1</v>
      </c>
      <c r="J158" s="25">
        <v>1</v>
      </c>
      <c r="K158" s="25">
        <v>0</v>
      </c>
      <c r="L158" s="25">
        <v>0</v>
      </c>
      <c r="M158" s="23">
        <f t="shared" si="12"/>
        <v>0</v>
      </c>
      <c r="N158" s="24">
        <f t="shared" si="13"/>
        <v>1</v>
      </c>
      <c r="O158" s="32">
        <v>1</v>
      </c>
      <c r="P158" s="25">
        <f t="shared" si="14"/>
        <v>1</v>
      </c>
    </row>
    <row r="159" spans="1:16" customFormat="1" ht="15.75" x14ac:dyDescent="0.25">
      <c r="A159" s="27" t="s">
        <v>231</v>
      </c>
      <c r="B159" s="27" t="s">
        <v>232</v>
      </c>
      <c r="C159" s="28" t="s">
        <v>17</v>
      </c>
      <c r="D159" s="28">
        <v>2010</v>
      </c>
      <c r="E159" s="28">
        <v>64</v>
      </c>
      <c r="F159" s="28">
        <v>3</v>
      </c>
      <c r="G159" s="28" t="s">
        <v>233</v>
      </c>
      <c r="H159" s="30">
        <v>0</v>
      </c>
      <c r="I159" s="31">
        <v>1</v>
      </c>
      <c r="J159" s="25">
        <v>0</v>
      </c>
      <c r="K159" s="25">
        <v>0</v>
      </c>
      <c r="L159" s="25">
        <v>0</v>
      </c>
      <c r="M159" s="23">
        <f t="shared" si="12"/>
        <v>0</v>
      </c>
      <c r="N159" s="24">
        <f t="shared" si="13"/>
        <v>0</v>
      </c>
      <c r="O159" s="32">
        <v>0</v>
      </c>
      <c r="P159" s="25">
        <f t="shared" si="14"/>
        <v>0</v>
      </c>
    </row>
    <row r="160" spans="1:16" customFormat="1" ht="15.75" x14ac:dyDescent="0.25">
      <c r="A160" s="39" t="s">
        <v>535</v>
      </c>
      <c r="B160" s="17" t="s">
        <v>536</v>
      </c>
      <c r="C160" s="18" t="s">
        <v>4</v>
      </c>
      <c r="D160" s="18">
        <v>2012</v>
      </c>
      <c r="E160" s="18">
        <v>106</v>
      </c>
      <c r="F160" s="18">
        <v>4</v>
      </c>
      <c r="G160" s="39" t="s">
        <v>537</v>
      </c>
      <c r="H160" s="20">
        <v>0</v>
      </c>
      <c r="I160" s="21">
        <v>1</v>
      </c>
      <c r="J160" s="42">
        <v>1</v>
      </c>
      <c r="K160" s="23">
        <v>1</v>
      </c>
      <c r="L160" s="23">
        <v>1</v>
      </c>
      <c r="M160" s="23">
        <f t="shared" si="12"/>
        <v>1</v>
      </c>
      <c r="N160" s="24">
        <f t="shared" si="13"/>
        <v>1</v>
      </c>
      <c r="O160" s="22">
        <v>0</v>
      </c>
      <c r="P160" s="25">
        <f t="shared" si="14"/>
        <v>1</v>
      </c>
    </row>
    <row r="161" spans="1:16" customFormat="1" ht="15.75" x14ac:dyDescent="0.25">
      <c r="A161" s="39" t="s">
        <v>538</v>
      </c>
      <c r="B161" s="17" t="s">
        <v>539</v>
      </c>
      <c r="C161" s="18" t="s">
        <v>8</v>
      </c>
      <c r="D161" s="18">
        <v>2011</v>
      </c>
      <c r="E161" s="18">
        <v>55</v>
      </c>
      <c r="F161" s="18">
        <v>1</v>
      </c>
      <c r="G161" s="39" t="s">
        <v>540</v>
      </c>
      <c r="H161" s="20">
        <v>0</v>
      </c>
      <c r="I161" s="21">
        <v>1</v>
      </c>
      <c r="J161" s="42">
        <v>0</v>
      </c>
      <c r="K161" s="23">
        <v>0</v>
      </c>
      <c r="L161" s="23">
        <v>0</v>
      </c>
      <c r="M161" s="23">
        <f t="shared" si="12"/>
        <v>0</v>
      </c>
      <c r="N161" s="24">
        <f t="shared" si="13"/>
        <v>0</v>
      </c>
      <c r="O161" s="22">
        <v>0</v>
      </c>
      <c r="P161" s="25">
        <f t="shared" si="14"/>
        <v>0</v>
      </c>
    </row>
    <row r="162" spans="1:16" customFormat="1" ht="15.75" x14ac:dyDescent="0.25">
      <c r="A162" s="28" t="s">
        <v>351</v>
      </c>
      <c r="B162" s="28" t="s">
        <v>352</v>
      </c>
      <c r="C162" s="28" t="s">
        <v>280</v>
      </c>
      <c r="D162" s="28">
        <v>2008</v>
      </c>
      <c r="E162" s="28">
        <v>70</v>
      </c>
      <c r="F162" s="28">
        <v>3</v>
      </c>
      <c r="G162" s="28" t="s">
        <v>353</v>
      </c>
      <c r="H162" s="30">
        <v>1</v>
      </c>
      <c r="I162" s="31">
        <v>0</v>
      </c>
      <c r="J162" s="25">
        <v>0</v>
      </c>
      <c r="K162" s="25">
        <v>0</v>
      </c>
      <c r="L162" s="25">
        <v>0</v>
      </c>
      <c r="M162" s="23">
        <f t="shared" ref="M162:M183" si="15">MAX(L162,K162)</f>
        <v>0</v>
      </c>
      <c r="N162" s="24">
        <f t="shared" ref="N162:N183" si="16">MAX(J162,K162, L162)</f>
        <v>0</v>
      </c>
      <c r="O162" s="32">
        <v>0</v>
      </c>
      <c r="P162" s="25">
        <f t="shared" ref="P162:P183" si="17">MAX(N162, O162)</f>
        <v>0</v>
      </c>
    </row>
    <row r="163" spans="1:16" customFormat="1" ht="15.75" x14ac:dyDescent="0.25">
      <c r="A163" s="28" t="s">
        <v>354</v>
      </c>
      <c r="B163" s="28" t="s">
        <v>355</v>
      </c>
      <c r="C163" s="28" t="s">
        <v>280</v>
      </c>
      <c r="D163" s="28">
        <v>2007</v>
      </c>
      <c r="E163" s="28">
        <v>69</v>
      </c>
      <c r="F163" s="28">
        <v>1</v>
      </c>
      <c r="G163" s="28" t="s">
        <v>356</v>
      </c>
      <c r="H163" s="30">
        <v>1</v>
      </c>
      <c r="I163" s="31">
        <v>0</v>
      </c>
      <c r="J163" s="25">
        <v>0</v>
      </c>
      <c r="K163" s="25">
        <v>0</v>
      </c>
      <c r="L163" s="25">
        <v>0</v>
      </c>
      <c r="M163" s="23">
        <f t="shared" si="15"/>
        <v>0</v>
      </c>
      <c r="N163" s="24">
        <f t="shared" si="16"/>
        <v>0</v>
      </c>
      <c r="O163" s="32">
        <v>0</v>
      </c>
      <c r="P163" s="25">
        <f t="shared" si="17"/>
        <v>0</v>
      </c>
    </row>
    <row r="164" spans="1:16" customFormat="1" ht="15.75" x14ac:dyDescent="0.25">
      <c r="A164" s="27" t="s">
        <v>234</v>
      </c>
      <c r="B164" s="27" t="s">
        <v>235</v>
      </c>
      <c r="C164" s="28" t="s">
        <v>8</v>
      </c>
      <c r="D164" s="28">
        <v>2006</v>
      </c>
      <c r="E164" s="28">
        <v>50</v>
      </c>
      <c r="F164" s="28">
        <v>1</v>
      </c>
      <c r="G164" s="28" t="s">
        <v>236</v>
      </c>
      <c r="H164" s="30">
        <v>1</v>
      </c>
      <c r="I164" s="31">
        <v>0</v>
      </c>
      <c r="J164" s="25">
        <v>0</v>
      </c>
      <c r="K164" s="25">
        <v>0</v>
      </c>
      <c r="L164" s="25">
        <v>0</v>
      </c>
      <c r="M164" s="23">
        <f t="shared" si="15"/>
        <v>0</v>
      </c>
      <c r="N164" s="24">
        <f t="shared" si="16"/>
        <v>0</v>
      </c>
      <c r="O164" s="32">
        <v>1</v>
      </c>
      <c r="P164" s="25">
        <f t="shared" si="17"/>
        <v>1</v>
      </c>
    </row>
    <row r="165" spans="1:16" customFormat="1" ht="15.75" x14ac:dyDescent="0.25">
      <c r="A165" s="27" t="s">
        <v>237</v>
      </c>
      <c r="B165" s="27" t="s">
        <v>238</v>
      </c>
      <c r="C165" s="28" t="s">
        <v>8</v>
      </c>
      <c r="D165" s="28">
        <v>2008</v>
      </c>
      <c r="E165" s="28">
        <v>52</v>
      </c>
      <c r="F165" s="28">
        <v>3</v>
      </c>
      <c r="G165" s="28" t="s">
        <v>239</v>
      </c>
      <c r="H165" s="30">
        <v>1</v>
      </c>
      <c r="I165" s="31">
        <v>0</v>
      </c>
      <c r="J165" s="25">
        <v>0</v>
      </c>
      <c r="K165" s="25">
        <v>0</v>
      </c>
      <c r="L165" s="25">
        <v>0</v>
      </c>
      <c r="M165" s="23">
        <f t="shared" si="15"/>
        <v>0</v>
      </c>
      <c r="N165" s="24">
        <f t="shared" si="16"/>
        <v>0</v>
      </c>
      <c r="O165" s="32">
        <v>0</v>
      </c>
      <c r="P165" s="25">
        <f t="shared" si="17"/>
        <v>0</v>
      </c>
    </row>
    <row r="166" spans="1:16" customFormat="1" ht="15.75" x14ac:dyDescent="0.25">
      <c r="A166" s="27" t="s">
        <v>240</v>
      </c>
      <c r="B166" s="27" t="s">
        <v>241</v>
      </c>
      <c r="C166" s="28" t="s">
        <v>8</v>
      </c>
      <c r="D166" s="28">
        <v>2006</v>
      </c>
      <c r="E166" s="28">
        <v>50</v>
      </c>
      <c r="F166" s="28">
        <v>4</v>
      </c>
      <c r="G166" s="28" t="s">
        <v>242</v>
      </c>
      <c r="H166" s="30">
        <v>0</v>
      </c>
      <c r="I166" s="31">
        <v>1</v>
      </c>
      <c r="J166" s="25">
        <v>0</v>
      </c>
      <c r="K166" s="25">
        <v>0</v>
      </c>
      <c r="L166" s="25">
        <v>0</v>
      </c>
      <c r="M166" s="23">
        <f t="shared" si="15"/>
        <v>0</v>
      </c>
      <c r="N166" s="24">
        <f t="shared" si="16"/>
        <v>0</v>
      </c>
      <c r="O166" s="32">
        <v>0</v>
      </c>
      <c r="P166" s="25">
        <f t="shared" si="17"/>
        <v>0</v>
      </c>
    </row>
    <row r="167" spans="1:16" customFormat="1" ht="15.75" x14ac:dyDescent="0.25">
      <c r="A167" s="27" t="s">
        <v>243</v>
      </c>
      <c r="B167" s="27" t="s">
        <v>244</v>
      </c>
      <c r="C167" s="28" t="s">
        <v>8</v>
      </c>
      <c r="D167" s="28">
        <v>2009</v>
      </c>
      <c r="E167" s="28">
        <v>53</v>
      </c>
      <c r="F167" s="28">
        <v>2</v>
      </c>
      <c r="G167" s="28" t="s">
        <v>245</v>
      </c>
      <c r="H167" s="30">
        <v>1</v>
      </c>
      <c r="I167" s="31">
        <v>0</v>
      </c>
      <c r="J167" s="25">
        <v>0</v>
      </c>
      <c r="K167" s="25">
        <v>1</v>
      </c>
      <c r="L167" s="25">
        <v>0</v>
      </c>
      <c r="M167" s="23">
        <f t="shared" si="15"/>
        <v>1</v>
      </c>
      <c r="N167" s="24">
        <f t="shared" si="16"/>
        <v>1</v>
      </c>
      <c r="O167" s="32">
        <v>1</v>
      </c>
      <c r="P167" s="25">
        <f t="shared" si="17"/>
        <v>1</v>
      </c>
    </row>
    <row r="168" spans="1:16" customFormat="1" ht="15.75" x14ac:dyDescent="0.25">
      <c r="A168" s="17" t="s">
        <v>496</v>
      </c>
      <c r="B168" s="17" t="s">
        <v>497</v>
      </c>
      <c r="C168" s="18" t="s">
        <v>8</v>
      </c>
      <c r="D168" s="18">
        <v>2013</v>
      </c>
      <c r="E168" s="18">
        <v>57</v>
      </c>
      <c r="F168" s="18">
        <v>3</v>
      </c>
      <c r="G168" s="17" t="s">
        <v>498</v>
      </c>
      <c r="H168" s="20">
        <v>1</v>
      </c>
      <c r="I168" s="21">
        <v>0</v>
      </c>
      <c r="J168" s="42">
        <v>0</v>
      </c>
      <c r="K168" s="23">
        <v>0</v>
      </c>
      <c r="L168" s="23">
        <v>0</v>
      </c>
      <c r="M168" s="23">
        <f t="shared" si="15"/>
        <v>0</v>
      </c>
      <c r="N168" s="24">
        <f t="shared" si="16"/>
        <v>0</v>
      </c>
      <c r="O168" s="22">
        <v>1</v>
      </c>
      <c r="P168" s="25">
        <f t="shared" si="17"/>
        <v>1</v>
      </c>
    </row>
    <row r="169" spans="1:16" customFormat="1" ht="15.75" x14ac:dyDescent="0.25">
      <c r="A169" s="17" t="s">
        <v>499</v>
      </c>
      <c r="B169" s="17" t="s">
        <v>500</v>
      </c>
      <c r="C169" s="18" t="s">
        <v>8</v>
      </c>
      <c r="D169" s="18">
        <v>2013</v>
      </c>
      <c r="E169" s="18">
        <v>57</v>
      </c>
      <c r="F169" s="18">
        <v>1</v>
      </c>
      <c r="G169" s="17" t="s">
        <v>501</v>
      </c>
      <c r="H169" s="20">
        <v>1</v>
      </c>
      <c r="I169" s="21">
        <v>0</v>
      </c>
      <c r="J169" s="42">
        <v>0</v>
      </c>
      <c r="K169" s="23">
        <v>0</v>
      </c>
      <c r="L169" s="23">
        <v>1</v>
      </c>
      <c r="M169" s="23">
        <f t="shared" si="15"/>
        <v>1</v>
      </c>
      <c r="N169" s="24">
        <f t="shared" si="16"/>
        <v>1</v>
      </c>
      <c r="O169" s="22">
        <v>1</v>
      </c>
      <c r="P169" s="25">
        <f t="shared" si="17"/>
        <v>1</v>
      </c>
    </row>
    <row r="170" spans="1:16" customFormat="1" ht="15.75" x14ac:dyDescent="0.25">
      <c r="A170" s="17" t="s">
        <v>246</v>
      </c>
      <c r="B170" s="17" t="s">
        <v>502</v>
      </c>
      <c r="C170" s="18" t="s">
        <v>4</v>
      </c>
      <c r="D170" s="18">
        <v>2012</v>
      </c>
      <c r="E170" s="18">
        <v>106</v>
      </c>
      <c r="F170" s="18">
        <v>2</v>
      </c>
      <c r="G170" s="17" t="s">
        <v>503</v>
      </c>
      <c r="H170" s="20">
        <v>1</v>
      </c>
      <c r="I170" s="21">
        <v>0</v>
      </c>
      <c r="J170" s="23">
        <v>0</v>
      </c>
      <c r="K170" s="23">
        <v>1</v>
      </c>
      <c r="L170" s="23">
        <v>0</v>
      </c>
      <c r="M170" s="23">
        <f t="shared" si="15"/>
        <v>1</v>
      </c>
      <c r="N170" s="24">
        <f t="shared" si="16"/>
        <v>1</v>
      </c>
      <c r="O170" s="22">
        <v>0</v>
      </c>
      <c r="P170" s="25">
        <f t="shared" si="17"/>
        <v>1</v>
      </c>
    </row>
    <row r="171" spans="1:16" customFormat="1" ht="15.75" x14ac:dyDescent="0.25">
      <c r="A171" s="39" t="s">
        <v>541</v>
      </c>
      <c r="B171" s="17" t="s">
        <v>542</v>
      </c>
      <c r="C171" s="18" t="s">
        <v>17</v>
      </c>
      <c r="D171" s="18">
        <v>2011</v>
      </c>
      <c r="E171" s="18">
        <v>65</v>
      </c>
      <c r="F171" s="18">
        <v>2</v>
      </c>
      <c r="G171" s="39" t="s">
        <v>543</v>
      </c>
      <c r="H171" s="20">
        <v>0</v>
      </c>
      <c r="I171" s="21">
        <v>1</v>
      </c>
      <c r="J171" s="42">
        <v>0</v>
      </c>
      <c r="K171" s="23">
        <v>0</v>
      </c>
      <c r="L171" s="23">
        <v>0</v>
      </c>
      <c r="M171" s="23">
        <f t="shared" si="15"/>
        <v>0</v>
      </c>
      <c r="N171" s="24">
        <f t="shared" si="16"/>
        <v>0</v>
      </c>
      <c r="O171" s="22">
        <v>1</v>
      </c>
      <c r="P171" s="25">
        <f t="shared" si="17"/>
        <v>1</v>
      </c>
    </row>
    <row r="172" spans="1:16" customFormat="1" ht="15.75" x14ac:dyDescent="0.25">
      <c r="A172" s="27" t="s">
        <v>247</v>
      </c>
      <c r="B172" s="27" t="s">
        <v>248</v>
      </c>
      <c r="C172" s="28" t="s">
        <v>4</v>
      </c>
      <c r="D172" s="28">
        <v>2008</v>
      </c>
      <c r="E172" s="28">
        <v>102</v>
      </c>
      <c r="F172" s="28">
        <v>3</v>
      </c>
      <c r="G172" s="28" t="s">
        <v>249</v>
      </c>
      <c r="H172" s="30">
        <v>1</v>
      </c>
      <c r="I172" s="31">
        <v>0</v>
      </c>
      <c r="J172" s="25">
        <v>0</v>
      </c>
      <c r="K172" s="25">
        <v>0</v>
      </c>
      <c r="L172" s="25">
        <v>0</v>
      </c>
      <c r="M172" s="23">
        <f t="shared" si="15"/>
        <v>0</v>
      </c>
      <c r="N172" s="24">
        <f t="shared" si="16"/>
        <v>0</v>
      </c>
      <c r="O172" s="32">
        <v>1</v>
      </c>
      <c r="P172" s="25">
        <f t="shared" si="17"/>
        <v>1</v>
      </c>
    </row>
    <row r="173" spans="1:16" customFormat="1" ht="15.75" x14ac:dyDescent="0.25">
      <c r="A173" s="27" t="s">
        <v>250</v>
      </c>
      <c r="B173" s="27" t="s">
        <v>251</v>
      </c>
      <c r="C173" s="28" t="s">
        <v>4</v>
      </c>
      <c r="D173" s="28">
        <v>2010</v>
      </c>
      <c r="E173" s="28">
        <v>104</v>
      </c>
      <c r="F173" s="28">
        <v>2</v>
      </c>
      <c r="G173" s="28" t="s">
        <v>252</v>
      </c>
      <c r="H173" s="30">
        <v>0</v>
      </c>
      <c r="I173" s="31">
        <v>1</v>
      </c>
      <c r="J173" s="25">
        <v>0</v>
      </c>
      <c r="K173" s="25">
        <v>1</v>
      </c>
      <c r="L173" s="25">
        <v>0</v>
      </c>
      <c r="M173" s="23">
        <f t="shared" si="15"/>
        <v>1</v>
      </c>
      <c r="N173" s="24">
        <f t="shared" si="16"/>
        <v>1</v>
      </c>
      <c r="O173" s="32">
        <v>0</v>
      </c>
      <c r="P173" s="25">
        <f t="shared" si="17"/>
        <v>1</v>
      </c>
    </row>
    <row r="174" spans="1:16" customFormat="1" ht="15.75" x14ac:dyDescent="0.25">
      <c r="A174" s="39" t="s">
        <v>250</v>
      </c>
      <c r="B174" s="17" t="s">
        <v>544</v>
      </c>
      <c r="C174" s="18" t="s">
        <v>17</v>
      </c>
      <c r="D174" s="18">
        <v>2011</v>
      </c>
      <c r="E174" s="18">
        <v>65</v>
      </c>
      <c r="F174" s="18">
        <v>3</v>
      </c>
      <c r="G174" s="39" t="s">
        <v>545</v>
      </c>
      <c r="H174" s="20">
        <v>0</v>
      </c>
      <c r="I174" s="21">
        <v>1</v>
      </c>
      <c r="J174" s="42">
        <v>1</v>
      </c>
      <c r="K174" s="23">
        <v>1</v>
      </c>
      <c r="L174" s="23">
        <v>0</v>
      </c>
      <c r="M174" s="23">
        <f t="shared" si="15"/>
        <v>1</v>
      </c>
      <c r="N174" s="24">
        <f t="shared" si="16"/>
        <v>1</v>
      </c>
      <c r="O174" s="22">
        <v>0</v>
      </c>
      <c r="P174" s="25">
        <f t="shared" si="17"/>
        <v>1</v>
      </c>
    </row>
    <row r="175" spans="1:16" customFormat="1" ht="15.75" x14ac:dyDescent="0.25">
      <c r="A175" s="27" t="s">
        <v>253</v>
      </c>
      <c r="B175" s="27" t="s">
        <v>254</v>
      </c>
      <c r="C175" s="28" t="s">
        <v>17</v>
      </c>
      <c r="D175" s="28">
        <v>2008</v>
      </c>
      <c r="E175" s="28">
        <v>62</v>
      </c>
      <c r="F175" s="28">
        <v>3</v>
      </c>
      <c r="G175" s="28" t="s">
        <v>255</v>
      </c>
      <c r="H175" s="30">
        <v>0</v>
      </c>
      <c r="I175" s="31">
        <v>1</v>
      </c>
      <c r="J175" s="25">
        <v>0</v>
      </c>
      <c r="K175" s="25">
        <v>1</v>
      </c>
      <c r="L175" s="25">
        <v>0</v>
      </c>
      <c r="M175" s="23">
        <f t="shared" si="15"/>
        <v>1</v>
      </c>
      <c r="N175" s="24">
        <f t="shared" si="16"/>
        <v>1</v>
      </c>
      <c r="O175" s="32">
        <v>1</v>
      </c>
      <c r="P175" s="25">
        <f t="shared" si="17"/>
        <v>1</v>
      </c>
    </row>
    <row r="176" spans="1:16" customFormat="1" ht="15.75" x14ac:dyDescent="0.25">
      <c r="A176" s="39" t="s">
        <v>504</v>
      </c>
      <c r="B176" s="17" t="s">
        <v>505</v>
      </c>
      <c r="C176" s="18" t="s">
        <v>20</v>
      </c>
      <c r="D176" s="18">
        <v>2011</v>
      </c>
      <c r="E176" s="18">
        <v>63</v>
      </c>
      <c r="F176" s="18">
        <v>3</v>
      </c>
      <c r="G176" s="39" t="s">
        <v>506</v>
      </c>
      <c r="H176" s="20">
        <v>0</v>
      </c>
      <c r="I176" s="21">
        <v>1</v>
      </c>
      <c r="J176" s="42">
        <v>0</v>
      </c>
      <c r="K176" s="23">
        <v>0</v>
      </c>
      <c r="L176" s="23">
        <v>0</v>
      </c>
      <c r="M176" s="23">
        <f t="shared" si="15"/>
        <v>0</v>
      </c>
      <c r="N176" s="24">
        <f t="shared" si="16"/>
        <v>0</v>
      </c>
      <c r="O176" s="22">
        <v>1</v>
      </c>
      <c r="P176" s="25">
        <f t="shared" si="17"/>
        <v>1</v>
      </c>
    </row>
    <row r="177" spans="1:16" customFormat="1" ht="15.75" x14ac:dyDescent="0.25">
      <c r="A177" s="39" t="s">
        <v>546</v>
      </c>
      <c r="B177" s="17" t="s">
        <v>547</v>
      </c>
      <c r="C177" s="18" t="s">
        <v>8</v>
      </c>
      <c r="D177" s="18">
        <v>2013</v>
      </c>
      <c r="E177" s="18">
        <v>57</v>
      </c>
      <c r="F177" s="18">
        <v>1</v>
      </c>
      <c r="G177" s="39" t="s">
        <v>548</v>
      </c>
      <c r="H177" s="20">
        <v>0</v>
      </c>
      <c r="I177" s="21">
        <v>1</v>
      </c>
      <c r="J177" s="42">
        <v>1</v>
      </c>
      <c r="K177" s="23">
        <v>1</v>
      </c>
      <c r="L177" s="23">
        <v>0</v>
      </c>
      <c r="M177" s="23">
        <f t="shared" si="15"/>
        <v>1</v>
      </c>
      <c r="N177" s="24">
        <f t="shared" si="16"/>
        <v>1</v>
      </c>
      <c r="O177" s="22">
        <v>1</v>
      </c>
      <c r="P177" s="25">
        <f t="shared" si="17"/>
        <v>1</v>
      </c>
    </row>
    <row r="178" spans="1:16" customFormat="1" ht="15.75" x14ac:dyDescent="0.25">
      <c r="A178" s="17" t="s">
        <v>507</v>
      </c>
      <c r="B178" s="17" t="s">
        <v>508</v>
      </c>
      <c r="C178" s="18" t="s">
        <v>24</v>
      </c>
      <c r="D178" s="18">
        <v>2011</v>
      </c>
      <c r="E178" s="18">
        <v>44</v>
      </c>
      <c r="F178" s="18">
        <v>11</v>
      </c>
      <c r="G178" s="17" t="s">
        <v>509</v>
      </c>
      <c r="H178" s="20">
        <v>1</v>
      </c>
      <c r="I178" s="21">
        <v>0</v>
      </c>
      <c r="J178" s="42">
        <v>0</v>
      </c>
      <c r="K178" s="23">
        <v>1</v>
      </c>
      <c r="L178" s="23">
        <v>0</v>
      </c>
      <c r="M178" s="23">
        <f t="shared" si="15"/>
        <v>1</v>
      </c>
      <c r="N178" s="24">
        <f t="shared" si="16"/>
        <v>1</v>
      </c>
      <c r="O178" s="22">
        <v>1</v>
      </c>
      <c r="P178" s="25">
        <f t="shared" si="17"/>
        <v>1</v>
      </c>
    </row>
    <row r="179" spans="1:16" customFormat="1" ht="15.75" x14ac:dyDescent="0.25">
      <c r="A179" s="27" t="s">
        <v>256</v>
      </c>
      <c r="B179" s="27" t="s">
        <v>257</v>
      </c>
      <c r="C179" s="28" t="s">
        <v>8</v>
      </c>
      <c r="D179" s="28">
        <v>2009</v>
      </c>
      <c r="E179" s="28">
        <v>53</v>
      </c>
      <c r="F179" s="28">
        <v>3</v>
      </c>
      <c r="G179" s="28" t="s">
        <v>258</v>
      </c>
      <c r="H179" s="30">
        <v>0</v>
      </c>
      <c r="I179" s="31">
        <v>1</v>
      </c>
      <c r="J179" s="25">
        <v>0</v>
      </c>
      <c r="K179" s="25">
        <v>0</v>
      </c>
      <c r="L179" s="25">
        <v>0</v>
      </c>
      <c r="M179" s="23">
        <f t="shared" si="15"/>
        <v>0</v>
      </c>
      <c r="N179" s="24">
        <f t="shared" si="16"/>
        <v>0</v>
      </c>
      <c r="O179" s="32">
        <v>0</v>
      </c>
      <c r="P179" s="25">
        <f t="shared" si="17"/>
        <v>0</v>
      </c>
    </row>
    <row r="180" spans="1:16" customFormat="1" ht="15.75" x14ac:dyDescent="0.25">
      <c r="A180" s="27" t="s">
        <v>259</v>
      </c>
      <c r="B180" s="27" t="s">
        <v>260</v>
      </c>
      <c r="C180" s="28" t="s">
        <v>8</v>
      </c>
      <c r="D180" s="28">
        <v>2007</v>
      </c>
      <c r="E180" s="28">
        <v>51</v>
      </c>
      <c r="F180" s="28">
        <v>4</v>
      </c>
      <c r="G180" s="28" t="s">
        <v>261</v>
      </c>
      <c r="H180" s="30">
        <v>0</v>
      </c>
      <c r="I180" s="31">
        <v>1</v>
      </c>
      <c r="J180" s="25">
        <v>0</v>
      </c>
      <c r="K180" s="25">
        <v>1</v>
      </c>
      <c r="L180" s="25">
        <v>0</v>
      </c>
      <c r="M180" s="23">
        <f t="shared" si="15"/>
        <v>1</v>
      </c>
      <c r="N180" s="24">
        <f t="shared" si="16"/>
        <v>1</v>
      </c>
      <c r="O180" s="32">
        <v>0</v>
      </c>
      <c r="P180" s="25">
        <f t="shared" si="17"/>
        <v>1</v>
      </c>
    </row>
    <row r="181" spans="1:16" customFormat="1" ht="15.75" x14ac:dyDescent="0.25">
      <c r="A181" s="17" t="s">
        <v>510</v>
      </c>
      <c r="B181" s="17" t="s">
        <v>511</v>
      </c>
      <c r="C181" s="18" t="s">
        <v>8</v>
      </c>
      <c r="D181" s="18">
        <v>2012</v>
      </c>
      <c r="E181" s="18">
        <v>56</v>
      </c>
      <c r="F181" s="18">
        <v>4</v>
      </c>
      <c r="G181" s="17" t="s">
        <v>512</v>
      </c>
      <c r="H181" s="20">
        <v>1</v>
      </c>
      <c r="I181" s="21">
        <v>0</v>
      </c>
      <c r="J181" s="23">
        <v>0</v>
      </c>
      <c r="K181" s="23">
        <v>0</v>
      </c>
      <c r="L181" s="23">
        <v>0</v>
      </c>
      <c r="M181" s="23">
        <f t="shared" si="15"/>
        <v>0</v>
      </c>
      <c r="N181" s="24">
        <f t="shared" si="16"/>
        <v>0</v>
      </c>
      <c r="O181" s="22">
        <v>1</v>
      </c>
      <c r="P181" s="25">
        <f t="shared" si="17"/>
        <v>1</v>
      </c>
    </row>
    <row r="182" spans="1:16" customFormat="1" ht="15.75" x14ac:dyDescent="0.25">
      <c r="A182" s="27" t="s">
        <v>262</v>
      </c>
      <c r="B182" s="27" t="s">
        <v>263</v>
      </c>
      <c r="C182" s="28" t="s">
        <v>8</v>
      </c>
      <c r="D182" s="28">
        <v>2009</v>
      </c>
      <c r="E182" s="28">
        <v>53</v>
      </c>
      <c r="F182" s="28">
        <v>3</v>
      </c>
      <c r="G182" s="28" t="s">
        <v>264</v>
      </c>
      <c r="H182" s="30">
        <v>0</v>
      </c>
      <c r="I182" s="31">
        <v>1</v>
      </c>
      <c r="J182" s="25">
        <v>0</v>
      </c>
      <c r="K182" s="25">
        <v>0</v>
      </c>
      <c r="L182" s="25">
        <v>0</v>
      </c>
      <c r="M182" s="23">
        <f t="shared" si="15"/>
        <v>0</v>
      </c>
      <c r="N182" s="24">
        <f t="shared" si="16"/>
        <v>0</v>
      </c>
      <c r="O182" s="32">
        <v>1</v>
      </c>
      <c r="P182" s="25">
        <f t="shared" si="17"/>
        <v>1</v>
      </c>
    </row>
    <row r="183" spans="1:16" customFormat="1" ht="15.75" x14ac:dyDescent="0.25">
      <c r="A183" s="28" t="s">
        <v>357</v>
      </c>
      <c r="B183" s="28" t="s">
        <v>358</v>
      </c>
      <c r="C183" s="28" t="s">
        <v>280</v>
      </c>
      <c r="D183" s="28">
        <v>2010</v>
      </c>
      <c r="E183" s="28">
        <v>72</v>
      </c>
      <c r="F183" s="28">
        <v>2</v>
      </c>
      <c r="G183" s="28" t="s">
        <v>359</v>
      </c>
      <c r="H183" s="30">
        <v>0</v>
      </c>
      <c r="I183" s="31">
        <v>1</v>
      </c>
      <c r="J183" s="25">
        <v>0</v>
      </c>
      <c r="K183" s="25">
        <v>0</v>
      </c>
      <c r="L183" s="25">
        <v>0</v>
      </c>
      <c r="M183" s="23">
        <f t="shared" si="15"/>
        <v>0</v>
      </c>
      <c r="N183" s="24">
        <f t="shared" si="16"/>
        <v>0</v>
      </c>
      <c r="O183" s="32">
        <v>1</v>
      </c>
      <c r="P183" s="25">
        <f t="shared" si="17"/>
        <v>1</v>
      </c>
    </row>
    <row r="184" spans="1:16" ht="23.1" customHeight="1" x14ac:dyDescent="0.25">
      <c r="A184" s="8" t="s">
        <v>269</v>
      </c>
      <c r="B184" s="8"/>
      <c r="C184" s="9"/>
      <c r="D184" s="9"/>
      <c r="E184" s="9"/>
      <c r="F184" s="9"/>
      <c r="G184" s="9"/>
      <c r="H184" s="43">
        <f>SUM(H2:H183)</f>
        <v>117</v>
      </c>
      <c r="I184" s="43">
        <f t="shared" ref="I184:P184" si="18">SUM(I2:I183)</f>
        <v>65</v>
      </c>
      <c r="J184" s="43">
        <f t="shared" si="18"/>
        <v>22</v>
      </c>
      <c r="K184" s="43">
        <f>SUM(K2:K183)</f>
        <v>42</v>
      </c>
      <c r="L184" s="43">
        <f t="shared" si="18"/>
        <v>32</v>
      </c>
      <c r="M184" s="43">
        <f t="shared" ref="M184" si="19">SUM(M2:M183)</f>
        <v>62</v>
      </c>
      <c r="N184" s="43">
        <f t="shared" si="18"/>
        <v>72</v>
      </c>
      <c r="O184" s="43">
        <f t="shared" si="18"/>
        <v>89</v>
      </c>
      <c r="P184" s="43">
        <f t="shared" si="18"/>
        <v>128</v>
      </c>
    </row>
    <row r="185" spans="1:16" ht="23.1" customHeight="1" x14ac:dyDescent="0.25">
      <c r="A185" s="8" t="s">
        <v>268</v>
      </c>
      <c r="B185" s="8"/>
      <c r="C185" s="9"/>
      <c r="D185" s="9"/>
      <c r="E185" s="9"/>
      <c r="F185" s="9"/>
      <c r="G185" s="9"/>
      <c r="H185" s="44">
        <f t="shared" ref="H185:J185" si="20">H184/COUNTA(H2:H183)</f>
        <v>0.6428571428571429</v>
      </c>
      <c r="I185" s="44">
        <f t="shared" si="20"/>
        <v>0.35714285714285715</v>
      </c>
      <c r="J185" s="44">
        <f t="shared" si="20"/>
        <v>0.12087912087912088</v>
      </c>
      <c r="K185" s="44">
        <f>K184/COUNTA(K2:K183)</f>
        <v>0.23076923076923078</v>
      </c>
      <c r="L185" s="44">
        <f>L184/COUNTA(L2:L183)</f>
        <v>0.17582417582417584</v>
      </c>
      <c r="M185" s="44">
        <f>M184/COUNTA(M2:M183)</f>
        <v>0.34065934065934067</v>
      </c>
      <c r="N185" s="44">
        <f>N184/COUNTA(N2:N183)</f>
        <v>0.39560439560439559</v>
      </c>
      <c r="O185" s="44">
        <f>O184/COUNTA(O2:O183)</f>
        <v>0.48901098901098899</v>
      </c>
      <c r="P185" s="44">
        <f t="shared" ref="P185" si="21">P184/COUNTA(P2:P183)</f>
        <v>0.70329670329670335</v>
      </c>
    </row>
    <row r="187" spans="1:16" ht="23.1" customHeight="1" x14ac:dyDescent="0.25">
      <c r="A187" s="2" t="s">
        <v>551</v>
      </c>
      <c r="B187" s="2" t="s">
        <v>552</v>
      </c>
    </row>
  </sheetData>
  <sortState ref="A3:P183">
    <sortCondition ref="A183"/>
  </sortState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2016-06-02T22:03:28Z</dcterms:created>
  <dcterms:modified xsi:type="dcterms:W3CDTF">2016-06-02T22:03:34Z</dcterms:modified>
</cp:coreProperties>
</file>