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735" windowWidth="11100" windowHeight="5940" activeTab="0"/>
  </bookViews>
  <sheets>
    <sheet name="National Ranking" sheetId="1" r:id="rId1"/>
    <sheet name="Regional Ranking" sheetId="2" r:id="rId2"/>
  </sheets>
  <definedNames>
    <definedName name="_xlnm.Print_Titles" localSheetId="0">'National Ranking'!$1:$3</definedName>
    <definedName name="_xlnm.Print_Titles" localSheetId="1">'Regional Ranking'!$1:$3</definedName>
  </definedNames>
  <calcPr fullCalcOnLoad="1"/>
</workbook>
</file>

<file path=xl/sharedStrings.xml><?xml version="1.0" encoding="utf-8"?>
<sst xmlns="http://schemas.openxmlformats.org/spreadsheetml/2006/main" count="1473" uniqueCount="572">
  <si>
    <t>01-009</t>
  </si>
  <si>
    <t>01-019</t>
  </si>
  <si>
    <t>01-037</t>
  </si>
  <si>
    <t>South Shore EDC</t>
  </si>
  <si>
    <t>01-086</t>
  </si>
  <si>
    <t>01-092</t>
  </si>
  <si>
    <t>01-131</t>
  </si>
  <si>
    <t>01-190</t>
  </si>
  <si>
    <t>01-219</t>
  </si>
  <si>
    <t>01-232</t>
  </si>
  <si>
    <t>01-246</t>
  </si>
  <si>
    <t>New England CDC</t>
  </si>
  <si>
    <t>01-311</t>
  </si>
  <si>
    <t>Granite State EDC</t>
  </si>
  <si>
    <t>01-315</t>
  </si>
  <si>
    <t>01-324</t>
  </si>
  <si>
    <t>01-494</t>
  </si>
  <si>
    <t>01-685</t>
  </si>
  <si>
    <t>02-053</t>
  </si>
  <si>
    <t>02-109</t>
  </si>
  <si>
    <t>Empire State CDC</t>
  </si>
  <si>
    <t>02-141</t>
  </si>
  <si>
    <t>02-150</t>
  </si>
  <si>
    <t>02-274</t>
  </si>
  <si>
    <t>02-308</t>
  </si>
  <si>
    <t>02-369</t>
  </si>
  <si>
    <t>02-377</t>
  </si>
  <si>
    <t>Operation Oswego County, Inc.</t>
  </si>
  <si>
    <t>02-555</t>
  </si>
  <si>
    <t>02-562</t>
  </si>
  <si>
    <t>Rochester EDC</t>
  </si>
  <si>
    <t>02-567</t>
  </si>
  <si>
    <t>Mohawk Valley CDC</t>
  </si>
  <si>
    <t>02-650</t>
  </si>
  <si>
    <t>02-658</t>
  </si>
  <si>
    <t>02-663</t>
  </si>
  <si>
    <t>03-018</t>
  </si>
  <si>
    <t>03-207</t>
  </si>
  <si>
    <t>SEDA-COG LDC</t>
  </si>
  <si>
    <t>03-213</t>
  </si>
  <si>
    <t>03-265</t>
  </si>
  <si>
    <t>03-286</t>
  </si>
  <si>
    <t>03-293</t>
  </si>
  <si>
    <t>03-312</t>
  </si>
  <si>
    <t>03-318</t>
  </si>
  <si>
    <t>03-390</t>
  </si>
  <si>
    <t>03-464</t>
  </si>
  <si>
    <t>03-471</t>
  </si>
  <si>
    <t>03-541</t>
  </si>
  <si>
    <t>Rappahannock EDC</t>
  </si>
  <si>
    <t>03-585</t>
  </si>
  <si>
    <t>03-610</t>
  </si>
  <si>
    <t>03-662</t>
  </si>
  <si>
    <t>03-675</t>
  </si>
  <si>
    <t>03-676</t>
  </si>
  <si>
    <t>03-678</t>
  </si>
  <si>
    <t>Leheigh Valley CDC</t>
  </si>
  <si>
    <t>04-089</t>
  </si>
  <si>
    <t>04-113</t>
  </si>
  <si>
    <t>Birmingham Citywide LDC</t>
  </si>
  <si>
    <t>04-134</t>
  </si>
  <si>
    <t>CSRA LDC</t>
  </si>
  <si>
    <t>04-153</t>
  </si>
  <si>
    <t>04-163</t>
  </si>
  <si>
    <t>04-198</t>
  </si>
  <si>
    <t>04-229</t>
  </si>
  <si>
    <t>04-230</t>
  </si>
  <si>
    <t>04-235</t>
  </si>
  <si>
    <t>04-242</t>
  </si>
  <si>
    <t>04-243</t>
  </si>
  <si>
    <t>04-247</t>
  </si>
  <si>
    <t>04-263</t>
  </si>
  <si>
    <t>04-267</t>
  </si>
  <si>
    <t>04-288</t>
  </si>
  <si>
    <t>04-290</t>
  </si>
  <si>
    <t>04-302</t>
  </si>
  <si>
    <t>04-316</t>
  </si>
  <si>
    <t>04-317</t>
  </si>
  <si>
    <t>04-328</t>
  </si>
  <si>
    <t>04-354</t>
  </si>
  <si>
    <t>04-360</t>
  </si>
  <si>
    <t>04-381</t>
  </si>
  <si>
    <t>04-389</t>
  </si>
  <si>
    <t>Tampa Bay EDC</t>
  </si>
  <si>
    <t>04-422</t>
  </si>
  <si>
    <t>04-431</t>
  </si>
  <si>
    <t>04-493</t>
  </si>
  <si>
    <t>04-548</t>
  </si>
  <si>
    <t>Capital Partners CDC</t>
  </si>
  <si>
    <t>04-602</t>
  </si>
  <si>
    <t>04-622</t>
  </si>
  <si>
    <t>04-632</t>
  </si>
  <si>
    <t>04-641</t>
  </si>
  <si>
    <t>04-642</t>
  </si>
  <si>
    <t>CDC of South Carolina</t>
  </si>
  <si>
    <t>04-645</t>
  </si>
  <si>
    <t>Self-Help Ventures Fund</t>
  </si>
  <si>
    <t>04-652</t>
  </si>
  <si>
    <t>04-656</t>
  </si>
  <si>
    <t>Georgia CDC</t>
  </si>
  <si>
    <t>04-657</t>
  </si>
  <si>
    <t>04-666</t>
  </si>
  <si>
    <t>EDC of Fulton Cnty</t>
  </si>
  <si>
    <t>04-667</t>
  </si>
  <si>
    <t>04-670</t>
  </si>
  <si>
    <t>04-679</t>
  </si>
  <si>
    <t>GA Resource Capital, Inc.</t>
  </si>
  <si>
    <t>04-683</t>
  </si>
  <si>
    <t>05-038</t>
  </si>
  <si>
    <t>05-044</t>
  </si>
  <si>
    <t>Milwaukee EDC</t>
  </si>
  <si>
    <t>05-050</t>
  </si>
  <si>
    <t>05-056</t>
  </si>
  <si>
    <t>05-122</t>
  </si>
  <si>
    <t>Mahoning Valley EDC</t>
  </si>
  <si>
    <t>05-123</t>
  </si>
  <si>
    <t>05-129</t>
  </si>
  <si>
    <t>05-139</t>
  </si>
  <si>
    <t>Growth Capital Corp</t>
  </si>
  <si>
    <t>05-172</t>
  </si>
  <si>
    <t>05-174</t>
  </si>
  <si>
    <t>SPEDCO</t>
  </si>
  <si>
    <t>05-179</t>
  </si>
  <si>
    <t>05-200</t>
  </si>
  <si>
    <t>05-203</t>
  </si>
  <si>
    <t>05-244</t>
  </si>
  <si>
    <t>05-249</t>
  </si>
  <si>
    <t>05-250</t>
  </si>
  <si>
    <t>05-264</t>
  </si>
  <si>
    <t>Great Lakes Asset Corp</t>
  </si>
  <si>
    <t>05-270</t>
  </si>
  <si>
    <t>05-272</t>
  </si>
  <si>
    <t>Premier Capital Corporation</t>
  </si>
  <si>
    <t>05-285</t>
  </si>
  <si>
    <t>05-305</t>
  </si>
  <si>
    <t>Michigan CDC</t>
  </si>
  <si>
    <t>05-330</t>
  </si>
  <si>
    <t>05-335</t>
  </si>
  <si>
    <t>05-361</t>
  </si>
  <si>
    <t>05-398</t>
  </si>
  <si>
    <t>05-413</t>
  </si>
  <si>
    <t>05-420</t>
  </si>
  <si>
    <t>05-436</t>
  </si>
  <si>
    <t>CenterPoint 504, Inc.</t>
  </si>
  <si>
    <t>05-449</t>
  </si>
  <si>
    <t>Minneapolis EDC</t>
  </si>
  <si>
    <t>05-465</t>
  </si>
  <si>
    <t>Indiana Statewide CDC</t>
  </si>
  <si>
    <t>05-476</t>
  </si>
  <si>
    <t>05-484</t>
  </si>
  <si>
    <t>05-499</t>
  </si>
  <si>
    <t>05-501</t>
  </si>
  <si>
    <t>05-507</t>
  </si>
  <si>
    <t>05-524</t>
  </si>
  <si>
    <t>Prairieland EDC</t>
  </si>
  <si>
    <t>05-572</t>
  </si>
  <si>
    <t>05-581</t>
  </si>
  <si>
    <t>Rockford LDC</t>
  </si>
  <si>
    <t>05-586</t>
  </si>
  <si>
    <t>Lakeshore 504</t>
  </si>
  <si>
    <t>05-625</t>
  </si>
  <si>
    <t>Twin Cities-Metro CDC</t>
  </si>
  <si>
    <t>05-634</t>
  </si>
  <si>
    <t>05-644</t>
  </si>
  <si>
    <t>SomerCor 504, Inc.</t>
  </si>
  <si>
    <t>05-647</t>
  </si>
  <si>
    <t>05-664</t>
  </si>
  <si>
    <t>05-672</t>
  </si>
  <si>
    <t>West Central Partnership, Inc.</t>
  </si>
  <si>
    <t>06-017</t>
  </si>
  <si>
    <t>06-102</t>
  </si>
  <si>
    <t>Texas CDC, Inc.</t>
  </si>
  <si>
    <t>06-151</t>
  </si>
  <si>
    <t>Tulsa EDC</t>
  </si>
  <si>
    <t>06-186</t>
  </si>
  <si>
    <t>06-201</t>
  </si>
  <si>
    <t>06-202</t>
  </si>
  <si>
    <t>Central Texas CDC</t>
  </si>
  <si>
    <t>06-238</t>
  </si>
  <si>
    <t>06-253</t>
  </si>
  <si>
    <t>North Texas CDC</t>
  </si>
  <si>
    <t>06-281</t>
  </si>
  <si>
    <t>06-284</t>
  </si>
  <si>
    <t>Houston-Galveston Area LDC</t>
  </si>
  <si>
    <t>06-313</t>
  </si>
  <si>
    <t>06-329</t>
  </si>
  <si>
    <t>06-365</t>
  </si>
  <si>
    <t>06-373</t>
  </si>
  <si>
    <t>06-403</t>
  </si>
  <si>
    <t>06-424</t>
  </si>
  <si>
    <t>06-425</t>
  </si>
  <si>
    <t>06-428</t>
  </si>
  <si>
    <t>06-478</t>
  </si>
  <si>
    <t>06-496</t>
  </si>
  <si>
    <t>06-551</t>
  </si>
  <si>
    <t>06-615</t>
  </si>
  <si>
    <t>Enchantment Land CDC</t>
  </si>
  <si>
    <t>06-623</t>
  </si>
  <si>
    <t>06-626</t>
  </si>
  <si>
    <t>06-627</t>
  </si>
  <si>
    <t>06-637</t>
  </si>
  <si>
    <t>06-640</t>
  </si>
  <si>
    <t>Capital CDC</t>
  </si>
  <si>
    <t>06-649</t>
  </si>
  <si>
    <t>Greater East Texas CDC</t>
  </si>
  <si>
    <t>06-690</t>
  </si>
  <si>
    <t>07-006</t>
  </si>
  <si>
    <t>EDC Loan Corp</t>
  </si>
  <si>
    <t>07-020</t>
  </si>
  <si>
    <t>St. Louis LDC</t>
  </si>
  <si>
    <t>07-021</t>
  </si>
  <si>
    <t>07-042</t>
  </si>
  <si>
    <t>07-072</t>
  </si>
  <si>
    <t>07-128</t>
  </si>
  <si>
    <t>Siouxland EDC</t>
  </si>
  <si>
    <t>07-171</t>
  </si>
  <si>
    <t>07-187</t>
  </si>
  <si>
    <t>07-204</t>
  </si>
  <si>
    <t>07-236</t>
  </si>
  <si>
    <t>07-303</t>
  </si>
  <si>
    <t>07-307</t>
  </si>
  <si>
    <t>07-356</t>
  </si>
  <si>
    <t>07-366</t>
  </si>
  <si>
    <t>07-367</t>
  </si>
  <si>
    <t>07-371</t>
  </si>
  <si>
    <t>Rural Missouri, Inc.</t>
  </si>
  <si>
    <t>07-393</t>
  </si>
  <si>
    <t>07-417</t>
  </si>
  <si>
    <t>07-438</t>
  </si>
  <si>
    <t>07-590</t>
  </si>
  <si>
    <t>07-598</t>
  </si>
  <si>
    <t>07-611</t>
  </si>
  <si>
    <t>07-616</t>
  </si>
  <si>
    <t>Nebraska EDC</t>
  </si>
  <si>
    <t>07-646</t>
  </si>
  <si>
    <t>08-031</t>
  </si>
  <si>
    <t>08-040</t>
  </si>
  <si>
    <t>08-067</t>
  </si>
  <si>
    <t>08-103</t>
  </si>
  <si>
    <t>Utah CDC</t>
  </si>
  <si>
    <t>08-223</t>
  </si>
  <si>
    <t>Dakota CDC</t>
  </si>
  <si>
    <t>08-262</t>
  </si>
  <si>
    <t>08-392</t>
  </si>
  <si>
    <t>08-416</t>
  </si>
  <si>
    <t>08-426</t>
  </si>
  <si>
    <t>Frontier CDC</t>
  </si>
  <si>
    <t>08-488</t>
  </si>
  <si>
    <t>08-549</t>
  </si>
  <si>
    <t>08-577</t>
  </si>
  <si>
    <t>08-631</t>
  </si>
  <si>
    <t>08-680</t>
  </si>
  <si>
    <t>08-684</t>
  </si>
  <si>
    <t>Big Sky EDC</t>
  </si>
  <si>
    <t>09-013</t>
  </si>
  <si>
    <t>09-015</t>
  </si>
  <si>
    <t>Landmark CDC</t>
  </si>
  <si>
    <t>09-024</t>
  </si>
  <si>
    <t>09-054</t>
  </si>
  <si>
    <t>Advantage CDC</t>
  </si>
  <si>
    <t>09-058</t>
  </si>
  <si>
    <t>09-073</t>
  </si>
  <si>
    <t>09-105</t>
  </si>
  <si>
    <t>09-111</t>
  </si>
  <si>
    <t>09-118</t>
  </si>
  <si>
    <t>HEDCO LDC</t>
  </si>
  <si>
    <t>09-188</t>
  </si>
  <si>
    <t>09-261</t>
  </si>
  <si>
    <t>09-362</t>
  </si>
  <si>
    <t>09-409</t>
  </si>
  <si>
    <t>Arcata EDC</t>
  </si>
  <si>
    <t>09-429</t>
  </si>
  <si>
    <t>Southland EDC</t>
  </si>
  <si>
    <t>09-497</t>
  </si>
  <si>
    <t>09-511</t>
  </si>
  <si>
    <t>09-529</t>
  </si>
  <si>
    <t>09-540</t>
  </si>
  <si>
    <t>Enterprise Funding Corp</t>
  </si>
  <si>
    <t>09-593</t>
  </si>
  <si>
    <t>09-594</t>
  </si>
  <si>
    <t>09-609</t>
  </si>
  <si>
    <t>California Statewide CDC</t>
  </si>
  <si>
    <t>09-628</t>
  </si>
  <si>
    <t>09-654</t>
  </si>
  <si>
    <t>09-655</t>
  </si>
  <si>
    <t>09-669</t>
  </si>
  <si>
    <t>California Coastal CDC</t>
  </si>
  <si>
    <t>10-011</t>
  </si>
  <si>
    <t>10-046</t>
  </si>
  <si>
    <t>10-132</t>
  </si>
  <si>
    <t>10-220</t>
  </si>
  <si>
    <t>10-276</t>
  </si>
  <si>
    <t>10-280</t>
  </si>
  <si>
    <t>10-349</t>
  </si>
  <si>
    <t>Panhandle Area Council, Inc.</t>
  </si>
  <si>
    <t>10-421</t>
  </si>
  <si>
    <t>Capital Matrix, Inc.</t>
  </si>
  <si>
    <t>10-422</t>
  </si>
  <si>
    <t>10-434</t>
  </si>
  <si>
    <t>10-453</t>
  </si>
  <si>
    <t>10-468</t>
  </si>
  <si>
    <t>CDC#</t>
  </si>
  <si>
    <t>CDC Name</t>
  </si>
  <si>
    <t># Loans</t>
  </si>
  <si>
    <t>$ Amt Loans</t>
  </si>
  <si>
    <t>Grand Totals</t>
  </si>
  <si>
    <t>Nat'l</t>
  </si>
  <si>
    <t>Reg'l</t>
  </si>
  <si>
    <t>02-689</t>
  </si>
  <si>
    <t>05-677</t>
  </si>
  <si>
    <t>06-688</t>
  </si>
  <si>
    <t>CDC of the Southwest</t>
  </si>
  <si>
    <t>Preferred Lending Partners</t>
  </si>
  <si>
    <t>08-687</t>
  </si>
  <si>
    <t>Lake Agassiz CDC</t>
  </si>
  <si>
    <t>Superior California EDC</t>
  </si>
  <si>
    <t>Capital Access Group, Inc.</t>
  </si>
  <si>
    <t>08-691</t>
  </si>
  <si>
    <t>02-692</t>
  </si>
  <si>
    <t>10-695</t>
  </si>
  <si>
    <t>Ameritrust CDC</t>
  </si>
  <si>
    <t>Six Bridges Capital Corporation</t>
  </si>
  <si>
    <t>PYMES Financial Partners, Inc.</t>
  </si>
  <si>
    <t>02-694</t>
  </si>
  <si>
    <t>Across Nations Pioneers, Inc.</t>
  </si>
  <si>
    <t>03-693</t>
  </si>
  <si>
    <t>06-696</t>
  </si>
  <si>
    <t>504 Corporation</t>
  </si>
  <si>
    <t>Colorado Lending Source</t>
  </si>
  <si>
    <t>The Development Company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</si>
  <si>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</si>
  <si>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</si>
  <si>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</si>
  <si>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</si>
  <si>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</si>
  <si>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</si>
  <si>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</si>
  <si>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</si>
  <si>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</si>
  <si>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</si>
  <si>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Evergreen Business Capital</t>
  </si>
  <si>
    <t>09-697</t>
  </si>
  <si>
    <t>09-698</t>
  </si>
  <si>
    <t>Essential Capital</t>
  </si>
  <si>
    <t>Brightbridge, Inc.</t>
  </si>
  <si>
    <t>Cascade Capital Corp</t>
  </si>
  <si>
    <t>BCL of Texas</t>
  </si>
  <si>
    <t>EDC of San Juan</t>
  </si>
  <si>
    <t>Capital Funding</t>
  </si>
  <si>
    <t>Business Lending Partners</t>
  </si>
  <si>
    <t>Seedcopa</t>
  </si>
  <si>
    <t>03-699</t>
  </si>
  <si>
    <t>EDC Finance Corp</t>
  </si>
  <si>
    <t>Marketing Small Business Finance Corp</t>
  </si>
  <si>
    <t>Business Finance Center of Tulare County</t>
  </si>
  <si>
    <t>03-704</t>
  </si>
  <si>
    <t>04-702</t>
  </si>
  <si>
    <t>07-705</t>
  </si>
  <si>
    <t>Community Development Resource</t>
  </si>
  <si>
    <t>09-708</t>
  </si>
  <si>
    <t>So Cal CDC</t>
  </si>
  <si>
    <t>-</t>
  </si>
  <si>
    <t>05-711</t>
  </si>
  <si>
    <t>Wessex 504 Corporation</t>
  </si>
  <si>
    <t>08-707</t>
  </si>
  <si>
    <t>Lewis &amp; Clark CDC</t>
  </si>
  <si>
    <t>04-710</t>
  </si>
  <si>
    <t>Statewide CDC</t>
  </si>
  <si>
    <t>09-709</t>
  </si>
  <si>
    <t>Hawaii Community Reinvesment Corp</t>
  </si>
  <si>
    <t>06-706</t>
  </si>
  <si>
    <t>Pine Tree State CDC</t>
  </si>
  <si>
    <t>01-712</t>
  </si>
  <si>
    <t>Pacific West CDC</t>
  </si>
  <si>
    <t>09-713</t>
  </si>
  <si>
    <t>Region 1 Subtotals</t>
  </si>
  <si>
    <t>Region 2 Subtotals</t>
  </si>
  <si>
    <t>Region 3 Subtotals</t>
  </si>
  <si>
    <t>Region 4 Subtotals</t>
  </si>
  <si>
    <t>Region 5 Subtotals</t>
  </si>
  <si>
    <t>Region 6 Subtotals</t>
  </si>
  <si>
    <t>Region 7 Subtotals</t>
  </si>
  <si>
    <t>Region 9 Subtotals</t>
  </si>
  <si>
    <t>Region 10 Subtotals</t>
  </si>
  <si>
    <t>Region 8 Subtotals</t>
  </si>
  <si>
    <t>% CH #</t>
  </si>
  <si>
    <t>% Ch $</t>
  </si>
  <si>
    <t>FY 14</t>
  </si>
  <si>
    <t>to 4-30-14</t>
  </si>
  <si>
    <t>03-714</t>
  </si>
  <si>
    <t>02-715</t>
  </si>
  <si>
    <t>UCEDC</t>
  </si>
  <si>
    <t>SBA Denver Finance Center (EDF)</t>
  </si>
  <si>
    <t>Small Business Access Partners</t>
  </si>
  <si>
    <t>Alliance Lending Corporation</t>
  </si>
  <si>
    <t>FY 15</t>
  </si>
  <si>
    <t>to 4-30-15</t>
  </si>
  <si>
    <t>Percent +/- FY15 compared with FY14 thru 04-30-15</t>
  </si>
  <si>
    <t>Average Loan Size FY15</t>
  </si>
  <si>
    <t>Average Loan Size for entire FY 2015</t>
  </si>
  <si>
    <r>
      <t xml:space="preserve">Note:  The CDCs not ranked for FY 2015 do not have a loan approval </t>
    </r>
    <r>
      <rPr>
        <b/>
        <sz val="9"/>
        <rFont val="Times New Roman"/>
        <family val="1"/>
      </rPr>
      <t>recorded</t>
    </r>
    <r>
      <rPr>
        <sz val="9"/>
        <rFont val="Times New Roman"/>
        <family val="1"/>
      </rPr>
      <t xml:space="preserve"> for FY 2015 in the SBA database.  If these</t>
    </r>
  </si>
  <si>
    <t xml:space="preserve">           CDCs do in fact have loan approvals for FY2015, they should contact their district office to correct the discrepancy.</t>
  </si>
  <si>
    <t>Access Business Development &amp; Finance, Inc.</t>
  </si>
  <si>
    <t>LiftFund</t>
  </si>
  <si>
    <t>Altoona-Blair County Development Corp</t>
  </si>
  <si>
    <t>AMPAC Tri-State CDC, Inc.</t>
  </si>
  <si>
    <t>Appalachian Development Corp</t>
  </si>
  <si>
    <t>Areawide Development Corp</t>
  </si>
  <si>
    <t>Ark-La-Tex Investment &amp; Development Corp</t>
  </si>
  <si>
    <t>Ark-Tex Regional Development Co., Inc.</t>
  </si>
  <si>
    <t>Avista Business Development Corp</t>
  </si>
  <si>
    <t>Bay Area Development Co.</t>
  </si>
  <si>
    <t>Bay Colony Development Corp</t>
  </si>
  <si>
    <t>Black Hawk Economic Development, Inc.</t>
  </si>
  <si>
    <t>Black Hills Community Economic Dev., Inc.</t>
  </si>
  <si>
    <t>Bridgeway Capital CDC</t>
  </si>
  <si>
    <t>Brownsville Local Development Co., Inc.</t>
  </si>
  <si>
    <t>Business Development Corp</t>
  </si>
  <si>
    <t>Business Development Finance Corp</t>
  </si>
  <si>
    <t>Business Expansion Funding Corp</t>
  </si>
  <si>
    <t>Business Finance Capital</t>
  </si>
  <si>
    <t>Business Finance Corp of St. Louis</t>
  </si>
  <si>
    <t>Business Finance Group, Inc.</t>
  </si>
  <si>
    <t>Business Development Fund of Texas</t>
  </si>
  <si>
    <t>Business Initiative Corp of NY</t>
  </si>
  <si>
    <t>Capital Access Corp - Kentucky</t>
  </si>
  <si>
    <t>Cape &amp; Islands Community Development, Inc.</t>
  </si>
  <si>
    <t>Capital Regional Development Council</t>
  </si>
  <si>
    <t>Caprock Business Finance Corp, Inc.</t>
  </si>
  <si>
    <t>Cascades West Financial Services, Inc.</t>
  </si>
  <si>
    <t>Catawba Regional Development Corp</t>
  </si>
  <si>
    <t>CCD Business Development Corp</t>
  </si>
  <si>
    <t>CDC of Warren County, Inc.</t>
  </si>
  <si>
    <t>CDC Small Business Finance Corp</t>
  </si>
  <si>
    <t xml:space="preserve">CEDCO Small Business Development Corp </t>
  </si>
  <si>
    <t>Cen Cal Business Finance Group</t>
  </si>
  <si>
    <t>Central Minnesota Development Co.</t>
  </si>
  <si>
    <t>Central Mississippi Development Co., Inc.</t>
  </si>
  <si>
    <t>Central Ozarks Development, Inc.</t>
  </si>
  <si>
    <t>Centralina Development Corp, Inc.</t>
  </si>
  <si>
    <t>Chesapeake Business Finance Corp</t>
  </si>
  <si>
    <t>Citywide Small Business Development Corp</t>
  </si>
  <si>
    <t>Clark County Development Corp</t>
  </si>
  <si>
    <t>County Corp Development</t>
  </si>
  <si>
    <t>Coastal Area District Development Authority, Inc.</t>
  </si>
  <si>
    <t>Coastal Business Finance</t>
  </si>
  <si>
    <t>Coastal Enterprises, Inc.</t>
  </si>
  <si>
    <t>Community Capital Development Corp</t>
  </si>
  <si>
    <t>Community CDC</t>
  </si>
  <si>
    <t>Community Development Corp of Northeast IN</t>
  </si>
  <si>
    <t>Community Ventures Corp</t>
  </si>
  <si>
    <t>Connecticut Community Investment Corp</t>
  </si>
  <si>
    <t>Corp for Business Assistance in NJ</t>
  </si>
  <si>
    <t>Corp for Economic Development in Des Moines</t>
  </si>
  <si>
    <t>Council Finance, Inc.</t>
  </si>
  <si>
    <t>Crater Development Co.</t>
  </si>
  <si>
    <t>Dakota Business Finance</t>
  </si>
  <si>
    <t>Dallas Business Finance Corp</t>
  </si>
  <si>
    <t>Delaware Community Development Corp</t>
  </si>
  <si>
    <t>DelVal Business Finance Corp</t>
  </si>
  <si>
    <t>E.C.I.A. Business Growth, Inc.</t>
  </si>
  <si>
    <t>East Texas Regional Development Co., Inc.</t>
  </si>
  <si>
    <t>Eastern Idaho Development Corp</t>
  </si>
  <si>
    <t>Eastern Maine Development Corp</t>
  </si>
  <si>
    <t>Economic Development Foundation Certified</t>
  </si>
  <si>
    <t>EDC of Jefferson County, MO</t>
  </si>
  <si>
    <t>Enterprise Development Corp</t>
  </si>
  <si>
    <t>First District Development Co.</t>
  </si>
  <si>
    <t>Florida Business Development Corp</t>
  </si>
  <si>
    <t>Florida First Capital Finance Corp, Inc.</t>
  </si>
  <si>
    <t>Frontier Financial Partners, Inc.</t>
  </si>
  <si>
    <t>Georgia Small Bus Lender, Inc.</t>
  </si>
  <si>
    <t>Great Plains Development, Inc.</t>
  </si>
  <si>
    <t>Greater Eastern Oregon Development Corp</t>
  </si>
  <si>
    <t>Greater Mobile Development Corp</t>
  </si>
  <si>
    <t>Greater Syracuse Business Development Corp</t>
  </si>
  <si>
    <t>Growth Finance Corp</t>
  </si>
  <si>
    <t>Gulf Coast Business Finance, Inc.</t>
  </si>
  <si>
    <t>HCDC, Inc.</t>
  </si>
  <si>
    <t>Heartland Business Capital, Inc.</t>
  </si>
  <si>
    <t>High Plains Financial, Inc.</t>
  </si>
  <si>
    <t>Housatonic Industrial Development Corp</t>
  </si>
  <si>
    <t>Illinois Business Financial Services</t>
  </si>
  <si>
    <t>Independent Development Services Corp</t>
  </si>
  <si>
    <t>Iowa Business Growth Co.</t>
  </si>
  <si>
    <t>James River Develpoment Corp</t>
  </si>
  <si>
    <t>JEDCO Development Corp</t>
  </si>
  <si>
    <t>Lake County Partners</t>
  </si>
  <si>
    <t>Lake County Small Business Corp</t>
  </si>
  <si>
    <t>Lone Star State Capital Corp</t>
  </si>
  <si>
    <t>Louisiana Business Loans, Inc.</t>
  </si>
  <si>
    <t>Louisiana Capital CDC, Inc.</t>
  </si>
  <si>
    <t>Mentor Economic Assistance Corp</t>
  </si>
  <si>
    <t>Meramac Regional Development Corp</t>
  </si>
  <si>
    <t>Metro Area Development Corp</t>
  </si>
  <si>
    <t>Metropolitan Growth and Development Corp</t>
  </si>
  <si>
    <t>Mid State Development Corp</t>
  </si>
  <si>
    <t>Mid-America, Inc.</t>
  </si>
  <si>
    <t>Mid-Atlantic Business Finance Co.</t>
  </si>
  <si>
    <t>Mid-Cumberland Area Development Corp</t>
  </si>
  <si>
    <t>Midwest Small Business Finance</t>
  </si>
  <si>
    <t>Minnesota Business Finance Corp</t>
  </si>
  <si>
    <t>Mo-Kan Development, Inc.</t>
  </si>
  <si>
    <t>Monroe County Industrial Development Corp</t>
  </si>
  <si>
    <t>Montana Community Finance Corp</t>
  </si>
  <si>
    <t>TMC Financing</t>
  </si>
  <si>
    <t>Mountain West Small Business Finance</t>
  </si>
  <si>
    <t>NEPA Alliance Business Finance Corp</t>
  </si>
  <si>
    <t>Neuse River Development Authority</t>
  </si>
  <si>
    <t>Nevada State Development Corp</t>
  </si>
  <si>
    <t>New Jersey Business Finance Corp</t>
  </si>
  <si>
    <t>Regional Loan Corp</t>
  </si>
  <si>
    <t>New Ventures Capital Development Co.</t>
  </si>
  <si>
    <t>NGCDC, Inc.</t>
  </si>
  <si>
    <t>North Puerto Rico LDC, Inc.</t>
  </si>
  <si>
    <t>Northeastern Economic Dev. Co. of PA-CDC, Inc.</t>
  </si>
  <si>
    <t>Northern Community Investment Corp</t>
  </si>
  <si>
    <t>Northwest Business Development Association</t>
  </si>
  <si>
    <t>Northwest Ohio Development Assistance Corp</t>
  </si>
  <si>
    <t>Northwest Small Business Finance Corp</t>
  </si>
  <si>
    <t>Oakland County Business Finance Corp</t>
  </si>
  <si>
    <t>Ocean State Business Development Authority, Inc.</t>
  </si>
  <si>
    <t>Ohio Statewide Development Corp</t>
  </si>
  <si>
    <t>Oregon Business Development Corp</t>
  </si>
  <si>
    <t>OVIBDC CDC, Inc.</t>
  </si>
  <si>
    <t>Pennsylvania Community Dev. &amp; Finance Corp</t>
  </si>
  <si>
    <t>Pikes Peak Regional Development Corp</t>
  </si>
  <si>
    <t>Pioneer Country Development, Inc.</t>
  </si>
  <si>
    <t>FSC First</t>
  </si>
  <si>
    <t>Progress Development Corp</t>
  </si>
  <si>
    <t>Provident Business Financial Services</t>
  </si>
  <si>
    <t>Puerto Rico Business Development Corp</t>
  </si>
  <si>
    <t>Purchase Area Development District</t>
  </si>
  <si>
    <t>Regional Business Assistance Corp</t>
  </si>
  <si>
    <t>Regional Development Co.</t>
  </si>
  <si>
    <t>Regional Development Funding Corp</t>
  </si>
  <si>
    <t>Region D Development Corp</t>
  </si>
  <si>
    <t>Region E Development Corp</t>
  </si>
  <si>
    <t>Region IV Development Corp</t>
  </si>
  <si>
    <t>REDC Community Capital Group, Inc.</t>
  </si>
  <si>
    <t>Rural Enterprises of Oklahoma, Inc.</t>
  </si>
  <si>
    <t>S. Central IL Regional Plan. &amp; Dev. Commission</t>
  </si>
  <si>
    <t>S. Central Kansas Economic Development District</t>
  </si>
  <si>
    <t>San Fernando Valley Small Business Dev. Corp</t>
  </si>
  <si>
    <t>Southeast Texas Conomic Development Foundation</t>
  </si>
  <si>
    <t>The Business Lending Center</t>
  </si>
  <si>
    <t>SEED Corp</t>
  </si>
  <si>
    <t>Small Busisness Assistance Corp</t>
  </si>
  <si>
    <t>Small Business Capital Corp</t>
  </si>
  <si>
    <t>Small Business Growth Corp</t>
  </si>
  <si>
    <t>Smoky Mountain Development Corp</t>
  </si>
  <si>
    <t>South Central Business Finance &amp; EDC</t>
  </si>
  <si>
    <t>South Central TN Business Development Corp</t>
  </si>
  <si>
    <t>South Dakota Development Corp</t>
  </si>
  <si>
    <t>Southern Georgia Area Development Corp</t>
  </si>
  <si>
    <t>Southeast Kentucky Economic Development Corp</t>
  </si>
  <si>
    <t>Southern Development Council</t>
  </si>
  <si>
    <t>Southwestern Business Finance Corp</t>
  </si>
  <si>
    <t>St Charles County EDC</t>
  </si>
  <si>
    <t>Stark Development Board Finance Corp</t>
  </si>
  <si>
    <t>Success Capital Expansion &amp; Development Corp</t>
  </si>
  <si>
    <t>Tennessee Business Development Corp</t>
  </si>
  <si>
    <t>Texas Panhandle Regional Development Corp</t>
  </si>
  <si>
    <t>Three Rivers LDC, Inc.</t>
  </si>
  <si>
    <t>Tidewater Business Financing Corp</t>
  </si>
  <si>
    <t>Vermont 504 Corp</t>
  </si>
  <si>
    <t>W. Central Arkansas Planning &amp; Dev. District</t>
  </si>
  <si>
    <t>Wakarusa Valley Development, Inc.</t>
  </si>
  <si>
    <t>Wisconsin Business Development Finance Corp</t>
  </si>
  <si>
    <t>Worcester Business Development Corp</t>
  </si>
  <si>
    <t>Monthly Change (04-30-2015 compared to 03-31-2015)</t>
  </si>
  <si>
    <t>FY 14 to FY 15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</si>
</sst>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* #,##0.0_);_(* \(#,##0.0\);_(* &quot;-&quot;??_);_(@_)"/>
    <numFmt numFmtId="168" formatCode="_(&quot;$&quot;* #,##0.0_);_(&quot;$&quot;* \(#,##0.0\);_(&quot;$&quot;* &quot;-&quot;??_);_(@_)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0.0"/>
    <numFmt numFmtId="172" formatCode="_([$$-409]* #,##0.00_);_([$$-409]* \(#,##0.00\);_([$$-409]* &quot;-&quot;??_);_(@_)"/>
    <numFmt numFmtId="173" formatCode="_([$$-409]* #,##0.000_);_([$$-409]* \(#,##0.000\);_([$$-409]* &quot;-&quot;??_);_(@_)"/>
    <numFmt numFmtId="174" formatCode="_([$$-409]* #,##0.0_);_([$$-409]* \(#,##0.0\);_([$$-409]* &quot;-&quot;??_);_(@_)"/>
    <numFmt numFmtId="175" formatCode="_([$$-409]* #,##0_);_([$$-409]* \(#,##0\);_([$$-409]* &quot;-&quot;??_);_(@_)"/>
    <numFmt numFmtId="176" formatCode="&quot;$&quot;#,##0"/>
  </numFmts>
  <fonts count="4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ill="1" applyBorder="1" applyAlignment="1">
      <alignment/>
    </xf>
    <xf numFmtId="164" fontId="2" fillId="0" borderId="11" xfId="44" applyNumberFormat="1" applyFont="1" applyBorder="1" applyAlignment="1">
      <alignment horizontal="right"/>
    </xf>
    <xf numFmtId="175" fontId="2" fillId="0" borderId="11" xfId="0" applyNumberFormat="1" applyFont="1" applyFill="1" applyBorder="1" applyAlignment="1">
      <alignment horizontal="right"/>
    </xf>
    <xf numFmtId="164" fontId="2" fillId="0" borderId="11" xfId="44" applyNumberFormat="1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0" xfId="0" applyFont="1" applyFill="1" applyBorder="1" applyAlignment="1">
      <alignment/>
    </xf>
    <xf numFmtId="164" fontId="2" fillId="0" borderId="13" xfId="44" applyNumberFormat="1" applyFont="1" applyBorder="1" applyAlignment="1">
      <alignment horizontal="right"/>
    </xf>
    <xf numFmtId="0" fontId="2" fillId="0" borderId="14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9" fontId="8" fillId="33" borderId="17" xfId="0" applyNumberFormat="1" applyFont="1" applyFill="1" applyBorder="1" applyAlignment="1">
      <alignment horizontal="center"/>
    </xf>
    <xf numFmtId="0" fontId="2" fillId="0" borderId="18" xfId="0" applyFont="1" applyBorder="1" applyAlignment="1">
      <alignment/>
    </xf>
    <xf numFmtId="164" fontId="2" fillId="0" borderId="19" xfId="44" applyNumberFormat="1" applyFont="1" applyBorder="1" applyAlignment="1">
      <alignment horizontal="right"/>
    </xf>
    <xf numFmtId="164" fontId="2" fillId="0" borderId="20" xfId="44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175" fontId="2" fillId="0" borderId="21" xfId="0" applyNumberFormat="1" applyFont="1" applyFill="1" applyBorder="1" applyAlignment="1">
      <alignment horizontal="right"/>
    </xf>
    <xf numFmtId="164" fontId="2" fillId="0" borderId="11" xfId="44" applyNumberFormat="1" applyFont="1" applyBorder="1" applyAlignment="1">
      <alignment/>
    </xf>
    <xf numFmtId="0" fontId="8" fillId="0" borderId="17" xfId="0" applyFont="1" applyBorder="1" applyAlignment="1">
      <alignment horizontal="center"/>
    </xf>
    <xf numFmtId="164" fontId="2" fillId="0" borderId="13" xfId="44" applyNumberFormat="1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8" fillId="0" borderId="24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2" fillId="0" borderId="28" xfId="44" applyNumberFormat="1" applyFont="1" applyBorder="1" applyAlignment="1">
      <alignment/>
    </xf>
    <xf numFmtId="164" fontId="2" fillId="0" borderId="21" xfId="44" applyNumberFormat="1" applyFont="1" applyBorder="1" applyAlignment="1">
      <alignment/>
    </xf>
    <xf numFmtId="164" fontId="2" fillId="0" borderId="0" xfId="44" applyNumberFormat="1" applyFont="1" applyBorder="1" applyAlignment="1">
      <alignment/>
    </xf>
    <xf numFmtId="164" fontId="2" fillId="0" borderId="0" xfId="44" applyNumberFormat="1" applyFont="1" applyBorder="1" applyAlignment="1">
      <alignment horizontal="left"/>
    </xf>
    <xf numFmtId="0" fontId="2" fillId="0" borderId="29" xfId="0" applyFont="1" applyBorder="1" applyAlignment="1">
      <alignment/>
    </xf>
    <xf numFmtId="0" fontId="2" fillId="0" borderId="29" xfId="0" applyFont="1" applyFill="1" applyBorder="1" applyAlignment="1">
      <alignment/>
    </xf>
    <xf numFmtId="0" fontId="44" fillId="0" borderId="29" xfId="0" applyFont="1" applyFill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0" fontId="1" fillId="0" borderId="24" xfId="0" applyFont="1" applyBorder="1" applyAlignment="1">
      <alignment/>
    </xf>
    <xf numFmtId="0" fontId="1" fillId="0" borderId="32" xfId="0" applyFont="1" applyBorder="1" applyAlignment="1">
      <alignment horizontal="center"/>
    </xf>
    <xf numFmtId="164" fontId="1" fillId="0" borderId="19" xfId="44" applyNumberFormat="1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64" fontId="1" fillId="0" borderId="34" xfId="44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1" fillId="0" borderId="18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1" fontId="2" fillId="0" borderId="35" xfId="44" applyNumberFormat="1" applyFont="1" applyBorder="1" applyAlignment="1">
      <alignment/>
    </xf>
    <xf numFmtId="164" fontId="2" fillId="0" borderId="35" xfId="44" applyNumberFormat="1" applyFont="1" applyBorder="1" applyAlignment="1">
      <alignment/>
    </xf>
    <xf numFmtId="164" fontId="2" fillId="0" borderId="19" xfId="44" applyNumberFormat="1" applyFont="1" applyBorder="1" applyAlignment="1">
      <alignment/>
    </xf>
    <xf numFmtId="9" fontId="2" fillId="0" borderId="35" xfId="59" applyNumberFormat="1" applyFont="1" applyBorder="1" applyAlignment="1">
      <alignment/>
    </xf>
    <xf numFmtId="9" fontId="2" fillId="0" borderId="19" xfId="59" applyFont="1" applyBorder="1" applyAlignment="1">
      <alignment/>
    </xf>
    <xf numFmtId="9" fontId="2" fillId="0" borderId="36" xfId="59" applyNumberFormat="1" applyFont="1" applyBorder="1" applyAlignment="1">
      <alignment/>
    </xf>
    <xf numFmtId="9" fontId="2" fillId="0" borderId="37" xfId="59" applyFont="1" applyBorder="1" applyAlignment="1">
      <alignment/>
    </xf>
    <xf numFmtId="0" fontId="7" fillId="0" borderId="35" xfId="0" applyFont="1" applyBorder="1" applyAlignment="1">
      <alignment horizontal="left"/>
    </xf>
    <xf numFmtId="0" fontId="2" fillId="0" borderId="35" xfId="0" applyFont="1" applyBorder="1" applyAlignment="1">
      <alignment/>
    </xf>
    <xf numFmtId="0" fontId="1" fillId="0" borderId="18" xfId="0" applyFont="1" applyBorder="1" applyAlignment="1">
      <alignment/>
    </xf>
    <xf numFmtId="0" fontId="7" fillId="0" borderId="35" xfId="0" applyFont="1" applyBorder="1" applyAlignment="1">
      <alignment/>
    </xf>
    <xf numFmtId="1" fontId="2" fillId="0" borderId="32" xfId="44" applyNumberFormat="1" applyFont="1" applyBorder="1" applyAlignment="1">
      <alignment/>
    </xf>
    <xf numFmtId="0" fontId="1" fillId="0" borderId="19" xfId="0" applyFont="1" applyBorder="1" applyAlignment="1">
      <alignment horizontal="left"/>
    </xf>
    <xf numFmtId="9" fontId="2" fillId="0" borderId="32" xfId="59" applyNumberFormat="1" applyFont="1" applyBorder="1" applyAlignment="1">
      <alignment/>
    </xf>
    <xf numFmtId="0" fontId="2" fillId="0" borderId="32" xfId="0" applyFont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19" xfId="0" applyFont="1" applyBorder="1" applyAlignment="1">
      <alignment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2" fillId="0" borderId="38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7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2" fillId="0" borderId="39" xfId="0" applyNumberFormat="1" applyFont="1" applyFill="1" applyBorder="1" applyAlignment="1">
      <alignment horizontal="center"/>
    </xf>
    <xf numFmtId="0" fontId="2" fillId="0" borderId="40" xfId="0" applyNumberFormat="1" applyFont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44" fillId="0" borderId="31" xfId="0" applyFont="1" applyFill="1" applyBorder="1" applyAlignment="1">
      <alignment/>
    </xf>
    <xf numFmtId="0" fontId="1" fillId="0" borderId="26" xfId="0" applyNumberFormat="1" applyFont="1" applyBorder="1" applyAlignment="1">
      <alignment horizontal="center"/>
    </xf>
    <xf numFmtId="0" fontId="1" fillId="0" borderId="27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2" fillId="0" borderId="41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26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4" xfId="0" applyNumberFormat="1" applyFont="1" applyFill="1" applyBorder="1" applyAlignment="1">
      <alignment horizontal="center"/>
    </xf>
    <xf numFmtId="0" fontId="2" fillId="0" borderId="42" xfId="0" applyFont="1" applyBorder="1" applyAlignment="1">
      <alignment/>
    </xf>
    <xf numFmtId="164" fontId="2" fillId="0" borderId="43" xfId="44" applyNumberFormat="1" applyFont="1" applyBorder="1" applyAlignment="1">
      <alignment horizontal="right"/>
    </xf>
    <xf numFmtId="164" fontId="2" fillId="0" borderId="43" xfId="44" applyNumberFormat="1" applyFont="1" applyBorder="1" applyAlignment="1">
      <alignment/>
    </xf>
    <xf numFmtId="0" fontId="2" fillId="0" borderId="32" xfId="0" applyFont="1" applyBorder="1" applyAlignment="1">
      <alignment/>
    </xf>
    <xf numFmtId="0" fontId="1" fillId="0" borderId="26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175" fontId="2" fillId="0" borderId="43" xfId="0" applyNumberFormat="1" applyFont="1" applyFill="1" applyBorder="1" applyAlignment="1">
      <alignment horizontal="right"/>
    </xf>
    <xf numFmtId="175" fontId="2" fillId="0" borderId="19" xfId="0" applyNumberFormat="1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16" xfId="0" applyNumberFormat="1" applyFont="1" applyFill="1" applyBorder="1" applyAlignment="1">
      <alignment horizontal="center"/>
    </xf>
    <xf numFmtId="0" fontId="44" fillId="0" borderId="30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24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44" fillId="0" borderId="29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horizontal="center"/>
    </xf>
    <xf numFmtId="0" fontId="2" fillId="0" borderId="31" xfId="0" applyNumberFormat="1" applyFont="1" applyFill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44" fillId="0" borderId="30" xfId="0" applyNumberFormat="1" applyFont="1" applyFill="1" applyBorder="1" applyAlignment="1">
      <alignment horizontal="center"/>
    </xf>
    <xf numFmtId="0" fontId="44" fillId="0" borderId="31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1" fillId="0" borderId="44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1" fillId="0" borderId="45" xfId="0" applyFont="1" applyBorder="1" applyAlignment="1">
      <alignment/>
    </xf>
    <xf numFmtId="0" fontId="1" fillId="0" borderId="38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2" fillId="0" borderId="46" xfId="0" applyNumberFormat="1" applyFont="1" applyBorder="1" applyAlignment="1">
      <alignment horizontal="center"/>
    </xf>
    <xf numFmtId="0" fontId="2" fillId="0" borderId="46" xfId="0" applyNumberFormat="1" applyFont="1" applyFill="1" applyBorder="1" applyAlignment="1">
      <alignment horizontal="center"/>
    </xf>
    <xf numFmtId="0" fontId="2" fillId="0" borderId="47" xfId="0" applyNumberFormat="1" applyFont="1" applyFill="1" applyBorder="1" applyAlignment="1">
      <alignment horizontal="center"/>
    </xf>
    <xf numFmtId="0" fontId="44" fillId="0" borderId="46" xfId="0" applyNumberFormat="1" applyFont="1" applyFill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44" fillId="0" borderId="46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/>
    </xf>
    <xf numFmtId="164" fontId="2" fillId="0" borderId="48" xfId="44" applyNumberFormat="1" applyFont="1" applyBorder="1" applyAlignment="1">
      <alignment horizontal="right"/>
    </xf>
    <xf numFmtId="164" fontId="2" fillId="0" borderId="49" xfId="44" applyNumberFormat="1" applyFont="1" applyBorder="1" applyAlignment="1">
      <alignment horizontal="right"/>
    </xf>
    <xf numFmtId="175" fontId="2" fillId="0" borderId="49" xfId="0" applyNumberFormat="1" applyFont="1" applyFill="1" applyBorder="1" applyAlignment="1">
      <alignment horizontal="right"/>
    </xf>
    <xf numFmtId="164" fontId="2" fillId="0" borderId="49" xfId="44" applyNumberFormat="1" applyFont="1" applyFill="1" applyBorder="1" applyAlignment="1">
      <alignment horizontal="right"/>
    </xf>
    <xf numFmtId="175" fontId="2" fillId="0" borderId="50" xfId="0" applyNumberFormat="1" applyFont="1" applyFill="1" applyBorder="1" applyAlignment="1">
      <alignment horizontal="right"/>
    </xf>
    <xf numFmtId="1" fontId="2" fillId="0" borderId="18" xfId="44" applyNumberFormat="1" applyFont="1" applyBorder="1" applyAlignment="1">
      <alignment/>
    </xf>
    <xf numFmtId="9" fontId="2" fillId="0" borderId="18" xfId="59" applyNumberFormat="1" applyFont="1" applyBorder="1" applyAlignment="1">
      <alignment/>
    </xf>
    <xf numFmtId="0" fontId="2" fillId="0" borderId="51" xfId="0" applyNumberFormat="1" applyFont="1" applyFill="1" applyBorder="1" applyAlignment="1">
      <alignment horizontal="center"/>
    </xf>
    <xf numFmtId="0" fontId="2" fillId="0" borderId="51" xfId="0" applyFont="1" applyFill="1" applyBorder="1" applyAlignment="1">
      <alignment/>
    </xf>
    <xf numFmtId="9" fontId="2" fillId="0" borderId="36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5"/>
  <sheetViews>
    <sheetView tabSelected="1" view="pageLayout" zoomScale="140" zoomScalePageLayoutView="140" workbookViewId="0" topLeftCell="A1">
      <selection activeCell="A1" sqref="A1"/>
    </sheetView>
  </sheetViews>
  <sheetFormatPr defaultColWidth="9.140625" defaultRowHeight="12.75"/>
  <cols>
    <col min="1" max="1" width="4.57421875" style="75" customWidth="1"/>
    <col min="2" max="2" width="5.00390625" style="75" customWidth="1"/>
    <col min="3" max="3" width="7.140625" style="30" bestFit="1" customWidth="1"/>
    <col min="4" max="4" width="38.421875" style="30" customWidth="1"/>
    <col min="5" max="5" width="12.00390625" style="30" customWidth="1"/>
    <col min="6" max="6" width="15.8515625" style="33" customWidth="1"/>
    <col min="7" max="7" width="10.140625" style="30" bestFit="1" customWidth="1"/>
    <col min="8" max="8" width="16.8515625" style="33" customWidth="1"/>
    <col min="9" max="9" width="10.57421875" style="1" customWidth="1"/>
    <col min="10" max="10" width="10.140625" style="1" customWidth="1"/>
    <col min="11" max="16384" width="9.140625" style="1" customWidth="1"/>
  </cols>
  <sheetData>
    <row r="1" spans="1:8" ht="13.5" thickBot="1">
      <c r="A1" s="70"/>
      <c r="B1" s="102"/>
      <c r="C1" s="46"/>
      <c r="D1" s="46"/>
      <c r="E1" s="45" t="s">
        <v>387</v>
      </c>
      <c r="F1" s="42" t="s">
        <v>387</v>
      </c>
      <c r="G1" s="41" t="s">
        <v>395</v>
      </c>
      <c r="H1" s="42" t="s">
        <v>395</v>
      </c>
    </row>
    <row r="2" spans="1:8" ht="13.5" thickBot="1">
      <c r="A2" s="70"/>
      <c r="B2" s="102"/>
      <c r="C2" s="46"/>
      <c r="D2" s="46"/>
      <c r="E2" s="45" t="s">
        <v>388</v>
      </c>
      <c r="F2" s="42" t="s">
        <v>388</v>
      </c>
      <c r="G2" s="41" t="s">
        <v>396</v>
      </c>
      <c r="H2" s="42" t="s">
        <v>396</v>
      </c>
    </row>
    <row r="3" spans="1:8" ht="13.5" thickBot="1">
      <c r="A3" s="114" t="s">
        <v>306</v>
      </c>
      <c r="B3" s="115" t="s">
        <v>307</v>
      </c>
      <c r="C3" s="116" t="s">
        <v>301</v>
      </c>
      <c r="D3" s="116" t="s">
        <v>302</v>
      </c>
      <c r="E3" s="43" t="s">
        <v>303</v>
      </c>
      <c r="F3" s="44" t="s">
        <v>304</v>
      </c>
      <c r="G3" s="43" t="s">
        <v>303</v>
      </c>
      <c r="H3" s="44" t="s">
        <v>304</v>
      </c>
    </row>
    <row r="4" spans="1:8" ht="12.75">
      <c r="A4" s="136">
        <v>1</v>
      </c>
      <c r="B4" s="136">
        <v>1</v>
      </c>
      <c r="C4" s="137" t="s">
        <v>257</v>
      </c>
      <c r="D4" s="137" t="s">
        <v>433</v>
      </c>
      <c r="E4" s="7">
        <v>187</v>
      </c>
      <c r="F4" s="129">
        <v>161187000</v>
      </c>
      <c r="G4" s="7">
        <v>159</v>
      </c>
      <c r="H4" s="31">
        <v>137184000</v>
      </c>
    </row>
    <row r="5" spans="1:8" ht="12.75">
      <c r="A5" s="120">
        <v>2</v>
      </c>
      <c r="B5" s="121">
        <v>1</v>
      </c>
      <c r="C5" s="126" t="s">
        <v>90</v>
      </c>
      <c r="D5" s="126" t="s">
        <v>468</v>
      </c>
      <c r="E5" s="2">
        <v>155</v>
      </c>
      <c r="F5" s="130">
        <v>83666000</v>
      </c>
      <c r="G5" s="2">
        <v>142</v>
      </c>
      <c r="H5" s="19">
        <v>104820000</v>
      </c>
    </row>
    <row r="6" spans="1:8" ht="12.75">
      <c r="A6" s="120">
        <v>3</v>
      </c>
      <c r="B6" s="121">
        <v>1</v>
      </c>
      <c r="C6" s="126" t="s">
        <v>19</v>
      </c>
      <c r="D6" s="126" t="s">
        <v>20</v>
      </c>
      <c r="E6" s="2">
        <v>118</v>
      </c>
      <c r="F6" s="130">
        <v>101161000</v>
      </c>
      <c r="G6" s="2">
        <v>126</v>
      </c>
      <c r="H6" s="19">
        <v>116630000</v>
      </c>
    </row>
    <row r="7" spans="1:8" ht="12.75">
      <c r="A7" s="121">
        <v>4</v>
      </c>
      <c r="B7" s="121">
        <v>2</v>
      </c>
      <c r="C7" s="127" t="s">
        <v>284</v>
      </c>
      <c r="D7" s="127" t="s">
        <v>505</v>
      </c>
      <c r="E7" s="2">
        <v>104</v>
      </c>
      <c r="F7" s="130">
        <v>97646000</v>
      </c>
      <c r="G7" s="2">
        <v>112</v>
      </c>
      <c r="H7" s="19">
        <v>120963000</v>
      </c>
    </row>
    <row r="8" spans="1:8" ht="12.75">
      <c r="A8" s="120">
        <v>5</v>
      </c>
      <c r="B8" s="120">
        <v>2</v>
      </c>
      <c r="C8" s="126" t="s">
        <v>86</v>
      </c>
      <c r="D8" s="126" t="s">
        <v>469</v>
      </c>
      <c r="E8" s="2">
        <v>103</v>
      </c>
      <c r="F8" s="130">
        <v>81824000</v>
      </c>
      <c r="G8" s="2">
        <v>108</v>
      </c>
      <c r="H8" s="19">
        <v>57753000</v>
      </c>
    </row>
    <row r="9" spans="1:8" ht="12.75">
      <c r="A9" s="120">
        <v>6</v>
      </c>
      <c r="B9" s="121">
        <v>1</v>
      </c>
      <c r="C9" s="126" t="s">
        <v>130</v>
      </c>
      <c r="D9" s="126" t="s">
        <v>549</v>
      </c>
      <c r="E9" s="2">
        <v>87</v>
      </c>
      <c r="F9" s="130">
        <v>44220000</v>
      </c>
      <c r="G9" s="2">
        <v>94</v>
      </c>
      <c r="H9" s="19">
        <v>64929000</v>
      </c>
    </row>
    <row r="10" spans="1:8" ht="12.75">
      <c r="A10" s="121">
        <v>7</v>
      </c>
      <c r="B10" s="121">
        <v>1</v>
      </c>
      <c r="C10" s="126" t="s">
        <v>237</v>
      </c>
      <c r="D10" s="126" t="s">
        <v>506</v>
      </c>
      <c r="E10" s="2">
        <v>82</v>
      </c>
      <c r="F10" s="130">
        <v>66658000</v>
      </c>
      <c r="G10" s="2">
        <v>92</v>
      </c>
      <c r="H10" s="19">
        <v>63906000</v>
      </c>
    </row>
    <row r="11" spans="1:8" ht="12.75">
      <c r="A11" s="120">
        <v>8</v>
      </c>
      <c r="B11" s="120">
        <v>1</v>
      </c>
      <c r="C11" s="125" t="s">
        <v>12</v>
      </c>
      <c r="D11" s="125" t="s">
        <v>13</v>
      </c>
      <c r="E11" s="2">
        <v>89</v>
      </c>
      <c r="F11" s="130">
        <v>51332000</v>
      </c>
      <c r="G11" s="2">
        <v>91</v>
      </c>
      <c r="H11" s="19">
        <v>38090000</v>
      </c>
    </row>
    <row r="12" spans="1:8" ht="12.75">
      <c r="A12" s="120">
        <v>9</v>
      </c>
      <c r="B12" s="120">
        <v>2</v>
      </c>
      <c r="C12" s="126" t="s">
        <v>250</v>
      </c>
      <c r="D12" s="126" t="s">
        <v>328</v>
      </c>
      <c r="E12" s="2">
        <v>73</v>
      </c>
      <c r="F12" s="130">
        <v>47721000</v>
      </c>
      <c r="G12" s="2">
        <v>71</v>
      </c>
      <c r="H12" s="19">
        <v>49988000</v>
      </c>
    </row>
    <row r="13" spans="1:8" ht="12.75">
      <c r="A13" s="121">
        <v>10</v>
      </c>
      <c r="B13" s="121">
        <v>3</v>
      </c>
      <c r="C13" s="127" t="s">
        <v>280</v>
      </c>
      <c r="D13" s="127" t="s">
        <v>281</v>
      </c>
      <c r="E13" s="2">
        <v>61</v>
      </c>
      <c r="F13" s="130">
        <v>35380000</v>
      </c>
      <c r="G13" s="2">
        <v>69</v>
      </c>
      <c r="H13" s="19">
        <v>64516000</v>
      </c>
    </row>
    <row r="14" spans="1:8" ht="12.75">
      <c r="A14" s="120">
        <v>11</v>
      </c>
      <c r="B14" s="120">
        <v>1</v>
      </c>
      <c r="C14" s="127" t="s">
        <v>287</v>
      </c>
      <c r="D14" s="127" t="s">
        <v>340</v>
      </c>
      <c r="E14" s="2">
        <v>71</v>
      </c>
      <c r="F14" s="130">
        <v>43801000</v>
      </c>
      <c r="G14" s="2">
        <v>69</v>
      </c>
      <c r="H14" s="19">
        <v>41744000</v>
      </c>
    </row>
    <row r="15" spans="1:8" ht="12.75">
      <c r="A15" s="120">
        <v>12</v>
      </c>
      <c r="B15" s="121">
        <v>4</v>
      </c>
      <c r="C15" s="127" t="s">
        <v>260</v>
      </c>
      <c r="D15" s="127" t="s">
        <v>411</v>
      </c>
      <c r="E15" s="2">
        <v>45</v>
      </c>
      <c r="F15" s="130">
        <v>32336000</v>
      </c>
      <c r="G15" s="2">
        <v>66</v>
      </c>
      <c r="H15" s="19">
        <v>74096000</v>
      </c>
    </row>
    <row r="16" spans="1:8" ht="12.75">
      <c r="A16" s="121">
        <v>13</v>
      </c>
      <c r="B16" s="121">
        <v>2</v>
      </c>
      <c r="C16" s="126" t="s">
        <v>119</v>
      </c>
      <c r="D16" s="126" t="s">
        <v>568</v>
      </c>
      <c r="E16" s="2">
        <v>62</v>
      </c>
      <c r="F16" s="130">
        <v>43476000</v>
      </c>
      <c r="G16" s="2">
        <v>63</v>
      </c>
      <c r="H16" s="19">
        <v>48731000</v>
      </c>
    </row>
    <row r="17" spans="1:10" ht="12.75">
      <c r="A17" s="120">
        <v>14</v>
      </c>
      <c r="B17" s="121">
        <v>2</v>
      </c>
      <c r="C17" s="125" t="s">
        <v>5</v>
      </c>
      <c r="D17" s="125" t="s">
        <v>412</v>
      </c>
      <c r="E17" s="2">
        <v>56</v>
      </c>
      <c r="F17" s="130">
        <v>36515000</v>
      </c>
      <c r="G17" s="2">
        <v>55</v>
      </c>
      <c r="H17" s="19">
        <v>39597000</v>
      </c>
      <c r="I17" s="3"/>
      <c r="J17" s="3"/>
    </row>
    <row r="18" spans="1:10" ht="12.75">
      <c r="A18" s="120">
        <v>15</v>
      </c>
      <c r="B18" s="121">
        <v>3</v>
      </c>
      <c r="C18" s="126" t="s">
        <v>134</v>
      </c>
      <c r="D18" s="126" t="s">
        <v>135</v>
      </c>
      <c r="E18" s="2">
        <v>64</v>
      </c>
      <c r="F18" s="130">
        <v>29056000</v>
      </c>
      <c r="G18" s="2">
        <v>55</v>
      </c>
      <c r="H18" s="19">
        <v>25014000</v>
      </c>
      <c r="I18" s="26"/>
      <c r="J18" s="26"/>
    </row>
    <row r="19" spans="1:10" ht="12.75">
      <c r="A19" s="121">
        <v>16</v>
      </c>
      <c r="B19" s="120">
        <v>1</v>
      </c>
      <c r="C19" s="126" t="s">
        <v>201</v>
      </c>
      <c r="D19" s="126" t="s">
        <v>202</v>
      </c>
      <c r="E19" s="2">
        <v>46</v>
      </c>
      <c r="F19" s="130">
        <v>34407000</v>
      </c>
      <c r="G19" s="2">
        <v>50</v>
      </c>
      <c r="H19" s="19">
        <v>44871000</v>
      </c>
      <c r="I19" s="26"/>
      <c r="J19" s="26"/>
    </row>
    <row r="20" spans="1:10" ht="12.75">
      <c r="A20" s="120">
        <v>17</v>
      </c>
      <c r="B20" s="123">
        <v>1</v>
      </c>
      <c r="C20" s="126" t="s">
        <v>41</v>
      </c>
      <c r="D20" s="126" t="s">
        <v>422</v>
      </c>
      <c r="E20" s="2">
        <v>52</v>
      </c>
      <c r="F20" s="130">
        <v>36430000</v>
      </c>
      <c r="G20" s="2">
        <v>50</v>
      </c>
      <c r="H20" s="19">
        <v>37229000</v>
      </c>
      <c r="I20" s="3"/>
      <c r="J20" s="3"/>
    </row>
    <row r="21" spans="1:8" ht="12.75">
      <c r="A21" s="120">
        <v>18</v>
      </c>
      <c r="B21" s="121">
        <v>3</v>
      </c>
      <c r="C21" s="125" t="s">
        <v>10</v>
      </c>
      <c r="D21" s="125" t="s">
        <v>11</v>
      </c>
      <c r="E21" s="2">
        <v>26</v>
      </c>
      <c r="F21" s="130">
        <v>21342000</v>
      </c>
      <c r="G21" s="2">
        <v>50</v>
      </c>
      <c r="H21" s="19">
        <v>28188000</v>
      </c>
    </row>
    <row r="22" spans="1:8" ht="12.75">
      <c r="A22" s="121">
        <v>19</v>
      </c>
      <c r="B22" s="121">
        <v>4</v>
      </c>
      <c r="C22" s="126" t="s">
        <v>139</v>
      </c>
      <c r="D22" s="126" t="s">
        <v>501</v>
      </c>
      <c r="E22" s="2">
        <v>42</v>
      </c>
      <c r="F22" s="130">
        <v>21479000</v>
      </c>
      <c r="G22" s="2">
        <v>49</v>
      </c>
      <c r="H22" s="19">
        <v>26256000</v>
      </c>
    </row>
    <row r="23" spans="1:8" ht="12.75">
      <c r="A23" s="120">
        <v>20</v>
      </c>
      <c r="B23" s="121">
        <v>5</v>
      </c>
      <c r="C23" s="126" t="s">
        <v>163</v>
      </c>
      <c r="D23" s="126" t="s">
        <v>164</v>
      </c>
      <c r="E23" s="2">
        <v>60</v>
      </c>
      <c r="F23" s="130">
        <v>45034000</v>
      </c>
      <c r="G23" s="2">
        <v>45</v>
      </c>
      <c r="H23" s="19">
        <v>29867000</v>
      </c>
    </row>
    <row r="24" spans="1:8" ht="12.75">
      <c r="A24" s="120">
        <v>21</v>
      </c>
      <c r="B24" s="121">
        <v>5</v>
      </c>
      <c r="C24" s="127" t="s">
        <v>282</v>
      </c>
      <c r="D24" s="127" t="s">
        <v>420</v>
      </c>
      <c r="E24" s="2">
        <v>30</v>
      </c>
      <c r="F24" s="131">
        <v>49449000</v>
      </c>
      <c r="G24" s="2">
        <v>41</v>
      </c>
      <c r="H24" s="19">
        <v>45598000</v>
      </c>
    </row>
    <row r="25" spans="1:8" ht="12.75">
      <c r="A25" s="121">
        <v>22</v>
      </c>
      <c r="B25" s="121">
        <v>6</v>
      </c>
      <c r="C25" s="126" t="s">
        <v>374</v>
      </c>
      <c r="D25" s="126" t="s">
        <v>373</v>
      </c>
      <c r="E25" s="2">
        <v>29</v>
      </c>
      <c r="F25" s="130">
        <v>21031000</v>
      </c>
      <c r="G25" s="2">
        <v>37</v>
      </c>
      <c r="H25" s="19">
        <v>38628000</v>
      </c>
    </row>
    <row r="26" spans="1:8" ht="12.75">
      <c r="A26" s="120">
        <v>23</v>
      </c>
      <c r="B26" s="121">
        <v>2</v>
      </c>
      <c r="C26" s="127" t="s">
        <v>289</v>
      </c>
      <c r="D26" s="127" t="s">
        <v>517</v>
      </c>
      <c r="E26" s="2">
        <v>40</v>
      </c>
      <c r="F26" s="130">
        <v>27173000</v>
      </c>
      <c r="G26" s="2">
        <v>35</v>
      </c>
      <c r="H26" s="19">
        <v>28198000</v>
      </c>
    </row>
    <row r="27" spans="1:8" ht="12.75">
      <c r="A27" s="120">
        <v>24</v>
      </c>
      <c r="B27" s="121">
        <v>6</v>
      </c>
      <c r="C27" s="126" t="s">
        <v>160</v>
      </c>
      <c r="D27" s="126" t="s">
        <v>161</v>
      </c>
      <c r="E27" s="2">
        <v>41</v>
      </c>
      <c r="F27" s="130">
        <v>23769000</v>
      </c>
      <c r="G27" s="2">
        <v>34</v>
      </c>
      <c r="H27" s="19">
        <v>21134000</v>
      </c>
    </row>
    <row r="28" spans="1:8" ht="12.75">
      <c r="A28" s="121">
        <v>25</v>
      </c>
      <c r="B28" s="121">
        <v>7</v>
      </c>
      <c r="C28" s="127" t="s">
        <v>283</v>
      </c>
      <c r="D28" s="127" t="s">
        <v>316</v>
      </c>
      <c r="E28" s="2">
        <v>44</v>
      </c>
      <c r="F28" s="130">
        <v>33602000</v>
      </c>
      <c r="G28" s="2">
        <v>33</v>
      </c>
      <c r="H28" s="19">
        <v>38932000</v>
      </c>
    </row>
    <row r="29" spans="1:8" ht="12.75">
      <c r="A29" s="120">
        <v>26</v>
      </c>
      <c r="B29" s="121">
        <v>7</v>
      </c>
      <c r="C29" s="126" t="s">
        <v>120</v>
      </c>
      <c r="D29" s="126" t="s">
        <v>121</v>
      </c>
      <c r="E29" s="2">
        <v>19</v>
      </c>
      <c r="F29" s="130">
        <v>8264000</v>
      </c>
      <c r="G29" s="2">
        <v>29</v>
      </c>
      <c r="H29" s="19">
        <v>15086000</v>
      </c>
    </row>
    <row r="30" spans="1:8" ht="12.75">
      <c r="A30" s="120">
        <v>27</v>
      </c>
      <c r="B30" s="120">
        <v>3</v>
      </c>
      <c r="C30" s="126" t="s">
        <v>238</v>
      </c>
      <c r="D30" s="126" t="s">
        <v>239</v>
      </c>
      <c r="E30" s="2">
        <v>29</v>
      </c>
      <c r="F30" s="130">
        <v>9968000</v>
      </c>
      <c r="G30" s="2">
        <v>28</v>
      </c>
      <c r="H30" s="19">
        <v>11296000</v>
      </c>
    </row>
    <row r="31" spans="1:8" ht="12.75">
      <c r="A31" s="121">
        <v>28</v>
      </c>
      <c r="B31" s="121">
        <v>2</v>
      </c>
      <c r="C31" s="126" t="s">
        <v>170</v>
      </c>
      <c r="D31" s="126" t="s">
        <v>171</v>
      </c>
      <c r="E31" s="2">
        <v>13</v>
      </c>
      <c r="F31" s="130">
        <v>10143000</v>
      </c>
      <c r="G31" s="2">
        <v>27</v>
      </c>
      <c r="H31" s="19">
        <v>25202000</v>
      </c>
    </row>
    <row r="32" spans="1:8" ht="12.75">
      <c r="A32" s="120">
        <v>29</v>
      </c>
      <c r="B32" s="120">
        <v>8</v>
      </c>
      <c r="C32" s="126" t="s">
        <v>108</v>
      </c>
      <c r="D32" s="126" t="s">
        <v>464</v>
      </c>
      <c r="E32" s="2">
        <v>31</v>
      </c>
      <c r="F32" s="130">
        <v>11851000</v>
      </c>
      <c r="G32" s="2">
        <v>27</v>
      </c>
      <c r="H32" s="19">
        <v>11777000</v>
      </c>
    </row>
    <row r="33" spans="1:8" ht="12.75">
      <c r="A33" s="120">
        <v>30</v>
      </c>
      <c r="B33" s="121">
        <v>3</v>
      </c>
      <c r="C33" s="126" t="s">
        <v>179</v>
      </c>
      <c r="D33" s="126" t="s">
        <v>180</v>
      </c>
      <c r="E33" s="2">
        <v>33</v>
      </c>
      <c r="F33" s="130">
        <v>37336000</v>
      </c>
      <c r="G33" s="2">
        <v>26</v>
      </c>
      <c r="H33" s="19">
        <v>36243000</v>
      </c>
    </row>
    <row r="34" spans="1:11" ht="12.75">
      <c r="A34" s="121">
        <v>31</v>
      </c>
      <c r="B34" s="121">
        <v>8</v>
      </c>
      <c r="C34" s="127" t="s">
        <v>267</v>
      </c>
      <c r="D34" s="127" t="s">
        <v>509</v>
      </c>
      <c r="E34" s="2">
        <v>23</v>
      </c>
      <c r="F34" s="130">
        <v>8383000</v>
      </c>
      <c r="G34" s="2">
        <v>26</v>
      </c>
      <c r="H34" s="19">
        <v>18449000</v>
      </c>
      <c r="I34" s="3"/>
      <c r="J34" s="3"/>
      <c r="K34" s="3"/>
    </row>
    <row r="35" spans="1:11" ht="12.75">
      <c r="A35" s="120">
        <v>32</v>
      </c>
      <c r="B35" s="121">
        <v>1</v>
      </c>
      <c r="C35" s="126" t="s">
        <v>224</v>
      </c>
      <c r="D35" s="126" t="s">
        <v>225</v>
      </c>
      <c r="E35" s="2">
        <v>16</v>
      </c>
      <c r="F35" s="130">
        <v>14554000</v>
      </c>
      <c r="G35" s="2">
        <v>26</v>
      </c>
      <c r="H35" s="19">
        <v>12381000</v>
      </c>
      <c r="I35" s="3"/>
      <c r="J35" s="3"/>
      <c r="K35" s="3"/>
    </row>
    <row r="36" spans="1:11" ht="12.75">
      <c r="A36" s="120">
        <v>33</v>
      </c>
      <c r="B36" s="120">
        <v>9</v>
      </c>
      <c r="C36" s="126" t="s">
        <v>254</v>
      </c>
      <c r="D36" s="126" t="s">
        <v>418</v>
      </c>
      <c r="E36" s="2">
        <v>27</v>
      </c>
      <c r="F36" s="130">
        <v>11748000</v>
      </c>
      <c r="G36" s="2">
        <v>24</v>
      </c>
      <c r="H36" s="19">
        <v>18185000</v>
      </c>
      <c r="I36" s="26"/>
      <c r="J36" s="26"/>
      <c r="K36" s="3"/>
    </row>
    <row r="37" spans="1:11" ht="12.75">
      <c r="A37" s="121">
        <v>34</v>
      </c>
      <c r="B37" s="121">
        <v>9</v>
      </c>
      <c r="C37" s="126" t="s">
        <v>146</v>
      </c>
      <c r="D37" s="126" t="s">
        <v>147</v>
      </c>
      <c r="E37" s="2">
        <v>22</v>
      </c>
      <c r="F37" s="130">
        <v>10195000</v>
      </c>
      <c r="G37" s="2">
        <v>22</v>
      </c>
      <c r="H37" s="19">
        <v>12758000</v>
      </c>
      <c r="I37" s="26"/>
      <c r="J37" s="26"/>
      <c r="K37" s="3"/>
    </row>
    <row r="38" spans="1:10" ht="12.75">
      <c r="A38" s="120">
        <v>35</v>
      </c>
      <c r="B38" s="121">
        <v>4</v>
      </c>
      <c r="C38" s="125" t="s">
        <v>14</v>
      </c>
      <c r="D38" s="125" t="s">
        <v>546</v>
      </c>
      <c r="E38" s="2">
        <v>11</v>
      </c>
      <c r="F38" s="130">
        <v>7244000</v>
      </c>
      <c r="G38" s="2">
        <v>22</v>
      </c>
      <c r="H38" s="19">
        <v>10328000</v>
      </c>
      <c r="I38" s="17"/>
      <c r="J38" s="17"/>
    </row>
    <row r="39" spans="1:8" ht="12.75">
      <c r="A39" s="120">
        <v>36</v>
      </c>
      <c r="B39" s="120">
        <v>10</v>
      </c>
      <c r="C39" s="126" t="s">
        <v>131</v>
      </c>
      <c r="D39" s="126" t="s">
        <v>132</v>
      </c>
      <c r="E39" s="2">
        <v>28</v>
      </c>
      <c r="F39" s="130">
        <v>15198000</v>
      </c>
      <c r="G39" s="2">
        <v>22</v>
      </c>
      <c r="H39" s="19">
        <v>9190000</v>
      </c>
    </row>
    <row r="40" spans="1:8" ht="12.75">
      <c r="A40" s="121">
        <v>37</v>
      </c>
      <c r="B40" s="120">
        <v>3</v>
      </c>
      <c r="C40" s="127" t="s">
        <v>319</v>
      </c>
      <c r="D40" s="127" t="s">
        <v>320</v>
      </c>
      <c r="E40" s="2">
        <v>19</v>
      </c>
      <c r="F40" s="130">
        <v>12431000</v>
      </c>
      <c r="G40" s="2">
        <v>21</v>
      </c>
      <c r="H40" s="19">
        <v>20298000</v>
      </c>
    </row>
    <row r="41" spans="1:8" ht="12.75">
      <c r="A41" s="120">
        <v>38</v>
      </c>
      <c r="B41" s="121">
        <v>3</v>
      </c>
      <c r="C41" s="126" t="s">
        <v>75</v>
      </c>
      <c r="D41" s="126" t="s">
        <v>419</v>
      </c>
      <c r="E41" s="2">
        <v>21</v>
      </c>
      <c r="F41" s="130">
        <v>9907000</v>
      </c>
      <c r="G41" s="2">
        <v>21</v>
      </c>
      <c r="H41" s="19">
        <v>10739000</v>
      </c>
    </row>
    <row r="42" spans="1:8" ht="12.75">
      <c r="A42" s="120">
        <v>39</v>
      </c>
      <c r="B42" s="120">
        <v>10</v>
      </c>
      <c r="C42" s="127" t="s">
        <v>264</v>
      </c>
      <c r="D42" s="127" t="s">
        <v>265</v>
      </c>
      <c r="E42" s="2">
        <v>25</v>
      </c>
      <c r="F42" s="130">
        <v>19004000</v>
      </c>
      <c r="G42" s="2">
        <v>20</v>
      </c>
      <c r="H42" s="19">
        <v>12888000</v>
      </c>
    </row>
    <row r="43" spans="1:8" ht="12.75">
      <c r="A43" s="121">
        <v>40</v>
      </c>
      <c r="B43" s="121">
        <v>2</v>
      </c>
      <c r="C43" s="126" t="s">
        <v>212</v>
      </c>
      <c r="D43" s="126" t="s">
        <v>484</v>
      </c>
      <c r="E43" s="2">
        <v>14</v>
      </c>
      <c r="F43" s="130">
        <v>5865000</v>
      </c>
      <c r="G43" s="2">
        <v>19</v>
      </c>
      <c r="H43" s="19">
        <v>7596000</v>
      </c>
    </row>
    <row r="44" spans="1:8" ht="12.75">
      <c r="A44" s="120">
        <v>41</v>
      </c>
      <c r="B44" s="120">
        <v>4</v>
      </c>
      <c r="C44" s="127" t="s">
        <v>295</v>
      </c>
      <c r="D44" s="127" t="s">
        <v>296</v>
      </c>
      <c r="E44" s="2">
        <v>15</v>
      </c>
      <c r="F44" s="130">
        <v>6026000</v>
      </c>
      <c r="G44" s="2">
        <v>19</v>
      </c>
      <c r="H44" s="19">
        <v>4855000</v>
      </c>
    </row>
    <row r="45" spans="1:8" ht="12.75">
      <c r="A45" s="120">
        <v>42</v>
      </c>
      <c r="B45" s="120">
        <v>4</v>
      </c>
      <c r="C45" s="126" t="s">
        <v>105</v>
      </c>
      <c r="D45" s="126" t="s">
        <v>106</v>
      </c>
      <c r="E45" s="2">
        <v>12</v>
      </c>
      <c r="F45" s="130">
        <v>17921000</v>
      </c>
      <c r="G45" s="2">
        <v>18</v>
      </c>
      <c r="H45" s="19">
        <v>16670000</v>
      </c>
    </row>
    <row r="46" spans="1:8" ht="12.75">
      <c r="A46" s="121">
        <v>43</v>
      </c>
      <c r="B46" s="121">
        <v>2</v>
      </c>
      <c r="C46" s="126" t="s">
        <v>323</v>
      </c>
      <c r="D46" s="126" t="s">
        <v>533</v>
      </c>
      <c r="E46" s="2">
        <v>10</v>
      </c>
      <c r="F46" s="130">
        <v>7036000</v>
      </c>
      <c r="G46" s="2">
        <v>18</v>
      </c>
      <c r="H46" s="19">
        <v>15786000</v>
      </c>
    </row>
    <row r="47" spans="1:8" ht="12.75">
      <c r="A47" s="120">
        <v>44</v>
      </c>
      <c r="B47" s="123">
        <v>3</v>
      </c>
      <c r="C47" s="126" t="s">
        <v>232</v>
      </c>
      <c r="D47" s="126" t="s">
        <v>233</v>
      </c>
      <c r="E47" s="2">
        <v>22</v>
      </c>
      <c r="F47" s="130">
        <v>18557000</v>
      </c>
      <c r="G47" s="2">
        <v>18</v>
      </c>
      <c r="H47" s="19">
        <v>13923000</v>
      </c>
    </row>
    <row r="48" spans="1:8" ht="12.75">
      <c r="A48" s="120">
        <v>45</v>
      </c>
      <c r="B48" s="121">
        <v>4</v>
      </c>
      <c r="C48" s="126" t="s">
        <v>317</v>
      </c>
      <c r="D48" s="126" t="s">
        <v>456</v>
      </c>
      <c r="E48" s="2">
        <v>4</v>
      </c>
      <c r="F48" s="130">
        <v>2966000</v>
      </c>
      <c r="G48" s="2">
        <v>18</v>
      </c>
      <c r="H48" s="19">
        <v>12667000</v>
      </c>
    </row>
    <row r="49" spans="1:8" ht="12.75">
      <c r="A49" s="121">
        <v>46</v>
      </c>
      <c r="B49" s="121">
        <v>11</v>
      </c>
      <c r="C49" s="127" t="s">
        <v>271</v>
      </c>
      <c r="D49" s="127" t="s">
        <v>272</v>
      </c>
      <c r="E49" s="2">
        <v>31</v>
      </c>
      <c r="F49" s="130">
        <v>20062000</v>
      </c>
      <c r="G49" s="2">
        <v>18</v>
      </c>
      <c r="H49" s="19">
        <v>12073000</v>
      </c>
    </row>
    <row r="50" spans="1:8" ht="14.25" customHeight="1">
      <c r="A50" s="120">
        <v>47</v>
      </c>
      <c r="B50" s="120">
        <v>5</v>
      </c>
      <c r="C50" s="126" t="s">
        <v>240</v>
      </c>
      <c r="D50" s="126" t="s">
        <v>241</v>
      </c>
      <c r="E50" s="2">
        <v>14</v>
      </c>
      <c r="F50" s="130">
        <v>11212000</v>
      </c>
      <c r="G50" s="2">
        <v>18</v>
      </c>
      <c r="H50" s="19">
        <v>9128000</v>
      </c>
    </row>
    <row r="51" spans="1:8" ht="12.75">
      <c r="A51" s="120">
        <v>48</v>
      </c>
      <c r="B51" s="121">
        <v>11</v>
      </c>
      <c r="C51" s="126" t="s">
        <v>117</v>
      </c>
      <c r="D51" s="126" t="s">
        <v>118</v>
      </c>
      <c r="E51" s="2">
        <v>26</v>
      </c>
      <c r="F51" s="130">
        <v>12123000</v>
      </c>
      <c r="G51" s="2">
        <v>18</v>
      </c>
      <c r="H51" s="19">
        <v>7756000</v>
      </c>
    </row>
    <row r="52" spans="1:8" ht="12.75">
      <c r="A52" s="121">
        <v>49</v>
      </c>
      <c r="B52" s="120">
        <v>12</v>
      </c>
      <c r="C52" s="126" t="s">
        <v>362</v>
      </c>
      <c r="D52" s="126" t="s">
        <v>363</v>
      </c>
      <c r="E52" s="2">
        <v>12</v>
      </c>
      <c r="F52" s="130">
        <v>9004000</v>
      </c>
      <c r="G52" s="2">
        <v>17</v>
      </c>
      <c r="H52" s="19">
        <v>8549000</v>
      </c>
    </row>
    <row r="53" spans="1:11" ht="12.75">
      <c r="A53" s="120">
        <v>50</v>
      </c>
      <c r="B53" s="121">
        <v>13</v>
      </c>
      <c r="C53" s="126" t="s">
        <v>140</v>
      </c>
      <c r="D53" s="126" t="s">
        <v>478</v>
      </c>
      <c r="E53" s="2">
        <v>18</v>
      </c>
      <c r="F53" s="130">
        <v>7792000</v>
      </c>
      <c r="G53" s="2">
        <v>16</v>
      </c>
      <c r="H53" s="19">
        <v>13407000</v>
      </c>
      <c r="I53" s="3"/>
      <c r="J53" s="3"/>
      <c r="K53" s="3"/>
    </row>
    <row r="54" spans="1:11" ht="12.75">
      <c r="A54" s="120">
        <v>51</v>
      </c>
      <c r="B54" s="121">
        <v>12</v>
      </c>
      <c r="C54" s="126" t="s">
        <v>255</v>
      </c>
      <c r="D54" s="126" t="s">
        <v>256</v>
      </c>
      <c r="E54" s="2">
        <v>14</v>
      </c>
      <c r="F54" s="131">
        <v>8365000</v>
      </c>
      <c r="G54" s="2">
        <v>16</v>
      </c>
      <c r="H54" s="19">
        <v>10871000</v>
      </c>
      <c r="I54" s="3"/>
      <c r="J54" s="3"/>
      <c r="K54" s="3"/>
    </row>
    <row r="55" spans="1:11" ht="12.75">
      <c r="A55" s="121">
        <v>52</v>
      </c>
      <c r="B55" s="121">
        <v>5</v>
      </c>
      <c r="C55" s="126" t="s">
        <v>95</v>
      </c>
      <c r="D55" s="126" t="s">
        <v>96</v>
      </c>
      <c r="E55" s="2">
        <v>15</v>
      </c>
      <c r="F55" s="130">
        <v>7373000</v>
      </c>
      <c r="G55" s="2">
        <v>16</v>
      </c>
      <c r="H55" s="19">
        <v>10776000</v>
      </c>
      <c r="I55" s="3"/>
      <c r="J55" s="3"/>
      <c r="K55" s="3"/>
    </row>
    <row r="56" spans="1:11" ht="12.75">
      <c r="A56" s="120">
        <v>53</v>
      </c>
      <c r="B56" s="120">
        <v>3</v>
      </c>
      <c r="C56" s="126" t="s">
        <v>28</v>
      </c>
      <c r="D56" s="126" t="s">
        <v>347</v>
      </c>
      <c r="E56" s="2">
        <v>12</v>
      </c>
      <c r="F56" s="130">
        <v>3256000</v>
      </c>
      <c r="G56" s="2">
        <v>16</v>
      </c>
      <c r="H56" s="19">
        <v>8835000</v>
      </c>
      <c r="I56" s="3"/>
      <c r="J56" s="3"/>
      <c r="K56" s="3"/>
    </row>
    <row r="57" spans="1:11" ht="12.75">
      <c r="A57" s="120">
        <v>54</v>
      </c>
      <c r="B57" s="120">
        <v>6</v>
      </c>
      <c r="C57" s="126" t="s">
        <v>81</v>
      </c>
      <c r="D57" s="126" t="s">
        <v>393</v>
      </c>
      <c r="E57" s="2">
        <v>14</v>
      </c>
      <c r="F57" s="130">
        <v>12639000</v>
      </c>
      <c r="G57" s="2">
        <v>16</v>
      </c>
      <c r="H57" s="19">
        <v>8539000</v>
      </c>
      <c r="I57" s="3"/>
      <c r="J57" s="3"/>
      <c r="K57" s="3"/>
    </row>
    <row r="58" spans="1:11" ht="12.75">
      <c r="A58" s="121">
        <v>55</v>
      </c>
      <c r="B58" s="120">
        <v>7</v>
      </c>
      <c r="C58" s="126" t="s">
        <v>84</v>
      </c>
      <c r="D58" s="126" t="s">
        <v>556</v>
      </c>
      <c r="E58" s="2">
        <v>19</v>
      </c>
      <c r="F58" s="130">
        <v>9665000</v>
      </c>
      <c r="G58" s="2">
        <v>16</v>
      </c>
      <c r="H58" s="19">
        <v>5482000</v>
      </c>
      <c r="I58" s="26"/>
      <c r="J58" s="26"/>
      <c r="K58" s="3"/>
    </row>
    <row r="59" spans="1:11" ht="12.75">
      <c r="A59" s="120">
        <v>56</v>
      </c>
      <c r="B59" s="121">
        <v>4</v>
      </c>
      <c r="C59" s="126" t="s">
        <v>326</v>
      </c>
      <c r="D59" s="126" t="s">
        <v>403</v>
      </c>
      <c r="E59" s="2">
        <v>22</v>
      </c>
      <c r="F59" s="130">
        <v>22264000</v>
      </c>
      <c r="G59" s="2">
        <v>15</v>
      </c>
      <c r="H59" s="19">
        <v>11697000</v>
      </c>
      <c r="I59" s="26"/>
      <c r="J59" s="26"/>
      <c r="K59" s="3"/>
    </row>
    <row r="60" spans="1:8" ht="12.75">
      <c r="A60" s="120">
        <v>57</v>
      </c>
      <c r="B60" s="121">
        <v>5</v>
      </c>
      <c r="C60" s="125" t="s">
        <v>4</v>
      </c>
      <c r="D60" s="125" t="s">
        <v>451</v>
      </c>
      <c r="E60" s="2">
        <v>21</v>
      </c>
      <c r="F60" s="130">
        <v>13651000</v>
      </c>
      <c r="G60" s="2">
        <v>15</v>
      </c>
      <c r="H60" s="19">
        <v>9743000</v>
      </c>
    </row>
    <row r="61" spans="1:8" ht="12.75">
      <c r="A61" s="121">
        <v>58</v>
      </c>
      <c r="B61" s="121">
        <v>8</v>
      </c>
      <c r="C61" s="126" t="s">
        <v>74</v>
      </c>
      <c r="D61" s="126" t="s">
        <v>477</v>
      </c>
      <c r="E61" s="2">
        <v>11</v>
      </c>
      <c r="F61" s="130">
        <v>4570000</v>
      </c>
      <c r="G61" s="2">
        <v>15</v>
      </c>
      <c r="H61" s="19">
        <v>9461000</v>
      </c>
    </row>
    <row r="62" spans="1:10" ht="12.75">
      <c r="A62" s="120">
        <v>59</v>
      </c>
      <c r="B62" s="121">
        <v>13</v>
      </c>
      <c r="C62" s="127" t="s">
        <v>275</v>
      </c>
      <c r="D62" s="127" t="s">
        <v>435</v>
      </c>
      <c r="E62" s="2">
        <v>6</v>
      </c>
      <c r="F62" s="130">
        <v>1358000</v>
      </c>
      <c r="G62" s="2">
        <v>15</v>
      </c>
      <c r="H62" s="19">
        <v>9332000</v>
      </c>
      <c r="I62" s="17"/>
      <c r="J62" s="17"/>
    </row>
    <row r="63" spans="1:10" ht="12.75">
      <c r="A63" s="120">
        <v>60</v>
      </c>
      <c r="B63" s="121">
        <v>14</v>
      </c>
      <c r="C63" s="127" t="s">
        <v>279</v>
      </c>
      <c r="D63" s="127" t="s">
        <v>348</v>
      </c>
      <c r="E63" s="2">
        <v>16</v>
      </c>
      <c r="F63" s="130">
        <v>16238000</v>
      </c>
      <c r="G63" s="2">
        <v>15</v>
      </c>
      <c r="H63" s="19">
        <v>7181000</v>
      </c>
      <c r="I63" s="17"/>
      <c r="J63" s="17"/>
    </row>
    <row r="64" spans="1:8" ht="12.75">
      <c r="A64" s="121">
        <v>61</v>
      </c>
      <c r="B64" s="121">
        <v>14</v>
      </c>
      <c r="C64" s="126" t="s">
        <v>153</v>
      </c>
      <c r="D64" s="126" t="s">
        <v>154</v>
      </c>
      <c r="E64" s="2">
        <v>11</v>
      </c>
      <c r="F64" s="130">
        <v>5314000</v>
      </c>
      <c r="G64" s="2">
        <v>15</v>
      </c>
      <c r="H64" s="19">
        <v>7171000</v>
      </c>
    </row>
    <row r="65" spans="1:8" ht="12.75">
      <c r="A65" s="120">
        <v>62</v>
      </c>
      <c r="B65" s="121">
        <v>15</v>
      </c>
      <c r="C65" s="126" t="s">
        <v>165</v>
      </c>
      <c r="D65" s="126" t="s">
        <v>534</v>
      </c>
      <c r="E65" s="2">
        <v>10</v>
      </c>
      <c r="F65" s="130">
        <v>4416000</v>
      </c>
      <c r="G65" s="2">
        <v>15</v>
      </c>
      <c r="H65" s="19">
        <v>6230000</v>
      </c>
    </row>
    <row r="66" spans="1:8" ht="12.75">
      <c r="A66" s="120">
        <v>63</v>
      </c>
      <c r="B66" s="121">
        <v>5</v>
      </c>
      <c r="C66" s="126" t="s">
        <v>203</v>
      </c>
      <c r="D66" s="126" t="s">
        <v>204</v>
      </c>
      <c r="E66" s="2">
        <v>25</v>
      </c>
      <c r="F66" s="130">
        <v>18874000</v>
      </c>
      <c r="G66" s="2">
        <v>14</v>
      </c>
      <c r="H66" s="19">
        <v>14507000</v>
      </c>
    </row>
    <row r="67" spans="1:8" ht="12.75">
      <c r="A67" s="121">
        <v>64</v>
      </c>
      <c r="B67" s="121">
        <v>16</v>
      </c>
      <c r="C67" s="126" t="s">
        <v>122</v>
      </c>
      <c r="D67" s="126" t="s">
        <v>447</v>
      </c>
      <c r="E67" s="2">
        <v>9</v>
      </c>
      <c r="F67" s="130">
        <v>7420000</v>
      </c>
      <c r="G67" s="2">
        <v>14</v>
      </c>
      <c r="H67" s="19">
        <v>6565000</v>
      </c>
    </row>
    <row r="68" spans="1:8" ht="12.75">
      <c r="A68" s="120">
        <v>65</v>
      </c>
      <c r="B68" s="121">
        <v>15</v>
      </c>
      <c r="C68" s="126" t="s">
        <v>359</v>
      </c>
      <c r="D68" s="126" t="s">
        <v>360</v>
      </c>
      <c r="E68" s="2">
        <v>14</v>
      </c>
      <c r="F68" s="131">
        <v>11964000</v>
      </c>
      <c r="G68" s="2">
        <v>13</v>
      </c>
      <c r="H68" s="19">
        <v>12750000</v>
      </c>
    </row>
    <row r="69" spans="1:8" ht="12.75">
      <c r="A69" s="120">
        <v>66</v>
      </c>
      <c r="B69" s="121">
        <v>17</v>
      </c>
      <c r="C69" s="126" t="s">
        <v>136</v>
      </c>
      <c r="D69" s="126" t="s">
        <v>522</v>
      </c>
      <c r="E69" s="2">
        <v>15</v>
      </c>
      <c r="F69" s="130">
        <v>9858000</v>
      </c>
      <c r="G69" s="2">
        <v>13</v>
      </c>
      <c r="H69" s="19">
        <v>10099000</v>
      </c>
    </row>
    <row r="70" spans="1:8" ht="12.75">
      <c r="A70" s="121">
        <v>67</v>
      </c>
      <c r="B70" s="120">
        <v>18</v>
      </c>
      <c r="C70" s="126" t="s">
        <v>148</v>
      </c>
      <c r="D70" s="126" t="s">
        <v>417</v>
      </c>
      <c r="E70" s="2">
        <v>11</v>
      </c>
      <c r="F70" s="130">
        <v>4528000</v>
      </c>
      <c r="G70" s="2">
        <v>13</v>
      </c>
      <c r="H70" s="19">
        <v>5682000</v>
      </c>
    </row>
    <row r="71" spans="1:8" ht="12.75">
      <c r="A71" s="120">
        <v>68</v>
      </c>
      <c r="B71" s="123">
        <v>9</v>
      </c>
      <c r="C71" s="126" t="s">
        <v>60</v>
      </c>
      <c r="D71" s="126" t="s">
        <v>61</v>
      </c>
      <c r="E71" s="2">
        <v>14</v>
      </c>
      <c r="F71" s="130">
        <v>10319000</v>
      </c>
      <c r="G71" s="2">
        <v>12</v>
      </c>
      <c r="H71" s="19">
        <v>11392000</v>
      </c>
    </row>
    <row r="72" spans="1:8" ht="12.75">
      <c r="A72" s="120">
        <v>69</v>
      </c>
      <c r="B72" s="123">
        <v>6</v>
      </c>
      <c r="C72" s="126" t="s">
        <v>249</v>
      </c>
      <c r="D72" s="126" t="s">
        <v>312</v>
      </c>
      <c r="E72" s="2">
        <v>14</v>
      </c>
      <c r="F72" s="130">
        <v>21964000</v>
      </c>
      <c r="G72" s="2">
        <v>12</v>
      </c>
      <c r="H72" s="19">
        <v>7761000</v>
      </c>
    </row>
    <row r="73" spans="1:8" ht="12.75">
      <c r="A73" s="121">
        <v>70</v>
      </c>
      <c r="B73" s="120">
        <v>19</v>
      </c>
      <c r="C73" s="126" t="s">
        <v>162</v>
      </c>
      <c r="D73" s="126" t="s">
        <v>327</v>
      </c>
      <c r="E73" s="2">
        <v>7</v>
      </c>
      <c r="F73" s="130">
        <v>2526000</v>
      </c>
      <c r="G73" s="2">
        <v>11</v>
      </c>
      <c r="H73" s="19">
        <v>6158000</v>
      </c>
    </row>
    <row r="74" spans="1:8" ht="12.75">
      <c r="A74" s="120">
        <v>71</v>
      </c>
      <c r="B74" s="121">
        <v>4</v>
      </c>
      <c r="C74" s="126" t="s">
        <v>211</v>
      </c>
      <c r="D74" s="126" t="s">
        <v>421</v>
      </c>
      <c r="E74" s="2">
        <v>7</v>
      </c>
      <c r="F74" s="130">
        <v>4677000</v>
      </c>
      <c r="G74" s="2">
        <v>11</v>
      </c>
      <c r="H74" s="19">
        <v>6047000</v>
      </c>
    </row>
    <row r="75" spans="1:8" ht="12.75">
      <c r="A75" s="120">
        <v>72</v>
      </c>
      <c r="B75" s="121">
        <v>5</v>
      </c>
      <c r="C75" s="126" t="s">
        <v>210</v>
      </c>
      <c r="D75" s="126" t="s">
        <v>558</v>
      </c>
      <c r="E75" s="2">
        <v>20</v>
      </c>
      <c r="F75" s="130">
        <v>10717000</v>
      </c>
      <c r="G75" s="2">
        <v>11</v>
      </c>
      <c r="H75" s="19">
        <v>5713000</v>
      </c>
    </row>
    <row r="76" spans="1:8" ht="12.75">
      <c r="A76" s="121">
        <v>73</v>
      </c>
      <c r="B76" s="121">
        <v>20</v>
      </c>
      <c r="C76" s="126" t="s">
        <v>156</v>
      </c>
      <c r="D76" s="126" t="s">
        <v>157</v>
      </c>
      <c r="E76" s="2">
        <v>8</v>
      </c>
      <c r="F76" s="130">
        <v>6132000</v>
      </c>
      <c r="G76" s="2">
        <v>11</v>
      </c>
      <c r="H76" s="19">
        <v>4432000</v>
      </c>
    </row>
    <row r="77" spans="1:8" ht="12.75">
      <c r="A77" s="120">
        <v>74</v>
      </c>
      <c r="B77" s="121">
        <v>6</v>
      </c>
      <c r="C77" s="126" t="s">
        <v>231</v>
      </c>
      <c r="D77" s="126" t="s">
        <v>479</v>
      </c>
      <c r="E77" s="2">
        <v>11</v>
      </c>
      <c r="F77" s="130">
        <v>5052000</v>
      </c>
      <c r="G77" s="2">
        <v>11</v>
      </c>
      <c r="H77" s="19">
        <v>3810000</v>
      </c>
    </row>
    <row r="78" spans="1:8" ht="12.75">
      <c r="A78" s="120">
        <v>75</v>
      </c>
      <c r="B78" s="121">
        <v>6</v>
      </c>
      <c r="C78" s="126" t="s">
        <v>181</v>
      </c>
      <c r="D78" s="126" t="s">
        <v>540</v>
      </c>
      <c r="E78" s="2">
        <v>10</v>
      </c>
      <c r="F78" s="130">
        <v>8337000</v>
      </c>
      <c r="G78" s="2">
        <v>10</v>
      </c>
      <c r="H78" s="19">
        <v>10871000</v>
      </c>
    </row>
    <row r="79" spans="1:8" ht="12.75">
      <c r="A79" s="121">
        <v>76</v>
      </c>
      <c r="B79" s="123">
        <v>16</v>
      </c>
      <c r="C79" s="127" t="s">
        <v>261</v>
      </c>
      <c r="D79" s="127" t="s">
        <v>496</v>
      </c>
      <c r="E79" s="2">
        <v>9</v>
      </c>
      <c r="F79" s="130">
        <v>2771000</v>
      </c>
      <c r="G79" s="2">
        <v>10</v>
      </c>
      <c r="H79" s="19">
        <v>10661000</v>
      </c>
    </row>
    <row r="80" spans="1:8" ht="12.75">
      <c r="A80" s="120">
        <v>77</v>
      </c>
      <c r="B80" s="121">
        <v>10</v>
      </c>
      <c r="C80" s="126" t="s">
        <v>97</v>
      </c>
      <c r="D80" s="126" t="s">
        <v>483</v>
      </c>
      <c r="E80" s="2">
        <v>6</v>
      </c>
      <c r="F80" s="130">
        <v>3442000</v>
      </c>
      <c r="G80" s="2">
        <v>10</v>
      </c>
      <c r="H80" s="19">
        <v>9567000</v>
      </c>
    </row>
    <row r="81" spans="1:8" ht="12.75">
      <c r="A81" s="120">
        <v>78</v>
      </c>
      <c r="B81" s="121">
        <v>7</v>
      </c>
      <c r="C81" s="126" t="s">
        <v>205</v>
      </c>
      <c r="D81" s="126" t="s">
        <v>448</v>
      </c>
      <c r="E81" s="2">
        <v>18</v>
      </c>
      <c r="F81" s="130">
        <v>21032000</v>
      </c>
      <c r="G81" s="2">
        <v>9</v>
      </c>
      <c r="H81" s="19">
        <v>8899000</v>
      </c>
    </row>
    <row r="82" spans="1:8" ht="12.75">
      <c r="A82" s="121">
        <v>79</v>
      </c>
      <c r="B82" s="121">
        <v>8</v>
      </c>
      <c r="C82" s="126" t="s">
        <v>197</v>
      </c>
      <c r="D82" s="126" t="s">
        <v>321</v>
      </c>
      <c r="E82" s="2">
        <v>4</v>
      </c>
      <c r="F82" s="130">
        <v>1115000</v>
      </c>
      <c r="G82" s="2">
        <v>9</v>
      </c>
      <c r="H82" s="19">
        <v>5205000</v>
      </c>
    </row>
    <row r="83" spans="1:8" ht="12.75">
      <c r="A83" s="120">
        <v>80</v>
      </c>
      <c r="B83" s="121">
        <v>9</v>
      </c>
      <c r="C83" s="126" t="s">
        <v>188</v>
      </c>
      <c r="D83" s="126" t="s">
        <v>454</v>
      </c>
      <c r="E83" s="2">
        <v>2</v>
      </c>
      <c r="F83" s="131">
        <v>2906000</v>
      </c>
      <c r="G83" s="2">
        <v>9</v>
      </c>
      <c r="H83" s="19">
        <v>4642000</v>
      </c>
    </row>
    <row r="84" spans="1:8" ht="12.75">
      <c r="A84" s="120">
        <v>81</v>
      </c>
      <c r="B84" s="121">
        <v>21</v>
      </c>
      <c r="C84" s="126" t="s">
        <v>152</v>
      </c>
      <c r="D84" s="126" t="s">
        <v>402</v>
      </c>
      <c r="E84" s="2">
        <v>2</v>
      </c>
      <c r="F84" s="130">
        <v>5696000</v>
      </c>
      <c r="G84" s="2">
        <v>9</v>
      </c>
      <c r="H84" s="19">
        <v>3347000</v>
      </c>
    </row>
    <row r="85" spans="1:8" ht="12.75">
      <c r="A85" s="121">
        <v>82</v>
      </c>
      <c r="B85" s="120">
        <v>6</v>
      </c>
      <c r="C85" s="126" t="s">
        <v>372</v>
      </c>
      <c r="D85" s="126" t="s">
        <v>371</v>
      </c>
      <c r="E85" s="2">
        <v>4</v>
      </c>
      <c r="F85" s="130">
        <v>1069000</v>
      </c>
      <c r="G85" s="2">
        <v>9</v>
      </c>
      <c r="H85" s="19">
        <v>2796000</v>
      </c>
    </row>
    <row r="86" spans="1:8" ht="12.75">
      <c r="A86" s="120">
        <v>83</v>
      </c>
      <c r="B86" s="121">
        <v>2</v>
      </c>
      <c r="C86" s="126" t="s">
        <v>52</v>
      </c>
      <c r="D86" s="126" t="s">
        <v>440</v>
      </c>
      <c r="E86" s="2">
        <v>4</v>
      </c>
      <c r="F86" s="130">
        <v>2937000</v>
      </c>
      <c r="G86" s="2">
        <v>8</v>
      </c>
      <c r="H86" s="19">
        <v>10060000</v>
      </c>
    </row>
    <row r="87" spans="1:8" ht="12.75">
      <c r="A87" s="120">
        <v>84</v>
      </c>
      <c r="B87" s="121">
        <v>10</v>
      </c>
      <c r="C87" s="126" t="s">
        <v>200</v>
      </c>
      <c r="D87" s="126" t="s">
        <v>548</v>
      </c>
      <c r="E87" s="2">
        <v>6</v>
      </c>
      <c r="F87" s="130">
        <v>1769000</v>
      </c>
      <c r="G87" s="2">
        <v>8</v>
      </c>
      <c r="H87" s="19">
        <v>9035000</v>
      </c>
    </row>
    <row r="88" spans="1:8" ht="12.75">
      <c r="A88" s="121">
        <v>85</v>
      </c>
      <c r="B88" s="121">
        <v>3</v>
      </c>
      <c r="C88" s="126" t="s">
        <v>40</v>
      </c>
      <c r="D88" s="126" t="s">
        <v>535</v>
      </c>
      <c r="E88" s="2">
        <v>9</v>
      </c>
      <c r="F88" s="130">
        <v>6544000</v>
      </c>
      <c r="G88" s="2">
        <v>8</v>
      </c>
      <c r="H88" s="19">
        <v>8761000</v>
      </c>
    </row>
    <row r="89" spans="1:8" ht="12.75">
      <c r="A89" s="120">
        <v>86</v>
      </c>
      <c r="B89" s="121">
        <v>22</v>
      </c>
      <c r="C89" s="126" t="s">
        <v>125</v>
      </c>
      <c r="D89" s="126" t="s">
        <v>436</v>
      </c>
      <c r="E89" s="2">
        <v>8</v>
      </c>
      <c r="F89" s="130">
        <v>3333000</v>
      </c>
      <c r="G89" s="2">
        <v>8</v>
      </c>
      <c r="H89" s="19">
        <v>7761000</v>
      </c>
    </row>
    <row r="90" spans="1:8" ht="12.75">
      <c r="A90" s="120">
        <v>87</v>
      </c>
      <c r="B90" s="121">
        <v>17</v>
      </c>
      <c r="C90" s="127" t="s">
        <v>341</v>
      </c>
      <c r="D90" s="127" t="s">
        <v>405</v>
      </c>
      <c r="E90" s="2">
        <v>13</v>
      </c>
      <c r="F90" s="130">
        <v>15659000</v>
      </c>
      <c r="G90" s="2">
        <v>8</v>
      </c>
      <c r="H90" s="19">
        <v>6817000</v>
      </c>
    </row>
    <row r="91" spans="1:8" ht="12.75">
      <c r="A91" s="121">
        <v>88</v>
      </c>
      <c r="B91" s="121">
        <v>4</v>
      </c>
      <c r="C91" s="126" t="s">
        <v>308</v>
      </c>
      <c r="D91" s="126" t="s">
        <v>322</v>
      </c>
      <c r="E91" s="2">
        <v>18</v>
      </c>
      <c r="F91" s="130">
        <v>4399000</v>
      </c>
      <c r="G91" s="2">
        <v>8</v>
      </c>
      <c r="H91" s="19">
        <v>6205000</v>
      </c>
    </row>
    <row r="92" spans="1:8" ht="12.75">
      <c r="A92" s="120">
        <v>89</v>
      </c>
      <c r="B92" s="120">
        <v>11</v>
      </c>
      <c r="C92" s="126" t="s">
        <v>58</v>
      </c>
      <c r="D92" s="126" t="s">
        <v>59</v>
      </c>
      <c r="E92" s="2">
        <v>9</v>
      </c>
      <c r="F92" s="130">
        <v>5018000</v>
      </c>
      <c r="G92" s="2">
        <v>8</v>
      </c>
      <c r="H92" s="19">
        <v>6203000</v>
      </c>
    </row>
    <row r="93" spans="1:8" ht="12.75">
      <c r="A93" s="120">
        <v>90</v>
      </c>
      <c r="B93" s="123">
        <v>23</v>
      </c>
      <c r="C93" s="126" t="s">
        <v>150</v>
      </c>
      <c r="D93" s="126" t="s">
        <v>488</v>
      </c>
      <c r="E93" s="2">
        <v>5</v>
      </c>
      <c r="F93" s="130">
        <v>1429000</v>
      </c>
      <c r="G93" s="2">
        <v>8</v>
      </c>
      <c r="H93" s="19">
        <v>5286000</v>
      </c>
    </row>
    <row r="94" spans="1:8" ht="12.75">
      <c r="A94" s="121">
        <v>91</v>
      </c>
      <c r="B94" s="121">
        <v>4</v>
      </c>
      <c r="C94" s="126" t="s">
        <v>351</v>
      </c>
      <c r="D94" s="126" t="s">
        <v>352</v>
      </c>
      <c r="E94" s="2">
        <v>15</v>
      </c>
      <c r="F94" s="130">
        <v>15846000</v>
      </c>
      <c r="G94" s="2">
        <v>8</v>
      </c>
      <c r="H94" s="19">
        <v>4730000</v>
      </c>
    </row>
    <row r="95" spans="1:8" ht="12.75">
      <c r="A95" s="120">
        <v>92</v>
      </c>
      <c r="B95" s="121">
        <v>12</v>
      </c>
      <c r="C95" s="126" t="s">
        <v>107</v>
      </c>
      <c r="D95" s="126" t="s">
        <v>530</v>
      </c>
      <c r="E95" s="2">
        <v>5</v>
      </c>
      <c r="F95" s="130">
        <v>3199000</v>
      </c>
      <c r="G95" s="2">
        <v>8</v>
      </c>
      <c r="H95" s="19">
        <v>3998000</v>
      </c>
    </row>
    <row r="96" spans="1:8" ht="12.75">
      <c r="A96" s="120">
        <v>93</v>
      </c>
      <c r="B96" s="121">
        <v>5</v>
      </c>
      <c r="C96" s="126" t="s">
        <v>45</v>
      </c>
      <c r="D96" s="126" t="s">
        <v>564</v>
      </c>
      <c r="E96" s="2">
        <v>19</v>
      </c>
      <c r="F96" s="130">
        <v>6658000</v>
      </c>
      <c r="G96" s="2">
        <v>8</v>
      </c>
      <c r="H96" s="19">
        <v>3623000</v>
      </c>
    </row>
    <row r="97" spans="1:8" ht="12.75">
      <c r="A97" s="121">
        <v>94</v>
      </c>
      <c r="B97" s="121">
        <v>5</v>
      </c>
      <c r="C97" s="127" t="s">
        <v>297</v>
      </c>
      <c r="D97" s="127" t="s">
        <v>538</v>
      </c>
      <c r="E97" s="2">
        <v>7</v>
      </c>
      <c r="F97" s="130">
        <v>2052000</v>
      </c>
      <c r="G97" s="2">
        <v>8</v>
      </c>
      <c r="H97" s="19">
        <v>3216000</v>
      </c>
    </row>
    <row r="98" spans="1:8" ht="12.75">
      <c r="A98" s="120">
        <v>95</v>
      </c>
      <c r="B98" s="121">
        <v>13</v>
      </c>
      <c r="C98" s="126" t="s">
        <v>103</v>
      </c>
      <c r="D98" s="126" t="s">
        <v>450</v>
      </c>
      <c r="E98" s="2">
        <v>2</v>
      </c>
      <c r="F98" s="130">
        <v>378000</v>
      </c>
      <c r="G98" s="2">
        <v>8</v>
      </c>
      <c r="H98" s="19">
        <v>3198000</v>
      </c>
    </row>
    <row r="99" spans="1:8" ht="12.75">
      <c r="A99" s="120">
        <v>96</v>
      </c>
      <c r="B99" s="121">
        <v>11</v>
      </c>
      <c r="C99" s="126" t="s">
        <v>185</v>
      </c>
      <c r="D99" s="126" t="s">
        <v>394</v>
      </c>
      <c r="E99" s="2">
        <v>11</v>
      </c>
      <c r="F99" s="130">
        <v>10487000</v>
      </c>
      <c r="G99" s="2">
        <v>7</v>
      </c>
      <c r="H99" s="19">
        <v>11138000</v>
      </c>
    </row>
    <row r="100" spans="1:8" ht="12.75">
      <c r="A100" s="121">
        <v>97</v>
      </c>
      <c r="B100" s="121">
        <v>14</v>
      </c>
      <c r="C100" s="126" t="s">
        <v>64</v>
      </c>
      <c r="D100" s="126" t="s">
        <v>344</v>
      </c>
      <c r="E100" s="2">
        <v>4</v>
      </c>
      <c r="F100" s="130">
        <v>2365000</v>
      </c>
      <c r="G100" s="2">
        <v>7</v>
      </c>
      <c r="H100" s="19">
        <v>8545000</v>
      </c>
    </row>
    <row r="101" spans="1:10" ht="12.75">
      <c r="A101" s="120">
        <v>98</v>
      </c>
      <c r="B101" s="121">
        <v>18</v>
      </c>
      <c r="C101" s="127" t="s">
        <v>274</v>
      </c>
      <c r="D101" s="126" t="s">
        <v>354</v>
      </c>
      <c r="E101" s="2">
        <v>4</v>
      </c>
      <c r="F101" s="130">
        <v>1649000</v>
      </c>
      <c r="G101" s="2">
        <v>7</v>
      </c>
      <c r="H101" s="19">
        <v>6207000</v>
      </c>
      <c r="I101" s="3"/>
      <c r="J101" s="3"/>
    </row>
    <row r="102" spans="1:10" ht="12.75">
      <c r="A102" s="120">
        <v>99</v>
      </c>
      <c r="B102" s="121">
        <v>24</v>
      </c>
      <c r="C102" s="126" t="s">
        <v>167</v>
      </c>
      <c r="D102" s="126" t="s">
        <v>168</v>
      </c>
      <c r="E102" s="2">
        <v>4</v>
      </c>
      <c r="F102" s="130">
        <v>3207000</v>
      </c>
      <c r="G102" s="2">
        <v>7</v>
      </c>
      <c r="H102" s="19">
        <v>4307000</v>
      </c>
      <c r="I102" s="26"/>
      <c r="J102" s="26"/>
    </row>
    <row r="103" spans="1:10" ht="12.75">
      <c r="A103" s="121">
        <v>100</v>
      </c>
      <c r="B103" s="120">
        <v>7</v>
      </c>
      <c r="C103" s="125" t="s">
        <v>17</v>
      </c>
      <c r="D103" s="125" t="s">
        <v>426</v>
      </c>
      <c r="E103" s="2">
        <v>8</v>
      </c>
      <c r="F103" s="130">
        <v>3461000</v>
      </c>
      <c r="G103" s="2">
        <v>7</v>
      </c>
      <c r="H103" s="19">
        <v>4157000</v>
      </c>
      <c r="I103" s="26"/>
      <c r="J103" s="26"/>
    </row>
    <row r="104" spans="1:10" ht="12.75">
      <c r="A104" s="120">
        <v>101</v>
      </c>
      <c r="B104" s="121">
        <v>15</v>
      </c>
      <c r="C104" s="126" t="s">
        <v>98</v>
      </c>
      <c r="D104" s="126" t="s">
        <v>99</v>
      </c>
      <c r="E104" s="2">
        <v>5</v>
      </c>
      <c r="F104" s="130">
        <v>4881000</v>
      </c>
      <c r="G104" s="2">
        <v>7</v>
      </c>
      <c r="H104" s="19">
        <v>3557000</v>
      </c>
      <c r="I104" s="3"/>
      <c r="J104" s="3"/>
    </row>
    <row r="105" spans="1:8" ht="12.75">
      <c r="A105" s="120">
        <v>102</v>
      </c>
      <c r="B105" s="120">
        <v>16</v>
      </c>
      <c r="C105" s="126" t="s">
        <v>93</v>
      </c>
      <c r="D105" s="126" t="s">
        <v>94</v>
      </c>
      <c r="E105" s="2">
        <v>3</v>
      </c>
      <c r="F105" s="130">
        <v>1518000</v>
      </c>
      <c r="G105" s="2">
        <v>7</v>
      </c>
      <c r="H105" s="19">
        <v>2488000</v>
      </c>
    </row>
    <row r="106" spans="1:8" ht="12.75">
      <c r="A106" s="121">
        <v>103</v>
      </c>
      <c r="B106" s="121">
        <v>5</v>
      </c>
      <c r="C106" s="126" t="s">
        <v>35</v>
      </c>
      <c r="D106" s="126" t="s">
        <v>531</v>
      </c>
      <c r="E106" s="2">
        <v>7</v>
      </c>
      <c r="F106" s="131">
        <v>2467000</v>
      </c>
      <c r="G106" s="2">
        <v>7</v>
      </c>
      <c r="H106" s="19">
        <v>1059000</v>
      </c>
    </row>
    <row r="107" spans="1:10" ht="12.75">
      <c r="A107" s="120">
        <v>104</v>
      </c>
      <c r="B107" s="121">
        <v>6</v>
      </c>
      <c r="C107" s="127" t="s">
        <v>298</v>
      </c>
      <c r="D107" s="127" t="s">
        <v>462</v>
      </c>
      <c r="E107" s="2">
        <v>5</v>
      </c>
      <c r="F107" s="130">
        <v>4079000</v>
      </c>
      <c r="G107" s="2">
        <v>6</v>
      </c>
      <c r="H107" s="19">
        <v>4222000</v>
      </c>
      <c r="I107" s="17"/>
      <c r="J107" s="17"/>
    </row>
    <row r="108" spans="1:11" s="3" customFormat="1" ht="12.75">
      <c r="A108" s="120">
        <v>105</v>
      </c>
      <c r="B108" s="121">
        <v>7</v>
      </c>
      <c r="C108" s="126" t="s">
        <v>213</v>
      </c>
      <c r="D108" s="126" t="s">
        <v>214</v>
      </c>
      <c r="E108" s="2">
        <v>11</v>
      </c>
      <c r="F108" s="130">
        <v>9746000</v>
      </c>
      <c r="G108" s="2">
        <v>6</v>
      </c>
      <c r="H108" s="19">
        <v>3225000</v>
      </c>
      <c r="I108" s="17"/>
      <c r="J108" s="17"/>
      <c r="K108" s="1"/>
    </row>
    <row r="109" spans="1:8" ht="12.75">
      <c r="A109" s="121">
        <v>106</v>
      </c>
      <c r="B109" s="121">
        <v>17</v>
      </c>
      <c r="C109" s="126" t="s">
        <v>87</v>
      </c>
      <c r="D109" s="126" t="s">
        <v>88</v>
      </c>
      <c r="E109" s="2">
        <v>7</v>
      </c>
      <c r="F109" s="130">
        <v>4290000</v>
      </c>
      <c r="G109" s="2">
        <v>6</v>
      </c>
      <c r="H109" s="19">
        <v>2791000</v>
      </c>
    </row>
    <row r="110" spans="1:8" ht="12.75">
      <c r="A110" s="120">
        <v>107</v>
      </c>
      <c r="B110" s="121">
        <v>7</v>
      </c>
      <c r="C110" s="126" t="s">
        <v>235</v>
      </c>
      <c r="D110" s="126" t="s">
        <v>526</v>
      </c>
      <c r="E110" s="2">
        <v>8</v>
      </c>
      <c r="F110" s="130">
        <v>5102000</v>
      </c>
      <c r="G110" s="2">
        <v>6</v>
      </c>
      <c r="H110" s="19">
        <v>2476000</v>
      </c>
    </row>
    <row r="111" spans="1:8" ht="12.75">
      <c r="A111" s="120">
        <v>108</v>
      </c>
      <c r="B111" s="121">
        <v>6</v>
      </c>
      <c r="C111" s="126" t="s">
        <v>24</v>
      </c>
      <c r="D111" s="126" t="s">
        <v>353</v>
      </c>
      <c r="E111" s="2">
        <v>5</v>
      </c>
      <c r="F111" s="130">
        <v>2163000</v>
      </c>
      <c r="G111" s="2">
        <v>6</v>
      </c>
      <c r="H111" s="19">
        <v>2363000</v>
      </c>
    </row>
    <row r="112" spans="1:8" ht="12.75">
      <c r="A112" s="121">
        <v>109</v>
      </c>
      <c r="B112" s="121">
        <v>7</v>
      </c>
      <c r="C112" s="127" t="s">
        <v>290</v>
      </c>
      <c r="D112" s="127" t="s">
        <v>329</v>
      </c>
      <c r="E112" s="2">
        <v>5</v>
      </c>
      <c r="F112" s="130">
        <v>2519000</v>
      </c>
      <c r="G112" s="2">
        <v>6</v>
      </c>
      <c r="H112" s="19">
        <v>1757000</v>
      </c>
    </row>
    <row r="113" spans="1:8" ht="12.75">
      <c r="A113" s="120">
        <v>110</v>
      </c>
      <c r="B113" s="121">
        <v>8</v>
      </c>
      <c r="C113" s="126" t="s">
        <v>243</v>
      </c>
      <c r="D113" s="126" t="s">
        <v>467</v>
      </c>
      <c r="E113" s="8">
        <v>4</v>
      </c>
      <c r="F113" s="132">
        <v>2749000</v>
      </c>
      <c r="G113" s="2">
        <v>6</v>
      </c>
      <c r="H113" s="19">
        <v>1580000</v>
      </c>
    </row>
    <row r="114" spans="1:8" ht="12.75">
      <c r="A114" s="120">
        <v>111</v>
      </c>
      <c r="B114" s="123">
        <v>7</v>
      </c>
      <c r="C114" s="126" t="s">
        <v>34</v>
      </c>
      <c r="D114" s="126" t="s">
        <v>424</v>
      </c>
      <c r="E114" s="2">
        <v>3</v>
      </c>
      <c r="F114" s="130">
        <v>2037000</v>
      </c>
      <c r="G114" s="2">
        <v>5</v>
      </c>
      <c r="H114" s="19">
        <v>6586000</v>
      </c>
    </row>
    <row r="115" spans="1:8" ht="12.75">
      <c r="A115" s="121">
        <v>112</v>
      </c>
      <c r="B115" s="121">
        <v>8</v>
      </c>
      <c r="C115" s="126" t="s">
        <v>226</v>
      </c>
      <c r="D115" s="126" t="s">
        <v>413</v>
      </c>
      <c r="E115" s="2">
        <v>7</v>
      </c>
      <c r="F115" s="130">
        <v>4157000</v>
      </c>
      <c r="G115" s="2">
        <v>5</v>
      </c>
      <c r="H115" s="19">
        <v>5677000</v>
      </c>
    </row>
    <row r="116" spans="1:8" ht="12.75">
      <c r="A116" s="120">
        <v>113</v>
      </c>
      <c r="B116" s="121">
        <v>19</v>
      </c>
      <c r="C116" s="127" t="s">
        <v>266</v>
      </c>
      <c r="D116" s="127" t="s">
        <v>557</v>
      </c>
      <c r="E116" s="2">
        <v>5</v>
      </c>
      <c r="F116" s="130">
        <v>7162000</v>
      </c>
      <c r="G116" s="2">
        <v>5</v>
      </c>
      <c r="H116" s="19">
        <v>5337000</v>
      </c>
    </row>
    <row r="117" spans="1:8" ht="12.75">
      <c r="A117" s="120">
        <v>114</v>
      </c>
      <c r="B117" s="121">
        <v>6</v>
      </c>
      <c r="C117" s="126" t="s">
        <v>42</v>
      </c>
      <c r="D117" s="126" t="s">
        <v>459</v>
      </c>
      <c r="E117" s="2">
        <v>4</v>
      </c>
      <c r="F117" s="130">
        <v>3349000</v>
      </c>
      <c r="G117" s="2">
        <v>5</v>
      </c>
      <c r="H117" s="19">
        <v>5157000</v>
      </c>
    </row>
    <row r="118" spans="1:8" ht="12.75">
      <c r="A118" s="121">
        <v>115</v>
      </c>
      <c r="B118" s="121">
        <v>20</v>
      </c>
      <c r="C118" s="127" t="s">
        <v>262</v>
      </c>
      <c r="D118" s="127" t="s">
        <v>315</v>
      </c>
      <c r="E118" s="2">
        <v>2</v>
      </c>
      <c r="F118" s="130">
        <v>504000</v>
      </c>
      <c r="G118" s="2">
        <v>5</v>
      </c>
      <c r="H118" s="19">
        <v>4635000</v>
      </c>
    </row>
    <row r="119" spans="1:8" ht="12.75">
      <c r="A119" s="120">
        <v>116</v>
      </c>
      <c r="B119" s="121">
        <v>12</v>
      </c>
      <c r="C119" s="126" t="s">
        <v>192</v>
      </c>
      <c r="D119" s="126" t="s">
        <v>491</v>
      </c>
      <c r="E119" s="2">
        <v>6</v>
      </c>
      <c r="F119" s="130">
        <v>4326000</v>
      </c>
      <c r="G119" s="2">
        <v>5</v>
      </c>
      <c r="H119" s="19">
        <v>4319000</v>
      </c>
    </row>
    <row r="120" spans="1:8" ht="12.75">
      <c r="A120" s="120">
        <v>117</v>
      </c>
      <c r="B120" s="121">
        <v>7</v>
      </c>
      <c r="C120" s="126" t="s">
        <v>46</v>
      </c>
      <c r="D120" s="126" t="s">
        <v>350</v>
      </c>
      <c r="E120" s="2">
        <v>7</v>
      </c>
      <c r="F120" s="130">
        <v>9908000</v>
      </c>
      <c r="G120" s="2">
        <v>5</v>
      </c>
      <c r="H120" s="19">
        <v>3896000</v>
      </c>
    </row>
    <row r="121" spans="1:8" ht="12.75">
      <c r="A121" s="121">
        <v>118</v>
      </c>
      <c r="B121" s="121">
        <v>25</v>
      </c>
      <c r="C121" s="126" t="s">
        <v>133</v>
      </c>
      <c r="D121" s="126" t="s">
        <v>520</v>
      </c>
      <c r="E121" s="2">
        <v>18</v>
      </c>
      <c r="F121" s="130">
        <v>8912000</v>
      </c>
      <c r="G121" s="2">
        <v>5</v>
      </c>
      <c r="H121" s="19">
        <v>3250000</v>
      </c>
    </row>
    <row r="122" spans="1:8" ht="12.75">
      <c r="A122" s="120">
        <v>119</v>
      </c>
      <c r="B122" s="121">
        <v>8</v>
      </c>
      <c r="C122" s="126" t="s">
        <v>355</v>
      </c>
      <c r="D122" s="126" t="s">
        <v>525</v>
      </c>
      <c r="E122" s="2">
        <v>3</v>
      </c>
      <c r="F122" s="130">
        <v>2149000</v>
      </c>
      <c r="G122" s="2">
        <v>5</v>
      </c>
      <c r="H122" s="19">
        <v>3247000</v>
      </c>
    </row>
    <row r="123" spans="1:8" ht="12.75">
      <c r="A123" s="120">
        <v>120</v>
      </c>
      <c r="B123" s="121">
        <v>18</v>
      </c>
      <c r="C123" s="126" t="s">
        <v>80</v>
      </c>
      <c r="D123" s="126" t="s">
        <v>532</v>
      </c>
      <c r="E123" s="2">
        <v>3</v>
      </c>
      <c r="F123" s="130">
        <v>927000</v>
      </c>
      <c r="G123" s="2">
        <v>5</v>
      </c>
      <c r="H123" s="19">
        <v>3198000</v>
      </c>
    </row>
    <row r="124" spans="1:8" ht="12.75">
      <c r="A124" s="121">
        <v>121</v>
      </c>
      <c r="B124" s="120">
        <v>21</v>
      </c>
      <c r="C124" s="127" t="s">
        <v>268</v>
      </c>
      <c r="D124" s="127" t="s">
        <v>445</v>
      </c>
      <c r="E124" s="2">
        <v>7</v>
      </c>
      <c r="F124" s="131">
        <v>2218000</v>
      </c>
      <c r="G124" s="2">
        <v>5</v>
      </c>
      <c r="H124" s="19">
        <v>2588000</v>
      </c>
    </row>
    <row r="125" spans="1:8" ht="12.75">
      <c r="A125" s="120">
        <v>122</v>
      </c>
      <c r="B125" s="121">
        <v>9</v>
      </c>
      <c r="C125" s="126" t="s">
        <v>252</v>
      </c>
      <c r="D125" s="126" t="s">
        <v>253</v>
      </c>
      <c r="E125" s="2">
        <v>7</v>
      </c>
      <c r="F125" s="130">
        <v>8789000</v>
      </c>
      <c r="G125" s="2">
        <v>5</v>
      </c>
      <c r="H125" s="19">
        <v>2059000</v>
      </c>
    </row>
    <row r="126" spans="1:8" ht="12.75">
      <c r="A126" s="120">
        <v>123</v>
      </c>
      <c r="B126" s="120">
        <v>22</v>
      </c>
      <c r="C126" s="127" t="s">
        <v>276</v>
      </c>
      <c r="D126" s="127" t="s">
        <v>277</v>
      </c>
      <c r="E126" s="2">
        <v>10</v>
      </c>
      <c r="F126" s="130">
        <v>11613000</v>
      </c>
      <c r="G126" s="2">
        <v>5</v>
      </c>
      <c r="H126" s="19">
        <v>1979000</v>
      </c>
    </row>
    <row r="127" spans="1:8" ht="12.75">
      <c r="A127" s="121">
        <v>124</v>
      </c>
      <c r="B127" s="121">
        <v>9</v>
      </c>
      <c r="C127" s="126" t="s">
        <v>230</v>
      </c>
      <c r="D127" s="126" t="s">
        <v>567</v>
      </c>
      <c r="E127" s="2">
        <v>1</v>
      </c>
      <c r="F127" s="130">
        <v>1439000</v>
      </c>
      <c r="G127" s="2">
        <v>5</v>
      </c>
      <c r="H127" s="19">
        <v>1723000</v>
      </c>
    </row>
    <row r="128" spans="1:8" ht="12.75">
      <c r="A128" s="120">
        <v>125</v>
      </c>
      <c r="B128" s="121">
        <v>26</v>
      </c>
      <c r="C128" s="126" t="s">
        <v>124</v>
      </c>
      <c r="D128" s="126" t="s">
        <v>482</v>
      </c>
      <c r="E128" s="2">
        <v>6</v>
      </c>
      <c r="F128" s="130">
        <v>2011000</v>
      </c>
      <c r="G128" s="2">
        <v>5</v>
      </c>
      <c r="H128" s="19">
        <v>1649000</v>
      </c>
    </row>
    <row r="129" spans="1:8" ht="12.75">
      <c r="A129" s="120">
        <v>126</v>
      </c>
      <c r="B129" s="123">
        <v>27</v>
      </c>
      <c r="C129" s="126" t="s">
        <v>158</v>
      </c>
      <c r="D129" s="126" t="s">
        <v>159</v>
      </c>
      <c r="E129" s="2">
        <v>5</v>
      </c>
      <c r="F129" s="130">
        <v>2119000</v>
      </c>
      <c r="G129" s="2">
        <v>5</v>
      </c>
      <c r="H129" s="19">
        <v>1387000</v>
      </c>
    </row>
    <row r="130" spans="1:8" ht="12.75">
      <c r="A130" s="121">
        <v>127</v>
      </c>
      <c r="B130" s="121">
        <v>8</v>
      </c>
      <c r="C130" s="125" t="s">
        <v>0</v>
      </c>
      <c r="D130" s="125" t="s">
        <v>463</v>
      </c>
      <c r="E130" s="8">
        <v>7</v>
      </c>
      <c r="F130" s="131">
        <v>2297000</v>
      </c>
      <c r="G130" s="2">
        <v>5</v>
      </c>
      <c r="H130" s="19">
        <v>1235000</v>
      </c>
    </row>
    <row r="131" spans="1:8" ht="12.75">
      <c r="A131" s="120">
        <v>128</v>
      </c>
      <c r="B131" s="121">
        <v>19</v>
      </c>
      <c r="C131" s="126" t="s">
        <v>70</v>
      </c>
      <c r="D131" s="126" t="s">
        <v>410</v>
      </c>
      <c r="E131" s="2">
        <v>2</v>
      </c>
      <c r="F131" s="130">
        <v>1038000</v>
      </c>
      <c r="G131" s="2">
        <v>5</v>
      </c>
      <c r="H131" s="19">
        <v>1111000</v>
      </c>
    </row>
    <row r="132" spans="1:8" ht="12.75">
      <c r="A132" s="120">
        <v>129</v>
      </c>
      <c r="B132" s="121">
        <v>13</v>
      </c>
      <c r="C132" s="126" t="s">
        <v>195</v>
      </c>
      <c r="D132" s="126" t="s">
        <v>196</v>
      </c>
      <c r="E132" s="2">
        <v>16</v>
      </c>
      <c r="F132" s="130">
        <v>8995000</v>
      </c>
      <c r="G132" s="2">
        <v>4</v>
      </c>
      <c r="H132" s="19">
        <v>4959000</v>
      </c>
    </row>
    <row r="133" spans="1:8" ht="12.75">
      <c r="A133" s="121">
        <v>130</v>
      </c>
      <c r="B133" s="121">
        <v>28</v>
      </c>
      <c r="C133" s="126" t="s">
        <v>309</v>
      </c>
      <c r="D133" s="126" t="s">
        <v>518</v>
      </c>
      <c r="E133" s="2">
        <v>6</v>
      </c>
      <c r="F133" s="130">
        <v>2788000</v>
      </c>
      <c r="G133" s="2">
        <v>4</v>
      </c>
      <c r="H133" s="19">
        <v>4744000</v>
      </c>
    </row>
    <row r="134" spans="1:8" ht="12.75">
      <c r="A134" s="120">
        <v>131</v>
      </c>
      <c r="B134" s="121">
        <v>10</v>
      </c>
      <c r="C134" s="126" t="s">
        <v>229</v>
      </c>
      <c r="D134" s="126" t="s">
        <v>470</v>
      </c>
      <c r="E134" s="2">
        <v>8</v>
      </c>
      <c r="F134" s="130">
        <v>4367000</v>
      </c>
      <c r="G134" s="2">
        <v>4</v>
      </c>
      <c r="H134" s="19">
        <v>3241000</v>
      </c>
    </row>
    <row r="135" spans="1:8" ht="12.75">
      <c r="A135" s="120">
        <v>132</v>
      </c>
      <c r="B135" s="121">
        <v>10</v>
      </c>
      <c r="C135" s="126" t="s">
        <v>313</v>
      </c>
      <c r="D135" s="126" t="s">
        <v>314</v>
      </c>
      <c r="E135" s="2">
        <v>2</v>
      </c>
      <c r="F135" s="131">
        <v>361000</v>
      </c>
      <c r="G135" s="2">
        <v>4</v>
      </c>
      <c r="H135" s="19">
        <v>2664000</v>
      </c>
    </row>
    <row r="136" spans="1:8" ht="12.75">
      <c r="A136" s="121">
        <v>133</v>
      </c>
      <c r="B136" s="121">
        <v>29</v>
      </c>
      <c r="C136" s="126" t="s">
        <v>138</v>
      </c>
      <c r="D136" s="126" t="s">
        <v>345</v>
      </c>
      <c r="E136" s="2">
        <v>7</v>
      </c>
      <c r="F136" s="130">
        <v>2888000</v>
      </c>
      <c r="G136" s="2">
        <v>4</v>
      </c>
      <c r="H136" s="19">
        <v>2517000</v>
      </c>
    </row>
    <row r="137" spans="1:8" ht="12.75">
      <c r="A137" s="120">
        <v>134</v>
      </c>
      <c r="B137" s="121">
        <v>30</v>
      </c>
      <c r="C137" s="126" t="s">
        <v>123</v>
      </c>
      <c r="D137" s="126" t="s">
        <v>443</v>
      </c>
      <c r="E137" s="2">
        <v>1</v>
      </c>
      <c r="F137" s="130">
        <v>722000</v>
      </c>
      <c r="G137" s="2">
        <v>4</v>
      </c>
      <c r="H137" s="19">
        <v>2146000</v>
      </c>
    </row>
    <row r="138" spans="1:8" ht="12.75">
      <c r="A138" s="120">
        <v>135</v>
      </c>
      <c r="B138" s="121">
        <v>11</v>
      </c>
      <c r="C138" s="126" t="s">
        <v>236</v>
      </c>
      <c r="D138" s="126" t="s">
        <v>434</v>
      </c>
      <c r="E138" s="2">
        <v>2</v>
      </c>
      <c r="F138" s="130">
        <v>555000</v>
      </c>
      <c r="G138" s="2">
        <v>4</v>
      </c>
      <c r="H138" s="19">
        <v>2117000</v>
      </c>
    </row>
    <row r="139" spans="1:8" ht="12.75">
      <c r="A139" s="121">
        <v>136</v>
      </c>
      <c r="B139" s="121">
        <v>20</v>
      </c>
      <c r="C139" s="126" t="s">
        <v>85</v>
      </c>
      <c r="D139" s="126" t="s">
        <v>499</v>
      </c>
      <c r="E139" s="2">
        <v>3</v>
      </c>
      <c r="F139" s="130">
        <v>3591000</v>
      </c>
      <c r="G139" s="2">
        <v>4</v>
      </c>
      <c r="H139" s="19">
        <v>1983000</v>
      </c>
    </row>
    <row r="140" spans="1:8" ht="12.75">
      <c r="A140" s="120">
        <v>137</v>
      </c>
      <c r="B140" s="121">
        <v>21</v>
      </c>
      <c r="C140" s="126" t="s">
        <v>92</v>
      </c>
      <c r="D140" s="126" t="s">
        <v>474</v>
      </c>
      <c r="E140" s="2">
        <v>3</v>
      </c>
      <c r="F140" s="131">
        <v>1931000</v>
      </c>
      <c r="G140" s="2">
        <v>4</v>
      </c>
      <c r="H140" s="19">
        <v>1900000</v>
      </c>
    </row>
    <row r="141" spans="1:8" ht="12.75">
      <c r="A141" s="120">
        <v>138</v>
      </c>
      <c r="B141" s="120">
        <v>22</v>
      </c>
      <c r="C141" s="126" t="s">
        <v>63</v>
      </c>
      <c r="D141" s="126" t="s">
        <v>407</v>
      </c>
      <c r="E141" s="2">
        <v>3</v>
      </c>
      <c r="F141" s="130">
        <v>2448000</v>
      </c>
      <c r="G141" s="2">
        <v>4</v>
      </c>
      <c r="H141" s="19">
        <v>1607000</v>
      </c>
    </row>
    <row r="142" spans="1:8" ht="12.75">
      <c r="A142" s="121">
        <v>139</v>
      </c>
      <c r="B142" s="121">
        <v>8</v>
      </c>
      <c r="C142" s="126" t="s">
        <v>22</v>
      </c>
      <c r="D142" s="126" t="s">
        <v>475</v>
      </c>
      <c r="E142" s="2">
        <v>1</v>
      </c>
      <c r="F142" s="130">
        <v>403000</v>
      </c>
      <c r="G142" s="2">
        <v>4</v>
      </c>
      <c r="H142" s="19">
        <v>1494000</v>
      </c>
    </row>
    <row r="143" spans="1:8" ht="12.75">
      <c r="A143" s="120">
        <v>140</v>
      </c>
      <c r="B143" s="121">
        <v>9</v>
      </c>
      <c r="C143" s="126" t="s">
        <v>18</v>
      </c>
      <c r="D143" s="126" t="s">
        <v>503</v>
      </c>
      <c r="E143" s="2">
        <v>6</v>
      </c>
      <c r="F143" s="130">
        <v>1363000</v>
      </c>
      <c r="G143" s="2">
        <v>4</v>
      </c>
      <c r="H143" s="19">
        <v>1280000</v>
      </c>
    </row>
    <row r="144" spans="1:8" ht="12.75">
      <c r="A144" s="120">
        <v>141</v>
      </c>
      <c r="B144" s="121">
        <v>23</v>
      </c>
      <c r="C144" s="127" t="s">
        <v>278</v>
      </c>
      <c r="D144" s="127" t="s">
        <v>560</v>
      </c>
      <c r="E144" s="2">
        <v>3</v>
      </c>
      <c r="F144" s="130">
        <v>1802000</v>
      </c>
      <c r="G144" s="2">
        <v>4</v>
      </c>
      <c r="H144" s="19">
        <v>1251000</v>
      </c>
    </row>
    <row r="145" spans="1:8" ht="12.75">
      <c r="A145" s="121">
        <v>142</v>
      </c>
      <c r="B145" s="121">
        <v>9</v>
      </c>
      <c r="C145" s="125" t="s">
        <v>6</v>
      </c>
      <c r="D145" s="125" t="s">
        <v>569</v>
      </c>
      <c r="E145" s="2">
        <v>1</v>
      </c>
      <c r="F145" s="131">
        <v>384000</v>
      </c>
      <c r="G145" s="2">
        <v>4</v>
      </c>
      <c r="H145" s="19">
        <v>612000</v>
      </c>
    </row>
    <row r="146" spans="1:8" ht="12.75">
      <c r="A146" s="120">
        <v>143</v>
      </c>
      <c r="B146" s="121">
        <v>14</v>
      </c>
      <c r="C146" s="126" t="s">
        <v>172</v>
      </c>
      <c r="D146" s="126" t="s">
        <v>173</v>
      </c>
      <c r="E146" s="2">
        <v>2</v>
      </c>
      <c r="F146" s="131">
        <v>1397000</v>
      </c>
      <c r="G146" s="2">
        <v>3</v>
      </c>
      <c r="H146" s="19">
        <v>5016000</v>
      </c>
    </row>
    <row r="147" spans="1:10" ht="12.75">
      <c r="A147" s="120">
        <v>144</v>
      </c>
      <c r="B147" s="121">
        <v>15</v>
      </c>
      <c r="C147" s="126" t="s">
        <v>194</v>
      </c>
      <c r="D147" s="126" t="s">
        <v>494</v>
      </c>
      <c r="E147" s="2">
        <v>4</v>
      </c>
      <c r="F147" s="130">
        <v>1406000</v>
      </c>
      <c r="G147" s="2">
        <v>3</v>
      </c>
      <c r="H147" s="19">
        <v>4157000</v>
      </c>
      <c r="I147" s="3"/>
      <c r="J147" s="3"/>
    </row>
    <row r="148" spans="1:10" ht="12.75">
      <c r="A148" s="121">
        <v>145</v>
      </c>
      <c r="B148" s="121">
        <v>10</v>
      </c>
      <c r="C148" s="125" t="s">
        <v>16</v>
      </c>
      <c r="D148" s="125" t="s">
        <v>565</v>
      </c>
      <c r="E148" s="8">
        <v>1</v>
      </c>
      <c r="F148" s="131">
        <v>189000</v>
      </c>
      <c r="G148" s="2">
        <v>3</v>
      </c>
      <c r="H148" s="19">
        <v>3473000</v>
      </c>
      <c r="I148" s="3"/>
      <c r="J148" s="3"/>
    </row>
    <row r="149" spans="1:10" ht="12.75">
      <c r="A149" s="120">
        <v>146</v>
      </c>
      <c r="B149" s="121">
        <v>12</v>
      </c>
      <c r="C149" s="126" t="s">
        <v>364</v>
      </c>
      <c r="D149" s="126" t="s">
        <v>365</v>
      </c>
      <c r="E149" s="2">
        <v>7</v>
      </c>
      <c r="F149" s="130">
        <v>7923000</v>
      </c>
      <c r="G149" s="2">
        <v>3</v>
      </c>
      <c r="H149" s="19">
        <v>3263000</v>
      </c>
      <c r="I149" s="26"/>
      <c r="J149" s="26"/>
    </row>
    <row r="150" spans="1:10" ht="12.75">
      <c r="A150" s="120">
        <v>147</v>
      </c>
      <c r="B150" s="121">
        <v>8</v>
      </c>
      <c r="C150" s="127" t="s">
        <v>300</v>
      </c>
      <c r="D150" s="127" t="s">
        <v>429</v>
      </c>
      <c r="E150" s="2">
        <v>6</v>
      </c>
      <c r="F150" s="130">
        <v>2841000</v>
      </c>
      <c r="G150" s="2">
        <v>3</v>
      </c>
      <c r="H150" s="19">
        <v>2664000</v>
      </c>
      <c r="I150" s="26"/>
      <c r="J150" s="26"/>
    </row>
    <row r="151" spans="1:8" ht="12.75">
      <c r="A151" s="121">
        <v>148</v>
      </c>
      <c r="B151" s="121">
        <v>13</v>
      </c>
      <c r="C151" s="126" t="s">
        <v>247</v>
      </c>
      <c r="D151" s="126" t="s">
        <v>553</v>
      </c>
      <c r="E151" s="2">
        <v>1</v>
      </c>
      <c r="F151" s="130">
        <v>1004000</v>
      </c>
      <c r="G151" s="2">
        <v>3</v>
      </c>
      <c r="H151" s="19">
        <v>2531000</v>
      </c>
    </row>
    <row r="152" spans="1:8" ht="12.75">
      <c r="A152" s="120">
        <v>149</v>
      </c>
      <c r="B152" s="121">
        <v>16</v>
      </c>
      <c r="C152" s="126" t="s">
        <v>176</v>
      </c>
      <c r="D152" s="126" t="s">
        <v>177</v>
      </c>
      <c r="E152" s="2">
        <v>1</v>
      </c>
      <c r="F152" s="131">
        <v>1587000</v>
      </c>
      <c r="G152" s="2">
        <v>3</v>
      </c>
      <c r="H152" s="19">
        <v>2214000</v>
      </c>
    </row>
    <row r="153" spans="1:10" ht="12.75">
      <c r="A153" s="120">
        <v>150</v>
      </c>
      <c r="B153" s="121">
        <v>10</v>
      </c>
      <c r="C153" s="126" t="s">
        <v>33</v>
      </c>
      <c r="D153" s="126" t="s">
        <v>510</v>
      </c>
      <c r="E153" s="2">
        <v>21</v>
      </c>
      <c r="F153" s="130">
        <v>28259000</v>
      </c>
      <c r="G153" s="2">
        <v>3</v>
      </c>
      <c r="H153" s="19">
        <v>1965000</v>
      </c>
      <c r="I153" s="17"/>
      <c r="J153" s="17"/>
    </row>
    <row r="154" spans="1:10" ht="12.75">
      <c r="A154" s="121">
        <v>151</v>
      </c>
      <c r="B154" s="120">
        <v>17</v>
      </c>
      <c r="C154" s="126" t="s">
        <v>174</v>
      </c>
      <c r="D154" s="126" t="s">
        <v>416</v>
      </c>
      <c r="E154" s="2">
        <v>2</v>
      </c>
      <c r="F154" s="130">
        <v>1496000</v>
      </c>
      <c r="G154" s="2">
        <v>3</v>
      </c>
      <c r="H154" s="19">
        <v>1890000</v>
      </c>
      <c r="I154" s="17"/>
      <c r="J154" s="17"/>
    </row>
    <row r="155" spans="1:8" ht="12.75">
      <c r="A155" s="120">
        <v>152</v>
      </c>
      <c r="B155" s="121">
        <v>23</v>
      </c>
      <c r="C155" s="126" t="s">
        <v>68</v>
      </c>
      <c r="D155" s="126" t="s">
        <v>508</v>
      </c>
      <c r="E155" s="2">
        <v>2</v>
      </c>
      <c r="F155" s="130">
        <v>5522000</v>
      </c>
      <c r="G155" s="2">
        <v>3</v>
      </c>
      <c r="H155" s="19">
        <v>1785000</v>
      </c>
    </row>
    <row r="156" spans="1:8" ht="12.75">
      <c r="A156" s="120">
        <v>153</v>
      </c>
      <c r="B156" s="121">
        <v>24</v>
      </c>
      <c r="C156" s="126" t="s">
        <v>71</v>
      </c>
      <c r="D156" s="126" t="s">
        <v>547</v>
      </c>
      <c r="E156" s="2">
        <v>5</v>
      </c>
      <c r="F156" s="130">
        <v>3238000</v>
      </c>
      <c r="G156" s="2">
        <v>3</v>
      </c>
      <c r="H156" s="19">
        <v>1695000</v>
      </c>
    </row>
    <row r="157" spans="1:8" ht="12.75">
      <c r="A157" s="121">
        <v>154</v>
      </c>
      <c r="B157" s="121">
        <v>25</v>
      </c>
      <c r="C157" s="126" t="s">
        <v>79</v>
      </c>
      <c r="D157" s="126" t="s">
        <v>471</v>
      </c>
      <c r="E157" s="2">
        <v>4</v>
      </c>
      <c r="F157" s="130">
        <v>1789000</v>
      </c>
      <c r="G157" s="2">
        <v>3</v>
      </c>
      <c r="H157" s="19">
        <v>1510000</v>
      </c>
    </row>
    <row r="158" spans="1:8" ht="12.75">
      <c r="A158" s="120">
        <v>155</v>
      </c>
      <c r="B158" s="121">
        <v>14</v>
      </c>
      <c r="C158" s="126" t="s">
        <v>242</v>
      </c>
      <c r="D158" s="126" t="s">
        <v>414</v>
      </c>
      <c r="E158" s="2">
        <v>6</v>
      </c>
      <c r="F158" s="130">
        <v>1723000</v>
      </c>
      <c r="G158" s="2">
        <v>3</v>
      </c>
      <c r="H158" s="19">
        <v>1485000</v>
      </c>
    </row>
    <row r="159" spans="1:8" ht="12.75">
      <c r="A159" s="120">
        <v>156</v>
      </c>
      <c r="B159" s="121">
        <v>31</v>
      </c>
      <c r="C159" s="126" t="s">
        <v>128</v>
      </c>
      <c r="D159" s="126" t="s">
        <v>129</v>
      </c>
      <c r="E159" s="2">
        <v>7</v>
      </c>
      <c r="F159" s="131">
        <v>4413000</v>
      </c>
      <c r="G159" s="2">
        <v>3</v>
      </c>
      <c r="H159" s="19">
        <v>1443000</v>
      </c>
    </row>
    <row r="160" spans="1:8" ht="12.75">
      <c r="A160" s="121">
        <v>157</v>
      </c>
      <c r="B160" s="121">
        <v>11</v>
      </c>
      <c r="C160" s="126" t="s">
        <v>228</v>
      </c>
      <c r="D160" s="126" t="s">
        <v>527</v>
      </c>
      <c r="E160" s="2">
        <v>1</v>
      </c>
      <c r="F160" s="131">
        <v>558000</v>
      </c>
      <c r="G160" s="2">
        <v>3</v>
      </c>
      <c r="H160" s="19">
        <v>1207000</v>
      </c>
    </row>
    <row r="161" spans="1:8" ht="12.75">
      <c r="A161" s="120">
        <v>158</v>
      </c>
      <c r="B161" s="121">
        <v>12</v>
      </c>
      <c r="C161" s="126" t="s">
        <v>223</v>
      </c>
      <c r="D161" s="126" t="s">
        <v>460</v>
      </c>
      <c r="E161" s="2">
        <v>3</v>
      </c>
      <c r="F161" s="130">
        <v>3034000</v>
      </c>
      <c r="G161" s="2">
        <v>3</v>
      </c>
      <c r="H161" s="19">
        <v>722000</v>
      </c>
    </row>
    <row r="162" spans="1:8" ht="12.75">
      <c r="A162" s="120">
        <v>159</v>
      </c>
      <c r="B162" s="121">
        <v>9</v>
      </c>
      <c r="C162" s="126" t="s">
        <v>44</v>
      </c>
      <c r="D162" s="126" t="s">
        <v>404</v>
      </c>
      <c r="E162" s="8">
        <v>1</v>
      </c>
      <c r="F162" s="131">
        <v>773000</v>
      </c>
      <c r="G162" s="2">
        <v>2</v>
      </c>
      <c r="H162" s="19">
        <v>5134000</v>
      </c>
    </row>
    <row r="163" spans="1:8" ht="12.75">
      <c r="A163" s="121">
        <v>160</v>
      </c>
      <c r="B163" s="121">
        <v>26</v>
      </c>
      <c r="C163" s="126" t="s">
        <v>91</v>
      </c>
      <c r="D163" s="126" t="s">
        <v>425</v>
      </c>
      <c r="E163" s="2">
        <v>7</v>
      </c>
      <c r="F163" s="130">
        <v>3971000</v>
      </c>
      <c r="G163" s="2">
        <v>2</v>
      </c>
      <c r="H163" s="19">
        <v>4480000</v>
      </c>
    </row>
    <row r="164" spans="1:8" ht="12.75">
      <c r="A164" s="120">
        <v>161</v>
      </c>
      <c r="B164" s="121">
        <v>10</v>
      </c>
      <c r="C164" s="126" t="s">
        <v>36</v>
      </c>
      <c r="D164" s="126" t="s">
        <v>458</v>
      </c>
      <c r="E164" s="2">
        <v>1</v>
      </c>
      <c r="F164" s="130">
        <v>254000</v>
      </c>
      <c r="G164" s="2">
        <v>2</v>
      </c>
      <c r="H164" s="19">
        <v>3553000</v>
      </c>
    </row>
    <row r="165" spans="1:8" ht="12.75">
      <c r="A165" s="120">
        <v>162</v>
      </c>
      <c r="B165" s="121">
        <v>11</v>
      </c>
      <c r="C165" s="126" t="s">
        <v>39</v>
      </c>
      <c r="D165" s="126" t="s">
        <v>498</v>
      </c>
      <c r="E165" s="2">
        <v>3</v>
      </c>
      <c r="F165" s="130">
        <v>3460000</v>
      </c>
      <c r="G165" s="2">
        <v>2</v>
      </c>
      <c r="H165" s="19">
        <v>3044000</v>
      </c>
    </row>
    <row r="166" spans="1:8" ht="12.75">
      <c r="A166" s="121">
        <v>163</v>
      </c>
      <c r="B166" s="121">
        <v>18</v>
      </c>
      <c r="C166" s="126" t="s">
        <v>182</v>
      </c>
      <c r="D166" s="126" t="s">
        <v>183</v>
      </c>
      <c r="E166" s="2">
        <v>0</v>
      </c>
      <c r="F166" s="131" t="s">
        <v>361</v>
      </c>
      <c r="G166" s="2">
        <v>2</v>
      </c>
      <c r="H166" s="19">
        <v>2247000</v>
      </c>
    </row>
    <row r="167" spans="1:8" ht="12.75">
      <c r="A167" s="120">
        <v>164</v>
      </c>
      <c r="B167" s="121">
        <v>19</v>
      </c>
      <c r="C167" s="126" t="s">
        <v>187</v>
      </c>
      <c r="D167" s="126" t="s">
        <v>461</v>
      </c>
      <c r="E167" s="2">
        <v>0</v>
      </c>
      <c r="F167" s="131" t="s">
        <v>361</v>
      </c>
      <c r="G167" s="2">
        <v>2</v>
      </c>
      <c r="H167" s="19">
        <v>1719000</v>
      </c>
    </row>
    <row r="168" spans="1:8" ht="12.75">
      <c r="A168" s="120">
        <v>165</v>
      </c>
      <c r="B168" s="121">
        <v>9</v>
      </c>
      <c r="C168" s="127" t="s">
        <v>288</v>
      </c>
      <c r="D168" s="127" t="s">
        <v>431</v>
      </c>
      <c r="E168" s="8">
        <v>1</v>
      </c>
      <c r="F168" s="132">
        <v>372000</v>
      </c>
      <c r="G168" s="2">
        <v>2</v>
      </c>
      <c r="H168" s="19">
        <v>1591000</v>
      </c>
    </row>
    <row r="169" spans="1:8" ht="12.75">
      <c r="A169" s="121">
        <v>166</v>
      </c>
      <c r="B169" s="121">
        <v>20</v>
      </c>
      <c r="C169" s="126" t="s">
        <v>178</v>
      </c>
      <c r="D169" s="126" t="s">
        <v>409</v>
      </c>
      <c r="E169" s="2">
        <v>2</v>
      </c>
      <c r="F169" s="130">
        <v>3076000</v>
      </c>
      <c r="G169" s="2">
        <v>2</v>
      </c>
      <c r="H169" s="19">
        <v>1446000</v>
      </c>
    </row>
    <row r="170" spans="1:8" ht="12.75">
      <c r="A170" s="120">
        <v>167</v>
      </c>
      <c r="B170" s="120">
        <v>12</v>
      </c>
      <c r="C170" s="126" t="s">
        <v>48</v>
      </c>
      <c r="D170" s="126" t="s">
        <v>49</v>
      </c>
      <c r="E170" s="2">
        <v>7</v>
      </c>
      <c r="F170" s="130">
        <v>3203000</v>
      </c>
      <c r="G170" s="2">
        <v>2</v>
      </c>
      <c r="H170" s="19">
        <v>1233000</v>
      </c>
    </row>
    <row r="171" spans="1:8" ht="12.75">
      <c r="A171" s="120">
        <v>168</v>
      </c>
      <c r="B171" s="123">
        <v>24</v>
      </c>
      <c r="C171" s="127" t="s">
        <v>269</v>
      </c>
      <c r="D171" s="127" t="s">
        <v>270</v>
      </c>
      <c r="E171" s="2">
        <v>1</v>
      </c>
      <c r="F171" s="131">
        <v>751000</v>
      </c>
      <c r="G171" s="2">
        <v>2</v>
      </c>
      <c r="H171" s="19">
        <v>1102000</v>
      </c>
    </row>
    <row r="172" spans="1:8" ht="12.75">
      <c r="A172" s="121">
        <v>169</v>
      </c>
      <c r="B172" s="121">
        <v>32</v>
      </c>
      <c r="C172" s="126" t="s">
        <v>113</v>
      </c>
      <c r="D172" s="126" t="s">
        <v>114</v>
      </c>
      <c r="E172" s="8">
        <v>4</v>
      </c>
      <c r="F172" s="132">
        <v>564000</v>
      </c>
      <c r="G172" s="2">
        <v>2</v>
      </c>
      <c r="H172" s="19">
        <v>1055000</v>
      </c>
    </row>
    <row r="173" spans="1:8" ht="12.75">
      <c r="A173" s="120">
        <v>170</v>
      </c>
      <c r="B173" s="121">
        <v>13</v>
      </c>
      <c r="C173" s="126" t="s">
        <v>227</v>
      </c>
      <c r="D173" s="126" t="s">
        <v>466</v>
      </c>
      <c r="E173" s="2">
        <v>0</v>
      </c>
      <c r="F173" s="131" t="s">
        <v>361</v>
      </c>
      <c r="G173" s="2">
        <v>2</v>
      </c>
      <c r="H173" s="19">
        <v>1051000</v>
      </c>
    </row>
    <row r="174" spans="1:8" ht="12.75">
      <c r="A174" s="120">
        <v>171</v>
      </c>
      <c r="B174" s="120">
        <v>27</v>
      </c>
      <c r="C174" s="126" t="s">
        <v>66</v>
      </c>
      <c r="D174" s="126" t="s">
        <v>444</v>
      </c>
      <c r="E174" s="2">
        <v>5</v>
      </c>
      <c r="F174" s="130">
        <v>4556000</v>
      </c>
      <c r="G174" s="2">
        <v>2</v>
      </c>
      <c r="H174" s="19">
        <v>930000</v>
      </c>
    </row>
    <row r="175" spans="1:8" ht="12.75">
      <c r="A175" s="121">
        <v>172</v>
      </c>
      <c r="B175" s="121">
        <v>11</v>
      </c>
      <c r="C175" s="125" t="s">
        <v>15</v>
      </c>
      <c r="D175" s="125" t="s">
        <v>427</v>
      </c>
      <c r="E175" s="2">
        <v>3</v>
      </c>
      <c r="F175" s="130">
        <v>1891000</v>
      </c>
      <c r="G175" s="2">
        <v>2</v>
      </c>
      <c r="H175" s="19">
        <v>884000</v>
      </c>
    </row>
    <row r="176" spans="1:8" ht="12.75">
      <c r="A176" s="120">
        <v>173</v>
      </c>
      <c r="B176" s="121">
        <v>25</v>
      </c>
      <c r="C176" s="127" t="s">
        <v>258</v>
      </c>
      <c r="D176" s="127" t="s">
        <v>259</v>
      </c>
      <c r="E176" s="2">
        <v>3</v>
      </c>
      <c r="F176" s="130">
        <v>1698000</v>
      </c>
      <c r="G176" s="2">
        <v>2</v>
      </c>
      <c r="H176" s="19">
        <v>880000</v>
      </c>
    </row>
    <row r="177" spans="1:8" ht="12.75">
      <c r="A177" s="120">
        <v>174</v>
      </c>
      <c r="B177" s="121">
        <v>21</v>
      </c>
      <c r="C177" s="126" t="s">
        <v>199</v>
      </c>
      <c r="D177" s="126" t="s">
        <v>346</v>
      </c>
      <c r="E177" s="2">
        <v>3</v>
      </c>
      <c r="F177" s="131">
        <v>2355000</v>
      </c>
      <c r="G177" s="2">
        <v>2</v>
      </c>
      <c r="H177" s="19">
        <v>823000</v>
      </c>
    </row>
    <row r="178" spans="1:8" ht="12.75">
      <c r="A178" s="121">
        <v>175</v>
      </c>
      <c r="B178" s="121">
        <v>33</v>
      </c>
      <c r="C178" s="126" t="s">
        <v>111</v>
      </c>
      <c r="D178" s="126" t="s">
        <v>441</v>
      </c>
      <c r="E178" s="2">
        <v>0</v>
      </c>
      <c r="F178" s="131" t="s">
        <v>361</v>
      </c>
      <c r="G178" s="2">
        <v>2</v>
      </c>
      <c r="H178" s="19">
        <v>745000</v>
      </c>
    </row>
    <row r="179" spans="1:8" ht="12.75">
      <c r="A179" s="120">
        <v>176</v>
      </c>
      <c r="B179" s="123">
        <v>22</v>
      </c>
      <c r="C179" s="126" t="s">
        <v>193</v>
      </c>
      <c r="D179" s="126" t="s">
        <v>544</v>
      </c>
      <c r="E179" s="2">
        <v>2</v>
      </c>
      <c r="F179" s="131">
        <v>3530000</v>
      </c>
      <c r="G179" s="2">
        <v>2</v>
      </c>
      <c r="H179" s="19">
        <v>710000</v>
      </c>
    </row>
    <row r="180" spans="1:10" ht="12.75">
      <c r="A180" s="120">
        <v>177</v>
      </c>
      <c r="B180" s="120">
        <v>15</v>
      </c>
      <c r="C180" s="126" t="s">
        <v>251</v>
      </c>
      <c r="D180" s="126" t="s">
        <v>480</v>
      </c>
      <c r="E180" s="2">
        <v>0</v>
      </c>
      <c r="F180" s="131" t="s">
        <v>361</v>
      </c>
      <c r="G180" s="2">
        <v>2</v>
      </c>
      <c r="H180" s="19">
        <v>645000</v>
      </c>
      <c r="I180" s="3"/>
      <c r="J180" s="3"/>
    </row>
    <row r="181" spans="1:10" ht="12.75">
      <c r="A181" s="121">
        <v>178</v>
      </c>
      <c r="B181" s="121">
        <v>13</v>
      </c>
      <c r="C181" s="126" t="s">
        <v>54</v>
      </c>
      <c r="D181" s="126" t="s">
        <v>515</v>
      </c>
      <c r="E181" s="8">
        <v>4</v>
      </c>
      <c r="F181" s="132">
        <v>3001000</v>
      </c>
      <c r="G181" s="2">
        <v>2</v>
      </c>
      <c r="H181" s="19">
        <v>579000</v>
      </c>
      <c r="I181" s="3"/>
      <c r="J181" s="3"/>
    </row>
    <row r="182" spans="1:10" ht="12.75">
      <c r="A182" s="120">
        <v>179</v>
      </c>
      <c r="B182" s="121">
        <v>14</v>
      </c>
      <c r="C182" s="126" t="s">
        <v>234</v>
      </c>
      <c r="D182" s="126" t="s">
        <v>493</v>
      </c>
      <c r="E182" s="2">
        <v>1</v>
      </c>
      <c r="F182" s="130">
        <v>279000</v>
      </c>
      <c r="G182" s="2">
        <v>2</v>
      </c>
      <c r="H182" s="19">
        <v>507000</v>
      </c>
      <c r="I182" s="26"/>
      <c r="J182" s="26"/>
    </row>
    <row r="183" spans="1:10" ht="12.75">
      <c r="A183" s="120">
        <v>180</v>
      </c>
      <c r="B183" s="121">
        <v>12</v>
      </c>
      <c r="C183" s="125" t="s">
        <v>1</v>
      </c>
      <c r="D183" s="125" t="s">
        <v>521</v>
      </c>
      <c r="E183" s="2">
        <v>5</v>
      </c>
      <c r="F183" s="130">
        <v>2753000</v>
      </c>
      <c r="G183" s="2">
        <v>2</v>
      </c>
      <c r="H183" s="19">
        <v>307000</v>
      </c>
      <c r="I183" s="26"/>
      <c r="J183" s="26"/>
    </row>
    <row r="184" spans="1:8" ht="12.75">
      <c r="A184" s="121">
        <v>181</v>
      </c>
      <c r="B184" s="123">
        <v>16</v>
      </c>
      <c r="C184" s="126" t="s">
        <v>245</v>
      </c>
      <c r="D184" s="126" t="s">
        <v>246</v>
      </c>
      <c r="E184" s="2">
        <v>2</v>
      </c>
      <c r="F184" s="130">
        <v>2456000</v>
      </c>
      <c r="G184" s="2">
        <v>1</v>
      </c>
      <c r="H184" s="19">
        <v>2854000</v>
      </c>
    </row>
    <row r="185" spans="1:8" ht="12.75">
      <c r="A185" s="120">
        <v>182</v>
      </c>
      <c r="B185" s="121">
        <v>15</v>
      </c>
      <c r="C185" s="126" t="s">
        <v>221</v>
      </c>
      <c r="D185" s="126" t="s">
        <v>542</v>
      </c>
      <c r="E185" s="2">
        <v>0</v>
      </c>
      <c r="F185" s="131" t="s">
        <v>361</v>
      </c>
      <c r="G185" s="2">
        <v>1</v>
      </c>
      <c r="H185" s="19">
        <v>2617000</v>
      </c>
    </row>
    <row r="186" spans="1:8" ht="12.75">
      <c r="A186" s="120">
        <v>183</v>
      </c>
      <c r="B186" s="121">
        <v>23</v>
      </c>
      <c r="C186" s="126" t="s">
        <v>175</v>
      </c>
      <c r="D186" s="126" t="s">
        <v>428</v>
      </c>
      <c r="E186" s="2">
        <v>6</v>
      </c>
      <c r="F186" s="130">
        <v>11037000</v>
      </c>
      <c r="G186" s="2">
        <v>1</v>
      </c>
      <c r="H186" s="19">
        <v>1438000</v>
      </c>
    </row>
    <row r="187" spans="1:8" ht="12.75">
      <c r="A187" s="121">
        <v>184</v>
      </c>
      <c r="B187" s="121">
        <v>16</v>
      </c>
      <c r="C187" s="126" t="s">
        <v>206</v>
      </c>
      <c r="D187" s="126" t="s">
        <v>207</v>
      </c>
      <c r="E187" s="2">
        <v>0</v>
      </c>
      <c r="F187" s="131" t="s">
        <v>361</v>
      </c>
      <c r="G187" s="2">
        <v>1</v>
      </c>
      <c r="H187" s="19">
        <v>1369000</v>
      </c>
    </row>
    <row r="188" spans="1:10" ht="12.75">
      <c r="A188" s="120">
        <v>185</v>
      </c>
      <c r="B188" s="121">
        <v>28</v>
      </c>
      <c r="C188" s="126" t="s">
        <v>72</v>
      </c>
      <c r="D188" s="126" t="s">
        <v>430</v>
      </c>
      <c r="E188" s="2">
        <v>1</v>
      </c>
      <c r="F188" s="131">
        <v>751000</v>
      </c>
      <c r="G188" s="2">
        <v>1</v>
      </c>
      <c r="H188" s="19">
        <v>1184000</v>
      </c>
      <c r="I188" s="17"/>
      <c r="J188" s="17"/>
    </row>
    <row r="189" spans="1:10" ht="12.75">
      <c r="A189" s="120">
        <v>186</v>
      </c>
      <c r="B189" s="120">
        <v>14</v>
      </c>
      <c r="C189" s="126" t="s">
        <v>50</v>
      </c>
      <c r="D189" s="126" t="s">
        <v>524</v>
      </c>
      <c r="E189" s="8">
        <v>2</v>
      </c>
      <c r="F189" s="131">
        <v>1942000</v>
      </c>
      <c r="G189" s="2">
        <v>1</v>
      </c>
      <c r="H189" s="19">
        <v>845000</v>
      </c>
      <c r="I189" s="17"/>
      <c r="J189" s="17"/>
    </row>
    <row r="190" spans="1:8" ht="12.75">
      <c r="A190" s="121">
        <v>187</v>
      </c>
      <c r="B190" s="121">
        <v>29</v>
      </c>
      <c r="C190" s="126" t="s">
        <v>73</v>
      </c>
      <c r="D190" s="126" t="s">
        <v>406</v>
      </c>
      <c r="E190" s="2">
        <v>3</v>
      </c>
      <c r="F190" s="130">
        <v>1128000</v>
      </c>
      <c r="G190" s="2">
        <v>1</v>
      </c>
      <c r="H190" s="19">
        <v>843000</v>
      </c>
    </row>
    <row r="191" spans="1:8" ht="12.75">
      <c r="A191" s="120">
        <v>188</v>
      </c>
      <c r="B191" s="121">
        <v>24</v>
      </c>
      <c r="C191" s="126" t="s">
        <v>310</v>
      </c>
      <c r="D191" s="126" t="s">
        <v>311</v>
      </c>
      <c r="E191" s="2">
        <v>3</v>
      </c>
      <c r="F191" s="130">
        <v>3997000</v>
      </c>
      <c r="G191" s="2">
        <v>1</v>
      </c>
      <c r="H191" s="19">
        <v>811000</v>
      </c>
    </row>
    <row r="192" spans="1:8" ht="12.75">
      <c r="A192" s="120">
        <v>189</v>
      </c>
      <c r="B192" s="120">
        <v>34</v>
      </c>
      <c r="C192" s="126" t="s">
        <v>142</v>
      </c>
      <c r="D192" s="126" t="s">
        <v>143</v>
      </c>
      <c r="E192" s="8">
        <v>2</v>
      </c>
      <c r="F192" s="131">
        <v>2147000</v>
      </c>
      <c r="G192" s="2">
        <v>1</v>
      </c>
      <c r="H192" s="19">
        <v>781000</v>
      </c>
    </row>
    <row r="193" spans="1:8" ht="12.75">
      <c r="A193" s="121">
        <v>190</v>
      </c>
      <c r="B193" s="123">
        <v>13</v>
      </c>
      <c r="C193" s="125" t="s">
        <v>8</v>
      </c>
      <c r="D193" s="125" t="s">
        <v>481</v>
      </c>
      <c r="E193" s="2">
        <v>2</v>
      </c>
      <c r="F193" s="130">
        <v>2817000</v>
      </c>
      <c r="G193" s="2">
        <v>1</v>
      </c>
      <c r="H193" s="19">
        <v>650000</v>
      </c>
    </row>
    <row r="194" spans="1:8" ht="12.75">
      <c r="A194" s="120">
        <v>191</v>
      </c>
      <c r="B194" s="121">
        <v>25</v>
      </c>
      <c r="C194" s="127" t="s">
        <v>370</v>
      </c>
      <c r="D194" s="127" t="s">
        <v>489</v>
      </c>
      <c r="E194" s="2">
        <v>0</v>
      </c>
      <c r="F194" s="131" t="s">
        <v>361</v>
      </c>
      <c r="G194" s="2">
        <v>1</v>
      </c>
      <c r="H194" s="19">
        <v>639000</v>
      </c>
    </row>
    <row r="195" spans="1:8" ht="12.75">
      <c r="A195" s="120">
        <v>192</v>
      </c>
      <c r="B195" s="121">
        <v>11</v>
      </c>
      <c r="C195" s="126" t="s">
        <v>318</v>
      </c>
      <c r="D195" s="126" t="s">
        <v>324</v>
      </c>
      <c r="E195" s="2">
        <v>0</v>
      </c>
      <c r="F195" s="131" t="s">
        <v>361</v>
      </c>
      <c r="G195" s="2">
        <v>1</v>
      </c>
      <c r="H195" s="19">
        <v>621000</v>
      </c>
    </row>
    <row r="196" spans="1:8" ht="12.75">
      <c r="A196" s="121">
        <v>193</v>
      </c>
      <c r="B196" s="121">
        <v>15</v>
      </c>
      <c r="C196" s="126" t="s">
        <v>47</v>
      </c>
      <c r="D196" s="126" t="s">
        <v>455</v>
      </c>
      <c r="E196" s="2">
        <v>0</v>
      </c>
      <c r="F196" s="131" t="s">
        <v>361</v>
      </c>
      <c r="G196" s="2">
        <v>1</v>
      </c>
      <c r="H196" s="19">
        <v>614000</v>
      </c>
    </row>
    <row r="197" spans="1:8" ht="12.75">
      <c r="A197" s="120">
        <v>194</v>
      </c>
      <c r="B197" s="121">
        <v>26</v>
      </c>
      <c r="C197" s="126" t="s">
        <v>184</v>
      </c>
      <c r="D197" s="126" t="s">
        <v>562</v>
      </c>
      <c r="E197" s="2">
        <v>5</v>
      </c>
      <c r="F197" s="130">
        <v>4282000</v>
      </c>
      <c r="G197" s="2">
        <v>1</v>
      </c>
      <c r="H197" s="19">
        <v>596000</v>
      </c>
    </row>
    <row r="198" spans="1:8" ht="12.75">
      <c r="A198" s="120">
        <v>195</v>
      </c>
      <c r="B198" s="121">
        <v>16</v>
      </c>
      <c r="C198" s="126" t="s">
        <v>37</v>
      </c>
      <c r="D198" s="126" t="s">
        <v>38</v>
      </c>
      <c r="E198" s="2">
        <v>4</v>
      </c>
      <c r="F198" s="130">
        <v>3730000</v>
      </c>
      <c r="G198" s="2">
        <v>1</v>
      </c>
      <c r="H198" s="19">
        <v>442000</v>
      </c>
    </row>
    <row r="199" spans="1:8" ht="12.75">
      <c r="A199" s="121">
        <v>196</v>
      </c>
      <c r="B199" s="121">
        <v>17</v>
      </c>
      <c r="C199" s="126" t="s">
        <v>325</v>
      </c>
      <c r="D199" s="126" t="s">
        <v>539</v>
      </c>
      <c r="E199" s="2">
        <v>0</v>
      </c>
      <c r="F199" s="131" t="s">
        <v>361</v>
      </c>
      <c r="G199" s="2">
        <v>1</v>
      </c>
      <c r="H199" s="19">
        <v>434000</v>
      </c>
    </row>
    <row r="200" spans="1:8" ht="12.75">
      <c r="A200" s="120">
        <v>197</v>
      </c>
      <c r="B200" s="121">
        <v>30</v>
      </c>
      <c r="C200" s="126" t="s">
        <v>100</v>
      </c>
      <c r="D200" s="126" t="s">
        <v>561</v>
      </c>
      <c r="E200" s="8">
        <v>2</v>
      </c>
      <c r="F200" s="131">
        <v>2866000</v>
      </c>
      <c r="G200" s="2">
        <v>1</v>
      </c>
      <c r="H200" s="19">
        <v>418000</v>
      </c>
    </row>
    <row r="201" spans="1:8" ht="12.75">
      <c r="A201" s="120">
        <v>198</v>
      </c>
      <c r="B201" s="121">
        <v>31</v>
      </c>
      <c r="C201" s="126" t="s">
        <v>67</v>
      </c>
      <c r="D201" s="126" t="s">
        <v>554</v>
      </c>
      <c r="E201" s="2">
        <v>0</v>
      </c>
      <c r="F201" s="131" t="s">
        <v>361</v>
      </c>
      <c r="G201" s="2">
        <v>1</v>
      </c>
      <c r="H201" s="19">
        <v>410000</v>
      </c>
    </row>
    <row r="202" spans="1:8" ht="12.75">
      <c r="A202" s="121">
        <v>199</v>
      </c>
      <c r="B202" s="121">
        <v>18</v>
      </c>
      <c r="C202" s="126" t="s">
        <v>53</v>
      </c>
      <c r="D202" s="126" t="s">
        <v>415</v>
      </c>
      <c r="E202" s="2">
        <v>1</v>
      </c>
      <c r="F202" s="131">
        <v>496000</v>
      </c>
      <c r="G202" s="2">
        <v>1</v>
      </c>
      <c r="H202" s="19">
        <v>326000</v>
      </c>
    </row>
    <row r="203" spans="1:8" ht="12.75">
      <c r="A203" s="120">
        <v>200</v>
      </c>
      <c r="B203" s="121">
        <v>12</v>
      </c>
      <c r="C203" s="127" t="s">
        <v>390</v>
      </c>
      <c r="D203" s="127" t="s">
        <v>391</v>
      </c>
      <c r="E203" s="2">
        <v>5</v>
      </c>
      <c r="F203" s="131">
        <v>4921000</v>
      </c>
      <c r="G203" s="2">
        <v>1</v>
      </c>
      <c r="H203" s="19">
        <v>311000</v>
      </c>
    </row>
    <row r="204" spans="1:8" ht="12.75">
      <c r="A204" s="120">
        <v>201</v>
      </c>
      <c r="B204" s="121">
        <v>19</v>
      </c>
      <c r="C204" s="126" t="s">
        <v>55</v>
      </c>
      <c r="D204" s="126" t="s">
        <v>56</v>
      </c>
      <c r="E204" s="2">
        <v>1</v>
      </c>
      <c r="F204" s="130">
        <v>1563000</v>
      </c>
      <c r="G204" s="2">
        <v>1</v>
      </c>
      <c r="H204" s="19">
        <v>307000</v>
      </c>
    </row>
    <row r="205" spans="1:12" ht="12.75">
      <c r="A205" s="121">
        <v>202</v>
      </c>
      <c r="B205" s="121">
        <v>17</v>
      </c>
      <c r="C205" s="126" t="s">
        <v>219</v>
      </c>
      <c r="D205" s="126" t="s">
        <v>502</v>
      </c>
      <c r="E205" s="2">
        <v>1</v>
      </c>
      <c r="F205" s="131">
        <v>429000</v>
      </c>
      <c r="G205" s="2">
        <v>1</v>
      </c>
      <c r="H205" s="19">
        <v>299000</v>
      </c>
      <c r="I205" s="3"/>
      <c r="J205" s="3"/>
      <c r="K205" s="3"/>
      <c r="L205" s="3"/>
    </row>
    <row r="206" spans="1:12" ht="12.75">
      <c r="A206" s="120">
        <v>203</v>
      </c>
      <c r="B206" s="121">
        <v>20</v>
      </c>
      <c r="C206" s="127" t="s">
        <v>389</v>
      </c>
      <c r="D206" s="127" t="s">
        <v>507</v>
      </c>
      <c r="E206" s="2">
        <v>3</v>
      </c>
      <c r="F206" s="131">
        <v>1276000</v>
      </c>
      <c r="G206" s="2">
        <v>1</v>
      </c>
      <c r="H206" s="19">
        <v>265000</v>
      </c>
      <c r="I206" s="3"/>
      <c r="J206" s="3"/>
      <c r="K206" s="3"/>
      <c r="L206" s="3"/>
    </row>
    <row r="207" spans="1:12" ht="12.75">
      <c r="A207" s="120">
        <v>204</v>
      </c>
      <c r="B207" s="121">
        <v>35</v>
      </c>
      <c r="C207" s="126" t="s">
        <v>115</v>
      </c>
      <c r="D207" s="126" t="s">
        <v>449</v>
      </c>
      <c r="E207" s="2">
        <v>9</v>
      </c>
      <c r="F207" s="130">
        <v>7342000</v>
      </c>
      <c r="G207" s="2">
        <v>1</v>
      </c>
      <c r="H207" s="19">
        <v>264000</v>
      </c>
      <c r="I207" s="26"/>
      <c r="J207" s="26"/>
      <c r="K207" s="3"/>
      <c r="L207" s="3"/>
    </row>
    <row r="208" spans="1:12" ht="12.75">
      <c r="A208" s="121">
        <v>205</v>
      </c>
      <c r="B208" s="121">
        <v>32</v>
      </c>
      <c r="C208" s="126" t="s">
        <v>356</v>
      </c>
      <c r="D208" s="126" t="s">
        <v>555</v>
      </c>
      <c r="E208" s="2">
        <v>1</v>
      </c>
      <c r="F208" s="131">
        <v>1121000</v>
      </c>
      <c r="G208" s="2">
        <v>1</v>
      </c>
      <c r="H208" s="19">
        <v>263000</v>
      </c>
      <c r="I208" s="26"/>
      <c r="J208" s="26"/>
      <c r="K208" s="3"/>
      <c r="L208" s="3"/>
    </row>
    <row r="209" spans="1:12" ht="12.75">
      <c r="A209" s="120">
        <v>206</v>
      </c>
      <c r="B209" s="121">
        <v>17</v>
      </c>
      <c r="C209" s="126" t="s">
        <v>248</v>
      </c>
      <c r="D209" s="126" t="s">
        <v>504</v>
      </c>
      <c r="E209" s="2">
        <v>3</v>
      </c>
      <c r="F209" s="130">
        <v>2449000</v>
      </c>
      <c r="G209" s="2">
        <v>1</v>
      </c>
      <c r="H209" s="19">
        <v>203000</v>
      </c>
      <c r="I209" s="3"/>
      <c r="J209" s="3"/>
      <c r="K209" s="3"/>
      <c r="L209" s="3"/>
    </row>
    <row r="210" spans="1:12" ht="12.75">
      <c r="A210" s="120">
        <v>207</v>
      </c>
      <c r="B210" s="120">
        <v>36</v>
      </c>
      <c r="C210" s="126" t="s">
        <v>141</v>
      </c>
      <c r="D210" s="126" t="s">
        <v>492</v>
      </c>
      <c r="E210" s="2">
        <v>0</v>
      </c>
      <c r="F210" s="131" t="s">
        <v>361</v>
      </c>
      <c r="G210" s="2">
        <v>1</v>
      </c>
      <c r="H210" s="19">
        <v>180000</v>
      </c>
      <c r="I210" s="3"/>
      <c r="J210" s="3"/>
      <c r="K210" s="3"/>
      <c r="L210" s="3"/>
    </row>
    <row r="211" spans="1:12" ht="12.75">
      <c r="A211" s="121">
        <v>208</v>
      </c>
      <c r="B211" s="121">
        <v>27</v>
      </c>
      <c r="C211" s="126" t="s">
        <v>190</v>
      </c>
      <c r="D211" s="126" t="s">
        <v>566</v>
      </c>
      <c r="E211" s="2">
        <v>0</v>
      </c>
      <c r="F211" s="131" t="s">
        <v>361</v>
      </c>
      <c r="G211" s="2">
        <v>1</v>
      </c>
      <c r="H211" s="19">
        <v>173000</v>
      </c>
      <c r="I211" s="3"/>
      <c r="J211" s="3"/>
      <c r="K211" s="3"/>
      <c r="L211" s="3"/>
    </row>
    <row r="212" spans="1:12" ht="12.75">
      <c r="A212" s="120">
        <v>209</v>
      </c>
      <c r="B212" s="121">
        <v>37</v>
      </c>
      <c r="C212" s="126" t="s">
        <v>137</v>
      </c>
      <c r="D212" s="126" t="s">
        <v>442</v>
      </c>
      <c r="E212" s="2">
        <v>0</v>
      </c>
      <c r="F212" s="131" t="s">
        <v>361</v>
      </c>
      <c r="G212" s="2">
        <v>1</v>
      </c>
      <c r="H212" s="19">
        <v>129000</v>
      </c>
      <c r="I212" s="3"/>
      <c r="J212" s="3"/>
      <c r="K212" s="3"/>
      <c r="L212" s="3"/>
    </row>
    <row r="213" spans="1:12" ht="12.75">
      <c r="A213" s="120">
        <v>210</v>
      </c>
      <c r="B213" s="121">
        <v>38</v>
      </c>
      <c r="C213" s="126" t="s">
        <v>155</v>
      </c>
      <c r="D213" s="126" t="s">
        <v>349</v>
      </c>
      <c r="E213" s="2">
        <v>2</v>
      </c>
      <c r="F213" s="130">
        <v>3244000</v>
      </c>
      <c r="G213" s="2">
        <v>1</v>
      </c>
      <c r="H213" s="19">
        <v>105000</v>
      </c>
      <c r="I213" s="26"/>
      <c r="J213" s="26"/>
      <c r="K213" s="3"/>
      <c r="L213" s="3"/>
    </row>
    <row r="214" spans="1:12" ht="12.75">
      <c r="A214" s="121">
        <v>211</v>
      </c>
      <c r="B214" s="121">
        <v>33</v>
      </c>
      <c r="C214" s="126" t="s">
        <v>101</v>
      </c>
      <c r="D214" s="126" t="s">
        <v>102</v>
      </c>
      <c r="E214" s="2">
        <v>0</v>
      </c>
      <c r="F214" s="131" t="s">
        <v>361</v>
      </c>
      <c r="G214" s="2">
        <v>1</v>
      </c>
      <c r="H214" s="19">
        <v>44000</v>
      </c>
      <c r="I214" s="26"/>
      <c r="J214" s="26"/>
      <c r="K214" s="3"/>
      <c r="L214" s="3"/>
    </row>
    <row r="215" spans="1:12" ht="12.75">
      <c r="A215" s="121" t="s">
        <v>361</v>
      </c>
      <c r="B215" s="121" t="s">
        <v>361</v>
      </c>
      <c r="C215" s="125" t="s">
        <v>2</v>
      </c>
      <c r="D215" s="125" t="s">
        <v>3</v>
      </c>
      <c r="E215" s="2">
        <v>1</v>
      </c>
      <c r="F215" s="131">
        <v>833000</v>
      </c>
      <c r="G215" s="2">
        <v>0</v>
      </c>
      <c r="H215" s="19">
        <v>0</v>
      </c>
      <c r="I215" s="3"/>
      <c r="J215" s="3"/>
      <c r="K215" s="3"/>
      <c r="L215" s="3"/>
    </row>
    <row r="216" spans="1:12" ht="12.75">
      <c r="A216" s="121" t="s">
        <v>361</v>
      </c>
      <c r="B216" s="121" t="s">
        <v>361</v>
      </c>
      <c r="C216" s="125" t="s">
        <v>7</v>
      </c>
      <c r="D216" s="125" t="s">
        <v>516</v>
      </c>
      <c r="E216" s="8">
        <v>1</v>
      </c>
      <c r="F216" s="131">
        <v>206000</v>
      </c>
      <c r="G216" s="2">
        <v>0</v>
      </c>
      <c r="H216" s="19">
        <v>0</v>
      </c>
      <c r="I216" s="3"/>
      <c r="J216" s="3"/>
      <c r="K216" s="3"/>
      <c r="L216" s="3"/>
    </row>
    <row r="217" spans="1:12" ht="12.75">
      <c r="A217" s="121" t="s">
        <v>361</v>
      </c>
      <c r="B217" s="121" t="s">
        <v>361</v>
      </c>
      <c r="C217" s="125" t="s">
        <v>9</v>
      </c>
      <c r="D217" s="125" t="s">
        <v>446</v>
      </c>
      <c r="E217" s="8">
        <v>2</v>
      </c>
      <c r="F217" s="131">
        <v>807000</v>
      </c>
      <c r="G217" s="2">
        <v>0</v>
      </c>
      <c r="H217" s="19">
        <v>0</v>
      </c>
      <c r="I217" s="3"/>
      <c r="J217" s="3"/>
      <c r="K217" s="3"/>
      <c r="L217" s="3"/>
    </row>
    <row r="218" spans="1:12" ht="12.75">
      <c r="A218" s="121" t="s">
        <v>361</v>
      </c>
      <c r="B218" s="121" t="s">
        <v>361</v>
      </c>
      <c r="C218" s="126" t="s">
        <v>21</v>
      </c>
      <c r="D218" s="126" t="s">
        <v>529</v>
      </c>
      <c r="E218" s="2">
        <v>0</v>
      </c>
      <c r="F218" s="131" t="s">
        <v>361</v>
      </c>
      <c r="G218" s="2">
        <v>0</v>
      </c>
      <c r="H218" s="19">
        <v>0</v>
      </c>
      <c r="I218" s="3"/>
      <c r="J218" s="3"/>
      <c r="K218" s="3"/>
      <c r="L218" s="3"/>
    </row>
    <row r="219" spans="1:12" ht="12.75">
      <c r="A219" s="121" t="s">
        <v>361</v>
      </c>
      <c r="B219" s="121" t="s">
        <v>361</v>
      </c>
      <c r="C219" s="126" t="s">
        <v>23</v>
      </c>
      <c r="D219" s="126" t="s">
        <v>514</v>
      </c>
      <c r="E219" s="2">
        <v>0</v>
      </c>
      <c r="F219" s="131" t="s">
        <v>361</v>
      </c>
      <c r="G219" s="2">
        <v>0</v>
      </c>
      <c r="H219" s="19">
        <v>0</v>
      </c>
      <c r="I219" s="3"/>
      <c r="J219" s="3"/>
      <c r="K219" s="3"/>
      <c r="L219" s="3"/>
    </row>
    <row r="220" spans="1:12" ht="12.75">
      <c r="A220" s="121" t="s">
        <v>361</v>
      </c>
      <c r="B220" s="121" t="s">
        <v>361</v>
      </c>
      <c r="C220" s="126" t="s">
        <v>25</v>
      </c>
      <c r="D220" s="126" t="s">
        <v>452</v>
      </c>
      <c r="E220" s="2">
        <v>0</v>
      </c>
      <c r="F220" s="131" t="s">
        <v>361</v>
      </c>
      <c r="G220" s="2">
        <v>0</v>
      </c>
      <c r="H220" s="19">
        <v>0</v>
      </c>
      <c r="I220" s="3"/>
      <c r="J220" s="3"/>
      <c r="K220" s="3"/>
      <c r="L220" s="3"/>
    </row>
    <row r="221" spans="1:12" ht="12.75">
      <c r="A221" s="121" t="s">
        <v>361</v>
      </c>
      <c r="B221" s="120" t="s">
        <v>361</v>
      </c>
      <c r="C221" s="126" t="s">
        <v>26</v>
      </c>
      <c r="D221" s="126" t="s">
        <v>27</v>
      </c>
      <c r="E221" s="2">
        <v>1</v>
      </c>
      <c r="F221" s="130">
        <v>152000</v>
      </c>
      <c r="G221" s="2">
        <v>0</v>
      </c>
      <c r="H221" s="19">
        <v>0</v>
      </c>
      <c r="I221" s="3"/>
      <c r="J221" s="3"/>
      <c r="K221" s="3"/>
      <c r="L221" s="3"/>
    </row>
    <row r="222" spans="1:12" ht="12.75">
      <c r="A222" s="121" t="s">
        <v>361</v>
      </c>
      <c r="B222" s="121" t="s">
        <v>361</v>
      </c>
      <c r="C222" s="126" t="s">
        <v>29</v>
      </c>
      <c r="D222" s="126" t="s">
        <v>30</v>
      </c>
      <c r="E222" s="8">
        <v>2</v>
      </c>
      <c r="F222" s="132">
        <v>370000</v>
      </c>
      <c r="G222" s="2">
        <v>0</v>
      </c>
      <c r="H222" s="19">
        <v>0</v>
      </c>
      <c r="I222" s="3"/>
      <c r="J222" s="3"/>
      <c r="K222" s="3"/>
      <c r="L222" s="3"/>
    </row>
    <row r="223" spans="1:12" ht="12.75">
      <c r="A223" s="121" t="s">
        <v>361</v>
      </c>
      <c r="B223" s="120" t="s">
        <v>361</v>
      </c>
      <c r="C223" s="126" t="s">
        <v>31</v>
      </c>
      <c r="D223" s="126" t="s">
        <v>32</v>
      </c>
      <c r="E223" s="2">
        <v>0</v>
      </c>
      <c r="F223" s="131" t="s">
        <v>361</v>
      </c>
      <c r="G223" s="2">
        <v>0</v>
      </c>
      <c r="H223" s="19">
        <v>0</v>
      </c>
      <c r="I223" s="3"/>
      <c r="J223" s="3"/>
      <c r="K223" s="3"/>
      <c r="L223" s="3"/>
    </row>
    <row r="224" spans="1:12" ht="12.75">
      <c r="A224" s="121" t="s">
        <v>361</v>
      </c>
      <c r="B224" s="121" t="s">
        <v>361</v>
      </c>
      <c r="C224" s="126" t="s">
        <v>43</v>
      </c>
      <c r="D224" s="126" t="s">
        <v>528</v>
      </c>
      <c r="E224" s="2">
        <v>0</v>
      </c>
      <c r="F224" s="131" t="s">
        <v>361</v>
      </c>
      <c r="G224" s="2">
        <v>0</v>
      </c>
      <c r="H224" s="19">
        <v>0</v>
      </c>
      <c r="I224" s="3"/>
      <c r="J224" s="3"/>
      <c r="K224" s="3"/>
      <c r="L224" s="3"/>
    </row>
    <row r="225" spans="1:12" ht="12.75">
      <c r="A225" s="121" t="s">
        <v>361</v>
      </c>
      <c r="B225" s="120" t="s">
        <v>361</v>
      </c>
      <c r="C225" s="126" t="s">
        <v>51</v>
      </c>
      <c r="D225" s="126" t="s">
        <v>485</v>
      </c>
      <c r="E225" s="2">
        <v>0</v>
      </c>
      <c r="F225" s="131" t="s">
        <v>361</v>
      </c>
      <c r="G225" s="2">
        <v>0</v>
      </c>
      <c r="H225" s="19">
        <v>0</v>
      </c>
      <c r="I225" s="26"/>
      <c r="J225" s="26"/>
      <c r="K225" s="3"/>
      <c r="L225" s="3"/>
    </row>
    <row r="226" spans="1:12" ht="12.75">
      <c r="A226" s="121" t="s">
        <v>361</v>
      </c>
      <c r="B226" s="121" t="s">
        <v>361</v>
      </c>
      <c r="C226" s="126" t="s">
        <v>57</v>
      </c>
      <c r="D226" s="126" t="s">
        <v>343</v>
      </c>
      <c r="E226" s="2">
        <v>0</v>
      </c>
      <c r="F226" s="131" t="s">
        <v>361</v>
      </c>
      <c r="G226" s="2">
        <v>0</v>
      </c>
      <c r="H226" s="19">
        <v>0</v>
      </c>
      <c r="I226" s="26"/>
      <c r="J226" s="26"/>
      <c r="K226" s="3"/>
      <c r="L226" s="3"/>
    </row>
    <row r="227" spans="1:12" ht="12.75">
      <c r="A227" s="121" t="s">
        <v>361</v>
      </c>
      <c r="B227" s="123" t="s">
        <v>361</v>
      </c>
      <c r="C227" s="126" t="s">
        <v>62</v>
      </c>
      <c r="D227" s="126" t="s">
        <v>563</v>
      </c>
      <c r="E227" s="2">
        <v>5</v>
      </c>
      <c r="F227" s="131">
        <v>6580000</v>
      </c>
      <c r="G227" s="2">
        <v>0</v>
      </c>
      <c r="H227" s="19">
        <v>0</v>
      </c>
      <c r="I227" s="3"/>
      <c r="J227" s="3"/>
      <c r="K227" s="3"/>
      <c r="L227" s="3"/>
    </row>
    <row r="228" spans="1:12" ht="12.75">
      <c r="A228" s="121" t="s">
        <v>361</v>
      </c>
      <c r="B228" s="121" t="s">
        <v>361</v>
      </c>
      <c r="C228" s="126" t="s">
        <v>65</v>
      </c>
      <c r="D228" s="126" t="s">
        <v>437</v>
      </c>
      <c r="E228" s="2">
        <v>2</v>
      </c>
      <c r="F228" s="131">
        <v>4127000</v>
      </c>
      <c r="G228" s="2">
        <v>0</v>
      </c>
      <c r="H228" s="19">
        <v>0</v>
      </c>
      <c r="I228" s="3"/>
      <c r="J228" s="3"/>
      <c r="K228" s="3"/>
      <c r="L228" s="3"/>
    </row>
    <row r="229" spans="1:8" ht="12.75">
      <c r="A229" s="121" t="s">
        <v>361</v>
      </c>
      <c r="B229" s="121" t="s">
        <v>361</v>
      </c>
      <c r="C229" s="126" t="s">
        <v>69</v>
      </c>
      <c r="D229" s="126" t="s">
        <v>439</v>
      </c>
      <c r="E229" s="2">
        <v>5</v>
      </c>
      <c r="F229" s="130">
        <v>3157000</v>
      </c>
      <c r="G229" s="2">
        <v>0</v>
      </c>
      <c r="H229" s="19">
        <v>0</v>
      </c>
    </row>
    <row r="230" spans="1:8" ht="12.75">
      <c r="A230" s="121" t="s">
        <v>361</v>
      </c>
      <c r="B230" s="121" t="s">
        <v>361</v>
      </c>
      <c r="C230" s="126" t="s">
        <v>76</v>
      </c>
      <c r="D230" s="126" t="s">
        <v>513</v>
      </c>
      <c r="E230" s="2">
        <v>2</v>
      </c>
      <c r="F230" s="131">
        <v>837000</v>
      </c>
      <c r="G230" s="2">
        <v>0</v>
      </c>
      <c r="H230" s="19">
        <v>0</v>
      </c>
    </row>
    <row r="231" spans="1:8" ht="12.75">
      <c r="A231" s="121" t="s">
        <v>361</v>
      </c>
      <c r="B231" s="120" t="s">
        <v>361</v>
      </c>
      <c r="C231" s="126" t="s">
        <v>77</v>
      </c>
      <c r="D231" s="126" t="s">
        <v>537</v>
      </c>
      <c r="E231" s="2">
        <v>0</v>
      </c>
      <c r="F231" s="131" t="s">
        <v>361</v>
      </c>
      <c r="G231" s="2">
        <v>0</v>
      </c>
      <c r="H231" s="19">
        <v>0</v>
      </c>
    </row>
    <row r="232" spans="1:10" ht="12.75">
      <c r="A232" s="121" t="s">
        <v>361</v>
      </c>
      <c r="B232" s="123" t="s">
        <v>361</v>
      </c>
      <c r="C232" s="126" t="s">
        <v>78</v>
      </c>
      <c r="D232" s="126" t="s">
        <v>552</v>
      </c>
      <c r="E232" s="2">
        <v>0</v>
      </c>
      <c r="F232" s="131" t="s">
        <v>361</v>
      </c>
      <c r="G232" s="2">
        <v>0</v>
      </c>
      <c r="H232" s="19">
        <v>0</v>
      </c>
      <c r="I232" s="17"/>
      <c r="J232" s="17"/>
    </row>
    <row r="233" spans="1:10" ht="12.75">
      <c r="A233" s="121" t="s">
        <v>361</v>
      </c>
      <c r="B233" s="121" t="s">
        <v>361</v>
      </c>
      <c r="C233" s="126" t="s">
        <v>82</v>
      </c>
      <c r="D233" s="126" t="s">
        <v>83</v>
      </c>
      <c r="E233" s="2">
        <v>1</v>
      </c>
      <c r="F233" s="131">
        <v>315000</v>
      </c>
      <c r="G233" s="2">
        <v>0</v>
      </c>
      <c r="H233" s="19">
        <v>0</v>
      </c>
      <c r="I233" s="17"/>
      <c r="J233" s="17"/>
    </row>
    <row r="234" spans="1:8" ht="12.75">
      <c r="A234" s="121" t="s">
        <v>361</v>
      </c>
      <c r="B234" s="121" t="s">
        <v>361</v>
      </c>
      <c r="C234" s="126" t="s">
        <v>89</v>
      </c>
      <c r="D234" s="126" t="s">
        <v>550</v>
      </c>
      <c r="E234" s="2">
        <v>0</v>
      </c>
      <c r="F234" s="131" t="s">
        <v>361</v>
      </c>
      <c r="G234" s="2">
        <v>0</v>
      </c>
      <c r="H234" s="19">
        <v>0</v>
      </c>
    </row>
    <row r="235" spans="1:8" ht="12.75">
      <c r="A235" s="121" t="s">
        <v>361</v>
      </c>
      <c r="B235" s="121" t="s">
        <v>361</v>
      </c>
      <c r="C235" s="126" t="s">
        <v>104</v>
      </c>
      <c r="D235" s="126" t="s">
        <v>536</v>
      </c>
      <c r="E235" s="2">
        <v>0</v>
      </c>
      <c r="F235" s="131" t="s">
        <v>361</v>
      </c>
      <c r="G235" s="2">
        <v>0</v>
      </c>
      <c r="H235" s="19">
        <v>0</v>
      </c>
    </row>
    <row r="236" spans="1:8" ht="12.75">
      <c r="A236" s="121" t="s">
        <v>361</v>
      </c>
      <c r="B236" s="121" t="s">
        <v>361</v>
      </c>
      <c r="C236" s="126" t="s">
        <v>366</v>
      </c>
      <c r="D236" s="126" t="s">
        <v>367</v>
      </c>
      <c r="E236" s="2">
        <v>1</v>
      </c>
      <c r="F236" s="130">
        <v>203000</v>
      </c>
      <c r="G236" s="2">
        <v>0</v>
      </c>
      <c r="H236" s="19">
        <v>0</v>
      </c>
    </row>
    <row r="237" spans="1:8" ht="12.75">
      <c r="A237" s="121" t="s">
        <v>361</v>
      </c>
      <c r="B237" s="121" t="s">
        <v>361</v>
      </c>
      <c r="C237" s="126" t="s">
        <v>109</v>
      </c>
      <c r="D237" s="126" t="s">
        <v>110</v>
      </c>
      <c r="E237" s="2">
        <v>0</v>
      </c>
      <c r="F237" s="131" t="s">
        <v>361</v>
      </c>
      <c r="G237" s="2">
        <v>0</v>
      </c>
      <c r="H237" s="19">
        <v>0</v>
      </c>
    </row>
    <row r="238" spans="1:8" ht="12.75">
      <c r="A238" s="121" t="s">
        <v>361</v>
      </c>
      <c r="B238" s="121" t="s">
        <v>361</v>
      </c>
      <c r="C238" s="126" t="s">
        <v>112</v>
      </c>
      <c r="D238" s="126" t="s">
        <v>495</v>
      </c>
      <c r="E238" s="2">
        <v>2</v>
      </c>
      <c r="F238" s="131">
        <v>928000</v>
      </c>
      <c r="G238" s="2">
        <v>0</v>
      </c>
      <c r="H238" s="19">
        <v>0</v>
      </c>
    </row>
    <row r="239" spans="1:8" ht="12.75">
      <c r="A239" s="121" t="s">
        <v>361</v>
      </c>
      <c r="B239" s="121" t="s">
        <v>361</v>
      </c>
      <c r="C239" s="126" t="s">
        <v>116</v>
      </c>
      <c r="D239" s="126" t="s">
        <v>541</v>
      </c>
      <c r="E239" s="2">
        <v>0</v>
      </c>
      <c r="F239" s="131" t="s">
        <v>361</v>
      </c>
      <c r="G239" s="2">
        <v>0</v>
      </c>
      <c r="H239" s="19">
        <v>0</v>
      </c>
    </row>
    <row r="240" spans="1:8" ht="12.75">
      <c r="A240" s="121" t="s">
        <v>361</v>
      </c>
      <c r="B240" s="121" t="s">
        <v>361</v>
      </c>
      <c r="C240" s="126" t="s">
        <v>126</v>
      </c>
      <c r="D240" s="126" t="s">
        <v>551</v>
      </c>
      <c r="E240" s="2">
        <v>0</v>
      </c>
      <c r="F240" s="131" t="s">
        <v>361</v>
      </c>
      <c r="G240" s="2">
        <v>0</v>
      </c>
      <c r="H240" s="19">
        <v>0</v>
      </c>
    </row>
    <row r="241" spans="1:8" ht="12.75">
      <c r="A241" s="121" t="s">
        <v>361</v>
      </c>
      <c r="B241" s="120" t="s">
        <v>361</v>
      </c>
      <c r="C241" s="126" t="s">
        <v>127</v>
      </c>
      <c r="D241" s="126" t="s">
        <v>432</v>
      </c>
      <c r="E241" s="2">
        <v>0</v>
      </c>
      <c r="F241" s="131" t="s">
        <v>361</v>
      </c>
      <c r="G241" s="2">
        <v>0</v>
      </c>
      <c r="H241" s="19">
        <v>0</v>
      </c>
    </row>
    <row r="242" spans="1:8" ht="12.75">
      <c r="A242" s="121" t="s">
        <v>361</v>
      </c>
      <c r="B242" s="121" t="s">
        <v>361</v>
      </c>
      <c r="C242" s="126" t="s">
        <v>144</v>
      </c>
      <c r="D242" s="126" t="s">
        <v>145</v>
      </c>
      <c r="E242" s="2">
        <v>0</v>
      </c>
      <c r="F242" s="131" t="s">
        <v>361</v>
      </c>
      <c r="G242" s="2">
        <v>0</v>
      </c>
      <c r="H242" s="19">
        <v>0</v>
      </c>
    </row>
    <row r="243" spans="1:8" ht="12.75">
      <c r="A243" s="121" t="s">
        <v>361</v>
      </c>
      <c r="B243" s="121" t="s">
        <v>361</v>
      </c>
      <c r="C243" s="126" t="s">
        <v>149</v>
      </c>
      <c r="D243" s="126" t="s">
        <v>559</v>
      </c>
      <c r="E243" s="2">
        <v>1</v>
      </c>
      <c r="F243" s="130">
        <v>147000</v>
      </c>
      <c r="G243" s="2">
        <v>0</v>
      </c>
      <c r="H243" s="19">
        <v>0</v>
      </c>
    </row>
    <row r="244" spans="1:8" ht="12.75">
      <c r="A244" s="121" t="s">
        <v>361</v>
      </c>
      <c r="B244" s="121" t="s">
        <v>361</v>
      </c>
      <c r="C244" s="126" t="s">
        <v>151</v>
      </c>
      <c r="D244" s="126" t="s">
        <v>476</v>
      </c>
      <c r="E244" s="2">
        <v>0</v>
      </c>
      <c r="F244" s="131" t="s">
        <v>361</v>
      </c>
      <c r="G244" s="2">
        <v>0</v>
      </c>
      <c r="H244" s="19">
        <v>0</v>
      </c>
    </row>
    <row r="245" spans="1:8" ht="12.75">
      <c r="A245" s="121" t="s">
        <v>361</v>
      </c>
      <c r="B245" s="121" t="s">
        <v>361</v>
      </c>
      <c r="C245" s="126" t="s">
        <v>166</v>
      </c>
      <c r="D245" s="126" t="s">
        <v>487</v>
      </c>
      <c r="E245" s="2">
        <v>0</v>
      </c>
      <c r="F245" s="131" t="s">
        <v>361</v>
      </c>
      <c r="G245" s="2">
        <v>0</v>
      </c>
      <c r="H245" s="19">
        <v>0</v>
      </c>
    </row>
    <row r="246" spans="1:8" ht="12.75">
      <c r="A246" s="121" t="s">
        <v>361</v>
      </c>
      <c r="B246" s="120" t="s">
        <v>361</v>
      </c>
      <c r="C246" s="127" t="s">
        <v>169</v>
      </c>
      <c r="D246" s="127" t="s">
        <v>511</v>
      </c>
      <c r="E246" s="8">
        <v>2</v>
      </c>
      <c r="F246" s="131">
        <v>1733000</v>
      </c>
      <c r="G246" s="2">
        <v>0</v>
      </c>
      <c r="H246" s="19">
        <v>0</v>
      </c>
    </row>
    <row r="247" spans="1:8" ht="12.75">
      <c r="A247" s="121" t="s">
        <v>361</v>
      </c>
      <c r="B247" s="121" t="s">
        <v>361</v>
      </c>
      <c r="C247" s="126" t="s">
        <v>174</v>
      </c>
      <c r="D247" s="126" t="s">
        <v>423</v>
      </c>
      <c r="E247" s="2">
        <v>0</v>
      </c>
      <c r="F247" s="131" t="s">
        <v>361</v>
      </c>
      <c r="G247" s="2">
        <v>0</v>
      </c>
      <c r="H247" s="19">
        <v>0</v>
      </c>
    </row>
    <row r="248" spans="1:8" ht="12.75">
      <c r="A248" s="121" t="s">
        <v>361</v>
      </c>
      <c r="B248" s="121" t="s">
        <v>361</v>
      </c>
      <c r="C248" s="126" t="s">
        <v>186</v>
      </c>
      <c r="D248" s="126" t="s">
        <v>490</v>
      </c>
      <c r="E248" s="8">
        <v>3</v>
      </c>
      <c r="F248" s="132">
        <v>1595000</v>
      </c>
      <c r="G248" s="2">
        <v>0</v>
      </c>
      <c r="H248" s="19">
        <v>0</v>
      </c>
    </row>
    <row r="249" spans="1:8" ht="12.75">
      <c r="A249" s="121" t="s">
        <v>361</v>
      </c>
      <c r="B249" s="121" t="s">
        <v>361</v>
      </c>
      <c r="C249" s="126" t="s">
        <v>189</v>
      </c>
      <c r="D249" s="126" t="s">
        <v>408</v>
      </c>
      <c r="E249" s="2">
        <v>3</v>
      </c>
      <c r="F249" s="131">
        <v>1962000</v>
      </c>
      <c r="G249" s="2">
        <v>0</v>
      </c>
      <c r="H249" s="19">
        <v>0</v>
      </c>
    </row>
    <row r="250" spans="1:8" ht="12.75">
      <c r="A250" s="121" t="s">
        <v>361</v>
      </c>
      <c r="B250" s="121" t="s">
        <v>361</v>
      </c>
      <c r="C250" s="126" t="s">
        <v>191</v>
      </c>
      <c r="D250" s="126" t="s">
        <v>457</v>
      </c>
      <c r="E250" s="2">
        <v>1</v>
      </c>
      <c r="F250" s="131">
        <v>619000</v>
      </c>
      <c r="G250" s="2">
        <v>0</v>
      </c>
      <c r="H250" s="19">
        <v>0</v>
      </c>
    </row>
    <row r="251" spans="1:8" ht="12.75">
      <c r="A251" s="121" t="s">
        <v>361</v>
      </c>
      <c r="B251" s="121" t="s">
        <v>361</v>
      </c>
      <c r="C251" s="126" t="s">
        <v>198</v>
      </c>
      <c r="D251" s="126" t="s">
        <v>486</v>
      </c>
      <c r="E251" s="2">
        <v>1</v>
      </c>
      <c r="F251" s="131">
        <v>865000</v>
      </c>
      <c r="G251" s="2">
        <v>0</v>
      </c>
      <c r="H251" s="19">
        <v>0</v>
      </c>
    </row>
    <row r="252" spans="1:8" ht="12.75">
      <c r="A252" s="121" t="s">
        <v>361</v>
      </c>
      <c r="B252" s="121" t="s">
        <v>361</v>
      </c>
      <c r="C252" s="126" t="s">
        <v>208</v>
      </c>
      <c r="D252" s="126" t="s">
        <v>209</v>
      </c>
      <c r="E252" s="2">
        <v>0</v>
      </c>
      <c r="F252" s="131" t="s">
        <v>361</v>
      </c>
      <c r="G252" s="2">
        <v>0</v>
      </c>
      <c r="H252" s="19">
        <v>0</v>
      </c>
    </row>
    <row r="253" spans="1:11" ht="12.75">
      <c r="A253" s="121" t="s">
        <v>361</v>
      </c>
      <c r="B253" s="121" t="s">
        <v>361</v>
      </c>
      <c r="C253" s="126" t="s">
        <v>215</v>
      </c>
      <c r="D253" s="126" t="s">
        <v>453</v>
      </c>
      <c r="E253" s="2">
        <v>1</v>
      </c>
      <c r="F253" s="130">
        <v>415000</v>
      </c>
      <c r="G253" s="2">
        <v>0</v>
      </c>
      <c r="H253" s="19">
        <v>0</v>
      </c>
      <c r="I253" s="3"/>
      <c r="J253" s="3"/>
      <c r="K253" s="3"/>
    </row>
    <row r="254" spans="1:11" ht="12.75">
      <c r="A254" s="121" t="s">
        <v>361</v>
      </c>
      <c r="B254" s="120" t="s">
        <v>361</v>
      </c>
      <c r="C254" s="126" t="s">
        <v>216</v>
      </c>
      <c r="D254" s="126" t="s">
        <v>438</v>
      </c>
      <c r="E254" s="2">
        <v>0</v>
      </c>
      <c r="F254" s="131" t="s">
        <v>361</v>
      </c>
      <c r="G254" s="2">
        <v>0</v>
      </c>
      <c r="H254" s="19">
        <v>0</v>
      </c>
      <c r="I254" s="3"/>
      <c r="J254" s="3"/>
      <c r="K254" s="3"/>
    </row>
    <row r="255" spans="1:11" ht="12.75">
      <c r="A255" s="121" t="s">
        <v>361</v>
      </c>
      <c r="B255" s="121" t="s">
        <v>361</v>
      </c>
      <c r="C255" s="126" t="s">
        <v>217</v>
      </c>
      <c r="D255" s="126" t="s">
        <v>465</v>
      </c>
      <c r="E255" s="8">
        <v>2</v>
      </c>
      <c r="F255" s="131">
        <v>624000</v>
      </c>
      <c r="G255" s="2">
        <v>0</v>
      </c>
      <c r="H255" s="19">
        <v>0</v>
      </c>
      <c r="I255" s="26"/>
      <c r="J255" s="26"/>
      <c r="K255" s="3"/>
    </row>
    <row r="256" spans="1:11" ht="12.75">
      <c r="A256" s="121" t="s">
        <v>361</v>
      </c>
      <c r="B256" s="121" t="s">
        <v>361</v>
      </c>
      <c r="C256" s="126" t="s">
        <v>218</v>
      </c>
      <c r="D256" s="126" t="s">
        <v>497</v>
      </c>
      <c r="E256" s="2">
        <v>1</v>
      </c>
      <c r="F256" s="131">
        <v>1969000</v>
      </c>
      <c r="G256" s="2">
        <v>0</v>
      </c>
      <c r="H256" s="19">
        <v>0</v>
      </c>
      <c r="I256" s="26"/>
      <c r="J256" s="26"/>
      <c r="K256" s="3"/>
    </row>
    <row r="257" spans="1:11" ht="12.75">
      <c r="A257" s="121" t="s">
        <v>361</v>
      </c>
      <c r="B257" s="123" t="s">
        <v>361</v>
      </c>
      <c r="C257" s="126" t="s">
        <v>220</v>
      </c>
      <c r="D257" s="126" t="s">
        <v>500</v>
      </c>
      <c r="E257" s="2">
        <v>1</v>
      </c>
      <c r="F257" s="131">
        <v>993000</v>
      </c>
      <c r="G257" s="2">
        <v>0</v>
      </c>
      <c r="H257" s="19">
        <v>0</v>
      </c>
      <c r="I257" s="3"/>
      <c r="J257" s="3"/>
      <c r="K257" s="3"/>
    </row>
    <row r="258" spans="1:11" ht="12.75">
      <c r="A258" s="121" t="s">
        <v>361</v>
      </c>
      <c r="B258" s="121" t="s">
        <v>361</v>
      </c>
      <c r="C258" s="126" t="s">
        <v>222</v>
      </c>
      <c r="D258" s="126" t="s">
        <v>472</v>
      </c>
      <c r="E258" s="2">
        <v>0</v>
      </c>
      <c r="F258" s="131" t="s">
        <v>361</v>
      </c>
      <c r="G258" s="2">
        <v>0</v>
      </c>
      <c r="H258" s="19">
        <v>0</v>
      </c>
      <c r="I258" s="3"/>
      <c r="J258" s="3"/>
      <c r="K258" s="3"/>
    </row>
    <row r="259" spans="1:11" ht="12.75">
      <c r="A259" s="121" t="s">
        <v>361</v>
      </c>
      <c r="B259" s="123" t="s">
        <v>361</v>
      </c>
      <c r="C259" s="126" t="s">
        <v>357</v>
      </c>
      <c r="D259" s="126" t="s">
        <v>358</v>
      </c>
      <c r="E259" s="2">
        <v>1</v>
      </c>
      <c r="F259" s="130">
        <v>820000</v>
      </c>
      <c r="G259" s="2">
        <v>0</v>
      </c>
      <c r="H259" s="19">
        <v>0</v>
      </c>
      <c r="I259" s="3"/>
      <c r="J259" s="3"/>
      <c r="K259" s="3"/>
    </row>
    <row r="260" spans="1:11" ht="12.75">
      <c r="A260" s="121" t="s">
        <v>361</v>
      </c>
      <c r="B260" s="121" t="s">
        <v>361</v>
      </c>
      <c r="C260" s="126" t="s">
        <v>244</v>
      </c>
      <c r="D260" s="126" t="s">
        <v>545</v>
      </c>
      <c r="E260" s="8">
        <v>2</v>
      </c>
      <c r="F260" s="131">
        <v>278000</v>
      </c>
      <c r="G260" s="2">
        <v>0</v>
      </c>
      <c r="H260" s="19">
        <v>0</v>
      </c>
      <c r="I260" s="3"/>
      <c r="J260" s="3"/>
      <c r="K260" s="3"/>
    </row>
    <row r="261" spans="1:11" ht="12.75">
      <c r="A261" s="121" t="s">
        <v>361</v>
      </c>
      <c r="B261" s="121" t="s">
        <v>361</v>
      </c>
      <c r="C261" s="127" t="s">
        <v>263</v>
      </c>
      <c r="D261" s="127" t="s">
        <v>392</v>
      </c>
      <c r="E261" s="8">
        <v>3</v>
      </c>
      <c r="F261" s="132">
        <v>444000</v>
      </c>
      <c r="G261" s="2">
        <v>0</v>
      </c>
      <c r="H261" s="19">
        <v>0</v>
      </c>
      <c r="I261" s="3"/>
      <c r="J261" s="3"/>
      <c r="K261" s="3"/>
    </row>
    <row r="262" spans="1:11" ht="12.75">
      <c r="A262" s="121" t="s">
        <v>361</v>
      </c>
      <c r="B262" s="121" t="s">
        <v>361</v>
      </c>
      <c r="C262" s="127" t="s">
        <v>273</v>
      </c>
      <c r="D262" s="127" t="s">
        <v>512</v>
      </c>
      <c r="E262" s="2">
        <v>1</v>
      </c>
      <c r="F262" s="131">
        <v>848000</v>
      </c>
      <c r="G262" s="2">
        <v>0</v>
      </c>
      <c r="H262" s="19">
        <v>0</v>
      </c>
      <c r="I262" s="26"/>
      <c r="J262" s="26"/>
      <c r="K262" s="3"/>
    </row>
    <row r="263" spans="1:11" ht="12.75">
      <c r="A263" s="121" t="s">
        <v>361</v>
      </c>
      <c r="B263" s="121" t="s">
        <v>361</v>
      </c>
      <c r="C263" s="127" t="s">
        <v>285</v>
      </c>
      <c r="D263" s="127" t="s">
        <v>286</v>
      </c>
      <c r="E263" s="2">
        <v>2</v>
      </c>
      <c r="F263" s="130">
        <v>1522000</v>
      </c>
      <c r="G263" s="2">
        <v>0</v>
      </c>
      <c r="H263" s="19">
        <v>0</v>
      </c>
      <c r="I263" s="3"/>
      <c r="J263" s="3"/>
      <c r="K263" s="3"/>
    </row>
    <row r="264" spans="1:11" ht="12.75">
      <c r="A264" s="121" t="s">
        <v>361</v>
      </c>
      <c r="B264" s="120" t="s">
        <v>361</v>
      </c>
      <c r="C264" s="127" t="s">
        <v>342</v>
      </c>
      <c r="D264" s="127" t="s">
        <v>543</v>
      </c>
      <c r="E264" s="2">
        <v>7</v>
      </c>
      <c r="F264" s="130">
        <v>2946000</v>
      </c>
      <c r="G264" s="2">
        <v>0</v>
      </c>
      <c r="H264" s="19">
        <v>0</v>
      </c>
      <c r="I264" s="3"/>
      <c r="J264" s="3"/>
      <c r="K264" s="3"/>
    </row>
    <row r="265" spans="1:11" ht="12.75">
      <c r="A265" s="121" t="s">
        <v>361</v>
      </c>
      <c r="B265" s="121" t="s">
        <v>361</v>
      </c>
      <c r="C265" s="126" t="s">
        <v>368</v>
      </c>
      <c r="D265" s="126" t="s">
        <v>369</v>
      </c>
      <c r="E265" s="2">
        <v>1</v>
      </c>
      <c r="F265" s="130">
        <v>89000</v>
      </c>
      <c r="G265" s="2">
        <v>0</v>
      </c>
      <c r="H265" s="19">
        <v>0</v>
      </c>
      <c r="I265" s="3"/>
      <c r="J265" s="3"/>
      <c r="K265" s="3"/>
    </row>
    <row r="266" spans="1:11" ht="12.75">
      <c r="A266" s="121" t="s">
        <v>361</v>
      </c>
      <c r="B266" s="121" t="s">
        <v>361</v>
      </c>
      <c r="C266" s="127" t="s">
        <v>291</v>
      </c>
      <c r="D266" s="127" t="s">
        <v>473</v>
      </c>
      <c r="E266" s="2">
        <v>0</v>
      </c>
      <c r="F266" s="131" t="s">
        <v>361</v>
      </c>
      <c r="G266" s="2">
        <v>0</v>
      </c>
      <c r="H266" s="19">
        <v>0</v>
      </c>
      <c r="I266" s="3"/>
      <c r="J266" s="3"/>
      <c r="K266" s="3"/>
    </row>
    <row r="267" spans="1:11" ht="12.75">
      <c r="A267" s="121" t="s">
        <v>361</v>
      </c>
      <c r="B267" s="121" t="s">
        <v>361</v>
      </c>
      <c r="C267" s="127" t="s">
        <v>292</v>
      </c>
      <c r="D267" s="127" t="s">
        <v>519</v>
      </c>
      <c r="E267" s="2">
        <v>0</v>
      </c>
      <c r="F267" s="131" t="s">
        <v>361</v>
      </c>
      <c r="G267" s="2">
        <v>0</v>
      </c>
      <c r="H267" s="19">
        <v>0</v>
      </c>
      <c r="I267" s="3"/>
      <c r="J267" s="3"/>
      <c r="K267" s="3"/>
    </row>
    <row r="268" spans="1:11" ht="12.75">
      <c r="A268" s="121" t="s">
        <v>361</v>
      </c>
      <c r="B268" s="121" t="s">
        <v>361</v>
      </c>
      <c r="C268" s="127" t="s">
        <v>293</v>
      </c>
      <c r="D268" s="127" t="s">
        <v>294</v>
      </c>
      <c r="E268" s="2">
        <v>0</v>
      </c>
      <c r="F268" s="131" t="s">
        <v>361</v>
      </c>
      <c r="G268" s="2">
        <v>0</v>
      </c>
      <c r="H268" s="19">
        <v>0</v>
      </c>
      <c r="I268" s="26"/>
      <c r="J268" s="26"/>
      <c r="K268" s="3"/>
    </row>
    <row r="269" spans="1:11" ht="13.5" thickBot="1">
      <c r="A269" s="122" t="s">
        <v>361</v>
      </c>
      <c r="B269" s="124" t="s">
        <v>361</v>
      </c>
      <c r="C269" s="128" t="s">
        <v>299</v>
      </c>
      <c r="D269" s="128" t="s">
        <v>523</v>
      </c>
      <c r="E269" s="24">
        <v>0</v>
      </c>
      <c r="F269" s="133" t="s">
        <v>361</v>
      </c>
      <c r="G269" s="24">
        <v>0</v>
      </c>
      <c r="H269" s="32">
        <v>0</v>
      </c>
      <c r="I269" s="26"/>
      <c r="J269" s="26"/>
      <c r="K269" s="3"/>
    </row>
    <row r="270" spans="1:11" ht="13.5" thickBot="1">
      <c r="A270" s="117" t="s">
        <v>305</v>
      </c>
      <c r="B270" s="118"/>
      <c r="C270" s="118"/>
      <c r="D270" s="119"/>
      <c r="E270" s="134">
        <f>SUM(E4:E269)</f>
        <v>3261</v>
      </c>
      <c r="F270" s="50">
        <f>SUM(F4:F269)</f>
        <v>2280694000</v>
      </c>
      <c r="G270" s="49">
        <f>SUM(G4:G269)</f>
        <v>3211</v>
      </c>
      <c r="H270" s="51">
        <f>SUM(H4:H269)</f>
        <v>2312747000</v>
      </c>
      <c r="I270" s="3"/>
      <c r="J270" s="3"/>
      <c r="K270" s="3"/>
    </row>
    <row r="271" spans="1:11" ht="13.5" thickBot="1">
      <c r="A271" s="47" t="s">
        <v>397</v>
      </c>
      <c r="B271" s="48"/>
      <c r="C271" s="48"/>
      <c r="D271" s="61"/>
      <c r="E271" s="135"/>
      <c r="F271" s="52"/>
      <c r="G271" s="52">
        <f>(G270-E270)/E270</f>
        <v>-0.015332720024532351</v>
      </c>
      <c r="H271" s="53">
        <f>(H270-F270)/F270</f>
        <v>0.014054055476096311</v>
      </c>
      <c r="I271" s="3"/>
      <c r="J271" s="3"/>
      <c r="K271" s="3"/>
    </row>
    <row r="272" spans="1:8" ht="13.5" thickBot="1">
      <c r="A272" s="47" t="s">
        <v>398</v>
      </c>
      <c r="B272" s="56"/>
      <c r="C272" s="56"/>
      <c r="D272" s="64"/>
      <c r="E272" s="63"/>
      <c r="F272" s="50">
        <f>F270/E270</f>
        <v>699384.8512726157</v>
      </c>
      <c r="G272" s="57"/>
      <c r="H272" s="51">
        <f>H270/G270</f>
        <v>720257.5521644348</v>
      </c>
    </row>
    <row r="273" spans="1:8" ht="13.5" thickBot="1">
      <c r="A273" s="58" t="s">
        <v>399</v>
      </c>
      <c r="B273" s="59"/>
      <c r="C273" s="59"/>
      <c r="D273" s="65"/>
      <c r="E273" s="63"/>
      <c r="F273" s="52"/>
      <c r="G273" s="57"/>
      <c r="H273" s="53">
        <f>(H272-F272)/F272</f>
        <v>0.029844370883696823</v>
      </c>
    </row>
    <row r="274" spans="1:8" ht="13.5" thickBot="1">
      <c r="A274" s="66" t="s">
        <v>570</v>
      </c>
      <c r="B274" s="67"/>
      <c r="C274" s="67"/>
      <c r="D274" s="67"/>
      <c r="E274" s="69"/>
      <c r="F274" s="52"/>
      <c r="G274" s="57">
        <v>-44</v>
      </c>
      <c r="H274" s="51">
        <v>-8372000</v>
      </c>
    </row>
    <row r="275" spans="1:8" ht="13.5" thickBot="1">
      <c r="A275" s="28"/>
      <c r="B275" s="29"/>
      <c r="C275" s="29"/>
      <c r="D275" s="29"/>
      <c r="E275" s="68"/>
      <c r="F275" s="54"/>
      <c r="G275" s="138">
        <v>-0.09</v>
      </c>
      <c r="H275" s="55">
        <v>-0.02</v>
      </c>
    </row>
    <row r="276" ht="12.75">
      <c r="H276" s="34"/>
    </row>
    <row r="277" spans="1:8" ht="12.75">
      <c r="A277" s="113" t="s">
        <v>400</v>
      </c>
      <c r="H277" s="34"/>
    </row>
    <row r="278" spans="1:8" ht="12.75">
      <c r="A278" s="113" t="s">
        <v>401</v>
      </c>
      <c r="H278" s="34"/>
    </row>
    <row r="279" spans="1:11" s="30" customFormat="1" ht="12.75">
      <c r="A279" s="75"/>
      <c r="B279" s="75"/>
      <c r="F279" s="33"/>
      <c r="H279" s="34"/>
      <c r="I279" s="1"/>
      <c r="J279" s="1"/>
      <c r="K279" s="1"/>
    </row>
    <row r="280" spans="1:8" ht="12.75">
      <c r="A280" s="1"/>
      <c r="B280" s="1"/>
      <c r="C280" s="1"/>
      <c r="D280" s="1"/>
      <c r="E280" s="1"/>
      <c r="F280" s="1"/>
      <c r="G280" s="1"/>
      <c r="H280" s="1"/>
    </row>
    <row r="281" spans="1:8" ht="12.75">
      <c r="A281" s="1"/>
      <c r="B281" s="1"/>
      <c r="C281" s="1"/>
      <c r="D281" s="1"/>
      <c r="E281" s="1"/>
      <c r="F281" s="1"/>
      <c r="G281" s="1"/>
      <c r="H281" s="1"/>
    </row>
    <row r="282" ht="12.75">
      <c r="H282" s="34"/>
    </row>
    <row r="283" ht="12.75">
      <c r="H283" s="34"/>
    </row>
    <row r="284" ht="12.75">
      <c r="H284" s="34"/>
    </row>
    <row r="285" ht="12.75">
      <c r="H285" s="34"/>
    </row>
  </sheetData>
  <sheetProtection/>
  <mergeCells count="6">
    <mergeCell ref="A274:D274"/>
    <mergeCell ref="A275:D275"/>
    <mergeCell ref="A270:D270"/>
    <mergeCell ref="A271:D271"/>
    <mergeCell ref="A272:D272"/>
    <mergeCell ref="A273:D273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2015&amp;"Arial,Regular"&amp;10
&amp;"Arial,Bold Italic"&amp;9Comparing total for FY15 with FY14 through 4-30-15
Sorted nationally and regionally by # of loans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03"/>
  <sheetViews>
    <sheetView view="pageLayout" zoomScale="140" zoomScalePageLayoutView="140" workbookViewId="0" topLeftCell="A1">
      <selection activeCell="A1" sqref="A1"/>
    </sheetView>
  </sheetViews>
  <sheetFormatPr defaultColWidth="9.140625" defaultRowHeight="12.75"/>
  <cols>
    <col min="1" max="1" width="4.57421875" style="75" customWidth="1"/>
    <col min="2" max="2" width="5.00390625" style="75" customWidth="1"/>
    <col min="3" max="3" width="7.140625" style="30" bestFit="1" customWidth="1"/>
    <col min="4" max="4" width="38.421875" style="30" customWidth="1"/>
    <col min="5" max="5" width="12.00390625" style="30" customWidth="1"/>
    <col min="6" max="6" width="15.8515625" style="33" customWidth="1"/>
    <col min="7" max="7" width="10.140625" style="30" bestFit="1" customWidth="1"/>
    <col min="8" max="8" width="16.8515625" style="33" customWidth="1"/>
    <col min="9" max="9" width="10.57421875" style="1" customWidth="1"/>
    <col min="10" max="10" width="10.140625" style="1" customWidth="1"/>
    <col min="11" max="16384" width="9.140625" style="1" customWidth="1"/>
  </cols>
  <sheetData>
    <row r="1" spans="1:8" ht="13.5" thickBot="1">
      <c r="A1" s="70"/>
      <c r="B1" s="102"/>
      <c r="C1" s="46"/>
      <c r="D1" s="46"/>
      <c r="E1" s="45" t="s">
        <v>387</v>
      </c>
      <c r="F1" s="42" t="s">
        <v>387</v>
      </c>
      <c r="G1" s="41" t="s">
        <v>395</v>
      </c>
      <c r="H1" s="42" t="s">
        <v>395</v>
      </c>
    </row>
    <row r="2" spans="1:8" ht="13.5" thickBot="1">
      <c r="A2" s="70"/>
      <c r="B2" s="102"/>
      <c r="C2" s="46"/>
      <c r="D2" s="46"/>
      <c r="E2" s="45" t="s">
        <v>388</v>
      </c>
      <c r="F2" s="42" t="s">
        <v>388</v>
      </c>
      <c r="G2" s="41" t="s">
        <v>396</v>
      </c>
      <c r="H2" s="42" t="s">
        <v>396</v>
      </c>
    </row>
    <row r="3" spans="1:8" ht="13.5" thickBot="1">
      <c r="A3" s="71" t="s">
        <v>306</v>
      </c>
      <c r="B3" s="103" t="s">
        <v>307</v>
      </c>
      <c r="C3" s="40" t="s">
        <v>301</v>
      </c>
      <c r="D3" s="40" t="s">
        <v>302</v>
      </c>
      <c r="E3" s="41" t="s">
        <v>303</v>
      </c>
      <c r="F3" s="42" t="s">
        <v>304</v>
      </c>
      <c r="G3" s="41" t="s">
        <v>303</v>
      </c>
      <c r="H3" s="42" t="s">
        <v>304</v>
      </c>
    </row>
    <row r="4" spans="1:8" ht="13.5" thickBot="1">
      <c r="A4" s="78" t="s">
        <v>330</v>
      </c>
      <c r="B4" s="79"/>
      <c r="C4" s="79"/>
      <c r="D4" s="79"/>
      <c r="E4" s="79"/>
      <c r="F4" s="79"/>
      <c r="G4" s="79"/>
      <c r="H4" s="80"/>
    </row>
    <row r="5" spans="1:8" ht="12.75">
      <c r="A5" s="76">
        <v>8</v>
      </c>
      <c r="B5" s="104">
        <v>1</v>
      </c>
      <c r="C5" s="77" t="s">
        <v>12</v>
      </c>
      <c r="D5" s="77" t="s">
        <v>13</v>
      </c>
      <c r="E5" s="27">
        <v>89</v>
      </c>
      <c r="F5" s="9">
        <v>51332000</v>
      </c>
      <c r="G5" s="27">
        <v>91</v>
      </c>
      <c r="H5" s="21">
        <v>38090000</v>
      </c>
    </row>
    <row r="6" spans="1:8" ht="12.75">
      <c r="A6" s="73">
        <v>14</v>
      </c>
      <c r="B6" s="105">
        <v>2</v>
      </c>
      <c r="C6" s="37" t="s">
        <v>5</v>
      </c>
      <c r="D6" s="37" t="s">
        <v>412</v>
      </c>
      <c r="E6" s="10">
        <v>56</v>
      </c>
      <c r="F6" s="4">
        <v>36515000</v>
      </c>
      <c r="G6" s="10">
        <v>55</v>
      </c>
      <c r="H6" s="19">
        <v>39597000</v>
      </c>
    </row>
    <row r="7" spans="1:8" ht="12.75">
      <c r="A7" s="73">
        <v>18</v>
      </c>
      <c r="B7" s="105">
        <v>3</v>
      </c>
      <c r="C7" s="37" t="s">
        <v>10</v>
      </c>
      <c r="D7" s="37" t="s">
        <v>11</v>
      </c>
      <c r="E7" s="10">
        <v>26</v>
      </c>
      <c r="F7" s="4">
        <v>21342000</v>
      </c>
      <c r="G7" s="10">
        <v>50</v>
      </c>
      <c r="H7" s="19">
        <v>28188000</v>
      </c>
    </row>
    <row r="8" spans="1:8" ht="12.75">
      <c r="A8" s="73">
        <v>35</v>
      </c>
      <c r="B8" s="105">
        <v>4</v>
      </c>
      <c r="C8" s="37" t="s">
        <v>14</v>
      </c>
      <c r="D8" s="37" t="s">
        <v>546</v>
      </c>
      <c r="E8" s="10">
        <v>11</v>
      </c>
      <c r="F8" s="4">
        <v>7244000</v>
      </c>
      <c r="G8" s="10">
        <v>22</v>
      </c>
      <c r="H8" s="19">
        <v>10328000</v>
      </c>
    </row>
    <row r="9" spans="1:8" ht="12.75">
      <c r="A9" s="73">
        <v>57</v>
      </c>
      <c r="B9" s="105">
        <v>5</v>
      </c>
      <c r="C9" s="37" t="s">
        <v>4</v>
      </c>
      <c r="D9" s="37" t="s">
        <v>451</v>
      </c>
      <c r="E9" s="10">
        <v>21</v>
      </c>
      <c r="F9" s="4">
        <v>13651000</v>
      </c>
      <c r="G9" s="10">
        <v>15</v>
      </c>
      <c r="H9" s="19">
        <v>9743000</v>
      </c>
    </row>
    <row r="10" spans="1:8" ht="12.75">
      <c r="A10" s="74">
        <v>82</v>
      </c>
      <c r="B10" s="106">
        <v>6</v>
      </c>
      <c r="C10" s="36" t="s">
        <v>372</v>
      </c>
      <c r="D10" s="36" t="s">
        <v>371</v>
      </c>
      <c r="E10" s="10">
        <v>4</v>
      </c>
      <c r="F10" s="4">
        <v>1069000</v>
      </c>
      <c r="G10" s="10">
        <v>9</v>
      </c>
      <c r="H10" s="19">
        <v>2796000</v>
      </c>
    </row>
    <row r="11" spans="1:8" ht="12.75">
      <c r="A11" s="72">
        <v>100</v>
      </c>
      <c r="B11" s="106">
        <v>7</v>
      </c>
      <c r="C11" s="37" t="s">
        <v>17</v>
      </c>
      <c r="D11" s="37" t="s">
        <v>426</v>
      </c>
      <c r="E11" s="10">
        <v>8</v>
      </c>
      <c r="F11" s="4">
        <v>3461000</v>
      </c>
      <c r="G11" s="10">
        <v>7</v>
      </c>
      <c r="H11" s="19">
        <v>4157000</v>
      </c>
    </row>
    <row r="12" spans="1:8" ht="12.75">
      <c r="A12" s="74">
        <v>127</v>
      </c>
      <c r="B12" s="105">
        <v>8</v>
      </c>
      <c r="C12" s="37" t="s">
        <v>0</v>
      </c>
      <c r="D12" s="37" t="s">
        <v>463</v>
      </c>
      <c r="E12" s="22">
        <v>7</v>
      </c>
      <c r="F12" s="5">
        <v>2297000</v>
      </c>
      <c r="G12" s="10">
        <v>5</v>
      </c>
      <c r="H12" s="19">
        <v>1235000</v>
      </c>
    </row>
    <row r="13" spans="1:8" ht="12.75">
      <c r="A13" s="74">
        <v>142</v>
      </c>
      <c r="B13" s="105">
        <v>9</v>
      </c>
      <c r="C13" s="37" t="s">
        <v>6</v>
      </c>
      <c r="D13" s="37" t="s">
        <v>569</v>
      </c>
      <c r="E13" s="10">
        <v>1</v>
      </c>
      <c r="F13" s="5">
        <v>384000</v>
      </c>
      <c r="G13" s="10">
        <v>4</v>
      </c>
      <c r="H13" s="19">
        <v>612000</v>
      </c>
    </row>
    <row r="14" spans="1:8" ht="12.75">
      <c r="A14" s="74">
        <v>145</v>
      </c>
      <c r="B14" s="105">
        <v>10</v>
      </c>
      <c r="C14" s="37" t="s">
        <v>16</v>
      </c>
      <c r="D14" s="37" t="s">
        <v>565</v>
      </c>
      <c r="E14" s="22">
        <v>1</v>
      </c>
      <c r="F14" s="5">
        <v>189000</v>
      </c>
      <c r="G14" s="10">
        <v>3</v>
      </c>
      <c r="H14" s="19">
        <v>3473000</v>
      </c>
    </row>
    <row r="15" spans="1:8" ht="12.75">
      <c r="A15" s="74">
        <v>172</v>
      </c>
      <c r="B15" s="105">
        <v>11</v>
      </c>
      <c r="C15" s="37" t="s">
        <v>15</v>
      </c>
      <c r="D15" s="37" t="s">
        <v>427</v>
      </c>
      <c r="E15" s="10">
        <v>3</v>
      </c>
      <c r="F15" s="4">
        <v>1891000</v>
      </c>
      <c r="G15" s="10">
        <v>2</v>
      </c>
      <c r="H15" s="19">
        <v>884000</v>
      </c>
    </row>
    <row r="16" spans="1:8" ht="12.75">
      <c r="A16" s="73">
        <v>180</v>
      </c>
      <c r="B16" s="105">
        <v>12</v>
      </c>
      <c r="C16" s="37" t="s">
        <v>1</v>
      </c>
      <c r="D16" s="37" t="s">
        <v>521</v>
      </c>
      <c r="E16" s="10">
        <v>5</v>
      </c>
      <c r="F16" s="4">
        <v>2753000</v>
      </c>
      <c r="G16" s="10">
        <v>2</v>
      </c>
      <c r="H16" s="19">
        <v>307000</v>
      </c>
    </row>
    <row r="17" spans="1:8" ht="12.75">
      <c r="A17" s="72">
        <v>190</v>
      </c>
      <c r="B17" s="107">
        <v>13</v>
      </c>
      <c r="C17" s="37" t="s">
        <v>8</v>
      </c>
      <c r="D17" s="37" t="s">
        <v>481</v>
      </c>
      <c r="E17" s="10">
        <v>2</v>
      </c>
      <c r="F17" s="4">
        <v>2817000</v>
      </c>
      <c r="G17" s="10">
        <v>1</v>
      </c>
      <c r="H17" s="19">
        <v>650000</v>
      </c>
    </row>
    <row r="18" spans="1:8" ht="13.5" thickBot="1">
      <c r="A18" s="74" t="s">
        <v>361</v>
      </c>
      <c r="B18" s="105" t="s">
        <v>361</v>
      </c>
      <c r="C18" s="37" t="s">
        <v>2</v>
      </c>
      <c r="D18" s="37" t="s">
        <v>3</v>
      </c>
      <c r="E18" s="10">
        <v>1</v>
      </c>
      <c r="F18" s="5">
        <v>833000</v>
      </c>
      <c r="G18" s="10">
        <v>0</v>
      </c>
      <c r="H18" s="19">
        <v>0</v>
      </c>
    </row>
    <row r="19" spans="1:10" ht="13.5" thickBot="1">
      <c r="A19" s="74" t="s">
        <v>361</v>
      </c>
      <c r="B19" s="105" t="s">
        <v>361</v>
      </c>
      <c r="C19" s="37" t="s">
        <v>7</v>
      </c>
      <c r="D19" s="37" t="s">
        <v>516</v>
      </c>
      <c r="E19" s="22">
        <v>1</v>
      </c>
      <c r="F19" s="5">
        <v>206000</v>
      </c>
      <c r="G19" s="10">
        <v>0</v>
      </c>
      <c r="H19" s="19">
        <v>0</v>
      </c>
      <c r="I19" s="25" t="s">
        <v>571</v>
      </c>
      <c r="J19" s="20" t="s">
        <v>571</v>
      </c>
    </row>
    <row r="20" spans="1:10" ht="13.5" thickBot="1">
      <c r="A20" s="81" t="s">
        <v>361</v>
      </c>
      <c r="B20" s="108" t="s">
        <v>361</v>
      </c>
      <c r="C20" s="100" t="s">
        <v>9</v>
      </c>
      <c r="D20" s="100" t="s">
        <v>446</v>
      </c>
      <c r="E20" s="101">
        <v>2</v>
      </c>
      <c r="F20" s="96">
        <v>807000</v>
      </c>
      <c r="G20" s="86">
        <v>0</v>
      </c>
      <c r="H20" s="88">
        <v>0</v>
      </c>
      <c r="I20" s="11" t="s">
        <v>385</v>
      </c>
      <c r="J20" s="12" t="s">
        <v>386</v>
      </c>
    </row>
    <row r="21" spans="1:10" ht="13.5" thickBot="1">
      <c r="A21" s="83" t="s">
        <v>375</v>
      </c>
      <c r="B21" s="84"/>
      <c r="C21" s="84"/>
      <c r="D21" s="85"/>
      <c r="E21" s="14">
        <f>SUM(E5:E20)</f>
        <v>238</v>
      </c>
      <c r="F21" s="15">
        <f>SUM(F5:F20)</f>
        <v>146791000</v>
      </c>
      <c r="G21" s="89">
        <f>SUM(G5:G20)</f>
        <v>266</v>
      </c>
      <c r="H21" s="51">
        <f>SUM(H5:H20)</f>
        <v>140060000</v>
      </c>
      <c r="I21" s="13">
        <f>(G21-E21)/E21</f>
        <v>0.11764705882352941</v>
      </c>
      <c r="J21" s="13">
        <f>(H21-F21)/F21</f>
        <v>-0.045854309869133664</v>
      </c>
    </row>
    <row r="22" spans="1:8" ht="13.5" thickBot="1">
      <c r="A22" s="90" t="s">
        <v>331</v>
      </c>
      <c r="B22" s="91"/>
      <c r="C22" s="91"/>
      <c r="D22" s="91"/>
      <c r="E22" s="91"/>
      <c r="F22" s="91"/>
      <c r="G22" s="91"/>
      <c r="H22" s="92"/>
    </row>
    <row r="23" spans="1:8" ht="12.75">
      <c r="A23" s="76">
        <v>3</v>
      </c>
      <c r="B23" s="109">
        <v>1</v>
      </c>
      <c r="C23" s="39" t="s">
        <v>19</v>
      </c>
      <c r="D23" s="39" t="s">
        <v>20</v>
      </c>
      <c r="E23" s="27">
        <v>118</v>
      </c>
      <c r="F23" s="9">
        <v>101161000</v>
      </c>
      <c r="G23" s="27">
        <v>126</v>
      </c>
      <c r="H23" s="21">
        <v>116630000</v>
      </c>
    </row>
    <row r="24" spans="1:8" ht="12.75">
      <c r="A24" s="74">
        <v>43</v>
      </c>
      <c r="B24" s="105">
        <v>2</v>
      </c>
      <c r="C24" s="36" t="s">
        <v>323</v>
      </c>
      <c r="D24" s="36" t="s">
        <v>533</v>
      </c>
      <c r="E24" s="10">
        <v>10</v>
      </c>
      <c r="F24" s="4">
        <v>7036000</v>
      </c>
      <c r="G24" s="10">
        <v>18</v>
      </c>
      <c r="H24" s="19">
        <v>15786000</v>
      </c>
    </row>
    <row r="25" spans="1:8" ht="12.75">
      <c r="A25" s="76">
        <v>53</v>
      </c>
      <c r="B25" s="106">
        <v>3</v>
      </c>
      <c r="C25" s="36" t="s">
        <v>28</v>
      </c>
      <c r="D25" s="36" t="s">
        <v>347</v>
      </c>
      <c r="E25" s="10">
        <v>12</v>
      </c>
      <c r="F25" s="4">
        <v>3256000</v>
      </c>
      <c r="G25" s="10">
        <v>16</v>
      </c>
      <c r="H25" s="19">
        <v>8835000</v>
      </c>
    </row>
    <row r="26" spans="1:8" ht="12.75">
      <c r="A26" s="74">
        <v>88</v>
      </c>
      <c r="B26" s="105">
        <v>4</v>
      </c>
      <c r="C26" s="36" t="s">
        <v>308</v>
      </c>
      <c r="D26" s="36" t="s">
        <v>322</v>
      </c>
      <c r="E26" s="10">
        <v>18</v>
      </c>
      <c r="F26" s="4">
        <v>4399000</v>
      </c>
      <c r="G26" s="10">
        <v>8</v>
      </c>
      <c r="H26" s="19">
        <v>6205000</v>
      </c>
    </row>
    <row r="27" spans="1:8" ht="12.75">
      <c r="A27" s="74">
        <v>103</v>
      </c>
      <c r="B27" s="105">
        <v>5</v>
      </c>
      <c r="C27" s="36" t="s">
        <v>35</v>
      </c>
      <c r="D27" s="36" t="s">
        <v>531</v>
      </c>
      <c r="E27" s="10">
        <v>7</v>
      </c>
      <c r="F27" s="5">
        <v>2467000</v>
      </c>
      <c r="G27" s="10">
        <v>7</v>
      </c>
      <c r="H27" s="19">
        <v>1059000</v>
      </c>
    </row>
    <row r="28" spans="1:8" ht="12.75">
      <c r="A28" s="73">
        <v>108</v>
      </c>
      <c r="B28" s="105">
        <v>6</v>
      </c>
      <c r="C28" s="36" t="s">
        <v>24</v>
      </c>
      <c r="D28" s="36" t="s">
        <v>353</v>
      </c>
      <c r="E28" s="10">
        <v>5</v>
      </c>
      <c r="F28" s="4">
        <v>2163000</v>
      </c>
      <c r="G28" s="10">
        <v>6</v>
      </c>
      <c r="H28" s="19">
        <v>2363000</v>
      </c>
    </row>
    <row r="29" spans="1:8" ht="12.75">
      <c r="A29" s="73">
        <v>111</v>
      </c>
      <c r="B29" s="107">
        <v>7</v>
      </c>
      <c r="C29" s="36" t="s">
        <v>34</v>
      </c>
      <c r="D29" s="36" t="s">
        <v>424</v>
      </c>
      <c r="E29" s="10">
        <v>3</v>
      </c>
      <c r="F29" s="4">
        <v>2037000</v>
      </c>
      <c r="G29" s="10">
        <v>5</v>
      </c>
      <c r="H29" s="19">
        <v>6586000</v>
      </c>
    </row>
    <row r="30" spans="1:8" ht="12.75">
      <c r="A30" s="74">
        <v>139</v>
      </c>
      <c r="B30" s="105">
        <v>8</v>
      </c>
      <c r="C30" s="36" t="s">
        <v>22</v>
      </c>
      <c r="D30" s="36" t="s">
        <v>475</v>
      </c>
      <c r="E30" s="10">
        <v>1</v>
      </c>
      <c r="F30" s="4">
        <v>403000</v>
      </c>
      <c r="G30" s="10">
        <v>4</v>
      </c>
      <c r="H30" s="19">
        <v>1494000</v>
      </c>
    </row>
    <row r="31" spans="1:8" ht="12.75">
      <c r="A31" s="76">
        <v>140</v>
      </c>
      <c r="B31" s="105">
        <v>9</v>
      </c>
      <c r="C31" s="36" t="s">
        <v>18</v>
      </c>
      <c r="D31" s="36" t="s">
        <v>503</v>
      </c>
      <c r="E31" s="10">
        <v>6</v>
      </c>
      <c r="F31" s="4">
        <v>1363000</v>
      </c>
      <c r="G31" s="10">
        <v>4</v>
      </c>
      <c r="H31" s="19">
        <v>1280000</v>
      </c>
    </row>
    <row r="32" spans="1:8" ht="12.75">
      <c r="A32" s="73">
        <v>150</v>
      </c>
      <c r="B32" s="105">
        <v>10</v>
      </c>
      <c r="C32" s="36" t="s">
        <v>33</v>
      </c>
      <c r="D32" s="36" t="s">
        <v>510</v>
      </c>
      <c r="E32" s="10">
        <v>21</v>
      </c>
      <c r="F32" s="4">
        <v>28259000</v>
      </c>
      <c r="G32" s="10">
        <v>3</v>
      </c>
      <c r="H32" s="19">
        <v>1965000</v>
      </c>
    </row>
    <row r="33" spans="1:8" ht="12.75">
      <c r="A33" s="73">
        <v>192</v>
      </c>
      <c r="B33" s="105">
        <v>11</v>
      </c>
      <c r="C33" s="36" t="s">
        <v>318</v>
      </c>
      <c r="D33" s="36" t="s">
        <v>324</v>
      </c>
      <c r="E33" s="10">
        <v>0</v>
      </c>
      <c r="F33" s="5" t="s">
        <v>361</v>
      </c>
      <c r="G33" s="10">
        <v>1</v>
      </c>
      <c r="H33" s="19">
        <v>621000</v>
      </c>
    </row>
    <row r="34" spans="1:8" ht="12.75">
      <c r="A34" s="73">
        <v>200</v>
      </c>
      <c r="B34" s="105">
        <v>12</v>
      </c>
      <c r="C34" s="35" t="s">
        <v>390</v>
      </c>
      <c r="D34" s="35" t="s">
        <v>391</v>
      </c>
      <c r="E34" s="10">
        <v>5</v>
      </c>
      <c r="F34" s="5">
        <v>4921000</v>
      </c>
      <c r="G34" s="10">
        <v>1</v>
      </c>
      <c r="H34" s="19">
        <v>311000</v>
      </c>
    </row>
    <row r="35" spans="1:8" ht="12.75">
      <c r="A35" s="74" t="s">
        <v>361</v>
      </c>
      <c r="B35" s="105" t="s">
        <v>361</v>
      </c>
      <c r="C35" s="36" t="s">
        <v>21</v>
      </c>
      <c r="D35" s="36" t="s">
        <v>529</v>
      </c>
      <c r="E35" s="10">
        <v>0</v>
      </c>
      <c r="F35" s="5" t="s">
        <v>361</v>
      </c>
      <c r="G35" s="10">
        <v>0</v>
      </c>
      <c r="H35" s="19">
        <v>0</v>
      </c>
    </row>
    <row r="36" spans="1:8" ht="12.75">
      <c r="A36" s="74" t="s">
        <v>361</v>
      </c>
      <c r="B36" s="105" t="s">
        <v>361</v>
      </c>
      <c r="C36" s="36" t="s">
        <v>23</v>
      </c>
      <c r="D36" s="36" t="s">
        <v>514</v>
      </c>
      <c r="E36" s="10">
        <v>0</v>
      </c>
      <c r="F36" s="5" t="s">
        <v>361</v>
      </c>
      <c r="G36" s="10">
        <v>0</v>
      </c>
      <c r="H36" s="19">
        <v>0</v>
      </c>
    </row>
    <row r="37" spans="1:8" ht="12.75">
      <c r="A37" s="72" t="s">
        <v>361</v>
      </c>
      <c r="B37" s="105" t="s">
        <v>361</v>
      </c>
      <c r="C37" s="36" t="s">
        <v>25</v>
      </c>
      <c r="D37" s="36" t="s">
        <v>452</v>
      </c>
      <c r="E37" s="10">
        <v>0</v>
      </c>
      <c r="F37" s="5" t="s">
        <v>361</v>
      </c>
      <c r="G37" s="10">
        <v>0</v>
      </c>
      <c r="H37" s="19">
        <v>0</v>
      </c>
    </row>
    <row r="38" spans="1:8" ht="13.5" thickBot="1">
      <c r="A38" s="74" t="s">
        <v>361</v>
      </c>
      <c r="B38" s="106" t="s">
        <v>361</v>
      </c>
      <c r="C38" s="36" t="s">
        <v>26</v>
      </c>
      <c r="D38" s="36" t="s">
        <v>27</v>
      </c>
      <c r="E38" s="10">
        <v>1</v>
      </c>
      <c r="F38" s="4">
        <v>152000</v>
      </c>
      <c r="G38" s="10">
        <v>0</v>
      </c>
      <c r="H38" s="19">
        <v>0</v>
      </c>
    </row>
    <row r="39" spans="1:10" ht="13.5" thickBot="1">
      <c r="A39" s="74" t="s">
        <v>361</v>
      </c>
      <c r="B39" s="105" t="s">
        <v>361</v>
      </c>
      <c r="C39" s="36" t="s">
        <v>29</v>
      </c>
      <c r="D39" s="36" t="s">
        <v>30</v>
      </c>
      <c r="E39" s="22">
        <v>2</v>
      </c>
      <c r="F39" s="6">
        <v>370000</v>
      </c>
      <c r="G39" s="10">
        <v>0</v>
      </c>
      <c r="H39" s="19">
        <v>0</v>
      </c>
      <c r="I39" s="25" t="s">
        <v>571</v>
      </c>
      <c r="J39" s="20" t="s">
        <v>571</v>
      </c>
    </row>
    <row r="40" spans="1:10" ht="13.5" thickBot="1">
      <c r="A40" s="81" t="s">
        <v>361</v>
      </c>
      <c r="B40" s="110" t="s">
        <v>361</v>
      </c>
      <c r="C40" s="82" t="s">
        <v>31</v>
      </c>
      <c r="D40" s="82" t="s">
        <v>32</v>
      </c>
      <c r="E40" s="86">
        <v>0</v>
      </c>
      <c r="F40" s="96" t="s">
        <v>361</v>
      </c>
      <c r="G40" s="86">
        <v>0</v>
      </c>
      <c r="H40" s="88">
        <v>0</v>
      </c>
      <c r="I40" s="11" t="s">
        <v>385</v>
      </c>
      <c r="J40" s="12" t="s">
        <v>386</v>
      </c>
    </row>
    <row r="41" spans="1:10" ht="13.5" thickBot="1">
      <c r="A41" s="93" t="s">
        <v>376</v>
      </c>
      <c r="B41" s="94"/>
      <c r="C41" s="94"/>
      <c r="D41" s="95"/>
      <c r="E41" s="14">
        <f>SUM(E23:E40)</f>
        <v>209</v>
      </c>
      <c r="F41" s="97">
        <f>SUM(F23:F40)</f>
        <v>157987000</v>
      </c>
      <c r="G41" s="89">
        <f>SUM(G23:G40)</f>
        <v>199</v>
      </c>
      <c r="H41" s="51">
        <f>SUM(H23:H40)</f>
        <v>163135000</v>
      </c>
      <c r="I41" s="13">
        <f>(G41-E41)/E41</f>
        <v>-0.04784688995215311</v>
      </c>
      <c r="J41" s="13">
        <f>(H41-F41)/F41</f>
        <v>0.032584959521985986</v>
      </c>
    </row>
    <row r="42" spans="1:10" ht="13.5" thickBot="1">
      <c r="A42" s="78" t="s">
        <v>332</v>
      </c>
      <c r="B42" s="79"/>
      <c r="C42" s="79"/>
      <c r="D42" s="79"/>
      <c r="E42" s="79"/>
      <c r="F42" s="79"/>
      <c r="G42" s="79"/>
      <c r="H42" s="80"/>
      <c r="I42" s="17"/>
      <c r="J42" s="17"/>
    </row>
    <row r="43" spans="1:10" ht="12.75">
      <c r="A43" s="76">
        <v>17</v>
      </c>
      <c r="B43" s="112">
        <v>1</v>
      </c>
      <c r="C43" s="39" t="s">
        <v>41</v>
      </c>
      <c r="D43" s="39" t="s">
        <v>422</v>
      </c>
      <c r="E43" s="27">
        <v>52</v>
      </c>
      <c r="F43" s="9">
        <v>36430000</v>
      </c>
      <c r="G43" s="27">
        <v>50</v>
      </c>
      <c r="H43" s="21">
        <v>37229000</v>
      </c>
      <c r="I43" s="17"/>
      <c r="J43" s="17"/>
    </row>
    <row r="44" spans="1:8" ht="12.75">
      <c r="A44" s="73">
        <v>83</v>
      </c>
      <c r="B44" s="105">
        <v>2</v>
      </c>
      <c r="C44" s="36" t="s">
        <v>52</v>
      </c>
      <c r="D44" s="36" t="s">
        <v>440</v>
      </c>
      <c r="E44" s="10">
        <v>4</v>
      </c>
      <c r="F44" s="4">
        <v>2937000</v>
      </c>
      <c r="G44" s="10">
        <v>8</v>
      </c>
      <c r="H44" s="19">
        <v>10060000</v>
      </c>
    </row>
    <row r="45" spans="1:8" ht="12.75">
      <c r="A45" s="72">
        <v>85</v>
      </c>
      <c r="B45" s="105">
        <v>3</v>
      </c>
      <c r="C45" s="36" t="s">
        <v>40</v>
      </c>
      <c r="D45" s="36" t="s">
        <v>535</v>
      </c>
      <c r="E45" s="10">
        <v>9</v>
      </c>
      <c r="F45" s="4">
        <v>6544000</v>
      </c>
      <c r="G45" s="10">
        <v>8</v>
      </c>
      <c r="H45" s="19">
        <v>8761000</v>
      </c>
    </row>
    <row r="46" spans="1:8" ht="12.75">
      <c r="A46" s="74">
        <v>91</v>
      </c>
      <c r="B46" s="105">
        <v>4</v>
      </c>
      <c r="C46" s="36" t="s">
        <v>351</v>
      </c>
      <c r="D46" s="36" t="s">
        <v>352</v>
      </c>
      <c r="E46" s="10">
        <v>15</v>
      </c>
      <c r="F46" s="4">
        <v>15846000</v>
      </c>
      <c r="G46" s="10">
        <v>8</v>
      </c>
      <c r="H46" s="19">
        <v>4730000</v>
      </c>
    </row>
    <row r="47" spans="1:8" ht="12.75">
      <c r="A47" s="73">
        <v>93</v>
      </c>
      <c r="B47" s="105">
        <v>5</v>
      </c>
      <c r="C47" s="36" t="s">
        <v>45</v>
      </c>
      <c r="D47" s="36" t="s">
        <v>564</v>
      </c>
      <c r="E47" s="10">
        <v>19</v>
      </c>
      <c r="F47" s="4">
        <v>6658000</v>
      </c>
      <c r="G47" s="10">
        <v>8</v>
      </c>
      <c r="H47" s="19">
        <v>3623000</v>
      </c>
    </row>
    <row r="48" spans="1:8" ht="12.75">
      <c r="A48" s="73">
        <v>114</v>
      </c>
      <c r="B48" s="105">
        <v>6</v>
      </c>
      <c r="C48" s="36" t="s">
        <v>42</v>
      </c>
      <c r="D48" s="36" t="s">
        <v>459</v>
      </c>
      <c r="E48" s="10">
        <v>4</v>
      </c>
      <c r="F48" s="4">
        <v>3349000</v>
      </c>
      <c r="G48" s="10">
        <v>5</v>
      </c>
      <c r="H48" s="19">
        <v>5157000</v>
      </c>
    </row>
    <row r="49" spans="1:8" ht="12.75">
      <c r="A49" s="73">
        <v>117</v>
      </c>
      <c r="B49" s="105">
        <v>7</v>
      </c>
      <c r="C49" s="36" t="s">
        <v>46</v>
      </c>
      <c r="D49" s="36" t="s">
        <v>350</v>
      </c>
      <c r="E49" s="10">
        <v>7</v>
      </c>
      <c r="F49" s="4">
        <v>9908000</v>
      </c>
      <c r="G49" s="10">
        <v>5</v>
      </c>
      <c r="H49" s="19">
        <v>3896000</v>
      </c>
    </row>
    <row r="50" spans="1:8" ht="12.75">
      <c r="A50" s="73">
        <v>119</v>
      </c>
      <c r="B50" s="105">
        <v>8</v>
      </c>
      <c r="C50" s="36" t="s">
        <v>355</v>
      </c>
      <c r="D50" s="36" t="s">
        <v>525</v>
      </c>
      <c r="E50" s="10">
        <v>3</v>
      </c>
      <c r="F50" s="4">
        <v>2149000</v>
      </c>
      <c r="G50" s="10">
        <v>5</v>
      </c>
      <c r="H50" s="19">
        <v>3247000</v>
      </c>
    </row>
    <row r="51" spans="1:8" ht="12.75">
      <c r="A51" s="76">
        <v>159</v>
      </c>
      <c r="B51" s="105">
        <v>9</v>
      </c>
      <c r="C51" s="36" t="s">
        <v>44</v>
      </c>
      <c r="D51" s="36" t="s">
        <v>404</v>
      </c>
      <c r="E51" s="22">
        <v>1</v>
      </c>
      <c r="F51" s="5">
        <v>773000</v>
      </c>
      <c r="G51" s="10">
        <v>2</v>
      </c>
      <c r="H51" s="19">
        <v>5134000</v>
      </c>
    </row>
    <row r="52" spans="1:8" ht="12.75">
      <c r="A52" s="73">
        <v>161</v>
      </c>
      <c r="B52" s="105">
        <v>10</v>
      </c>
      <c r="C52" s="36" t="s">
        <v>36</v>
      </c>
      <c r="D52" s="36" t="s">
        <v>458</v>
      </c>
      <c r="E52" s="10">
        <v>1</v>
      </c>
      <c r="F52" s="4">
        <v>254000</v>
      </c>
      <c r="G52" s="10">
        <v>2</v>
      </c>
      <c r="H52" s="19">
        <v>3553000</v>
      </c>
    </row>
    <row r="53" spans="1:8" ht="12.75">
      <c r="A53" s="73">
        <v>162</v>
      </c>
      <c r="B53" s="105">
        <v>11</v>
      </c>
      <c r="C53" s="36" t="s">
        <v>39</v>
      </c>
      <c r="D53" s="36" t="s">
        <v>498</v>
      </c>
      <c r="E53" s="10">
        <v>3</v>
      </c>
      <c r="F53" s="4">
        <v>3460000</v>
      </c>
      <c r="G53" s="10">
        <v>2</v>
      </c>
      <c r="H53" s="19">
        <v>3044000</v>
      </c>
    </row>
    <row r="54" spans="1:8" ht="12.75">
      <c r="A54" s="73">
        <v>167</v>
      </c>
      <c r="B54" s="106">
        <v>12</v>
      </c>
      <c r="C54" s="36" t="s">
        <v>48</v>
      </c>
      <c r="D54" s="36" t="s">
        <v>49</v>
      </c>
      <c r="E54" s="10">
        <v>7</v>
      </c>
      <c r="F54" s="4">
        <v>3203000</v>
      </c>
      <c r="G54" s="10">
        <v>2</v>
      </c>
      <c r="H54" s="19">
        <v>1233000</v>
      </c>
    </row>
    <row r="55" spans="1:8" ht="14.25" customHeight="1">
      <c r="A55" s="74">
        <v>178</v>
      </c>
      <c r="B55" s="105">
        <v>13</v>
      </c>
      <c r="C55" s="36" t="s">
        <v>54</v>
      </c>
      <c r="D55" s="36" t="s">
        <v>515</v>
      </c>
      <c r="E55" s="22">
        <v>4</v>
      </c>
      <c r="F55" s="6">
        <v>3001000</v>
      </c>
      <c r="G55" s="10">
        <v>2</v>
      </c>
      <c r="H55" s="19">
        <v>579000</v>
      </c>
    </row>
    <row r="56" spans="1:8" ht="12.75">
      <c r="A56" s="73">
        <v>186</v>
      </c>
      <c r="B56" s="106">
        <v>14</v>
      </c>
      <c r="C56" s="36" t="s">
        <v>50</v>
      </c>
      <c r="D56" s="36" t="s">
        <v>524</v>
      </c>
      <c r="E56" s="22">
        <v>2</v>
      </c>
      <c r="F56" s="5">
        <v>1942000</v>
      </c>
      <c r="G56" s="10">
        <v>1</v>
      </c>
      <c r="H56" s="19">
        <v>845000</v>
      </c>
    </row>
    <row r="57" spans="1:8" ht="12.75">
      <c r="A57" s="72">
        <v>193</v>
      </c>
      <c r="B57" s="105">
        <v>15</v>
      </c>
      <c r="C57" s="36" t="s">
        <v>47</v>
      </c>
      <c r="D57" s="36" t="s">
        <v>455</v>
      </c>
      <c r="E57" s="10">
        <v>0</v>
      </c>
      <c r="F57" s="5" t="s">
        <v>361</v>
      </c>
      <c r="G57" s="10">
        <v>1</v>
      </c>
      <c r="H57" s="19">
        <v>614000</v>
      </c>
    </row>
    <row r="58" spans="1:8" ht="12.75">
      <c r="A58" s="73">
        <v>195</v>
      </c>
      <c r="B58" s="105">
        <v>16</v>
      </c>
      <c r="C58" s="36" t="s">
        <v>37</v>
      </c>
      <c r="D58" s="36" t="s">
        <v>38</v>
      </c>
      <c r="E58" s="10">
        <v>4</v>
      </c>
      <c r="F58" s="4">
        <v>3730000</v>
      </c>
      <c r="G58" s="10">
        <v>1</v>
      </c>
      <c r="H58" s="19">
        <v>442000</v>
      </c>
    </row>
    <row r="59" spans="1:8" ht="12.75">
      <c r="A59" s="74">
        <v>196</v>
      </c>
      <c r="B59" s="105">
        <v>17</v>
      </c>
      <c r="C59" s="36" t="s">
        <v>325</v>
      </c>
      <c r="D59" s="36" t="s">
        <v>539</v>
      </c>
      <c r="E59" s="10">
        <v>0</v>
      </c>
      <c r="F59" s="5" t="s">
        <v>361</v>
      </c>
      <c r="G59" s="10">
        <v>1</v>
      </c>
      <c r="H59" s="19">
        <v>434000</v>
      </c>
    </row>
    <row r="60" spans="1:8" ht="12.75">
      <c r="A60" s="74">
        <v>199</v>
      </c>
      <c r="B60" s="105">
        <v>18</v>
      </c>
      <c r="C60" s="36" t="s">
        <v>53</v>
      </c>
      <c r="D60" s="36" t="s">
        <v>415</v>
      </c>
      <c r="E60" s="10">
        <v>1</v>
      </c>
      <c r="F60" s="5">
        <v>496000</v>
      </c>
      <c r="G60" s="10">
        <v>1</v>
      </c>
      <c r="H60" s="19">
        <v>326000</v>
      </c>
    </row>
    <row r="61" spans="1:8" ht="12.75">
      <c r="A61" s="73">
        <v>201</v>
      </c>
      <c r="B61" s="105">
        <v>19</v>
      </c>
      <c r="C61" s="36" t="s">
        <v>55</v>
      </c>
      <c r="D61" s="36" t="s">
        <v>56</v>
      </c>
      <c r="E61" s="10">
        <v>1</v>
      </c>
      <c r="F61" s="4">
        <v>1563000</v>
      </c>
      <c r="G61" s="10">
        <v>1</v>
      </c>
      <c r="H61" s="19">
        <v>307000</v>
      </c>
    </row>
    <row r="62" spans="1:8" ht="13.5" thickBot="1">
      <c r="A62" s="73">
        <v>203</v>
      </c>
      <c r="B62" s="105">
        <v>20</v>
      </c>
      <c r="C62" s="35" t="s">
        <v>389</v>
      </c>
      <c r="D62" s="35" t="s">
        <v>507</v>
      </c>
      <c r="E62" s="10">
        <v>3</v>
      </c>
      <c r="F62" s="5">
        <v>1276000</v>
      </c>
      <c r="G62" s="10">
        <v>1</v>
      </c>
      <c r="H62" s="19">
        <v>265000</v>
      </c>
    </row>
    <row r="63" spans="1:10" ht="13.5" thickBot="1">
      <c r="A63" s="72" t="s">
        <v>361</v>
      </c>
      <c r="B63" s="105" t="s">
        <v>361</v>
      </c>
      <c r="C63" s="36" t="s">
        <v>43</v>
      </c>
      <c r="D63" s="36" t="s">
        <v>528</v>
      </c>
      <c r="E63" s="10">
        <v>0</v>
      </c>
      <c r="F63" s="5" t="s">
        <v>361</v>
      </c>
      <c r="G63" s="10">
        <v>0</v>
      </c>
      <c r="H63" s="19">
        <v>0</v>
      </c>
      <c r="I63" s="25" t="s">
        <v>571</v>
      </c>
      <c r="J63" s="20" t="s">
        <v>571</v>
      </c>
    </row>
    <row r="64" spans="1:10" ht="13.5" thickBot="1">
      <c r="A64" s="81" t="s">
        <v>361</v>
      </c>
      <c r="B64" s="110" t="s">
        <v>361</v>
      </c>
      <c r="C64" s="82" t="s">
        <v>51</v>
      </c>
      <c r="D64" s="82" t="s">
        <v>485</v>
      </c>
      <c r="E64" s="86">
        <v>0</v>
      </c>
      <c r="F64" s="96" t="s">
        <v>361</v>
      </c>
      <c r="G64" s="86">
        <v>0</v>
      </c>
      <c r="H64" s="88">
        <v>0</v>
      </c>
      <c r="I64" s="11" t="s">
        <v>385</v>
      </c>
      <c r="J64" s="12" t="s">
        <v>386</v>
      </c>
    </row>
    <row r="65" spans="1:10" ht="13.5" thickBot="1">
      <c r="A65" s="93" t="s">
        <v>377</v>
      </c>
      <c r="B65" s="94"/>
      <c r="C65" s="94"/>
      <c r="D65" s="95"/>
      <c r="E65" s="14">
        <f>SUM(E43:E64)</f>
        <v>140</v>
      </c>
      <c r="F65" s="97">
        <f>SUM(F43:F64)</f>
        <v>103519000</v>
      </c>
      <c r="G65" s="89">
        <f>SUM(G43:G64)</f>
        <v>114</v>
      </c>
      <c r="H65" s="51">
        <f>SUM(H43:H64)</f>
        <v>93479000</v>
      </c>
      <c r="I65" s="13">
        <f>(G65-E65)/E65</f>
        <v>-0.18571428571428572</v>
      </c>
      <c r="J65" s="13">
        <f>(H65-F65)/F65</f>
        <v>-0.09698702653619143</v>
      </c>
    </row>
    <row r="66" spans="1:8" ht="13.5" thickBot="1">
      <c r="A66" s="78" t="s">
        <v>333</v>
      </c>
      <c r="B66" s="79"/>
      <c r="C66" s="79"/>
      <c r="D66" s="79"/>
      <c r="E66" s="79"/>
      <c r="F66" s="79"/>
      <c r="G66" s="79"/>
      <c r="H66" s="80"/>
    </row>
    <row r="67" spans="1:8" ht="12.75">
      <c r="A67" s="76">
        <v>2</v>
      </c>
      <c r="B67" s="109">
        <v>1</v>
      </c>
      <c r="C67" s="39" t="s">
        <v>90</v>
      </c>
      <c r="D67" s="39" t="s">
        <v>468</v>
      </c>
      <c r="E67" s="27">
        <v>155</v>
      </c>
      <c r="F67" s="9">
        <v>83666000</v>
      </c>
      <c r="G67" s="27">
        <v>142</v>
      </c>
      <c r="H67" s="21">
        <v>104820000</v>
      </c>
    </row>
    <row r="68" spans="1:8" ht="12.75">
      <c r="A68" s="73">
        <v>5</v>
      </c>
      <c r="B68" s="106">
        <v>2</v>
      </c>
      <c r="C68" s="36" t="s">
        <v>86</v>
      </c>
      <c r="D68" s="36" t="s">
        <v>469</v>
      </c>
      <c r="E68" s="10">
        <v>103</v>
      </c>
      <c r="F68" s="4">
        <v>81824000</v>
      </c>
      <c r="G68" s="10">
        <v>108</v>
      </c>
      <c r="H68" s="19">
        <v>57753000</v>
      </c>
    </row>
    <row r="69" spans="1:10" ht="12.75">
      <c r="A69" s="73">
        <v>38</v>
      </c>
      <c r="B69" s="105">
        <v>3</v>
      </c>
      <c r="C69" s="36" t="s">
        <v>75</v>
      </c>
      <c r="D69" s="36" t="s">
        <v>419</v>
      </c>
      <c r="E69" s="10">
        <v>21</v>
      </c>
      <c r="F69" s="4">
        <v>9907000</v>
      </c>
      <c r="G69" s="10">
        <v>21</v>
      </c>
      <c r="H69" s="19">
        <v>10739000</v>
      </c>
      <c r="I69" s="17"/>
      <c r="J69" s="17"/>
    </row>
    <row r="70" spans="1:10" ht="12.75">
      <c r="A70" s="73">
        <v>42</v>
      </c>
      <c r="B70" s="106">
        <v>4</v>
      </c>
      <c r="C70" s="36" t="s">
        <v>105</v>
      </c>
      <c r="D70" s="36" t="s">
        <v>106</v>
      </c>
      <c r="E70" s="10">
        <v>12</v>
      </c>
      <c r="F70" s="4">
        <v>17921000</v>
      </c>
      <c r="G70" s="10">
        <v>18</v>
      </c>
      <c r="H70" s="19">
        <v>16670000</v>
      </c>
      <c r="I70" s="17"/>
      <c r="J70" s="17"/>
    </row>
    <row r="71" spans="1:8" ht="12.75">
      <c r="A71" s="72">
        <v>52</v>
      </c>
      <c r="B71" s="105">
        <v>5</v>
      </c>
      <c r="C71" s="36" t="s">
        <v>95</v>
      </c>
      <c r="D71" s="36" t="s">
        <v>96</v>
      </c>
      <c r="E71" s="10">
        <v>15</v>
      </c>
      <c r="F71" s="4">
        <v>7373000</v>
      </c>
      <c r="G71" s="10">
        <v>16</v>
      </c>
      <c r="H71" s="19">
        <v>10776000</v>
      </c>
    </row>
    <row r="72" spans="1:8" ht="12.75">
      <c r="A72" s="73">
        <v>54</v>
      </c>
      <c r="B72" s="106">
        <v>6</v>
      </c>
      <c r="C72" s="36" t="s">
        <v>81</v>
      </c>
      <c r="D72" s="36" t="s">
        <v>393</v>
      </c>
      <c r="E72" s="10">
        <v>14</v>
      </c>
      <c r="F72" s="4">
        <v>12639000</v>
      </c>
      <c r="G72" s="10">
        <v>16</v>
      </c>
      <c r="H72" s="19">
        <v>8539000</v>
      </c>
    </row>
    <row r="73" spans="1:8" ht="12.75">
      <c r="A73" s="74">
        <v>55</v>
      </c>
      <c r="B73" s="106">
        <v>7</v>
      </c>
      <c r="C73" s="36" t="s">
        <v>84</v>
      </c>
      <c r="D73" s="36" t="s">
        <v>556</v>
      </c>
      <c r="E73" s="10">
        <v>19</v>
      </c>
      <c r="F73" s="4">
        <v>9665000</v>
      </c>
      <c r="G73" s="10">
        <v>16</v>
      </c>
      <c r="H73" s="19">
        <v>5482000</v>
      </c>
    </row>
    <row r="74" spans="1:8" ht="12.75">
      <c r="A74" s="74">
        <v>58</v>
      </c>
      <c r="B74" s="105">
        <v>8</v>
      </c>
      <c r="C74" s="36" t="s">
        <v>74</v>
      </c>
      <c r="D74" s="36" t="s">
        <v>477</v>
      </c>
      <c r="E74" s="10">
        <v>11</v>
      </c>
      <c r="F74" s="4">
        <v>4570000</v>
      </c>
      <c r="G74" s="10">
        <v>15</v>
      </c>
      <c r="H74" s="19">
        <v>9461000</v>
      </c>
    </row>
    <row r="75" spans="1:8" ht="12.75">
      <c r="A75" s="73">
        <v>68</v>
      </c>
      <c r="B75" s="107">
        <v>9</v>
      </c>
      <c r="C75" s="36" t="s">
        <v>60</v>
      </c>
      <c r="D75" s="36" t="s">
        <v>61</v>
      </c>
      <c r="E75" s="10">
        <v>14</v>
      </c>
      <c r="F75" s="4">
        <v>10319000</v>
      </c>
      <c r="G75" s="10">
        <v>12</v>
      </c>
      <c r="H75" s="19">
        <v>11392000</v>
      </c>
    </row>
    <row r="76" spans="1:8" ht="12.75">
      <c r="A76" s="73">
        <v>77</v>
      </c>
      <c r="B76" s="105">
        <v>10</v>
      </c>
      <c r="C76" s="36" t="s">
        <v>97</v>
      </c>
      <c r="D76" s="36" t="s">
        <v>483</v>
      </c>
      <c r="E76" s="10">
        <v>6</v>
      </c>
      <c r="F76" s="4">
        <v>3442000</v>
      </c>
      <c r="G76" s="10">
        <v>10</v>
      </c>
      <c r="H76" s="19">
        <v>9567000</v>
      </c>
    </row>
    <row r="77" spans="1:8" ht="12.75">
      <c r="A77" s="76">
        <v>89</v>
      </c>
      <c r="B77" s="106">
        <v>11</v>
      </c>
      <c r="C77" s="36" t="s">
        <v>58</v>
      </c>
      <c r="D77" s="36" t="s">
        <v>59</v>
      </c>
      <c r="E77" s="10">
        <v>9</v>
      </c>
      <c r="F77" s="4">
        <v>5018000</v>
      </c>
      <c r="G77" s="10">
        <v>8</v>
      </c>
      <c r="H77" s="19">
        <v>6203000</v>
      </c>
    </row>
    <row r="78" spans="1:8" ht="12.75">
      <c r="A78" s="73">
        <v>92</v>
      </c>
      <c r="B78" s="105">
        <v>12</v>
      </c>
      <c r="C78" s="36" t="s">
        <v>107</v>
      </c>
      <c r="D78" s="36" t="s">
        <v>530</v>
      </c>
      <c r="E78" s="10">
        <v>5</v>
      </c>
      <c r="F78" s="4">
        <v>3199000</v>
      </c>
      <c r="G78" s="10">
        <v>8</v>
      </c>
      <c r="H78" s="19">
        <v>3998000</v>
      </c>
    </row>
    <row r="79" spans="1:8" ht="12.75">
      <c r="A79" s="73">
        <v>95</v>
      </c>
      <c r="B79" s="105">
        <v>13</v>
      </c>
      <c r="C79" s="36" t="s">
        <v>103</v>
      </c>
      <c r="D79" s="36" t="s">
        <v>450</v>
      </c>
      <c r="E79" s="10">
        <v>2</v>
      </c>
      <c r="F79" s="4">
        <v>378000</v>
      </c>
      <c r="G79" s="10">
        <v>8</v>
      </c>
      <c r="H79" s="19">
        <v>3198000</v>
      </c>
    </row>
    <row r="80" spans="1:8" ht="12.75">
      <c r="A80" s="74">
        <v>97</v>
      </c>
      <c r="B80" s="105">
        <v>14</v>
      </c>
      <c r="C80" s="36" t="s">
        <v>64</v>
      </c>
      <c r="D80" s="36" t="s">
        <v>344</v>
      </c>
      <c r="E80" s="10">
        <v>4</v>
      </c>
      <c r="F80" s="4">
        <v>2365000</v>
      </c>
      <c r="G80" s="10">
        <v>7</v>
      </c>
      <c r="H80" s="19">
        <v>8545000</v>
      </c>
    </row>
    <row r="81" spans="1:8" ht="12.75">
      <c r="A81" s="73">
        <v>101</v>
      </c>
      <c r="B81" s="105">
        <v>15</v>
      </c>
      <c r="C81" s="36" t="s">
        <v>98</v>
      </c>
      <c r="D81" s="36" t="s">
        <v>99</v>
      </c>
      <c r="E81" s="10">
        <v>5</v>
      </c>
      <c r="F81" s="4">
        <v>4881000</v>
      </c>
      <c r="G81" s="10">
        <v>7</v>
      </c>
      <c r="H81" s="19">
        <v>3557000</v>
      </c>
    </row>
    <row r="82" spans="1:8" ht="12.75">
      <c r="A82" s="73">
        <v>102</v>
      </c>
      <c r="B82" s="106">
        <v>16</v>
      </c>
      <c r="C82" s="36" t="s">
        <v>93</v>
      </c>
      <c r="D82" s="36" t="s">
        <v>94</v>
      </c>
      <c r="E82" s="10">
        <v>3</v>
      </c>
      <c r="F82" s="4">
        <v>1518000</v>
      </c>
      <c r="G82" s="10">
        <v>7</v>
      </c>
      <c r="H82" s="19">
        <v>2488000</v>
      </c>
    </row>
    <row r="83" spans="1:8" ht="12.75">
      <c r="A83" s="72">
        <v>106</v>
      </c>
      <c r="B83" s="105">
        <v>17</v>
      </c>
      <c r="C83" s="36" t="s">
        <v>87</v>
      </c>
      <c r="D83" s="36" t="s">
        <v>88</v>
      </c>
      <c r="E83" s="10">
        <v>7</v>
      </c>
      <c r="F83" s="4">
        <v>4290000</v>
      </c>
      <c r="G83" s="10">
        <v>6</v>
      </c>
      <c r="H83" s="19">
        <v>2791000</v>
      </c>
    </row>
    <row r="84" spans="1:8" ht="12.75">
      <c r="A84" s="73">
        <v>120</v>
      </c>
      <c r="B84" s="105">
        <v>18</v>
      </c>
      <c r="C84" s="36" t="s">
        <v>80</v>
      </c>
      <c r="D84" s="36" t="s">
        <v>532</v>
      </c>
      <c r="E84" s="10">
        <v>3</v>
      </c>
      <c r="F84" s="4">
        <v>927000</v>
      </c>
      <c r="G84" s="10">
        <v>5</v>
      </c>
      <c r="H84" s="19">
        <v>3198000</v>
      </c>
    </row>
    <row r="85" spans="1:8" ht="12.75">
      <c r="A85" s="73">
        <v>128</v>
      </c>
      <c r="B85" s="105">
        <v>19</v>
      </c>
      <c r="C85" s="36" t="s">
        <v>70</v>
      </c>
      <c r="D85" s="36" t="s">
        <v>410</v>
      </c>
      <c r="E85" s="10">
        <v>2</v>
      </c>
      <c r="F85" s="4">
        <v>1038000</v>
      </c>
      <c r="G85" s="10">
        <v>5</v>
      </c>
      <c r="H85" s="19">
        <v>1111000</v>
      </c>
    </row>
    <row r="86" spans="1:8" ht="12.75">
      <c r="A86" s="74">
        <v>136</v>
      </c>
      <c r="B86" s="105">
        <v>20</v>
      </c>
      <c r="C86" s="36" t="s">
        <v>85</v>
      </c>
      <c r="D86" s="36" t="s">
        <v>499</v>
      </c>
      <c r="E86" s="10">
        <v>3</v>
      </c>
      <c r="F86" s="4">
        <v>3591000</v>
      </c>
      <c r="G86" s="10">
        <v>4</v>
      </c>
      <c r="H86" s="19">
        <v>1983000</v>
      </c>
    </row>
    <row r="87" spans="1:8" ht="12.75">
      <c r="A87" s="73">
        <v>137</v>
      </c>
      <c r="B87" s="105">
        <v>21</v>
      </c>
      <c r="C87" s="36" t="s">
        <v>92</v>
      </c>
      <c r="D87" s="36" t="s">
        <v>474</v>
      </c>
      <c r="E87" s="10">
        <v>3</v>
      </c>
      <c r="F87" s="5">
        <v>1931000</v>
      </c>
      <c r="G87" s="10">
        <v>4</v>
      </c>
      <c r="H87" s="19">
        <v>1900000</v>
      </c>
    </row>
    <row r="88" spans="1:8" ht="12.75">
      <c r="A88" s="73">
        <v>138</v>
      </c>
      <c r="B88" s="106">
        <v>22</v>
      </c>
      <c r="C88" s="36" t="s">
        <v>63</v>
      </c>
      <c r="D88" s="36" t="s">
        <v>407</v>
      </c>
      <c r="E88" s="10">
        <v>3</v>
      </c>
      <c r="F88" s="4">
        <v>2448000</v>
      </c>
      <c r="G88" s="10">
        <v>4</v>
      </c>
      <c r="H88" s="19">
        <v>1607000</v>
      </c>
    </row>
    <row r="89" spans="1:8" ht="12.75">
      <c r="A89" s="76">
        <v>152</v>
      </c>
      <c r="B89" s="105">
        <v>23</v>
      </c>
      <c r="C89" s="36" t="s">
        <v>68</v>
      </c>
      <c r="D89" s="36" t="s">
        <v>508</v>
      </c>
      <c r="E89" s="10">
        <v>2</v>
      </c>
      <c r="F89" s="4">
        <v>5522000</v>
      </c>
      <c r="G89" s="10">
        <v>3</v>
      </c>
      <c r="H89" s="19">
        <v>1785000</v>
      </c>
    </row>
    <row r="90" spans="1:8" ht="12.75">
      <c r="A90" s="73">
        <v>153</v>
      </c>
      <c r="B90" s="105">
        <v>24</v>
      </c>
      <c r="C90" s="36" t="s">
        <v>71</v>
      </c>
      <c r="D90" s="36" t="s">
        <v>547</v>
      </c>
      <c r="E90" s="10">
        <v>5</v>
      </c>
      <c r="F90" s="4">
        <v>3238000</v>
      </c>
      <c r="G90" s="10">
        <v>3</v>
      </c>
      <c r="H90" s="19">
        <v>1695000</v>
      </c>
    </row>
    <row r="91" spans="1:8" ht="12.75">
      <c r="A91" s="74">
        <v>154</v>
      </c>
      <c r="B91" s="105">
        <v>25</v>
      </c>
      <c r="C91" s="36" t="s">
        <v>79</v>
      </c>
      <c r="D91" s="36" t="s">
        <v>471</v>
      </c>
      <c r="E91" s="10">
        <v>4</v>
      </c>
      <c r="F91" s="4">
        <v>1789000</v>
      </c>
      <c r="G91" s="10">
        <v>3</v>
      </c>
      <c r="H91" s="19">
        <v>1510000</v>
      </c>
    </row>
    <row r="92" spans="1:8" ht="12.75">
      <c r="A92" s="74">
        <v>160</v>
      </c>
      <c r="B92" s="105">
        <v>26</v>
      </c>
      <c r="C92" s="36" t="s">
        <v>91</v>
      </c>
      <c r="D92" s="36" t="s">
        <v>425</v>
      </c>
      <c r="E92" s="10">
        <v>7</v>
      </c>
      <c r="F92" s="4">
        <v>3971000</v>
      </c>
      <c r="G92" s="10">
        <v>2</v>
      </c>
      <c r="H92" s="19">
        <v>4480000</v>
      </c>
    </row>
    <row r="93" spans="1:8" ht="12.75">
      <c r="A93" s="73">
        <v>171</v>
      </c>
      <c r="B93" s="106">
        <v>27</v>
      </c>
      <c r="C93" s="36" t="s">
        <v>66</v>
      </c>
      <c r="D93" s="36" t="s">
        <v>444</v>
      </c>
      <c r="E93" s="10">
        <v>5</v>
      </c>
      <c r="F93" s="4">
        <v>4556000</v>
      </c>
      <c r="G93" s="10">
        <v>2</v>
      </c>
      <c r="H93" s="19">
        <v>930000</v>
      </c>
    </row>
    <row r="94" spans="1:8" ht="12.75">
      <c r="A94" s="73">
        <v>185</v>
      </c>
      <c r="B94" s="105">
        <v>28</v>
      </c>
      <c r="C94" s="36" t="s">
        <v>72</v>
      </c>
      <c r="D94" s="36" t="s">
        <v>430</v>
      </c>
      <c r="E94" s="10">
        <v>1</v>
      </c>
      <c r="F94" s="5">
        <v>751000</v>
      </c>
      <c r="G94" s="10">
        <v>1</v>
      </c>
      <c r="H94" s="19">
        <v>1184000</v>
      </c>
    </row>
    <row r="95" spans="1:8" ht="12.75">
      <c r="A95" s="72">
        <v>187</v>
      </c>
      <c r="B95" s="105">
        <v>29</v>
      </c>
      <c r="C95" s="36" t="s">
        <v>73</v>
      </c>
      <c r="D95" s="36" t="s">
        <v>406</v>
      </c>
      <c r="E95" s="10">
        <v>3</v>
      </c>
      <c r="F95" s="4">
        <v>1128000</v>
      </c>
      <c r="G95" s="10">
        <v>1</v>
      </c>
      <c r="H95" s="19">
        <v>843000</v>
      </c>
    </row>
    <row r="96" spans="1:8" ht="12.75">
      <c r="A96" s="73">
        <v>197</v>
      </c>
      <c r="B96" s="105">
        <v>30</v>
      </c>
      <c r="C96" s="36" t="s">
        <v>100</v>
      </c>
      <c r="D96" s="36" t="s">
        <v>561</v>
      </c>
      <c r="E96" s="22">
        <v>2</v>
      </c>
      <c r="F96" s="5">
        <v>2866000</v>
      </c>
      <c r="G96" s="10">
        <v>1</v>
      </c>
      <c r="H96" s="19">
        <v>418000</v>
      </c>
    </row>
    <row r="97" spans="1:8" ht="12.75">
      <c r="A97" s="73">
        <v>198</v>
      </c>
      <c r="B97" s="105">
        <v>31</v>
      </c>
      <c r="C97" s="36" t="s">
        <v>67</v>
      </c>
      <c r="D97" s="36" t="s">
        <v>554</v>
      </c>
      <c r="E97" s="10">
        <v>0</v>
      </c>
      <c r="F97" s="5" t="s">
        <v>361</v>
      </c>
      <c r="G97" s="10">
        <v>1</v>
      </c>
      <c r="H97" s="19">
        <v>410000</v>
      </c>
    </row>
    <row r="98" spans="1:8" ht="12.75">
      <c r="A98" s="74">
        <v>205</v>
      </c>
      <c r="B98" s="105">
        <v>32</v>
      </c>
      <c r="C98" s="36" t="s">
        <v>356</v>
      </c>
      <c r="D98" s="36" t="s">
        <v>555</v>
      </c>
      <c r="E98" s="10">
        <v>1</v>
      </c>
      <c r="F98" s="5">
        <v>1121000</v>
      </c>
      <c r="G98" s="10">
        <v>1</v>
      </c>
      <c r="H98" s="19">
        <v>263000</v>
      </c>
    </row>
    <row r="99" spans="1:8" ht="12.75">
      <c r="A99" s="74">
        <v>211</v>
      </c>
      <c r="B99" s="105">
        <v>33</v>
      </c>
      <c r="C99" s="36" t="s">
        <v>101</v>
      </c>
      <c r="D99" s="36" t="s">
        <v>102</v>
      </c>
      <c r="E99" s="10">
        <v>0</v>
      </c>
      <c r="F99" s="5" t="s">
        <v>361</v>
      </c>
      <c r="G99" s="10">
        <v>1</v>
      </c>
      <c r="H99" s="19">
        <v>44000</v>
      </c>
    </row>
    <row r="100" spans="1:8" ht="12.75">
      <c r="A100" s="74" t="s">
        <v>361</v>
      </c>
      <c r="B100" s="105" t="s">
        <v>361</v>
      </c>
      <c r="C100" s="36" t="s">
        <v>57</v>
      </c>
      <c r="D100" s="36" t="s">
        <v>343</v>
      </c>
      <c r="E100" s="10">
        <v>0</v>
      </c>
      <c r="F100" s="5" t="s">
        <v>361</v>
      </c>
      <c r="G100" s="10">
        <v>0</v>
      </c>
      <c r="H100" s="19">
        <v>0</v>
      </c>
    </row>
    <row r="101" spans="1:8" ht="12.75">
      <c r="A101" s="72" t="s">
        <v>361</v>
      </c>
      <c r="B101" s="107" t="s">
        <v>361</v>
      </c>
      <c r="C101" s="36" t="s">
        <v>62</v>
      </c>
      <c r="D101" s="36" t="s">
        <v>563</v>
      </c>
      <c r="E101" s="10">
        <v>5</v>
      </c>
      <c r="F101" s="5">
        <v>6580000</v>
      </c>
      <c r="G101" s="10">
        <v>0</v>
      </c>
      <c r="H101" s="19">
        <v>0</v>
      </c>
    </row>
    <row r="102" spans="1:8" ht="12.75">
      <c r="A102" s="74" t="s">
        <v>361</v>
      </c>
      <c r="B102" s="105" t="s">
        <v>361</v>
      </c>
      <c r="C102" s="36" t="s">
        <v>65</v>
      </c>
      <c r="D102" s="36" t="s">
        <v>437</v>
      </c>
      <c r="E102" s="10">
        <v>2</v>
      </c>
      <c r="F102" s="5">
        <v>4127000</v>
      </c>
      <c r="G102" s="10">
        <v>0</v>
      </c>
      <c r="H102" s="19">
        <v>0</v>
      </c>
    </row>
    <row r="103" spans="1:8" ht="12.75">
      <c r="A103" s="74" t="s">
        <v>361</v>
      </c>
      <c r="B103" s="105" t="s">
        <v>361</v>
      </c>
      <c r="C103" s="36" t="s">
        <v>69</v>
      </c>
      <c r="D103" s="36" t="s">
        <v>439</v>
      </c>
      <c r="E103" s="10">
        <v>5</v>
      </c>
      <c r="F103" s="4">
        <v>3157000</v>
      </c>
      <c r="G103" s="10">
        <v>0</v>
      </c>
      <c r="H103" s="19">
        <v>0</v>
      </c>
    </row>
    <row r="104" spans="1:8" ht="12.75">
      <c r="A104" s="74" t="s">
        <v>361</v>
      </c>
      <c r="B104" s="105" t="s">
        <v>361</v>
      </c>
      <c r="C104" s="36" t="s">
        <v>76</v>
      </c>
      <c r="D104" s="36" t="s">
        <v>513</v>
      </c>
      <c r="E104" s="10">
        <v>2</v>
      </c>
      <c r="F104" s="5">
        <v>837000</v>
      </c>
      <c r="G104" s="10">
        <v>0</v>
      </c>
      <c r="H104" s="19">
        <v>0</v>
      </c>
    </row>
    <row r="105" spans="1:8" ht="12.75">
      <c r="A105" s="74" t="s">
        <v>361</v>
      </c>
      <c r="B105" s="106" t="s">
        <v>361</v>
      </c>
      <c r="C105" s="36" t="s">
        <v>77</v>
      </c>
      <c r="D105" s="36" t="s">
        <v>537</v>
      </c>
      <c r="E105" s="10">
        <v>0</v>
      </c>
      <c r="F105" s="5" t="s">
        <v>361</v>
      </c>
      <c r="G105" s="10">
        <v>0</v>
      </c>
      <c r="H105" s="19">
        <v>0</v>
      </c>
    </row>
    <row r="106" spans="1:8" ht="12.75">
      <c r="A106" s="74" t="s">
        <v>361</v>
      </c>
      <c r="B106" s="107" t="s">
        <v>361</v>
      </c>
      <c r="C106" s="36" t="s">
        <v>78</v>
      </c>
      <c r="D106" s="36" t="s">
        <v>552</v>
      </c>
      <c r="E106" s="10">
        <v>0</v>
      </c>
      <c r="F106" s="5" t="s">
        <v>361</v>
      </c>
      <c r="G106" s="10">
        <v>0</v>
      </c>
      <c r="H106" s="19">
        <v>0</v>
      </c>
    </row>
    <row r="107" spans="1:8" ht="12.75">
      <c r="A107" s="72" t="s">
        <v>361</v>
      </c>
      <c r="B107" s="105" t="s">
        <v>361</v>
      </c>
      <c r="C107" s="36" t="s">
        <v>82</v>
      </c>
      <c r="D107" s="36" t="s">
        <v>83</v>
      </c>
      <c r="E107" s="10">
        <v>1</v>
      </c>
      <c r="F107" s="5">
        <v>315000</v>
      </c>
      <c r="G107" s="10">
        <v>0</v>
      </c>
      <c r="H107" s="19">
        <v>0</v>
      </c>
    </row>
    <row r="108" spans="1:8" ht="13.5" thickBot="1">
      <c r="A108" s="74" t="s">
        <v>361</v>
      </c>
      <c r="B108" s="105" t="s">
        <v>361</v>
      </c>
      <c r="C108" s="36" t="s">
        <v>89</v>
      </c>
      <c r="D108" s="36" t="s">
        <v>550</v>
      </c>
      <c r="E108" s="10">
        <v>0</v>
      </c>
      <c r="F108" s="5" t="s">
        <v>361</v>
      </c>
      <c r="G108" s="10">
        <v>0</v>
      </c>
      <c r="H108" s="19">
        <v>0</v>
      </c>
    </row>
    <row r="109" spans="1:10" ht="13.5" thickBot="1">
      <c r="A109" s="74" t="s">
        <v>361</v>
      </c>
      <c r="B109" s="105" t="s">
        <v>361</v>
      </c>
      <c r="C109" s="36" t="s">
        <v>104</v>
      </c>
      <c r="D109" s="36" t="s">
        <v>536</v>
      </c>
      <c r="E109" s="10">
        <v>0</v>
      </c>
      <c r="F109" s="5" t="s">
        <v>361</v>
      </c>
      <c r="G109" s="10">
        <v>0</v>
      </c>
      <c r="H109" s="19">
        <v>0</v>
      </c>
      <c r="I109" s="25" t="s">
        <v>571</v>
      </c>
      <c r="J109" s="20" t="s">
        <v>571</v>
      </c>
    </row>
    <row r="110" spans="1:10" ht="13.5" thickBot="1">
      <c r="A110" s="81" t="s">
        <v>361</v>
      </c>
      <c r="B110" s="108" t="s">
        <v>361</v>
      </c>
      <c r="C110" s="82" t="s">
        <v>366</v>
      </c>
      <c r="D110" s="82" t="s">
        <v>367</v>
      </c>
      <c r="E110" s="86">
        <v>1</v>
      </c>
      <c r="F110" s="87">
        <v>203000</v>
      </c>
      <c r="G110" s="86">
        <v>0</v>
      </c>
      <c r="H110" s="88">
        <v>0</v>
      </c>
      <c r="I110" s="11" t="s">
        <v>385</v>
      </c>
      <c r="J110" s="12" t="s">
        <v>386</v>
      </c>
    </row>
    <row r="111" spans="1:10" ht="13.5" thickBot="1">
      <c r="A111" s="83" t="s">
        <v>378</v>
      </c>
      <c r="B111" s="84"/>
      <c r="C111" s="84"/>
      <c r="D111" s="85"/>
      <c r="E111" s="14">
        <f>SUM(E67:E110)</f>
        <v>465</v>
      </c>
      <c r="F111" s="15">
        <f>SUM(F67:F110)</f>
        <v>313071000</v>
      </c>
      <c r="G111" s="89">
        <f>SUM(G67:G110)</f>
        <v>466</v>
      </c>
      <c r="H111" s="51">
        <f>SUM(H67:H110)</f>
        <v>299340000</v>
      </c>
      <c r="I111" s="13">
        <f>(G111-E111)/E111</f>
        <v>0.002150537634408602</v>
      </c>
      <c r="J111" s="13">
        <f>(H111-F111)/F111</f>
        <v>-0.04385906072424466</v>
      </c>
    </row>
    <row r="112" spans="1:8" ht="13.5" thickBot="1">
      <c r="A112" s="90" t="s">
        <v>334</v>
      </c>
      <c r="B112" s="91"/>
      <c r="C112" s="91"/>
      <c r="D112" s="91"/>
      <c r="E112" s="91"/>
      <c r="F112" s="91"/>
      <c r="G112" s="91"/>
      <c r="H112" s="92"/>
    </row>
    <row r="113" spans="1:8" ht="12.75">
      <c r="A113" s="76">
        <v>6</v>
      </c>
      <c r="B113" s="109">
        <v>1</v>
      </c>
      <c r="C113" s="39" t="s">
        <v>130</v>
      </c>
      <c r="D113" s="39" t="s">
        <v>549</v>
      </c>
      <c r="E113" s="27">
        <v>87</v>
      </c>
      <c r="F113" s="9">
        <v>44220000</v>
      </c>
      <c r="G113" s="27">
        <v>94</v>
      </c>
      <c r="H113" s="21">
        <v>64929000</v>
      </c>
    </row>
    <row r="114" spans="1:8" ht="12.75">
      <c r="A114" s="74">
        <v>13</v>
      </c>
      <c r="B114" s="105">
        <v>2</v>
      </c>
      <c r="C114" s="36" t="s">
        <v>119</v>
      </c>
      <c r="D114" s="36" t="s">
        <v>568</v>
      </c>
      <c r="E114" s="10">
        <v>62</v>
      </c>
      <c r="F114" s="4">
        <v>43476000</v>
      </c>
      <c r="G114" s="10">
        <v>63</v>
      </c>
      <c r="H114" s="19">
        <v>48731000</v>
      </c>
    </row>
    <row r="115" spans="1:8" ht="12.75">
      <c r="A115" s="76">
        <v>15</v>
      </c>
      <c r="B115" s="105">
        <v>3</v>
      </c>
      <c r="C115" s="36" t="s">
        <v>134</v>
      </c>
      <c r="D115" s="36" t="s">
        <v>135</v>
      </c>
      <c r="E115" s="10">
        <v>64</v>
      </c>
      <c r="F115" s="4">
        <v>29056000</v>
      </c>
      <c r="G115" s="10">
        <v>55</v>
      </c>
      <c r="H115" s="19">
        <v>25014000</v>
      </c>
    </row>
    <row r="116" spans="1:10" ht="12.75">
      <c r="A116" s="74">
        <v>19</v>
      </c>
      <c r="B116" s="105">
        <v>4</v>
      </c>
      <c r="C116" s="36" t="s">
        <v>139</v>
      </c>
      <c r="D116" s="36" t="s">
        <v>501</v>
      </c>
      <c r="E116" s="10">
        <v>42</v>
      </c>
      <c r="F116" s="4">
        <v>21479000</v>
      </c>
      <c r="G116" s="10">
        <v>49</v>
      </c>
      <c r="H116" s="19">
        <v>26256000</v>
      </c>
      <c r="I116" s="17"/>
      <c r="J116" s="17"/>
    </row>
    <row r="117" spans="1:11" s="3" customFormat="1" ht="12.75">
      <c r="A117" s="73">
        <v>20</v>
      </c>
      <c r="B117" s="105">
        <v>5</v>
      </c>
      <c r="C117" s="36" t="s">
        <v>163</v>
      </c>
      <c r="D117" s="36" t="s">
        <v>164</v>
      </c>
      <c r="E117" s="10">
        <v>60</v>
      </c>
      <c r="F117" s="4">
        <v>45034000</v>
      </c>
      <c r="G117" s="10">
        <v>45</v>
      </c>
      <c r="H117" s="19">
        <v>29867000</v>
      </c>
      <c r="I117" s="17"/>
      <c r="J117" s="17"/>
      <c r="K117" s="1"/>
    </row>
    <row r="118" spans="1:8" ht="12.75">
      <c r="A118" s="73">
        <v>24</v>
      </c>
      <c r="B118" s="105">
        <v>6</v>
      </c>
      <c r="C118" s="36" t="s">
        <v>160</v>
      </c>
      <c r="D118" s="36" t="s">
        <v>161</v>
      </c>
      <c r="E118" s="10">
        <v>41</v>
      </c>
      <c r="F118" s="4">
        <v>23769000</v>
      </c>
      <c r="G118" s="10">
        <v>34</v>
      </c>
      <c r="H118" s="19">
        <v>21134000</v>
      </c>
    </row>
    <row r="119" spans="1:8" ht="12.75">
      <c r="A119" s="73">
        <v>26</v>
      </c>
      <c r="B119" s="105">
        <v>7</v>
      </c>
      <c r="C119" s="36" t="s">
        <v>120</v>
      </c>
      <c r="D119" s="36" t="s">
        <v>121</v>
      </c>
      <c r="E119" s="10">
        <v>19</v>
      </c>
      <c r="F119" s="4">
        <v>8264000</v>
      </c>
      <c r="G119" s="10">
        <v>29</v>
      </c>
      <c r="H119" s="19">
        <v>15086000</v>
      </c>
    </row>
    <row r="120" spans="1:8" ht="12.75">
      <c r="A120" s="73">
        <v>29</v>
      </c>
      <c r="B120" s="106">
        <v>8</v>
      </c>
      <c r="C120" s="36" t="s">
        <v>108</v>
      </c>
      <c r="D120" s="36" t="s">
        <v>464</v>
      </c>
      <c r="E120" s="10">
        <v>31</v>
      </c>
      <c r="F120" s="4">
        <v>11851000</v>
      </c>
      <c r="G120" s="10">
        <v>27</v>
      </c>
      <c r="H120" s="19">
        <v>11777000</v>
      </c>
    </row>
    <row r="121" spans="1:8" ht="12.75">
      <c r="A121" s="72">
        <v>34</v>
      </c>
      <c r="B121" s="105">
        <v>9</v>
      </c>
      <c r="C121" s="36" t="s">
        <v>146</v>
      </c>
      <c r="D121" s="36" t="s">
        <v>147</v>
      </c>
      <c r="E121" s="10">
        <v>22</v>
      </c>
      <c r="F121" s="4">
        <v>10195000</v>
      </c>
      <c r="G121" s="10">
        <v>22</v>
      </c>
      <c r="H121" s="19">
        <v>12758000</v>
      </c>
    </row>
    <row r="122" spans="1:8" ht="12.75">
      <c r="A122" s="73">
        <v>36</v>
      </c>
      <c r="B122" s="106">
        <v>10</v>
      </c>
      <c r="C122" s="36" t="s">
        <v>131</v>
      </c>
      <c r="D122" s="36" t="s">
        <v>132</v>
      </c>
      <c r="E122" s="10">
        <v>28</v>
      </c>
      <c r="F122" s="4">
        <v>15198000</v>
      </c>
      <c r="G122" s="10">
        <v>22</v>
      </c>
      <c r="H122" s="19">
        <v>9190000</v>
      </c>
    </row>
    <row r="123" spans="1:8" ht="12.75">
      <c r="A123" s="73">
        <v>48</v>
      </c>
      <c r="B123" s="105">
        <v>11</v>
      </c>
      <c r="C123" s="36" t="s">
        <v>117</v>
      </c>
      <c r="D123" s="36" t="s">
        <v>118</v>
      </c>
      <c r="E123" s="10">
        <v>26</v>
      </c>
      <c r="F123" s="4">
        <v>12123000</v>
      </c>
      <c r="G123" s="10">
        <v>18</v>
      </c>
      <c r="H123" s="19">
        <v>7756000</v>
      </c>
    </row>
    <row r="124" spans="1:8" ht="12.75">
      <c r="A124" s="74">
        <v>49</v>
      </c>
      <c r="B124" s="106">
        <v>12</v>
      </c>
      <c r="C124" s="36" t="s">
        <v>362</v>
      </c>
      <c r="D124" s="36" t="s">
        <v>363</v>
      </c>
      <c r="E124" s="10">
        <v>12</v>
      </c>
      <c r="F124" s="4">
        <v>9004000</v>
      </c>
      <c r="G124" s="10">
        <v>17</v>
      </c>
      <c r="H124" s="19">
        <v>8549000</v>
      </c>
    </row>
    <row r="125" spans="1:8" ht="12.75">
      <c r="A125" s="73">
        <v>50</v>
      </c>
      <c r="B125" s="105">
        <v>13</v>
      </c>
      <c r="C125" s="36" t="s">
        <v>140</v>
      </c>
      <c r="D125" s="36" t="s">
        <v>478</v>
      </c>
      <c r="E125" s="10">
        <v>18</v>
      </c>
      <c r="F125" s="4">
        <v>7792000</v>
      </c>
      <c r="G125" s="10">
        <v>16</v>
      </c>
      <c r="H125" s="19">
        <v>13407000</v>
      </c>
    </row>
    <row r="126" spans="1:8" ht="12.75">
      <c r="A126" s="74">
        <v>61</v>
      </c>
      <c r="B126" s="105">
        <v>14</v>
      </c>
      <c r="C126" s="36" t="s">
        <v>153</v>
      </c>
      <c r="D126" s="36" t="s">
        <v>154</v>
      </c>
      <c r="E126" s="10">
        <v>11</v>
      </c>
      <c r="F126" s="4">
        <v>5314000</v>
      </c>
      <c r="G126" s="10">
        <v>15</v>
      </c>
      <c r="H126" s="19">
        <v>7171000</v>
      </c>
    </row>
    <row r="127" spans="1:8" ht="12.75">
      <c r="A127" s="76">
        <v>62</v>
      </c>
      <c r="B127" s="105">
        <v>15</v>
      </c>
      <c r="C127" s="36" t="s">
        <v>165</v>
      </c>
      <c r="D127" s="36" t="s">
        <v>534</v>
      </c>
      <c r="E127" s="10">
        <v>10</v>
      </c>
      <c r="F127" s="4">
        <v>4416000</v>
      </c>
      <c r="G127" s="10">
        <v>15</v>
      </c>
      <c r="H127" s="19">
        <v>6230000</v>
      </c>
    </row>
    <row r="128" spans="1:8" ht="12.75">
      <c r="A128" s="74">
        <v>64</v>
      </c>
      <c r="B128" s="105">
        <v>16</v>
      </c>
      <c r="C128" s="36" t="s">
        <v>122</v>
      </c>
      <c r="D128" s="36" t="s">
        <v>447</v>
      </c>
      <c r="E128" s="10">
        <v>9</v>
      </c>
      <c r="F128" s="4">
        <v>7420000</v>
      </c>
      <c r="G128" s="10">
        <v>14</v>
      </c>
      <c r="H128" s="19">
        <v>6565000</v>
      </c>
    </row>
    <row r="129" spans="1:8" ht="12.75">
      <c r="A129" s="73">
        <v>66</v>
      </c>
      <c r="B129" s="105">
        <v>17</v>
      </c>
      <c r="C129" s="36" t="s">
        <v>136</v>
      </c>
      <c r="D129" s="36" t="s">
        <v>522</v>
      </c>
      <c r="E129" s="10">
        <v>15</v>
      </c>
      <c r="F129" s="4">
        <v>9858000</v>
      </c>
      <c r="G129" s="10">
        <v>13</v>
      </c>
      <c r="H129" s="19">
        <v>10099000</v>
      </c>
    </row>
    <row r="130" spans="1:8" ht="12.75">
      <c r="A130" s="74">
        <v>67</v>
      </c>
      <c r="B130" s="106">
        <v>18</v>
      </c>
      <c r="C130" s="36" t="s">
        <v>148</v>
      </c>
      <c r="D130" s="36" t="s">
        <v>417</v>
      </c>
      <c r="E130" s="10">
        <v>11</v>
      </c>
      <c r="F130" s="4">
        <v>4528000</v>
      </c>
      <c r="G130" s="10">
        <v>13</v>
      </c>
      <c r="H130" s="19">
        <v>5682000</v>
      </c>
    </row>
    <row r="131" spans="1:8" ht="12.75">
      <c r="A131" s="74">
        <v>70</v>
      </c>
      <c r="B131" s="106">
        <v>19</v>
      </c>
      <c r="C131" s="36" t="s">
        <v>162</v>
      </c>
      <c r="D131" s="36" t="s">
        <v>327</v>
      </c>
      <c r="E131" s="10">
        <v>7</v>
      </c>
      <c r="F131" s="4">
        <v>2526000</v>
      </c>
      <c r="G131" s="10">
        <v>11</v>
      </c>
      <c r="H131" s="19">
        <v>6158000</v>
      </c>
    </row>
    <row r="132" spans="1:8" ht="12.75">
      <c r="A132" s="74">
        <v>73</v>
      </c>
      <c r="B132" s="105">
        <v>20</v>
      </c>
      <c r="C132" s="36" t="s">
        <v>156</v>
      </c>
      <c r="D132" s="36" t="s">
        <v>157</v>
      </c>
      <c r="E132" s="10">
        <v>8</v>
      </c>
      <c r="F132" s="4">
        <v>6132000</v>
      </c>
      <c r="G132" s="10">
        <v>11</v>
      </c>
      <c r="H132" s="19">
        <v>4432000</v>
      </c>
    </row>
    <row r="133" spans="1:8" ht="12.75">
      <c r="A133" s="76">
        <v>81</v>
      </c>
      <c r="B133" s="105">
        <v>21</v>
      </c>
      <c r="C133" s="36" t="s">
        <v>152</v>
      </c>
      <c r="D133" s="36" t="s">
        <v>402</v>
      </c>
      <c r="E133" s="10">
        <v>2</v>
      </c>
      <c r="F133" s="4">
        <v>5696000</v>
      </c>
      <c r="G133" s="10">
        <v>9</v>
      </c>
      <c r="H133" s="19">
        <v>3347000</v>
      </c>
    </row>
    <row r="134" spans="1:8" ht="12.75">
      <c r="A134" s="73">
        <v>86</v>
      </c>
      <c r="B134" s="105">
        <v>22</v>
      </c>
      <c r="C134" s="36" t="s">
        <v>125</v>
      </c>
      <c r="D134" s="36" t="s">
        <v>436</v>
      </c>
      <c r="E134" s="10">
        <v>8</v>
      </c>
      <c r="F134" s="4">
        <v>3333000</v>
      </c>
      <c r="G134" s="10">
        <v>8</v>
      </c>
      <c r="H134" s="19">
        <v>7761000</v>
      </c>
    </row>
    <row r="135" spans="1:8" ht="12.75">
      <c r="A135" s="73">
        <v>90</v>
      </c>
      <c r="B135" s="107">
        <v>23</v>
      </c>
      <c r="C135" s="36" t="s">
        <v>150</v>
      </c>
      <c r="D135" s="36" t="s">
        <v>488</v>
      </c>
      <c r="E135" s="10">
        <v>5</v>
      </c>
      <c r="F135" s="4">
        <v>1429000</v>
      </c>
      <c r="G135" s="10">
        <v>8</v>
      </c>
      <c r="H135" s="19">
        <v>5286000</v>
      </c>
    </row>
    <row r="136" spans="1:8" ht="12.75">
      <c r="A136" s="73">
        <v>99</v>
      </c>
      <c r="B136" s="105">
        <v>24</v>
      </c>
      <c r="C136" s="36" t="s">
        <v>167</v>
      </c>
      <c r="D136" s="36" t="s">
        <v>168</v>
      </c>
      <c r="E136" s="10">
        <v>4</v>
      </c>
      <c r="F136" s="4">
        <v>3207000</v>
      </c>
      <c r="G136" s="10">
        <v>7</v>
      </c>
      <c r="H136" s="19">
        <v>4307000</v>
      </c>
    </row>
    <row r="137" spans="1:8" ht="12.75">
      <c r="A137" s="74">
        <v>118</v>
      </c>
      <c r="B137" s="105">
        <v>25</v>
      </c>
      <c r="C137" s="36" t="s">
        <v>133</v>
      </c>
      <c r="D137" s="36" t="s">
        <v>520</v>
      </c>
      <c r="E137" s="10">
        <v>18</v>
      </c>
      <c r="F137" s="4">
        <v>8912000</v>
      </c>
      <c r="G137" s="10">
        <v>5</v>
      </c>
      <c r="H137" s="19">
        <v>3250000</v>
      </c>
    </row>
    <row r="138" spans="1:8" ht="12.75">
      <c r="A138" s="73">
        <v>125</v>
      </c>
      <c r="B138" s="105">
        <v>26</v>
      </c>
      <c r="C138" s="36" t="s">
        <v>124</v>
      </c>
      <c r="D138" s="36" t="s">
        <v>482</v>
      </c>
      <c r="E138" s="10">
        <v>6</v>
      </c>
      <c r="F138" s="4">
        <v>2011000</v>
      </c>
      <c r="G138" s="10">
        <v>5</v>
      </c>
      <c r="H138" s="19">
        <v>1649000</v>
      </c>
    </row>
    <row r="139" spans="1:8" ht="12.75">
      <c r="A139" s="76">
        <v>126</v>
      </c>
      <c r="B139" s="107">
        <v>27</v>
      </c>
      <c r="C139" s="36" t="s">
        <v>158</v>
      </c>
      <c r="D139" s="36" t="s">
        <v>159</v>
      </c>
      <c r="E139" s="10">
        <v>5</v>
      </c>
      <c r="F139" s="4">
        <v>2119000</v>
      </c>
      <c r="G139" s="10">
        <v>5</v>
      </c>
      <c r="H139" s="19">
        <v>1387000</v>
      </c>
    </row>
    <row r="140" spans="1:8" ht="12.75">
      <c r="A140" s="74">
        <v>130</v>
      </c>
      <c r="B140" s="105">
        <v>28</v>
      </c>
      <c r="C140" s="36" t="s">
        <v>309</v>
      </c>
      <c r="D140" s="36" t="s">
        <v>518</v>
      </c>
      <c r="E140" s="10">
        <v>6</v>
      </c>
      <c r="F140" s="4">
        <v>2788000</v>
      </c>
      <c r="G140" s="10">
        <v>4</v>
      </c>
      <c r="H140" s="19">
        <v>4744000</v>
      </c>
    </row>
    <row r="141" spans="1:8" ht="12.75">
      <c r="A141" s="74">
        <v>133</v>
      </c>
      <c r="B141" s="105">
        <v>29</v>
      </c>
      <c r="C141" s="36" t="s">
        <v>138</v>
      </c>
      <c r="D141" s="36" t="s">
        <v>345</v>
      </c>
      <c r="E141" s="10">
        <v>7</v>
      </c>
      <c r="F141" s="4">
        <v>2888000</v>
      </c>
      <c r="G141" s="10">
        <v>4</v>
      </c>
      <c r="H141" s="19">
        <v>2517000</v>
      </c>
    </row>
    <row r="142" spans="1:8" ht="12.75">
      <c r="A142" s="73">
        <v>134</v>
      </c>
      <c r="B142" s="105">
        <v>30</v>
      </c>
      <c r="C142" s="36" t="s">
        <v>123</v>
      </c>
      <c r="D142" s="36" t="s">
        <v>443</v>
      </c>
      <c r="E142" s="10">
        <v>1</v>
      </c>
      <c r="F142" s="4">
        <v>722000</v>
      </c>
      <c r="G142" s="10">
        <v>4</v>
      </c>
      <c r="H142" s="19">
        <v>2146000</v>
      </c>
    </row>
    <row r="143" spans="1:8" ht="12.75">
      <c r="A143" s="73">
        <v>156</v>
      </c>
      <c r="B143" s="105">
        <v>31</v>
      </c>
      <c r="C143" s="36" t="s">
        <v>128</v>
      </c>
      <c r="D143" s="36" t="s">
        <v>129</v>
      </c>
      <c r="E143" s="10">
        <v>7</v>
      </c>
      <c r="F143" s="5">
        <v>4413000</v>
      </c>
      <c r="G143" s="10">
        <v>3</v>
      </c>
      <c r="H143" s="19">
        <v>1443000</v>
      </c>
    </row>
    <row r="144" spans="1:8" ht="12.75">
      <c r="A144" s="74">
        <v>169</v>
      </c>
      <c r="B144" s="105">
        <v>32</v>
      </c>
      <c r="C144" s="36" t="s">
        <v>113</v>
      </c>
      <c r="D144" s="36" t="s">
        <v>114</v>
      </c>
      <c r="E144" s="22">
        <v>4</v>
      </c>
      <c r="F144" s="6">
        <v>564000</v>
      </c>
      <c r="G144" s="10">
        <v>2</v>
      </c>
      <c r="H144" s="19">
        <v>1055000</v>
      </c>
    </row>
    <row r="145" spans="1:8" ht="12.75">
      <c r="A145" s="72">
        <v>175</v>
      </c>
      <c r="B145" s="105">
        <v>33</v>
      </c>
      <c r="C145" s="36" t="s">
        <v>111</v>
      </c>
      <c r="D145" s="36" t="s">
        <v>441</v>
      </c>
      <c r="E145" s="10">
        <v>0</v>
      </c>
      <c r="F145" s="5" t="s">
        <v>361</v>
      </c>
      <c r="G145" s="10">
        <v>2</v>
      </c>
      <c r="H145" s="19">
        <v>745000</v>
      </c>
    </row>
    <row r="146" spans="1:8" ht="12.75">
      <c r="A146" s="73">
        <v>189</v>
      </c>
      <c r="B146" s="106">
        <v>34</v>
      </c>
      <c r="C146" s="36" t="s">
        <v>142</v>
      </c>
      <c r="D146" s="36" t="s">
        <v>143</v>
      </c>
      <c r="E146" s="22">
        <v>2</v>
      </c>
      <c r="F146" s="5">
        <v>2147000</v>
      </c>
      <c r="G146" s="10">
        <v>1</v>
      </c>
      <c r="H146" s="19">
        <v>781000</v>
      </c>
    </row>
    <row r="147" spans="1:8" ht="12.75">
      <c r="A147" s="73">
        <v>204</v>
      </c>
      <c r="B147" s="105">
        <v>35</v>
      </c>
      <c r="C147" s="36" t="s">
        <v>115</v>
      </c>
      <c r="D147" s="36" t="s">
        <v>449</v>
      </c>
      <c r="E147" s="10">
        <v>9</v>
      </c>
      <c r="F147" s="4">
        <v>7342000</v>
      </c>
      <c r="G147" s="10">
        <v>1</v>
      </c>
      <c r="H147" s="19">
        <v>264000</v>
      </c>
    </row>
    <row r="148" spans="1:8" ht="12.75">
      <c r="A148" s="73">
        <v>207</v>
      </c>
      <c r="B148" s="106">
        <v>36</v>
      </c>
      <c r="C148" s="36" t="s">
        <v>141</v>
      </c>
      <c r="D148" s="36" t="s">
        <v>492</v>
      </c>
      <c r="E148" s="10">
        <v>0</v>
      </c>
      <c r="F148" s="5" t="s">
        <v>361</v>
      </c>
      <c r="G148" s="10">
        <v>1</v>
      </c>
      <c r="H148" s="19">
        <v>180000</v>
      </c>
    </row>
    <row r="149" spans="1:8" ht="12.75">
      <c r="A149" s="73">
        <v>209</v>
      </c>
      <c r="B149" s="105">
        <v>37</v>
      </c>
      <c r="C149" s="36" t="s">
        <v>137</v>
      </c>
      <c r="D149" s="36" t="s">
        <v>442</v>
      </c>
      <c r="E149" s="10">
        <v>0</v>
      </c>
      <c r="F149" s="5" t="s">
        <v>361</v>
      </c>
      <c r="G149" s="10">
        <v>1</v>
      </c>
      <c r="H149" s="19">
        <v>129000</v>
      </c>
    </row>
    <row r="150" spans="1:8" ht="12.75">
      <c r="A150" s="73">
        <v>210</v>
      </c>
      <c r="B150" s="105">
        <v>38</v>
      </c>
      <c r="C150" s="36" t="s">
        <v>155</v>
      </c>
      <c r="D150" s="36" t="s">
        <v>349</v>
      </c>
      <c r="E150" s="10">
        <v>2</v>
      </c>
      <c r="F150" s="4">
        <v>3244000</v>
      </c>
      <c r="G150" s="10">
        <v>1</v>
      </c>
      <c r="H150" s="19">
        <v>105000</v>
      </c>
    </row>
    <row r="151" spans="1:8" ht="12.75">
      <c r="A151" s="72" t="s">
        <v>361</v>
      </c>
      <c r="B151" s="105" t="s">
        <v>361</v>
      </c>
      <c r="C151" s="36" t="s">
        <v>109</v>
      </c>
      <c r="D151" s="36" t="s">
        <v>110</v>
      </c>
      <c r="E151" s="10">
        <v>0</v>
      </c>
      <c r="F151" s="5" t="s">
        <v>361</v>
      </c>
      <c r="G151" s="10">
        <v>0</v>
      </c>
      <c r="H151" s="19">
        <v>0</v>
      </c>
    </row>
    <row r="152" spans="1:8" ht="12.75">
      <c r="A152" s="74" t="s">
        <v>361</v>
      </c>
      <c r="B152" s="105" t="s">
        <v>361</v>
      </c>
      <c r="C152" s="36" t="s">
        <v>112</v>
      </c>
      <c r="D152" s="36" t="s">
        <v>495</v>
      </c>
      <c r="E152" s="10">
        <v>2</v>
      </c>
      <c r="F152" s="5">
        <v>928000</v>
      </c>
      <c r="G152" s="10">
        <v>0</v>
      </c>
      <c r="H152" s="19">
        <v>0</v>
      </c>
    </row>
    <row r="153" spans="1:8" ht="12.75">
      <c r="A153" s="74" t="s">
        <v>361</v>
      </c>
      <c r="B153" s="105" t="s">
        <v>361</v>
      </c>
      <c r="C153" s="36" t="s">
        <v>116</v>
      </c>
      <c r="D153" s="36" t="s">
        <v>541</v>
      </c>
      <c r="E153" s="10">
        <v>0</v>
      </c>
      <c r="F153" s="5" t="s">
        <v>361</v>
      </c>
      <c r="G153" s="10">
        <v>0</v>
      </c>
      <c r="H153" s="19">
        <v>0</v>
      </c>
    </row>
    <row r="154" spans="1:8" ht="12.75">
      <c r="A154" s="74" t="s">
        <v>361</v>
      </c>
      <c r="B154" s="105" t="s">
        <v>361</v>
      </c>
      <c r="C154" s="36" t="s">
        <v>126</v>
      </c>
      <c r="D154" s="36" t="s">
        <v>551</v>
      </c>
      <c r="E154" s="10">
        <v>0</v>
      </c>
      <c r="F154" s="5" t="s">
        <v>361</v>
      </c>
      <c r="G154" s="10">
        <v>0</v>
      </c>
      <c r="H154" s="19">
        <v>0</v>
      </c>
    </row>
    <row r="155" spans="1:8" ht="12.75">
      <c r="A155" s="74" t="s">
        <v>361</v>
      </c>
      <c r="B155" s="106" t="s">
        <v>361</v>
      </c>
      <c r="C155" s="36" t="s">
        <v>127</v>
      </c>
      <c r="D155" s="36" t="s">
        <v>432</v>
      </c>
      <c r="E155" s="10">
        <v>0</v>
      </c>
      <c r="F155" s="5" t="s">
        <v>361</v>
      </c>
      <c r="G155" s="10">
        <v>0</v>
      </c>
      <c r="H155" s="19">
        <v>0</v>
      </c>
    </row>
    <row r="156" spans="1:8" ht="12.75">
      <c r="A156" s="74" t="s">
        <v>361</v>
      </c>
      <c r="B156" s="105" t="s">
        <v>361</v>
      </c>
      <c r="C156" s="36" t="s">
        <v>144</v>
      </c>
      <c r="D156" s="36" t="s">
        <v>145</v>
      </c>
      <c r="E156" s="10">
        <v>0</v>
      </c>
      <c r="F156" s="5" t="s">
        <v>361</v>
      </c>
      <c r="G156" s="10">
        <v>0</v>
      </c>
      <c r="H156" s="19">
        <v>0</v>
      </c>
    </row>
    <row r="157" spans="1:8" ht="13.5" thickBot="1">
      <c r="A157" s="72" t="s">
        <v>361</v>
      </c>
      <c r="B157" s="105" t="s">
        <v>361</v>
      </c>
      <c r="C157" s="36" t="s">
        <v>149</v>
      </c>
      <c r="D157" s="36" t="s">
        <v>559</v>
      </c>
      <c r="E157" s="10">
        <v>1</v>
      </c>
      <c r="F157" s="4">
        <v>147000</v>
      </c>
      <c r="G157" s="10">
        <v>0</v>
      </c>
      <c r="H157" s="19">
        <v>0</v>
      </c>
    </row>
    <row r="158" spans="1:10" ht="13.5" thickBot="1">
      <c r="A158" s="74" t="s">
        <v>361</v>
      </c>
      <c r="B158" s="105" t="s">
        <v>361</v>
      </c>
      <c r="C158" s="36" t="s">
        <v>151</v>
      </c>
      <c r="D158" s="36" t="s">
        <v>476</v>
      </c>
      <c r="E158" s="10">
        <v>0</v>
      </c>
      <c r="F158" s="5" t="s">
        <v>361</v>
      </c>
      <c r="G158" s="10">
        <v>0</v>
      </c>
      <c r="H158" s="19">
        <v>0</v>
      </c>
      <c r="I158" s="25" t="s">
        <v>571</v>
      </c>
      <c r="J158" s="20" t="s">
        <v>571</v>
      </c>
    </row>
    <row r="159" spans="1:10" ht="13.5" thickBot="1">
      <c r="A159" s="81" t="s">
        <v>361</v>
      </c>
      <c r="B159" s="108" t="s">
        <v>361</v>
      </c>
      <c r="C159" s="82" t="s">
        <v>166</v>
      </c>
      <c r="D159" s="82" t="s">
        <v>487</v>
      </c>
      <c r="E159" s="86">
        <v>0</v>
      </c>
      <c r="F159" s="96" t="s">
        <v>361</v>
      </c>
      <c r="G159" s="86">
        <v>0</v>
      </c>
      <c r="H159" s="88">
        <v>0</v>
      </c>
      <c r="I159" s="11" t="s">
        <v>385</v>
      </c>
      <c r="J159" s="12" t="s">
        <v>386</v>
      </c>
    </row>
    <row r="160" spans="1:10" ht="13.5" thickBot="1">
      <c r="A160" s="83" t="s">
        <v>379</v>
      </c>
      <c r="B160" s="84"/>
      <c r="C160" s="84"/>
      <c r="D160" s="85"/>
      <c r="E160" s="14">
        <f>SUM(E113:E159)</f>
        <v>672</v>
      </c>
      <c r="F160" s="15">
        <f>SUM(F113:F159)</f>
        <v>373545000</v>
      </c>
      <c r="G160" s="89">
        <f>SUM(G113:G159)</f>
        <v>654</v>
      </c>
      <c r="H160" s="51">
        <f>SUM(H113:H159)</f>
        <v>381887000</v>
      </c>
      <c r="I160" s="13">
        <f>(G160-E160)/E160</f>
        <v>-0.026785714285714284</v>
      </c>
      <c r="J160" s="13">
        <f>(H160-F160)/F160</f>
        <v>0.022331981421247774</v>
      </c>
    </row>
    <row r="161" spans="1:8" ht="13.5" thickBot="1">
      <c r="A161" s="90" t="s">
        <v>335</v>
      </c>
      <c r="B161" s="91"/>
      <c r="C161" s="91"/>
      <c r="D161" s="91"/>
      <c r="E161" s="91"/>
      <c r="F161" s="91"/>
      <c r="G161" s="91"/>
      <c r="H161" s="92"/>
    </row>
    <row r="162" spans="1:8" ht="12.75">
      <c r="A162" s="72">
        <v>16</v>
      </c>
      <c r="B162" s="104">
        <v>1</v>
      </c>
      <c r="C162" s="39" t="s">
        <v>201</v>
      </c>
      <c r="D162" s="39" t="s">
        <v>202</v>
      </c>
      <c r="E162" s="27">
        <v>46</v>
      </c>
      <c r="F162" s="9">
        <v>34407000</v>
      </c>
      <c r="G162" s="27">
        <v>50</v>
      </c>
      <c r="H162" s="21">
        <v>44871000</v>
      </c>
    </row>
    <row r="163" spans="1:8" ht="12.75">
      <c r="A163" s="74">
        <v>28</v>
      </c>
      <c r="B163" s="105">
        <v>2</v>
      </c>
      <c r="C163" s="36" t="s">
        <v>170</v>
      </c>
      <c r="D163" s="36" t="s">
        <v>171</v>
      </c>
      <c r="E163" s="10">
        <v>13</v>
      </c>
      <c r="F163" s="4">
        <v>10143000</v>
      </c>
      <c r="G163" s="10">
        <v>27</v>
      </c>
      <c r="H163" s="19">
        <v>25202000</v>
      </c>
    </row>
    <row r="164" spans="1:10" ht="12.75">
      <c r="A164" s="73">
        <v>30</v>
      </c>
      <c r="B164" s="105">
        <v>3</v>
      </c>
      <c r="C164" s="36" t="s">
        <v>179</v>
      </c>
      <c r="D164" s="36" t="s">
        <v>180</v>
      </c>
      <c r="E164" s="10">
        <v>33</v>
      </c>
      <c r="F164" s="4">
        <v>37336000</v>
      </c>
      <c r="G164" s="10">
        <v>26</v>
      </c>
      <c r="H164" s="19">
        <v>36243000</v>
      </c>
      <c r="I164" s="17"/>
      <c r="J164" s="17"/>
    </row>
    <row r="165" spans="1:10" ht="12.75">
      <c r="A165" s="76">
        <v>56</v>
      </c>
      <c r="B165" s="105">
        <v>4</v>
      </c>
      <c r="C165" s="36" t="s">
        <v>326</v>
      </c>
      <c r="D165" s="36" t="s">
        <v>403</v>
      </c>
      <c r="E165" s="10">
        <v>22</v>
      </c>
      <c r="F165" s="4">
        <v>22264000</v>
      </c>
      <c r="G165" s="10">
        <v>15</v>
      </c>
      <c r="H165" s="19">
        <v>11697000</v>
      </c>
      <c r="I165" s="17"/>
      <c r="J165" s="17"/>
    </row>
    <row r="166" spans="1:8" ht="12.75">
      <c r="A166" s="73">
        <v>63</v>
      </c>
      <c r="B166" s="105">
        <v>5</v>
      </c>
      <c r="C166" s="36" t="s">
        <v>203</v>
      </c>
      <c r="D166" s="36" t="s">
        <v>204</v>
      </c>
      <c r="E166" s="10">
        <v>25</v>
      </c>
      <c r="F166" s="4">
        <v>18874000</v>
      </c>
      <c r="G166" s="10">
        <v>14</v>
      </c>
      <c r="H166" s="19">
        <v>14507000</v>
      </c>
    </row>
    <row r="167" spans="1:8" ht="12.75">
      <c r="A167" s="73">
        <v>75</v>
      </c>
      <c r="B167" s="105">
        <v>6</v>
      </c>
      <c r="C167" s="36" t="s">
        <v>181</v>
      </c>
      <c r="D167" s="36" t="s">
        <v>540</v>
      </c>
      <c r="E167" s="10">
        <v>10</v>
      </c>
      <c r="F167" s="4">
        <v>8337000</v>
      </c>
      <c r="G167" s="10">
        <v>10</v>
      </c>
      <c r="H167" s="19">
        <v>10871000</v>
      </c>
    </row>
    <row r="168" spans="1:8" ht="12.75">
      <c r="A168" s="73">
        <v>78</v>
      </c>
      <c r="B168" s="105">
        <v>7</v>
      </c>
      <c r="C168" s="36" t="s">
        <v>205</v>
      </c>
      <c r="D168" s="36" t="s">
        <v>448</v>
      </c>
      <c r="E168" s="10">
        <v>18</v>
      </c>
      <c r="F168" s="4">
        <v>21032000</v>
      </c>
      <c r="G168" s="10">
        <v>9</v>
      </c>
      <c r="H168" s="19">
        <v>8899000</v>
      </c>
    </row>
    <row r="169" spans="1:8" ht="12.75">
      <c r="A169" s="74">
        <v>79</v>
      </c>
      <c r="B169" s="105">
        <v>8</v>
      </c>
      <c r="C169" s="36" t="s">
        <v>197</v>
      </c>
      <c r="D169" s="36" t="s">
        <v>321</v>
      </c>
      <c r="E169" s="10">
        <v>4</v>
      </c>
      <c r="F169" s="4">
        <v>1115000</v>
      </c>
      <c r="G169" s="10">
        <v>9</v>
      </c>
      <c r="H169" s="19">
        <v>5205000</v>
      </c>
    </row>
    <row r="170" spans="1:8" ht="12.75">
      <c r="A170" s="73">
        <v>80</v>
      </c>
      <c r="B170" s="105">
        <v>9</v>
      </c>
      <c r="C170" s="36" t="s">
        <v>188</v>
      </c>
      <c r="D170" s="36" t="s">
        <v>454</v>
      </c>
      <c r="E170" s="10">
        <v>2</v>
      </c>
      <c r="F170" s="5">
        <v>2906000</v>
      </c>
      <c r="G170" s="10">
        <v>9</v>
      </c>
      <c r="H170" s="19">
        <v>4642000</v>
      </c>
    </row>
    <row r="171" spans="1:8" ht="12.75">
      <c r="A171" s="76">
        <v>84</v>
      </c>
      <c r="B171" s="105">
        <v>10</v>
      </c>
      <c r="C171" s="36" t="s">
        <v>200</v>
      </c>
      <c r="D171" s="36" t="s">
        <v>548</v>
      </c>
      <c r="E171" s="10">
        <v>6</v>
      </c>
      <c r="F171" s="4">
        <v>1769000</v>
      </c>
      <c r="G171" s="10">
        <v>8</v>
      </c>
      <c r="H171" s="19">
        <v>9035000</v>
      </c>
    </row>
    <row r="172" spans="1:8" ht="12.75">
      <c r="A172" s="73">
        <v>96</v>
      </c>
      <c r="B172" s="105">
        <v>11</v>
      </c>
      <c r="C172" s="36" t="s">
        <v>185</v>
      </c>
      <c r="D172" s="36" t="s">
        <v>394</v>
      </c>
      <c r="E172" s="10">
        <v>11</v>
      </c>
      <c r="F172" s="4">
        <v>10487000</v>
      </c>
      <c r="G172" s="10">
        <v>7</v>
      </c>
      <c r="H172" s="19">
        <v>11138000</v>
      </c>
    </row>
    <row r="173" spans="1:8" ht="12.75">
      <c r="A173" s="73">
        <v>116</v>
      </c>
      <c r="B173" s="105">
        <v>12</v>
      </c>
      <c r="C173" s="36" t="s">
        <v>192</v>
      </c>
      <c r="D173" s="36" t="s">
        <v>491</v>
      </c>
      <c r="E173" s="10">
        <v>6</v>
      </c>
      <c r="F173" s="4">
        <v>4326000</v>
      </c>
      <c r="G173" s="10">
        <v>5</v>
      </c>
      <c r="H173" s="19">
        <v>4319000</v>
      </c>
    </row>
    <row r="174" spans="1:8" ht="12.75">
      <c r="A174" s="73">
        <v>129</v>
      </c>
      <c r="B174" s="105">
        <v>13</v>
      </c>
      <c r="C174" s="36" t="s">
        <v>195</v>
      </c>
      <c r="D174" s="36" t="s">
        <v>196</v>
      </c>
      <c r="E174" s="10">
        <v>16</v>
      </c>
      <c r="F174" s="4">
        <v>8995000</v>
      </c>
      <c r="G174" s="10">
        <v>4</v>
      </c>
      <c r="H174" s="19">
        <v>4959000</v>
      </c>
    </row>
    <row r="175" spans="1:8" ht="12.75">
      <c r="A175" s="73">
        <v>143</v>
      </c>
      <c r="B175" s="105">
        <v>14</v>
      </c>
      <c r="C175" s="36" t="s">
        <v>172</v>
      </c>
      <c r="D175" s="36" t="s">
        <v>173</v>
      </c>
      <c r="E175" s="10">
        <v>2</v>
      </c>
      <c r="F175" s="5">
        <v>1397000</v>
      </c>
      <c r="G175" s="10">
        <v>3</v>
      </c>
      <c r="H175" s="19">
        <v>5016000</v>
      </c>
    </row>
    <row r="176" spans="1:8" ht="12.75">
      <c r="A176" s="73">
        <v>144</v>
      </c>
      <c r="B176" s="105">
        <v>15</v>
      </c>
      <c r="C176" s="36" t="s">
        <v>194</v>
      </c>
      <c r="D176" s="36" t="s">
        <v>494</v>
      </c>
      <c r="E176" s="10">
        <v>4</v>
      </c>
      <c r="F176" s="4">
        <v>1406000</v>
      </c>
      <c r="G176" s="10">
        <v>3</v>
      </c>
      <c r="H176" s="19">
        <v>4157000</v>
      </c>
    </row>
    <row r="177" spans="1:8" ht="12.75">
      <c r="A177" s="76">
        <v>149</v>
      </c>
      <c r="B177" s="105">
        <v>16</v>
      </c>
      <c r="C177" s="36" t="s">
        <v>176</v>
      </c>
      <c r="D177" s="36" t="s">
        <v>177</v>
      </c>
      <c r="E177" s="10">
        <v>1</v>
      </c>
      <c r="F177" s="5">
        <v>1587000</v>
      </c>
      <c r="G177" s="10">
        <v>3</v>
      </c>
      <c r="H177" s="19">
        <v>2214000</v>
      </c>
    </row>
    <row r="178" spans="1:8" ht="12.75">
      <c r="A178" s="74">
        <v>151</v>
      </c>
      <c r="B178" s="106">
        <v>17</v>
      </c>
      <c r="C178" s="36" t="s">
        <v>174</v>
      </c>
      <c r="D178" s="36" t="s">
        <v>416</v>
      </c>
      <c r="E178" s="10">
        <v>2</v>
      </c>
      <c r="F178" s="4">
        <v>1496000</v>
      </c>
      <c r="G178" s="10">
        <v>3</v>
      </c>
      <c r="H178" s="19">
        <v>1890000</v>
      </c>
    </row>
    <row r="179" spans="1:8" ht="12.75">
      <c r="A179" s="74">
        <v>163</v>
      </c>
      <c r="B179" s="105">
        <v>18</v>
      </c>
      <c r="C179" s="36" t="s">
        <v>182</v>
      </c>
      <c r="D179" s="36" t="s">
        <v>183</v>
      </c>
      <c r="E179" s="10">
        <v>0</v>
      </c>
      <c r="F179" s="5" t="s">
        <v>361</v>
      </c>
      <c r="G179" s="10">
        <v>2</v>
      </c>
      <c r="H179" s="19">
        <v>2247000</v>
      </c>
    </row>
    <row r="180" spans="1:8" ht="12.75">
      <c r="A180" s="73">
        <v>164</v>
      </c>
      <c r="B180" s="105">
        <v>19</v>
      </c>
      <c r="C180" s="36" t="s">
        <v>187</v>
      </c>
      <c r="D180" s="36" t="s">
        <v>461</v>
      </c>
      <c r="E180" s="10">
        <v>0</v>
      </c>
      <c r="F180" s="5" t="s">
        <v>361</v>
      </c>
      <c r="G180" s="10">
        <v>2</v>
      </c>
      <c r="H180" s="19">
        <v>1719000</v>
      </c>
    </row>
    <row r="181" spans="1:8" ht="12.75">
      <c r="A181" s="74">
        <v>166</v>
      </c>
      <c r="B181" s="105">
        <v>20</v>
      </c>
      <c r="C181" s="36" t="s">
        <v>178</v>
      </c>
      <c r="D181" s="36" t="s">
        <v>409</v>
      </c>
      <c r="E181" s="10">
        <v>2</v>
      </c>
      <c r="F181" s="4">
        <v>3076000</v>
      </c>
      <c r="G181" s="10">
        <v>2</v>
      </c>
      <c r="H181" s="19">
        <v>1446000</v>
      </c>
    </row>
    <row r="182" spans="1:8" ht="12.75">
      <c r="A182" s="73">
        <v>174</v>
      </c>
      <c r="B182" s="105">
        <v>21</v>
      </c>
      <c r="C182" s="36" t="s">
        <v>199</v>
      </c>
      <c r="D182" s="36" t="s">
        <v>346</v>
      </c>
      <c r="E182" s="10">
        <v>3</v>
      </c>
      <c r="F182" s="5">
        <v>2355000</v>
      </c>
      <c r="G182" s="10">
        <v>2</v>
      </c>
      <c r="H182" s="19">
        <v>823000</v>
      </c>
    </row>
    <row r="183" spans="1:8" ht="12.75">
      <c r="A183" s="76">
        <v>176</v>
      </c>
      <c r="B183" s="107">
        <v>22</v>
      </c>
      <c r="C183" s="36" t="s">
        <v>193</v>
      </c>
      <c r="D183" s="36" t="s">
        <v>544</v>
      </c>
      <c r="E183" s="10">
        <v>2</v>
      </c>
      <c r="F183" s="5">
        <v>3530000</v>
      </c>
      <c r="G183" s="10">
        <v>2</v>
      </c>
      <c r="H183" s="19">
        <v>710000</v>
      </c>
    </row>
    <row r="184" spans="1:8" ht="12.75">
      <c r="A184" s="73">
        <v>183</v>
      </c>
      <c r="B184" s="105">
        <v>23</v>
      </c>
      <c r="C184" s="36" t="s">
        <v>175</v>
      </c>
      <c r="D184" s="36" t="s">
        <v>428</v>
      </c>
      <c r="E184" s="10">
        <v>6</v>
      </c>
      <c r="F184" s="4">
        <v>11037000</v>
      </c>
      <c r="G184" s="10">
        <v>1</v>
      </c>
      <c r="H184" s="19">
        <v>1438000</v>
      </c>
    </row>
    <row r="185" spans="1:8" ht="12.75">
      <c r="A185" s="73">
        <v>188</v>
      </c>
      <c r="B185" s="105">
        <v>24</v>
      </c>
      <c r="C185" s="36" t="s">
        <v>310</v>
      </c>
      <c r="D185" s="36" t="s">
        <v>311</v>
      </c>
      <c r="E185" s="10">
        <v>3</v>
      </c>
      <c r="F185" s="4">
        <v>3997000</v>
      </c>
      <c r="G185" s="10">
        <v>1</v>
      </c>
      <c r="H185" s="19">
        <v>811000</v>
      </c>
    </row>
    <row r="186" spans="1:8" ht="12.75">
      <c r="A186" s="73">
        <v>191</v>
      </c>
      <c r="B186" s="105">
        <v>25</v>
      </c>
      <c r="C186" s="35" t="s">
        <v>370</v>
      </c>
      <c r="D186" s="35" t="s">
        <v>489</v>
      </c>
      <c r="E186" s="10">
        <v>0</v>
      </c>
      <c r="F186" s="5" t="s">
        <v>361</v>
      </c>
      <c r="G186" s="10">
        <v>1</v>
      </c>
      <c r="H186" s="19">
        <v>639000</v>
      </c>
    </row>
    <row r="187" spans="1:8" ht="12.75">
      <c r="A187" s="73">
        <v>194</v>
      </c>
      <c r="B187" s="105">
        <v>26</v>
      </c>
      <c r="C187" s="36" t="s">
        <v>184</v>
      </c>
      <c r="D187" s="36" t="s">
        <v>562</v>
      </c>
      <c r="E187" s="10">
        <v>5</v>
      </c>
      <c r="F187" s="4">
        <v>4282000</v>
      </c>
      <c r="G187" s="10">
        <v>1</v>
      </c>
      <c r="H187" s="19">
        <v>596000</v>
      </c>
    </row>
    <row r="188" spans="1:8" ht="12.75">
      <c r="A188" s="74">
        <v>208</v>
      </c>
      <c r="B188" s="105">
        <v>27</v>
      </c>
      <c r="C188" s="36" t="s">
        <v>190</v>
      </c>
      <c r="D188" s="36" t="s">
        <v>566</v>
      </c>
      <c r="E188" s="10">
        <v>0</v>
      </c>
      <c r="F188" s="5" t="s">
        <v>361</v>
      </c>
      <c r="G188" s="10">
        <v>1</v>
      </c>
      <c r="H188" s="19">
        <v>173000</v>
      </c>
    </row>
    <row r="189" spans="1:8" ht="12.75">
      <c r="A189" s="72" t="s">
        <v>361</v>
      </c>
      <c r="B189" s="106" t="s">
        <v>361</v>
      </c>
      <c r="C189" s="35" t="s">
        <v>169</v>
      </c>
      <c r="D189" s="35" t="s">
        <v>511</v>
      </c>
      <c r="E189" s="22">
        <v>2</v>
      </c>
      <c r="F189" s="5">
        <v>1733000</v>
      </c>
      <c r="G189" s="10">
        <v>0</v>
      </c>
      <c r="H189" s="19">
        <v>0</v>
      </c>
    </row>
    <row r="190" spans="1:8" ht="12.75">
      <c r="A190" s="74" t="s">
        <v>361</v>
      </c>
      <c r="B190" s="105" t="s">
        <v>361</v>
      </c>
      <c r="C190" s="36" t="s">
        <v>174</v>
      </c>
      <c r="D190" s="36" t="s">
        <v>423</v>
      </c>
      <c r="E190" s="10">
        <v>0</v>
      </c>
      <c r="F190" s="5" t="s">
        <v>361</v>
      </c>
      <c r="G190" s="10">
        <v>0</v>
      </c>
      <c r="H190" s="19">
        <v>0</v>
      </c>
    </row>
    <row r="191" spans="1:8" ht="12.75">
      <c r="A191" s="74" t="s">
        <v>361</v>
      </c>
      <c r="B191" s="105" t="s">
        <v>361</v>
      </c>
      <c r="C191" s="36" t="s">
        <v>186</v>
      </c>
      <c r="D191" s="36" t="s">
        <v>490</v>
      </c>
      <c r="E191" s="22">
        <v>3</v>
      </c>
      <c r="F191" s="6">
        <v>1595000</v>
      </c>
      <c r="G191" s="10">
        <v>0</v>
      </c>
      <c r="H191" s="19">
        <v>0</v>
      </c>
    </row>
    <row r="192" spans="1:8" ht="13.5" thickBot="1">
      <c r="A192" s="74" t="s">
        <v>361</v>
      </c>
      <c r="B192" s="105" t="s">
        <v>361</v>
      </c>
      <c r="C192" s="36" t="s">
        <v>189</v>
      </c>
      <c r="D192" s="36" t="s">
        <v>408</v>
      </c>
      <c r="E192" s="10">
        <v>3</v>
      </c>
      <c r="F192" s="5">
        <v>1962000</v>
      </c>
      <c r="G192" s="10">
        <v>0</v>
      </c>
      <c r="H192" s="19">
        <v>0</v>
      </c>
    </row>
    <row r="193" spans="1:10" ht="13.5" thickBot="1">
      <c r="A193" s="74" t="s">
        <v>361</v>
      </c>
      <c r="B193" s="105" t="s">
        <v>361</v>
      </c>
      <c r="C193" s="36" t="s">
        <v>191</v>
      </c>
      <c r="D193" s="36" t="s">
        <v>457</v>
      </c>
      <c r="E193" s="10">
        <v>1</v>
      </c>
      <c r="F193" s="5">
        <v>619000</v>
      </c>
      <c r="G193" s="10">
        <v>0</v>
      </c>
      <c r="H193" s="19">
        <v>0</v>
      </c>
      <c r="I193" s="25" t="s">
        <v>571</v>
      </c>
      <c r="J193" s="20" t="s">
        <v>571</v>
      </c>
    </row>
    <row r="194" spans="1:10" ht="13.5" thickBot="1">
      <c r="A194" s="81" t="s">
        <v>361</v>
      </c>
      <c r="B194" s="108" t="s">
        <v>361</v>
      </c>
      <c r="C194" s="82" t="s">
        <v>198</v>
      </c>
      <c r="D194" s="82" t="s">
        <v>486</v>
      </c>
      <c r="E194" s="86">
        <v>1</v>
      </c>
      <c r="F194" s="96">
        <v>865000</v>
      </c>
      <c r="G194" s="86">
        <v>0</v>
      </c>
      <c r="H194" s="88">
        <v>0</v>
      </c>
      <c r="I194" s="11" t="s">
        <v>385</v>
      </c>
      <c r="J194" s="12" t="s">
        <v>386</v>
      </c>
    </row>
    <row r="195" spans="1:10" ht="13.5" thickBot="1">
      <c r="A195" s="93" t="s">
        <v>380</v>
      </c>
      <c r="B195" s="94"/>
      <c r="C195" s="94"/>
      <c r="D195" s="95"/>
      <c r="E195" s="14">
        <f>SUM(E162:E194)</f>
        <v>252</v>
      </c>
      <c r="F195" s="97">
        <f>SUM(F162:F194)</f>
        <v>222928000</v>
      </c>
      <c r="G195" s="89">
        <f>SUM(G162:G194)</f>
        <v>220</v>
      </c>
      <c r="H195" s="51">
        <f>SUM(H162:H194)</f>
        <v>215467000</v>
      </c>
      <c r="I195" s="13">
        <f>(G195-E195)/E195</f>
        <v>-0.12698412698412698</v>
      </c>
      <c r="J195" s="13">
        <f>(H195-F195)/F195</f>
        <v>-0.03346820498098041</v>
      </c>
    </row>
    <row r="196" spans="1:8" ht="13.5" thickBot="1">
      <c r="A196" s="78" t="s">
        <v>336</v>
      </c>
      <c r="B196" s="79"/>
      <c r="C196" s="79"/>
      <c r="D196" s="79"/>
      <c r="E196" s="79"/>
      <c r="F196" s="79"/>
      <c r="G196" s="79"/>
      <c r="H196" s="80"/>
    </row>
    <row r="197" spans="1:8" ht="12.75">
      <c r="A197" s="76">
        <v>32</v>
      </c>
      <c r="B197" s="109">
        <v>1</v>
      </c>
      <c r="C197" s="39" t="s">
        <v>224</v>
      </c>
      <c r="D197" s="39" t="s">
        <v>225</v>
      </c>
      <c r="E197" s="27">
        <v>16</v>
      </c>
      <c r="F197" s="9">
        <v>14554000</v>
      </c>
      <c r="G197" s="27">
        <v>26</v>
      </c>
      <c r="H197" s="21">
        <v>12381000</v>
      </c>
    </row>
    <row r="198" spans="1:8" ht="12.75">
      <c r="A198" s="74">
        <v>40</v>
      </c>
      <c r="B198" s="105">
        <v>2</v>
      </c>
      <c r="C198" s="36" t="s">
        <v>212</v>
      </c>
      <c r="D198" s="36" t="s">
        <v>484</v>
      </c>
      <c r="E198" s="10">
        <v>14</v>
      </c>
      <c r="F198" s="4">
        <v>5865000</v>
      </c>
      <c r="G198" s="10">
        <v>19</v>
      </c>
      <c r="H198" s="19">
        <v>7596000</v>
      </c>
    </row>
    <row r="199" spans="1:8" ht="12.75">
      <c r="A199" s="73">
        <v>44</v>
      </c>
      <c r="B199" s="107">
        <v>3</v>
      </c>
      <c r="C199" s="36" t="s">
        <v>232</v>
      </c>
      <c r="D199" s="36" t="s">
        <v>233</v>
      </c>
      <c r="E199" s="10">
        <v>22</v>
      </c>
      <c r="F199" s="4">
        <v>18557000</v>
      </c>
      <c r="G199" s="10">
        <v>18</v>
      </c>
      <c r="H199" s="19">
        <v>13923000</v>
      </c>
    </row>
    <row r="200" spans="1:8" ht="12.75">
      <c r="A200" s="73">
        <v>71</v>
      </c>
      <c r="B200" s="105">
        <v>4</v>
      </c>
      <c r="C200" s="36" t="s">
        <v>211</v>
      </c>
      <c r="D200" s="36" t="s">
        <v>421</v>
      </c>
      <c r="E200" s="10">
        <v>7</v>
      </c>
      <c r="F200" s="4">
        <v>4677000</v>
      </c>
      <c r="G200" s="10">
        <v>11</v>
      </c>
      <c r="H200" s="19">
        <v>6047000</v>
      </c>
    </row>
    <row r="201" spans="1:10" ht="12.75">
      <c r="A201" s="73">
        <v>72</v>
      </c>
      <c r="B201" s="105">
        <v>5</v>
      </c>
      <c r="C201" s="36" t="s">
        <v>210</v>
      </c>
      <c r="D201" s="36" t="s">
        <v>558</v>
      </c>
      <c r="E201" s="10">
        <v>20</v>
      </c>
      <c r="F201" s="4">
        <v>10717000</v>
      </c>
      <c r="G201" s="10">
        <v>11</v>
      </c>
      <c r="H201" s="19">
        <v>5713000</v>
      </c>
      <c r="I201" s="17"/>
      <c r="J201" s="17"/>
    </row>
    <row r="202" spans="1:10" ht="12.75">
      <c r="A202" s="73">
        <v>74</v>
      </c>
      <c r="B202" s="105">
        <v>6</v>
      </c>
      <c r="C202" s="36" t="s">
        <v>231</v>
      </c>
      <c r="D202" s="36" t="s">
        <v>479</v>
      </c>
      <c r="E202" s="10">
        <v>11</v>
      </c>
      <c r="F202" s="4">
        <v>5052000</v>
      </c>
      <c r="G202" s="10">
        <v>11</v>
      </c>
      <c r="H202" s="19">
        <v>3810000</v>
      </c>
      <c r="I202" s="17"/>
      <c r="J202" s="17"/>
    </row>
    <row r="203" spans="1:8" ht="12.75">
      <c r="A203" s="76">
        <v>105</v>
      </c>
      <c r="B203" s="105">
        <v>7</v>
      </c>
      <c r="C203" s="36" t="s">
        <v>213</v>
      </c>
      <c r="D203" s="36" t="s">
        <v>214</v>
      </c>
      <c r="E203" s="10">
        <v>11</v>
      </c>
      <c r="F203" s="4">
        <v>9746000</v>
      </c>
      <c r="G203" s="10">
        <v>6</v>
      </c>
      <c r="H203" s="19">
        <v>3225000</v>
      </c>
    </row>
    <row r="204" spans="1:8" ht="12.75">
      <c r="A204" s="74">
        <v>112</v>
      </c>
      <c r="B204" s="105">
        <v>8</v>
      </c>
      <c r="C204" s="36" t="s">
        <v>226</v>
      </c>
      <c r="D204" s="36" t="s">
        <v>413</v>
      </c>
      <c r="E204" s="10">
        <v>7</v>
      </c>
      <c r="F204" s="4">
        <v>4157000</v>
      </c>
      <c r="G204" s="10">
        <v>5</v>
      </c>
      <c r="H204" s="19">
        <v>5677000</v>
      </c>
    </row>
    <row r="205" spans="1:8" ht="12.75">
      <c r="A205" s="74">
        <v>124</v>
      </c>
      <c r="B205" s="105">
        <v>9</v>
      </c>
      <c r="C205" s="36" t="s">
        <v>230</v>
      </c>
      <c r="D205" s="36" t="s">
        <v>567</v>
      </c>
      <c r="E205" s="10">
        <v>1</v>
      </c>
      <c r="F205" s="4">
        <v>1439000</v>
      </c>
      <c r="G205" s="10">
        <v>5</v>
      </c>
      <c r="H205" s="19">
        <v>1723000</v>
      </c>
    </row>
    <row r="206" spans="1:8" ht="12.75">
      <c r="A206" s="73">
        <v>131</v>
      </c>
      <c r="B206" s="105">
        <v>10</v>
      </c>
      <c r="C206" s="36" t="s">
        <v>229</v>
      </c>
      <c r="D206" s="36" t="s">
        <v>470</v>
      </c>
      <c r="E206" s="10">
        <v>8</v>
      </c>
      <c r="F206" s="4">
        <v>4367000</v>
      </c>
      <c r="G206" s="10">
        <v>4</v>
      </c>
      <c r="H206" s="19">
        <v>3241000</v>
      </c>
    </row>
    <row r="207" spans="1:8" ht="12.75">
      <c r="A207" s="74">
        <v>157</v>
      </c>
      <c r="B207" s="105">
        <v>11</v>
      </c>
      <c r="C207" s="36" t="s">
        <v>228</v>
      </c>
      <c r="D207" s="36" t="s">
        <v>527</v>
      </c>
      <c r="E207" s="10">
        <v>1</v>
      </c>
      <c r="F207" s="5">
        <v>558000</v>
      </c>
      <c r="G207" s="10">
        <v>3</v>
      </c>
      <c r="H207" s="19">
        <v>1207000</v>
      </c>
    </row>
    <row r="208" spans="1:8" ht="12.75">
      <c r="A208" s="73">
        <v>158</v>
      </c>
      <c r="B208" s="105">
        <v>12</v>
      </c>
      <c r="C208" s="36" t="s">
        <v>223</v>
      </c>
      <c r="D208" s="36" t="s">
        <v>460</v>
      </c>
      <c r="E208" s="10">
        <v>3</v>
      </c>
      <c r="F208" s="4">
        <v>3034000</v>
      </c>
      <c r="G208" s="10">
        <v>3</v>
      </c>
      <c r="H208" s="19">
        <v>722000</v>
      </c>
    </row>
    <row r="209" spans="1:8" ht="12.75">
      <c r="A209" s="76">
        <v>170</v>
      </c>
      <c r="B209" s="105">
        <v>13</v>
      </c>
      <c r="C209" s="36" t="s">
        <v>227</v>
      </c>
      <c r="D209" s="36" t="s">
        <v>466</v>
      </c>
      <c r="E209" s="10">
        <v>0</v>
      </c>
      <c r="F209" s="5" t="s">
        <v>361</v>
      </c>
      <c r="G209" s="10">
        <v>2</v>
      </c>
      <c r="H209" s="19">
        <v>1051000</v>
      </c>
    </row>
    <row r="210" spans="1:8" ht="12.75">
      <c r="A210" s="73">
        <v>179</v>
      </c>
      <c r="B210" s="105">
        <v>14</v>
      </c>
      <c r="C210" s="36" t="s">
        <v>234</v>
      </c>
      <c r="D210" s="36" t="s">
        <v>493</v>
      </c>
      <c r="E210" s="10">
        <v>1</v>
      </c>
      <c r="F210" s="4">
        <v>279000</v>
      </c>
      <c r="G210" s="10">
        <v>2</v>
      </c>
      <c r="H210" s="19">
        <v>507000</v>
      </c>
    </row>
    <row r="211" spans="1:8" ht="12.75">
      <c r="A211" s="73">
        <v>182</v>
      </c>
      <c r="B211" s="105">
        <v>15</v>
      </c>
      <c r="C211" s="36" t="s">
        <v>221</v>
      </c>
      <c r="D211" s="36" t="s">
        <v>542</v>
      </c>
      <c r="E211" s="10">
        <v>0</v>
      </c>
      <c r="F211" s="5" t="s">
        <v>361</v>
      </c>
      <c r="G211" s="10">
        <v>1</v>
      </c>
      <c r="H211" s="19">
        <v>2617000</v>
      </c>
    </row>
    <row r="212" spans="1:8" ht="12.75">
      <c r="A212" s="74">
        <v>184</v>
      </c>
      <c r="B212" s="105">
        <v>16</v>
      </c>
      <c r="C212" s="36" t="s">
        <v>206</v>
      </c>
      <c r="D212" s="36" t="s">
        <v>207</v>
      </c>
      <c r="E212" s="10">
        <v>0</v>
      </c>
      <c r="F212" s="5" t="s">
        <v>361</v>
      </c>
      <c r="G212" s="10">
        <v>1</v>
      </c>
      <c r="H212" s="19">
        <v>1369000</v>
      </c>
    </row>
    <row r="213" spans="1:8" ht="12.75">
      <c r="A213" s="74">
        <v>202</v>
      </c>
      <c r="B213" s="105">
        <v>17</v>
      </c>
      <c r="C213" s="36" t="s">
        <v>219</v>
      </c>
      <c r="D213" s="36" t="s">
        <v>502</v>
      </c>
      <c r="E213" s="10">
        <v>1</v>
      </c>
      <c r="F213" s="5">
        <v>429000</v>
      </c>
      <c r="G213" s="10">
        <v>1</v>
      </c>
      <c r="H213" s="19">
        <v>299000</v>
      </c>
    </row>
    <row r="214" spans="1:8" ht="12.75">
      <c r="A214" s="74" t="s">
        <v>361</v>
      </c>
      <c r="B214" s="105" t="s">
        <v>361</v>
      </c>
      <c r="C214" s="36" t="s">
        <v>208</v>
      </c>
      <c r="D214" s="36" t="s">
        <v>209</v>
      </c>
      <c r="E214" s="10">
        <v>0</v>
      </c>
      <c r="F214" s="5" t="s">
        <v>361</v>
      </c>
      <c r="G214" s="10">
        <v>0</v>
      </c>
      <c r="H214" s="19">
        <v>0</v>
      </c>
    </row>
    <row r="215" spans="1:8" ht="12.75">
      <c r="A215" s="72" t="s">
        <v>361</v>
      </c>
      <c r="B215" s="105" t="s">
        <v>361</v>
      </c>
      <c r="C215" s="36" t="s">
        <v>215</v>
      </c>
      <c r="D215" s="36" t="s">
        <v>453</v>
      </c>
      <c r="E215" s="10">
        <v>1</v>
      </c>
      <c r="F215" s="4">
        <v>415000</v>
      </c>
      <c r="G215" s="10">
        <v>0</v>
      </c>
      <c r="H215" s="19">
        <v>0</v>
      </c>
    </row>
    <row r="216" spans="1:8" ht="12.75">
      <c r="A216" s="74" t="s">
        <v>361</v>
      </c>
      <c r="B216" s="106" t="s">
        <v>361</v>
      </c>
      <c r="C216" s="36" t="s">
        <v>216</v>
      </c>
      <c r="D216" s="36" t="s">
        <v>438</v>
      </c>
      <c r="E216" s="10">
        <v>0</v>
      </c>
      <c r="F216" s="5" t="s">
        <v>361</v>
      </c>
      <c r="G216" s="10">
        <v>0</v>
      </c>
      <c r="H216" s="19">
        <v>0</v>
      </c>
    </row>
    <row r="217" spans="1:8" ht="12.75">
      <c r="A217" s="74" t="s">
        <v>361</v>
      </c>
      <c r="B217" s="105" t="s">
        <v>361</v>
      </c>
      <c r="C217" s="36" t="s">
        <v>217</v>
      </c>
      <c r="D217" s="36" t="s">
        <v>465</v>
      </c>
      <c r="E217" s="22">
        <v>2</v>
      </c>
      <c r="F217" s="5">
        <v>624000</v>
      </c>
      <c r="G217" s="10">
        <v>0</v>
      </c>
      <c r="H217" s="19">
        <v>0</v>
      </c>
    </row>
    <row r="218" spans="1:8" ht="12.75">
      <c r="A218" s="74" t="s">
        <v>361</v>
      </c>
      <c r="B218" s="105" t="s">
        <v>361</v>
      </c>
      <c r="C218" s="36" t="s">
        <v>218</v>
      </c>
      <c r="D218" s="36" t="s">
        <v>497</v>
      </c>
      <c r="E218" s="10">
        <v>1</v>
      </c>
      <c r="F218" s="5">
        <v>1969000</v>
      </c>
      <c r="G218" s="10">
        <v>0</v>
      </c>
      <c r="H218" s="19">
        <v>0</v>
      </c>
    </row>
    <row r="219" spans="1:8" ht="13.5" thickBot="1">
      <c r="A219" s="74" t="s">
        <v>361</v>
      </c>
      <c r="B219" s="107" t="s">
        <v>361</v>
      </c>
      <c r="C219" s="36" t="s">
        <v>220</v>
      </c>
      <c r="D219" s="36" t="s">
        <v>500</v>
      </c>
      <c r="E219" s="10">
        <v>1</v>
      </c>
      <c r="F219" s="5">
        <v>993000</v>
      </c>
      <c r="G219" s="10">
        <v>0</v>
      </c>
      <c r="H219" s="19">
        <v>0</v>
      </c>
    </row>
    <row r="220" spans="1:10" ht="13.5" thickBot="1">
      <c r="A220" s="74" t="s">
        <v>361</v>
      </c>
      <c r="B220" s="105" t="s">
        <v>361</v>
      </c>
      <c r="C220" s="36" t="s">
        <v>222</v>
      </c>
      <c r="D220" s="36" t="s">
        <v>472</v>
      </c>
      <c r="E220" s="10">
        <v>0</v>
      </c>
      <c r="F220" s="5" t="s">
        <v>361</v>
      </c>
      <c r="G220" s="10">
        <v>0</v>
      </c>
      <c r="H220" s="19">
        <v>0</v>
      </c>
      <c r="I220" s="25" t="s">
        <v>571</v>
      </c>
      <c r="J220" s="20" t="s">
        <v>571</v>
      </c>
    </row>
    <row r="221" spans="1:10" ht="13.5" thickBot="1">
      <c r="A221" s="99" t="s">
        <v>361</v>
      </c>
      <c r="B221" s="111" t="s">
        <v>361</v>
      </c>
      <c r="C221" s="82" t="s">
        <v>357</v>
      </c>
      <c r="D221" s="82" t="s">
        <v>358</v>
      </c>
      <c r="E221" s="86">
        <v>1</v>
      </c>
      <c r="F221" s="87">
        <v>820000</v>
      </c>
      <c r="G221" s="86">
        <v>0</v>
      </c>
      <c r="H221" s="88">
        <v>0</v>
      </c>
      <c r="I221" s="11" t="s">
        <v>385</v>
      </c>
      <c r="J221" s="12" t="s">
        <v>386</v>
      </c>
    </row>
    <row r="222" spans="1:10" ht="13.5" thickBot="1">
      <c r="A222" s="83" t="s">
        <v>381</v>
      </c>
      <c r="B222" s="84"/>
      <c r="C222" s="84"/>
      <c r="D222" s="85"/>
      <c r="E222" s="14">
        <f>SUM(E197:E221)</f>
        <v>129</v>
      </c>
      <c r="F222" s="15">
        <f>SUM(F197:F221)</f>
        <v>88252000</v>
      </c>
      <c r="G222" s="89">
        <f>SUM(G197:G221)</f>
        <v>129</v>
      </c>
      <c r="H222" s="51">
        <f>SUM(H197:H221)</f>
        <v>71108000</v>
      </c>
      <c r="I222" s="13">
        <f>(G222-E222)/E222</f>
        <v>0</v>
      </c>
      <c r="J222" s="13">
        <f>(H222-F222)/F222</f>
        <v>-0.19426188641617187</v>
      </c>
    </row>
    <row r="223" spans="1:8" ht="13.5" thickBot="1">
      <c r="A223" s="90" t="s">
        <v>337</v>
      </c>
      <c r="B223" s="91"/>
      <c r="C223" s="91"/>
      <c r="D223" s="91"/>
      <c r="E223" s="91"/>
      <c r="F223" s="91"/>
      <c r="G223" s="91"/>
      <c r="H223" s="92"/>
    </row>
    <row r="224" spans="1:8" ht="12.75">
      <c r="A224" s="72">
        <v>7</v>
      </c>
      <c r="B224" s="109">
        <v>1</v>
      </c>
      <c r="C224" s="39" t="s">
        <v>237</v>
      </c>
      <c r="D224" s="39" t="s">
        <v>506</v>
      </c>
      <c r="E224" s="27">
        <v>82</v>
      </c>
      <c r="F224" s="9">
        <v>66658000</v>
      </c>
      <c r="G224" s="27">
        <v>92</v>
      </c>
      <c r="H224" s="21">
        <v>63906000</v>
      </c>
    </row>
    <row r="225" spans="1:8" ht="12.75">
      <c r="A225" s="73">
        <v>9</v>
      </c>
      <c r="B225" s="106">
        <v>2</v>
      </c>
      <c r="C225" s="36" t="s">
        <v>250</v>
      </c>
      <c r="D225" s="36" t="s">
        <v>328</v>
      </c>
      <c r="E225" s="10">
        <v>73</v>
      </c>
      <c r="F225" s="4">
        <v>47721000</v>
      </c>
      <c r="G225" s="10">
        <v>71</v>
      </c>
      <c r="H225" s="19">
        <v>49988000</v>
      </c>
    </row>
    <row r="226" spans="1:8" ht="12.75">
      <c r="A226" s="73">
        <v>27</v>
      </c>
      <c r="B226" s="106">
        <v>3</v>
      </c>
      <c r="C226" s="36" t="s">
        <v>238</v>
      </c>
      <c r="D226" s="36" t="s">
        <v>239</v>
      </c>
      <c r="E226" s="10">
        <v>29</v>
      </c>
      <c r="F226" s="4">
        <v>9968000</v>
      </c>
      <c r="G226" s="10">
        <v>28</v>
      </c>
      <c r="H226" s="19">
        <v>11296000</v>
      </c>
    </row>
    <row r="227" spans="1:8" ht="12.75">
      <c r="A227" s="73">
        <v>45</v>
      </c>
      <c r="B227" s="105">
        <v>4</v>
      </c>
      <c r="C227" s="36" t="s">
        <v>317</v>
      </c>
      <c r="D227" s="36" t="s">
        <v>456</v>
      </c>
      <c r="E227" s="10">
        <v>4</v>
      </c>
      <c r="F227" s="4">
        <v>2966000</v>
      </c>
      <c r="G227" s="10">
        <v>18</v>
      </c>
      <c r="H227" s="19">
        <v>12667000</v>
      </c>
    </row>
    <row r="228" spans="1:10" ht="12.75">
      <c r="A228" s="73">
        <v>47</v>
      </c>
      <c r="B228" s="106">
        <v>5</v>
      </c>
      <c r="C228" s="36" t="s">
        <v>240</v>
      </c>
      <c r="D228" s="36" t="s">
        <v>241</v>
      </c>
      <c r="E228" s="10">
        <v>14</v>
      </c>
      <c r="F228" s="4">
        <v>11212000</v>
      </c>
      <c r="G228" s="10">
        <v>18</v>
      </c>
      <c r="H228" s="19">
        <v>9128000</v>
      </c>
      <c r="I228" s="17"/>
      <c r="J228" s="17"/>
    </row>
    <row r="229" spans="1:10" ht="12.75">
      <c r="A229" s="76">
        <v>69</v>
      </c>
      <c r="B229" s="107">
        <v>6</v>
      </c>
      <c r="C229" s="36" t="s">
        <v>249</v>
      </c>
      <c r="D229" s="36" t="s">
        <v>312</v>
      </c>
      <c r="E229" s="10">
        <v>14</v>
      </c>
      <c r="F229" s="4">
        <v>21964000</v>
      </c>
      <c r="G229" s="10">
        <v>12</v>
      </c>
      <c r="H229" s="19">
        <v>7761000</v>
      </c>
      <c r="I229" s="17"/>
      <c r="J229" s="17"/>
    </row>
    <row r="230" spans="1:8" ht="12.75">
      <c r="A230" s="73">
        <v>107</v>
      </c>
      <c r="B230" s="105">
        <v>7</v>
      </c>
      <c r="C230" s="36" t="s">
        <v>235</v>
      </c>
      <c r="D230" s="36" t="s">
        <v>526</v>
      </c>
      <c r="E230" s="10">
        <v>8</v>
      </c>
      <c r="F230" s="4">
        <v>5102000</v>
      </c>
      <c r="G230" s="10">
        <v>6</v>
      </c>
      <c r="H230" s="19">
        <v>2476000</v>
      </c>
    </row>
    <row r="231" spans="1:8" ht="12.75">
      <c r="A231" s="73">
        <v>110</v>
      </c>
      <c r="B231" s="105">
        <v>8</v>
      </c>
      <c r="C231" s="36" t="s">
        <v>243</v>
      </c>
      <c r="D231" s="36" t="s">
        <v>467</v>
      </c>
      <c r="E231" s="22">
        <v>4</v>
      </c>
      <c r="F231" s="6">
        <v>2749000</v>
      </c>
      <c r="G231" s="10">
        <v>6</v>
      </c>
      <c r="H231" s="19">
        <v>1580000</v>
      </c>
    </row>
    <row r="232" spans="1:8" ht="12.75">
      <c r="A232" s="73">
        <v>122</v>
      </c>
      <c r="B232" s="105">
        <v>9</v>
      </c>
      <c r="C232" s="36" t="s">
        <v>252</v>
      </c>
      <c r="D232" s="36" t="s">
        <v>253</v>
      </c>
      <c r="E232" s="10">
        <v>7</v>
      </c>
      <c r="F232" s="4">
        <v>8789000</v>
      </c>
      <c r="G232" s="10">
        <v>5</v>
      </c>
      <c r="H232" s="19">
        <v>2059000</v>
      </c>
    </row>
    <row r="233" spans="1:8" ht="12.75">
      <c r="A233" s="73">
        <v>132</v>
      </c>
      <c r="B233" s="105">
        <v>10</v>
      </c>
      <c r="C233" s="36" t="s">
        <v>313</v>
      </c>
      <c r="D233" s="36" t="s">
        <v>314</v>
      </c>
      <c r="E233" s="10">
        <v>2</v>
      </c>
      <c r="F233" s="5">
        <v>361000</v>
      </c>
      <c r="G233" s="10">
        <v>4</v>
      </c>
      <c r="H233" s="19">
        <v>2664000</v>
      </c>
    </row>
    <row r="234" spans="1:8" ht="12.75">
      <c r="A234" s="73">
        <v>135</v>
      </c>
      <c r="B234" s="105">
        <v>11</v>
      </c>
      <c r="C234" s="36" t="s">
        <v>236</v>
      </c>
      <c r="D234" s="36" t="s">
        <v>434</v>
      </c>
      <c r="E234" s="10">
        <v>2</v>
      </c>
      <c r="F234" s="4">
        <v>555000</v>
      </c>
      <c r="G234" s="10">
        <v>4</v>
      </c>
      <c r="H234" s="19">
        <v>2117000</v>
      </c>
    </row>
    <row r="235" spans="1:8" ht="12.75">
      <c r="A235" s="73">
        <v>146</v>
      </c>
      <c r="B235" s="105">
        <v>12</v>
      </c>
      <c r="C235" s="36" t="s">
        <v>364</v>
      </c>
      <c r="D235" s="36" t="s">
        <v>365</v>
      </c>
      <c r="E235" s="10">
        <v>7</v>
      </c>
      <c r="F235" s="4">
        <v>7923000</v>
      </c>
      <c r="G235" s="10">
        <v>3</v>
      </c>
      <c r="H235" s="19">
        <v>3263000</v>
      </c>
    </row>
    <row r="236" spans="1:8" ht="12.75">
      <c r="A236" s="74">
        <v>148</v>
      </c>
      <c r="B236" s="105">
        <v>13</v>
      </c>
      <c r="C236" s="36" t="s">
        <v>247</v>
      </c>
      <c r="D236" s="36" t="s">
        <v>553</v>
      </c>
      <c r="E236" s="10">
        <v>1</v>
      </c>
      <c r="F236" s="4">
        <v>1004000</v>
      </c>
      <c r="G236" s="10">
        <v>3</v>
      </c>
      <c r="H236" s="19">
        <v>2531000</v>
      </c>
    </row>
    <row r="237" spans="1:8" ht="12.75">
      <c r="A237" s="73">
        <v>155</v>
      </c>
      <c r="B237" s="105">
        <v>14</v>
      </c>
      <c r="C237" s="36" t="s">
        <v>242</v>
      </c>
      <c r="D237" s="36" t="s">
        <v>414</v>
      </c>
      <c r="E237" s="10">
        <v>6</v>
      </c>
      <c r="F237" s="4">
        <v>1723000</v>
      </c>
      <c r="G237" s="10">
        <v>3</v>
      </c>
      <c r="H237" s="19">
        <v>1485000</v>
      </c>
    </row>
    <row r="238" spans="1:8" ht="12.75">
      <c r="A238" s="73">
        <v>177</v>
      </c>
      <c r="B238" s="106">
        <v>15</v>
      </c>
      <c r="C238" s="36" t="s">
        <v>251</v>
      </c>
      <c r="D238" s="36" t="s">
        <v>480</v>
      </c>
      <c r="E238" s="10">
        <v>0</v>
      </c>
      <c r="F238" s="5" t="s">
        <v>361</v>
      </c>
      <c r="G238" s="10">
        <v>2</v>
      </c>
      <c r="H238" s="19">
        <v>645000</v>
      </c>
    </row>
    <row r="239" spans="1:8" ht="13.5" thickBot="1">
      <c r="A239" s="74">
        <v>181</v>
      </c>
      <c r="B239" s="107">
        <v>16</v>
      </c>
      <c r="C239" s="36" t="s">
        <v>245</v>
      </c>
      <c r="D239" s="36" t="s">
        <v>246</v>
      </c>
      <c r="E239" s="10">
        <v>2</v>
      </c>
      <c r="F239" s="4">
        <v>2456000</v>
      </c>
      <c r="G239" s="10">
        <v>1</v>
      </c>
      <c r="H239" s="19">
        <v>2854000</v>
      </c>
    </row>
    <row r="240" spans="1:10" ht="13.5" thickBot="1">
      <c r="A240" s="73">
        <v>206</v>
      </c>
      <c r="B240" s="105">
        <v>17</v>
      </c>
      <c r="C240" s="36" t="s">
        <v>248</v>
      </c>
      <c r="D240" s="36" t="s">
        <v>504</v>
      </c>
      <c r="E240" s="10">
        <v>3</v>
      </c>
      <c r="F240" s="4">
        <v>2449000</v>
      </c>
      <c r="G240" s="10">
        <v>1</v>
      </c>
      <c r="H240" s="19">
        <v>203000</v>
      </c>
      <c r="I240" s="25" t="s">
        <v>571</v>
      </c>
      <c r="J240" s="20" t="s">
        <v>571</v>
      </c>
    </row>
    <row r="241" spans="1:10" ht="13.5" thickBot="1">
      <c r="A241" s="81" t="s">
        <v>361</v>
      </c>
      <c r="B241" s="108" t="s">
        <v>361</v>
      </c>
      <c r="C241" s="82" t="s">
        <v>244</v>
      </c>
      <c r="D241" s="82" t="s">
        <v>545</v>
      </c>
      <c r="E241" s="101">
        <v>2</v>
      </c>
      <c r="F241" s="96">
        <v>278000</v>
      </c>
      <c r="G241" s="86">
        <v>0</v>
      </c>
      <c r="H241" s="88">
        <v>0</v>
      </c>
      <c r="I241" s="11" t="s">
        <v>385</v>
      </c>
      <c r="J241" s="12" t="s">
        <v>386</v>
      </c>
    </row>
    <row r="242" spans="1:10" ht="13.5" thickBot="1">
      <c r="A242" s="93" t="s">
        <v>384</v>
      </c>
      <c r="B242" s="94"/>
      <c r="C242" s="94"/>
      <c r="D242" s="95"/>
      <c r="E242" s="14">
        <f>SUM(E224:E241)</f>
        <v>260</v>
      </c>
      <c r="F242" s="15">
        <f>SUM(F224:F241)</f>
        <v>193878000</v>
      </c>
      <c r="G242" s="89">
        <f>SUM(G224:G241)</f>
        <v>277</v>
      </c>
      <c r="H242" s="51">
        <f>SUM(H224:H241)</f>
        <v>176623000</v>
      </c>
      <c r="I242" s="13">
        <f>(G242-E242)/E242</f>
        <v>0.06538461538461539</v>
      </c>
      <c r="J242" s="13">
        <f>(H242-F242)/F242</f>
        <v>-0.0889992675806435</v>
      </c>
    </row>
    <row r="243" spans="1:8" ht="13.5" thickBot="1">
      <c r="A243" s="78" t="s">
        <v>338</v>
      </c>
      <c r="B243" s="79"/>
      <c r="C243" s="79"/>
      <c r="D243" s="79"/>
      <c r="E243" s="79"/>
      <c r="F243" s="79"/>
      <c r="G243" s="79"/>
      <c r="H243" s="80"/>
    </row>
    <row r="244" spans="1:8" ht="12.75">
      <c r="A244" s="72">
        <v>1</v>
      </c>
      <c r="B244" s="109">
        <v>1</v>
      </c>
      <c r="C244" s="39" t="s">
        <v>257</v>
      </c>
      <c r="D244" s="39" t="s">
        <v>433</v>
      </c>
      <c r="E244" s="27">
        <v>187</v>
      </c>
      <c r="F244" s="9">
        <v>161187000</v>
      </c>
      <c r="G244" s="27">
        <v>159</v>
      </c>
      <c r="H244" s="21">
        <v>137184000</v>
      </c>
    </row>
    <row r="245" spans="1:8" ht="12.75">
      <c r="A245" s="74">
        <v>4</v>
      </c>
      <c r="B245" s="105">
        <v>2</v>
      </c>
      <c r="C245" s="35" t="s">
        <v>284</v>
      </c>
      <c r="D245" s="35" t="s">
        <v>505</v>
      </c>
      <c r="E245" s="10">
        <v>104</v>
      </c>
      <c r="F245" s="4">
        <v>97646000</v>
      </c>
      <c r="G245" s="10">
        <v>112</v>
      </c>
      <c r="H245" s="19">
        <v>120963000</v>
      </c>
    </row>
    <row r="246" spans="1:8" ht="12.75">
      <c r="A246" s="74">
        <v>10</v>
      </c>
      <c r="B246" s="105">
        <v>3</v>
      </c>
      <c r="C246" s="35" t="s">
        <v>280</v>
      </c>
      <c r="D246" s="35" t="s">
        <v>281</v>
      </c>
      <c r="E246" s="10">
        <v>61</v>
      </c>
      <c r="F246" s="4">
        <v>35380000</v>
      </c>
      <c r="G246" s="10">
        <v>69</v>
      </c>
      <c r="H246" s="19">
        <v>64516000</v>
      </c>
    </row>
    <row r="247" spans="1:8" ht="12.75">
      <c r="A247" s="73">
        <v>12</v>
      </c>
      <c r="B247" s="105">
        <v>4</v>
      </c>
      <c r="C247" s="35" t="s">
        <v>260</v>
      </c>
      <c r="D247" s="35" t="s">
        <v>411</v>
      </c>
      <c r="E247" s="10">
        <v>45</v>
      </c>
      <c r="F247" s="4">
        <v>32336000</v>
      </c>
      <c r="G247" s="10">
        <v>66</v>
      </c>
      <c r="H247" s="19">
        <v>74096000</v>
      </c>
    </row>
    <row r="248" spans="1:8" ht="12.75">
      <c r="A248" s="73">
        <v>21</v>
      </c>
      <c r="B248" s="105">
        <v>5</v>
      </c>
      <c r="C248" s="35" t="s">
        <v>282</v>
      </c>
      <c r="D248" s="35" t="s">
        <v>420</v>
      </c>
      <c r="E248" s="10">
        <v>30</v>
      </c>
      <c r="F248" s="5">
        <v>49449000</v>
      </c>
      <c r="G248" s="10">
        <v>41</v>
      </c>
      <c r="H248" s="19">
        <v>45598000</v>
      </c>
    </row>
    <row r="249" spans="1:10" ht="12.75">
      <c r="A249" s="74">
        <v>22</v>
      </c>
      <c r="B249" s="105">
        <v>6</v>
      </c>
      <c r="C249" s="36" t="s">
        <v>374</v>
      </c>
      <c r="D249" s="36" t="s">
        <v>373</v>
      </c>
      <c r="E249" s="10">
        <v>29</v>
      </c>
      <c r="F249" s="4">
        <v>21031000</v>
      </c>
      <c r="G249" s="10">
        <v>37</v>
      </c>
      <c r="H249" s="19">
        <v>38628000</v>
      </c>
      <c r="I249" s="17"/>
      <c r="J249" s="17"/>
    </row>
    <row r="250" spans="1:10" ht="12.75">
      <c r="A250" s="74">
        <v>25</v>
      </c>
      <c r="B250" s="105">
        <v>7</v>
      </c>
      <c r="C250" s="35" t="s">
        <v>283</v>
      </c>
      <c r="D250" s="35" t="s">
        <v>316</v>
      </c>
      <c r="E250" s="10">
        <v>44</v>
      </c>
      <c r="F250" s="4">
        <v>33602000</v>
      </c>
      <c r="G250" s="10">
        <v>33</v>
      </c>
      <c r="H250" s="19">
        <v>38932000</v>
      </c>
      <c r="I250" s="17"/>
      <c r="J250" s="17"/>
    </row>
    <row r="251" spans="1:8" ht="12.75">
      <c r="A251" s="74">
        <v>31</v>
      </c>
      <c r="B251" s="105">
        <v>8</v>
      </c>
      <c r="C251" s="35" t="s">
        <v>267</v>
      </c>
      <c r="D251" s="35" t="s">
        <v>509</v>
      </c>
      <c r="E251" s="10">
        <v>23</v>
      </c>
      <c r="F251" s="4">
        <v>8383000</v>
      </c>
      <c r="G251" s="10">
        <v>26</v>
      </c>
      <c r="H251" s="19">
        <v>18449000</v>
      </c>
    </row>
    <row r="252" spans="1:8" ht="12.75">
      <c r="A252" s="73">
        <v>33</v>
      </c>
      <c r="B252" s="106">
        <v>9</v>
      </c>
      <c r="C252" s="36" t="s">
        <v>254</v>
      </c>
      <c r="D252" s="36" t="s">
        <v>418</v>
      </c>
      <c r="E252" s="10">
        <v>27</v>
      </c>
      <c r="F252" s="4">
        <v>11748000</v>
      </c>
      <c r="G252" s="10">
        <v>24</v>
      </c>
      <c r="H252" s="19">
        <v>18185000</v>
      </c>
    </row>
    <row r="253" spans="1:8" ht="12.75">
      <c r="A253" s="73">
        <v>39</v>
      </c>
      <c r="B253" s="106">
        <v>10</v>
      </c>
      <c r="C253" s="35" t="s">
        <v>264</v>
      </c>
      <c r="D253" s="35" t="s">
        <v>265</v>
      </c>
      <c r="E253" s="10">
        <v>25</v>
      </c>
      <c r="F253" s="4">
        <v>19004000</v>
      </c>
      <c r="G253" s="10">
        <v>20</v>
      </c>
      <c r="H253" s="19">
        <v>12888000</v>
      </c>
    </row>
    <row r="254" spans="1:8" ht="12.75">
      <c r="A254" s="74">
        <v>46</v>
      </c>
      <c r="B254" s="105">
        <v>11</v>
      </c>
      <c r="C254" s="35" t="s">
        <v>271</v>
      </c>
      <c r="D254" s="35" t="s">
        <v>272</v>
      </c>
      <c r="E254" s="10">
        <v>31</v>
      </c>
      <c r="F254" s="4">
        <v>20062000</v>
      </c>
      <c r="G254" s="10">
        <v>18</v>
      </c>
      <c r="H254" s="19">
        <v>12073000</v>
      </c>
    </row>
    <row r="255" spans="1:8" ht="12.75">
      <c r="A255" s="73">
        <v>51</v>
      </c>
      <c r="B255" s="105">
        <v>12</v>
      </c>
      <c r="C255" s="36" t="s">
        <v>255</v>
      </c>
      <c r="D255" s="36" t="s">
        <v>256</v>
      </c>
      <c r="E255" s="10">
        <v>14</v>
      </c>
      <c r="F255" s="5">
        <v>8365000</v>
      </c>
      <c r="G255" s="10">
        <v>16</v>
      </c>
      <c r="H255" s="19">
        <v>10871000</v>
      </c>
    </row>
    <row r="256" spans="1:8" ht="12.75">
      <c r="A256" s="73">
        <v>59</v>
      </c>
      <c r="B256" s="105">
        <v>13</v>
      </c>
      <c r="C256" s="35" t="s">
        <v>275</v>
      </c>
      <c r="D256" s="35" t="s">
        <v>435</v>
      </c>
      <c r="E256" s="10">
        <v>6</v>
      </c>
      <c r="F256" s="4">
        <v>1358000</v>
      </c>
      <c r="G256" s="10">
        <v>15</v>
      </c>
      <c r="H256" s="19">
        <v>9332000</v>
      </c>
    </row>
    <row r="257" spans="1:8" ht="12.75">
      <c r="A257" s="73">
        <v>60</v>
      </c>
      <c r="B257" s="105">
        <v>14</v>
      </c>
      <c r="C257" s="35" t="s">
        <v>279</v>
      </c>
      <c r="D257" s="35" t="s">
        <v>348</v>
      </c>
      <c r="E257" s="10">
        <v>16</v>
      </c>
      <c r="F257" s="4">
        <v>16238000</v>
      </c>
      <c r="G257" s="10">
        <v>15</v>
      </c>
      <c r="H257" s="19">
        <v>7181000</v>
      </c>
    </row>
    <row r="258" spans="1:8" ht="12.75">
      <c r="A258" s="73">
        <v>65</v>
      </c>
      <c r="B258" s="105">
        <v>15</v>
      </c>
      <c r="C258" s="36" t="s">
        <v>359</v>
      </c>
      <c r="D258" s="36" t="s">
        <v>360</v>
      </c>
      <c r="E258" s="10">
        <v>14</v>
      </c>
      <c r="F258" s="5">
        <v>11964000</v>
      </c>
      <c r="G258" s="10">
        <v>13</v>
      </c>
      <c r="H258" s="19">
        <v>12750000</v>
      </c>
    </row>
    <row r="259" spans="1:8" ht="12.75">
      <c r="A259" s="74">
        <v>76</v>
      </c>
      <c r="B259" s="107">
        <v>16</v>
      </c>
      <c r="C259" s="35" t="s">
        <v>261</v>
      </c>
      <c r="D259" s="35" t="s">
        <v>496</v>
      </c>
      <c r="E259" s="10">
        <v>9</v>
      </c>
      <c r="F259" s="4">
        <v>2771000</v>
      </c>
      <c r="G259" s="10">
        <v>10</v>
      </c>
      <c r="H259" s="19">
        <v>10661000</v>
      </c>
    </row>
    <row r="260" spans="1:8" ht="12.75">
      <c r="A260" s="73">
        <v>87</v>
      </c>
      <c r="B260" s="105">
        <v>17</v>
      </c>
      <c r="C260" s="35" t="s">
        <v>341</v>
      </c>
      <c r="D260" s="35" t="s">
        <v>405</v>
      </c>
      <c r="E260" s="10">
        <v>13</v>
      </c>
      <c r="F260" s="4">
        <v>15659000</v>
      </c>
      <c r="G260" s="10">
        <v>8</v>
      </c>
      <c r="H260" s="19">
        <v>6817000</v>
      </c>
    </row>
    <row r="261" spans="1:8" ht="12.75">
      <c r="A261" s="73">
        <v>98</v>
      </c>
      <c r="B261" s="105">
        <v>18</v>
      </c>
      <c r="C261" s="35" t="s">
        <v>274</v>
      </c>
      <c r="D261" s="36" t="s">
        <v>354</v>
      </c>
      <c r="E261" s="10">
        <v>4</v>
      </c>
      <c r="F261" s="4">
        <v>1649000</v>
      </c>
      <c r="G261" s="10">
        <v>7</v>
      </c>
      <c r="H261" s="19">
        <v>6207000</v>
      </c>
    </row>
    <row r="262" spans="1:8" ht="12.75">
      <c r="A262" s="73">
        <v>113</v>
      </c>
      <c r="B262" s="105">
        <v>19</v>
      </c>
      <c r="C262" s="35" t="s">
        <v>266</v>
      </c>
      <c r="D262" s="35" t="s">
        <v>557</v>
      </c>
      <c r="E262" s="10">
        <v>5</v>
      </c>
      <c r="F262" s="4">
        <v>7162000</v>
      </c>
      <c r="G262" s="10">
        <v>5</v>
      </c>
      <c r="H262" s="19">
        <v>5337000</v>
      </c>
    </row>
    <row r="263" spans="1:8" ht="12.75">
      <c r="A263" s="74">
        <v>115</v>
      </c>
      <c r="B263" s="105">
        <v>20</v>
      </c>
      <c r="C263" s="35" t="s">
        <v>262</v>
      </c>
      <c r="D263" s="35" t="s">
        <v>315</v>
      </c>
      <c r="E263" s="10">
        <v>2</v>
      </c>
      <c r="F263" s="4">
        <v>504000</v>
      </c>
      <c r="G263" s="10">
        <v>5</v>
      </c>
      <c r="H263" s="19">
        <v>4635000</v>
      </c>
    </row>
    <row r="264" spans="1:8" ht="12.75">
      <c r="A264" s="74">
        <v>121</v>
      </c>
      <c r="B264" s="106">
        <v>21</v>
      </c>
      <c r="C264" s="35" t="s">
        <v>268</v>
      </c>
      <c r="D264" s="35" t="s">
        <v>445</v>
      </c>
      <c r="E264" s="10">
        <v>7</v>
      </c>
      <c r="F264" s="5">
        <v>2218000</v>
      </c>
      <c r="G264" s="10">
        <v>5</v>
      </c>
      <c r="H264" s="19">
        <v>2588000</v>
      </c>
    </row>
    <row r="265" spans="1:8" ht="12.75">
      <c r="A265" s="73">
        <v>123</v>
      </c>
      <c r="B265" s="106">
        <v>22</v>
      </c>
      <c r="C265" s="35" t="s">
        <v>276</v>
      </c>
      <c r="D265" s="35" t="s">
        <v>277</v>
      </c>
      <c r="E265" s="10">
        <v>10</v>
      </c>
      <c r="F265" s="4">
        <v>11613000</v>
      </c>
      <c r="G265" s="10">
        <v>5</v>
      </c>
      <c r="H265" s="19">
        <v>1979000</v>
      </c>
    </row>
    <row r="266" spans="1:8" ht="12.75">
      <c r="A266" s="73">
        <v>141</v>
      </c>
      <c r="B266" s="105">
        <v>23</v>
      </c>
      <c r="C266" s="35" t="s">
        <v>278</v>
      </c>
      <c r="D266" s="35" t="s">
        <v>560</v>
      </c>
      <c r="E266" s="10">
        <v>3</v>
      </c>
      <c r="F266" s="4">
        <v>1802000</v>
      </c>
      <c r="G266" s="10">
        <v>4</v>
      </c>
      <c r="H266" s="19">
        <v>1251000</v>
      </c>
    </row>
    <row r="267" spans="1:8" ht="12.75">
      <c r="A267" s="73">
        <v>168</v>
      </c>
      <c r="B267" s="107">
        <v>24</v>
      </c>
      <c r="C267" s="35" t="s">
        <v>269</v>
      </c>
      <c r="D267" s="35" t="s">
        <v>270</v>
      </c>
      <c r="E267" s="10">
        <v>1</v>
      </c>
      <c r="F267" s="5">
        <v>751000</v>
      </c>
      <c r="G267" s="10">
        <v>2</v>
      </c>
      <c r="H267" s="19">
        <v>1102000</v>
      </c>
    </row>
    <row r="268" spans="1:8" ht="12.75">
      <c r="A268" s="73">
        <v>173</v>
      </c>
      <c r="B268" s="105">
        <v>25</v>
      </c>
      <c r="C268" s="35" t="s">
        <v>258</v>
      </c>
      <c r="D268" s="35" t="s">
        <v>259</v>
      </c>
      <c r="E268" s="10">
        <v>3</v>
      </c>
      <c r="F268" s="4">
        <v>1698000</v>
      </c>
      <c r="G268" s="10">
        <v>2</v>
      </c>
      <c r="H268" s="19">
        <v>880000</v>
      </c>
    </row>
    <row r="269" spans="1:8" ht="12.75">
      <c r="A269" s="74" t="s">
        <v>361</v>
      </c>
      <c r="B269" s="105" t="s">
        <v>361</v>
      </c>
      <c r="C269" s="35" t="s">
        <v>263</v>
      </c>
      <c r="D269" s="35" t="s">
        <v>392</v>
      </c>
      <c r="E269" s="22">
        <v>3</v>
      </c>
      <c r="F269" s="6">
        <v>444000</v>
      </c>
      <c r="G269" s="10">
        <v>0</v>
      </c>
      <c r="H269" s="19">
        <v>0</v>
      </c>
    </row>
    <row r="270" spans="1:8" ht="12.75">
      <c r="A270" s="74" t="s">
        <v>361</v>
      </c>
      <c r="B270" s="105" t="s">
        <v>361</v>
      </c>
      <c r="C270" s="35" t="s">
        <v>273</v>
      </c>
      <c r="D270" s="35" t="s">
        <v>512</v>
      </c>
      <c r="E270" s="10">
        <v>1</v>
      </c>
      <c r="F270" s="5">
        <v>848000</v>
      </c>
      <c r="G270" s="10">
        <v>0</v>
      </c>
      <c r="H270" s="19">
        <v>0</v>
      </c>
    </row>
    <row r="271" spans="1:8" ht="13.5" thickBot="1">
      <c r="A271" s="74" t="s">
        <v>361</v>
      </c>
      <c r="B271" s="105" t="s">
        <v>361</v>
      </c>
      <c r="C271" s="35" t="s">
        <v>285</v>
      </c>
      <c r="D271" s="35" t="s">
        <v>286</v>
      </c>
      <c r="E271" s="10">
        <v>2</v>
      </c>
      <c r="F271" s="4">
        <v>1522000</v>
      </c>
      <c r="G271" s="10">
        <v>0</v>
      </c>
      <c r="H271" s="19">
        <v>0</v>
      </c>
    </row>
    <row r="272" spans="1:10" ht="13.5" thickBot="1">
      <c r="A272" s="74" t="s">
        <v>361</v>
      </c>
      <c r="B272" s="106" t="s">
        <v>361</v>
      </c>
      <c r="C272" s="35" t="s">
        <v>342</v>
      </c>
      <c r="D272" s="35" t="s">
        <v>543</v>
      </c>
      <c r="E272" s="10">
        <v>7</v>
      </c>
      <c r="F272" s="4">
        <v>2946000</v>
      </c>
      <c r="G272" s="10">
        <v>0</v>
      </c>
      <c r="H272" s="19">
        <v>0</v>
      </c>
      <c r="I272" s="25" t="s">
        <v>571</v>
      </c>
      <c r="J272" s="20" t="s">
        <v>571</v>
      </c>
    </row>
    <row r="273" spans="1:10" ht="13.5" thickBot="1">
      <c r="A273" s="81" t="s">
        <v>361</v>
      </c>
      <c r="B273" s="108" t="s">
        <v>361</v>
      </c>
      <c r="C273" s="82" t="s">
        <v>368</v>
      </c>
      <c r="D273" s="82" t="s">
        <v>369</v>
      </c>
      <c r="E273" s="86">
        <v>1</v>
      </c>
      <c r="F273" s="87">
        <v>89000</v>
      </c>
      <c r="G273" s="86">
        <v>0</v>
      </c>
      <c r="H273" s="88">
        <v>0</v>
      </c>
      <c r="I273" s="11" t="s">
        <v>385</v>
      </c>
      <c r="J273" s="12" t="s">
        <v>386</v>
      </c>
    </row>
    <row r="274" spans="1:10" ht="13.5" thickBot="1">
      <c r="A274" s="83" t="s">
        <v>382</v>
      </c>
      <c r="B274" s="84"/>
      <c r="C274" s="84"/>
      <c r="D274" s="85"/>
      <c r="E274" s="14">
        <f>SUM(E244:E273)</f>
        <v>727</v>
      </c>
      <c r="F274" s="15">
        <f>SUM(F244:F273)</f>
        <v>579429000</v>
      </c>
      <c r="G274" s="89">
        <f>SUM(G244:G273)</f>
        <v>717</v>
      </c>
      <c r="H274" s="51">
        <f>SUM(H244:H273)</f>
        <v>663103000</v>
      </c>
      <c r="I274" s="13">
        <f>(G274-E274)/E274</f>
        <v>-0.013755158184319119</v>
      </c>
      <c r="J274" s="13">
        <f>(H274-F274)/F274</f>
        <v>0.14440768411660446</v>
      </c>
    </row>
    <row r="275" spans="1:8" ht="13.5" thickBot="1">
      <c r="A275" s="90" t="s">
        <v>339</v>
      </c>
      <c r="B275" s="91"/>
      <c r="C275" s="91"/>
      <c r="D275" s="91"/>
      <c r="E275" s="91"/>
      <c r="F275" s="91"/>
      <c r="G275" s="91"/>
      <c r="H275" s="92"/>
    </row>
    <row r="276" spans="1:8" ht="12.75">
      <c r="A276" s="76">
        <v>11</v>
      </c>
      <c r="B276" s="104">
        <v>1</v>
      </c>
      <c r="C276" s="98" t="s">
        <v>287</v>
      </c>
      <c r="D276" s="98" t="s">
        <v>340</v>
      </c>
      <c r="E276" s="27">
        <v>71</v>
      </c>
      <c r="F276" s="9">
        <v>43801000</v>
      </c>
      <c r="G276" s="27">
        <v>69</v>
      </c>
      <c r="H276" s="21">
        <v>41744000</v>
      </c>
    </row>
    <row r="277" spans="1:8" ht="12.75">
      <c r="A277" s="73">
        <v>23</v>
      </c>
      <c r="B277" s="105">
        <v>2</v>
      </c>
      <c r="C277" s="35" t="s">
        <v>289</v>
      </c>
      <c r="D277" s="35" t="s">
        <v>517</v>
      </c>
      <c r="E277" s="10">
        <v>40</v>
      </c>
      <c r="F277" s="4">
        <v>27173000</v>
      </c>
      <c r="G277" s="10">
        <v>35</v>
      </c>
      <c r="H277" s="19">
        <v>28198000</v>
      </c>
    </row>
    <row r="278" spans="1:8" ht="12.75">
      <c r="A278" s="74">
        <v>37</v>
      </c>
      <c r="B278" s="106">
        <v>3</v>
      </c>
      <c r="C278" s="35" t="s">
        <v>319</v>
      </c>
      <c r="D278" s="35" t="s">
        <v>320</v>
      </c>
      <c r="E278" s="10">
        <v>19</v>
      </c>
      <c r="F278" s="4">
        <v>12431000</v>
      </c>
      <c r="G278" s="10">
        <v>21</v>
      </c>
      <c r="H278" s="19">
        <v>20298000</v>
      </c>
    </row>
    <row r="279" spans="1:8" ht="12.75">
      <c r="A279" s="73">
        <v>41</v>
      </c>
      <c r="B279" s="106">
        <v>4</v>
      </c>
      <c r="C279" s="35" t="s">
        <v>295</v>
      </c>
      <c r="D279" s="35" t="s">
        <v>296</v>
      </c>
      <c r="E279" s="10">
        <v>15</v>
      </c>
      <c r="F279" s="4">
        <v>6026000</v>
      </c>
      <c r="G279" s="10">
        <v>19</v>
      </c>
      <c r="H279" s="19">
        <v>4855000</v>
      </c>
    </row>
    <row r="280" spans="1:8" ht="12.75">
      <c r="A280" s="74">
        <v>94</v>
      </c>
      <c r="B280" s="105">
        <v>5</v>
      </c>
      <c r="C280" s="35" t="s">
        <v>297</v>
      </c>
      <c r="D280" s="35" t="s">
        <v>538</v>
      </c>
      <c r="E280" s="10">
        <v>7</v>
      </c>
      <c r="F280" s="4">
        <v>2052000</v>
      </c>
      <c r="G280" s="10">
        <v>8</v>
      </c>
      <c r="H280" s="19">
        <v>3216000</v>
      </c>
    </row>
    <row r="281" spans="1:10" ht="12.75">
      <c r="A281" s="73">
        <v>104</v>
      </c>
      <c r="B281" s="105">
        <v>6</v>
      </c>
      <c r="C281" s="35" t="s">
        <v>298</v>
      </c>
      <c r="D281" s="35" t="s">
        <v>462</v>
      </c>
      <c r="E281" s="10">
        <v>5</v>
      </c>
      <c r="F281" s="4">
        <v>4079000</v>
      </c>
      <c r="G281" s="10">
        <v>6</v>
      </c>
      <c r="H281" s="19">
        <v>4222000</v>
      </c>
      <c r="I281" s="26"/>
      <c r="J281" s="26"/>
    </row>
    <row r="282" spans="1:8" ht="12.75">
      <c r="A282" s="74">
        <v>109</v>
      </c>
      <c r="B282" s="105">
        <v>7</v>
      </c>
      <c r="C282" s="35" t="s">
        <v>290</v>
      </c>
      <c r="D282" s="35" t="s">
        <v>329</v>
      </c>
      <c r="E282" s="10">
        <v>5</v>
      </c>
      <c r="F282" s="4">
        <v>2519000</v>
      </c>
      <c r="G282" s="10">
        <v>6</v>
      </c>
      <c r="H282" s="19">
        <v>1757000</v>
      </c>
    </row>
    <row r="283" spans="1:8" ht="12.75">
      <c r="A283" s="73">
        <v>147</v>
      </c>
      <c r="B283" s="105">
        <v>8</v>
      </c>
      <c r="C283" s="35" t="s">
        <v>300</v>
      </c>
      <c r="D283" s="35" t="s">
        <v>429</v>
      </c>
      <c r="E283" s="10">
        <v>6</v>
      </c>
      <c r="F283" s="4">
        <v>2841000</v>
      </c>
      <c r="G283" s="10">
        <v>3</v>
      </c>
      <c r="H283" s="19">
        <v>2664000</v>
      </c>
    </row>
    <row r="284" spans="1:8" ht="12.75">
      <c r="A284" s="73">
        <v>165</v>
      </c>
      <c r="B284" s="105">
        <v>9</v>
      </c>
      <c r="C284" s="35" t="s">
        <v>288</v>
      </c>
      <c r="D284" s="35" t="s">
        <v>431</v>
      </c>
      <c r="E284" s="22">
        <v>1</v>
      </c>
      <c r="F284" s="6">
        <v>372000</v>
      </c>
      <c r="G284" s="10">
        <v>2</v>
      </c>
      <c r="H284" s="19">
        <v>1591000</v>
      </c>
    </row>
    <row r="285" spans="1:8" ht="12.75">
      <c r="A285" s="74" t="s">
        <v>361</v>
      </c>
      <c r="B285" s="105" t="s">
        <v>361</v>
      </c>
      <c r="C285" s="35" t="s">
        <v>291</v>
      </c>
      <c r="D285" s="35" t="s">
        <v>473</v>
      </c>
      <c r="E285" s="10">
        <v>0</v>
      </c>
      <c r="F285" s="5" t="s">
        <v>361</v>
      </c>
      <c r="G285" s="10">
        <v>0</v>
      </c>
      <c r="H285" s="19">
        <v>0</v>
      </c>
    </row>
    <row r="286" spans="1:8" ht="13.5" thickBot="1">
      <c r="A286" s="74" t="s">
        <v>361</v>
      </c>
      <c r="B286" s="105" t="s">
        <v>361</v>
      </c>
      <c r="C286" s="35" t="s">
        <v>292</v>
      </c>
      <c r="D286" s="35" t="s">
        <v>519</v>
      </c>
      <c r="E286" s="10">
        <v>0</v>
      </c>
      <c r="F286" s="5" t="s">
        <v>361</v>
      </c>
      <c r="G286" s="10">
        <v>0</v>
      </c>
      <c r="H286" s="19">
        <v>0</v>
      </c>
    </row>
    <row r="287" spans="1:10" ht="13.5" thickBot="1">
      <c r="A287" s="74" t="s">
        <v>361</v>
      </c>
      <c r="B287" s="105" t="s">
        <v>361</v>
      </c>
      <c r="C287" s="35" t="s">
        <v>293</v>
      </c>
      <c r="D287" s="35" t="s">
        <v>294</v>
      </c>
      <c r="E287" s="10">
        <v>0</v>
      </c>
      <c r="F287" s="5" t="s">
        <v>361</v>
      </c>
      <c r="G287" s="10">
        <v>0</v>
      </c>
      <c r="H287" s="19">
        <v>0</v>
      </c>
      <c r="I287" s="25" t="s">
        <v>571</v>
      </c>
      <c r="J287" s="20" t="s">
        <v>571</v>
      </c>
    </row>
    <row r="288" spans="1:10" ht="13.5" thickBot="1">
      <c r="A288" s="81" t="s">
        <v>361</v>
      </c>
      <c r="B288" s="110" t="s">
        <v>361</v>
      </c>
      <c r="C288" s="38" t="s">
        <v>299</v>
      </c>
      <c r="D288" s="38" t="s">
        <v>523</v>
      </c>
      <c r="E288" s="23">
        <v>0</v>
      </c>
      <c r="F288" s="18" t="s">
        <v>361</v>
      </c>
      <c r="G288" s="23">
        <v>0</v>
      </c>
      <c r="H288" s="32">
        <v>0</v>
      </c>
      <c r="I288" s="11" t="s">
        <v>385</v>
      </c>
      <c r="J288" s="12" t="s">
        <v>386</v>
      </c>
    </row>
    <row r="289" spans="1:10" ht="13.5" thickBot="1">
      <c r="A289" s="83" t="s">
        <v>383</v>
      </c>
      <c r="B289" s="84"/>
      <c r="C289" s="84"/>
      <c r="D289" s="85"/>
      <c r="E289" s="14">
        <f>SUM(E276:E288)</f>
        <v>169</v>
      </c>
      <c r="F289" s="16">
        <f>SUM(F276:F288)</f>
        <v>101294000</v>
      </c>
      <c r="G289" s="89">
        <f>SUM(G276:G288)</f>
        <v>169</v>
      </c>
      <c r="H289" s="51">
        <f>SUM(H276:H288)</f>
        <v>108545000</v>
      </c>
      <c r="I289" s="13">
        <f>(G289-E289)/E289</f>
        <v>0</v>
      </c>
      <c r="J289" s="13">
        <f>(H289-F289)/F289</f>
        <v>0.07158370683357355</v>
      </c>
    </row>
    <row r="290" spans="1:10" ht="13.5" thickBot="1">
      <c r="A290" s="47" t="s">
        <v>305</v>
      </c>
      <c r="B290" s="48"/>
      <c r="C290" s="48"/>
      <c r="D290" s="61"/>
      <c r="E290" s="60">
        <f>E21+E41+E65+E111+E160+E195+E222+E242+E274+E289</f>
        <v>3261</v>
      </c>
      <c r="F290" s="50">
        <f>F21+F41+F65+F111+F160+F195+F222+F242+F274+F289</f>
        <v>2280694000</v>
      </c>
      <c r="G290" s="49">
        <f>G21+G41+G65+G111+G160+G195+G222+G242+G274+G289</f>
        <v>3211</v>
      </c>
      <c r="H290" s="51">
        <f>H21+H41+H65+H111+H160+H195+H222+H242+H274+H289</f>
        <v>2312747000</v>
      </c>
      <c r="I290" s="3"/>
      <c r="J290" s="3"/>
    </row>
    <row r="291" spans="1:8" ht="13.5" thickBot="1">
      <c r="A291" s="47" t="s">
        <v>397</v>
      </c>
      <c r="B291" s="48"/>
      <c r="C291" s="48"/>
      <c r="D291" s="61"/>
      <c r="E291" s="62"/>
      <c r="F291" s="52"/>
      <c r="G291" s="52">
        <f>(G290-E290)/E290</f>
        <v>-0.015332720024532351</v>
      </c>
      <c r="H291" s="53">
        <f>(H290-F290)/F290</f>
        <v>0.014054055476096311</v>
      </c>
    </row>
    <row r="292" spans="1:8" ht="13.5" thickBot="1">
      <c r="A292" s="47" t="s">
        <v>398</v>
      </c>
      <c r="B292" s="56"/>
      <c r="C292" s="56"/>
      <c r="D292" s="64"/>
      <c r="E292" s="63"/>
      <c r="F292" s="50">
        <f>F290/E290</f>
        <v>699384.8512726157</v>
      </c>
      <c r="G292" s="57"/>
      <c r="H292" s="51">
        <f>H290/G290</f>
        <v>720257.5521644348</v>
      </c>
    </row>
    <row r="293" spans="1:8" ht="13.5" thickBot="1">
      <c r="A293" s="58" t="s">
        <v>399</v>
      </c>
      <c r="B293" s="59"/>
      <c r="C293" s="59"/>
      <c r="D293" s="65"/>
      <c r="E293" s="63"/>
      <c r="F293" s="52"/>
      <c r="G293" s="57"/>
      <c r="H293" s="53">
        <f>(H292-F292)/F292</f>
        <v>0.029844370883696823</v>
      </c>
    </row>
    <row r="294" ht="12.75">
      <c r="H294" s="34"/>
    </row>
    <row r="295" spans="1:8" ht="12.75">
      <c r="A295" s="113" t="s">
        <v>400</v>
      </c>
      <c r="H295" s="34"/>
    </row>
    <row r="296" spans="1:8" ht="12.75">
      <c r="A296" s="113" t="s">
        <v>401</v>
      </c>
      <c r="H296" s="34"/>
    </row>
    <row r="297" spans="1:11" s="30" customFormat="1" ht="12.75">
      <c r="A297" s="75"/>
      <c r="B297" s="75"/>
      <c r="F297" s="33"/>
      <c r="H297" s="34"/>
      <c r="I297" s="1"/>
      <c r="J297" s="1"/>
      <c r="K297" s="1"/>
    </row>
    <row r="298" ht="12.75">
      <c r="H298" s="34"/>
    </row>
    <row r="299" ht="12.75">
      <c r="H299" s="34"/>
    </row>
    <row r="300" ht="12.75">
      <c r="H300" s="34"/>
    </row>
    <row r="301" ht="12.75">
      <c r="H301" s="34"/>
    </row>
    <row r="302" ht="12.75">
      <c r="H302" s="34"/>
    </row>
    <row r="303" ht="12.75">
      <c r="H303" s="34"/>
    </row>
  </sheetData>
  <sheetProtection/>
  <mergeCells count="24">
    <mergeCell ref="A275:H275"/>
    <mergeCell ref="A289:D289"/>
    <mergeCell ref="A290:D290"/>
    <mergeCell ref="A291:D291"/>
    <mergeCell ref="A292:D292"/>
    <mergeCell ref="A293:D293"/>
    <mergeCell ref="A196:H196"/>
    <mergeCell ref="A222:D222"/>
    <mergeCell ref="A223:H223"/>
    <mergeCell ref="A242:D242"/>
    <mergeCell ref="A243:H243"/>
    <mergeCell ref="A274:D274"/>
    <mergeCell ref="A66:H66"/>
    <mergeCell ref="A111:D111"/>
    <mergeCell ref="A112:H112"/>
    <mergeCell ref="A160:D160"/>
    <mergeCell ref="A161:H161"/>
    <mergeCell ref="A195:D195"/>
    <mergeCell ref="A4:H4"/>
    <mergeCell ref="A21:D21"/>
    <mergeCell ref="A22:H22"/>
    <mergeCell ref="A41:D41"/>
    <mergeCell ref="A42:H42"/>
    <mergeCell ref="A65:D65"/>
  </mergeCells>
  <printOptions/>
  <pageMargins left="0.75" right="0.75" top="1" bottom="1" header="0.25" footer="0.5"/>
  <pageSetup horizontalDpi="600" verticalDpi="600" orientation="landscape" scale="75" r:id="rId1"/>
  <headerFooter alignWithMargins="0">
    <oddHeader>&amp;L&amp;"Times New Roman,Bold Italic"&amp;14 504 Loan Approvals by CDC for FY 2015&amp;"Arial,Regular"&amp;10
&amp;"Arial,Bold Italic"&amp;9Comparing total for FY15 with FY14 through 4-30-15
Sorted nationally and regionally by # of loans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</dc:creator>
  <cp:keywords/>
  <dc:description/>
  <cp:lastModifiedBy>Kim Chuday</cp:lastModifiedBy>
  <cp:lastPrinted>2010-01-19T18:22:00Z</cp:lastPrinted>
  <dcterms:created xsi:type="dcterms:W3CDTF">2005-12-22T13:56:09Z</dcterms:created>
  <dcterms:modified xsi:type="dcterms:W3CDTF">2015-05-21T15:05:54Z</dcterms:modified>
  <cp:category/>
  <cp:version/>
  <cp:contentType/>
  <cp:contentStatus/>
</cp:coreProperties>
</file>