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<sst xmlns="http://schemas.openxmlformats.org/spreadsheetml/2006/main" count="127" uniqueCount="124">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</sst>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16274557.07</v>
      </c>
      <c r="D9" s="9">
        <f>SUM(D10:D16)</f>
        <v>7565788.5600000005</v>
      </c>
      <c r="E9" s="11" t="s">
        <v>8</v>
      </c>
      <c r="F9" s="9">
        <f>SUM(F10:F18)</f>
        <v>10341028.23</v>
      </c>
      <c r="G9" s="9">
        <f>SUM(G10:G18)</f>
        <v>10747537.47</v>
      </c>
    </row>
    <row r="10" spans="2:7" ht="12.75">
      <c r="B10" s="12" t="s">
        <v>9</v>
      </c>
      <c r="C10" s="9">
        <v>19329.4</v>
      </c>
      <c r="D10" s="9">
        <v>0</v>
      </c>
      <c r="E10" s="13" t="s">
        <v>10</v>
      </c>
      <c r="F10" s="9">
        <v>4366663.11</v>
      </c>
      <c r="G10" s="9">
        <v>4992587.36</v>
      </c>
    </row>
    <row r="11" spans="2:7" ht="12.75">
      <c r="B11" s="12" t="s">
        <v>11</v>
      </c>
      <c r="C11" s="9">
        <v>255227.67</v>
      </c>
      <c r="D11" s="9">
        <v>1865788.56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16000000</v>
      </c>
      <c r="D13" s="9">
        <v>5700000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5974365.12</v>
      </c>
      <c r="G16" s="9">
        <v>5754950.11</v>
      </c>
    </row>
    <row r="17" spans="2:7" ht="12.75">
      <c r="B17" s="10" t="s">
        <v>23</v>
      </c>
      <c r="C17" s="9">
        <f>SUM(C18:C24)</f>
        <v>11444219.86</v>
      </c>
      <c r="D17" s="9">
        <f>SUM(D18:D24)</f>
        <v>10535029.2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11444959.76</v>
      </c>
      <c r="D19" s="9">
        <v>10538794.92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3000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-3739.9</v>
      </c>
      <c r="D24" s="9">
        <v>-3765.72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40320.72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40320.72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17639.15</v>
      </c>
      <c r="G42" s="9">
        <f>SUM(G43:G45)</f>
        <v>103968.43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17639.15</v>
      </c>
      <c r="G43" s="9">
        <v>103968.43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27759097.65</v>
      </c>
      <c r="D47" s="9">
        <f>D9+D17+D25+D31+D37+D38+D41</f>
        <v>18100817.759999998</v>
      </c>
      <c r="E47" s="8" t="s">
        <v>82</v>
      </c>
      <c r="F47" s="9">
        <f>F9+F19+F23+F26+F27+F31+F38+F42</f>
        <v>10358667.38</v>
      </c>
      <c r="G47" s="9">
        <f>G9+G19+G23+G26+G27+G31+G38+G42</f>
        <v>10851505.9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5729179.17</v>
      </c>
      <c r="D51" s="9">
        <v>5729179.17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2055262.65</v>
      </c>
      <c r="D52" s="9">
        <v>2055262.65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20849973.88</v>
      </c>
      <c r="D53" s="9">
        <v>20256101.37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14977664.41</v>
      </c>
      <c r="D54" s="9">
        <v>14977664.41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-1620280</v>
      </c>
      <c r="D55" s="9">
        <v>-1620280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38824</v>
      </c>
      <c r="D56" s="9">
        <v>38824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10358667.38</v>
      </c>
      <c r="G59" s="9">
        <f>G47+G57</f>
        <v>10851505.9</v>
      </c>
    </row>
    <row r="60" spans="2:7" ht="25.5">
      <c r="B60" s="6" t="s">
        <v>102</v>
      </c>
      <c r="C60" s="9">
        <f>SUM(C50:C58)</f>
        <v>42030624.11</v>
      </c>
      <c r="D60" s="9">
        <f>SUM(D50:D58)</f>
        <v>41436751.6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69789721.75999999</v>
      </c>
      <c r="D62" s="9">
        <f>D47+D60</f>
        <v>59537569.36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59431054.38</v>
      </c>
      <c r="G68" s="9">
        <f>SUM(G69:G73)</f>
        <v>48686063.46</v>
      </c>
    </row>
    <row r="69" spans="2:7" ht="12.75">
      <c r="B69" s="10"/>
      <c r="C69" s="9"/>
      <c r="D69" s="9"/>
      <c r="E69" s="11" t="s">
        <v>110</v>
      </c>
      <c r="F69" s="9">
        <v>10744990.92</v>
      </c>
      <c r="G69" s="9">
        <v>6076094.97</v>
      </c>
    </row>
    <row r="70" spans="2:7" ht="12.75">
      <c r="B70" s="10"/>
      <c r="C70" s="9"/>
      <c r="D70" s="9"/>
      <c r="E70" s="11" t="s">
        <v>111</v>
      </c>
      <c r="F70" s="9">
        <v>50087838.79</v>
      </c>
      <c r="G70" s="9">
        <v>44011743.82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-1401775.33</v>
      </c>
      <c r="G73" s="9">
        <v>-1401775.33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59431054.38</v>
      </c>
      <c r="G79" s="9">
        <f>G63+G68+G75</f>
        <v>48686063.46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69789721.76</v>
      </c>
      <c r="G81" s="9">
        <f>G59+G79</f>
        <v>59537569.36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2016-12-20T19:33:34Z</cp:lastPrinted>
  <dcterms:created xsi:type="dcterms:W3CDTF">2016-10-11T18:36:49Z</dcterms:created>
  <dcterms:modified xsi:type="dcterms:W3CDTF">2020-05-08T19:12:33Z</dcterms:modified>
  <cp:category/>
  <cp:version/>
  <cp:contentType/>
  <cp:contentStatus/>
</cp:coreProperties>
</file>