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ACORN2019\"/>
    </mc:Choice>
  </mc:AlternateContent>
  <xr:revisionPtr revIDLastSave="0" documentId="13_ncr:1_{2B5BE089-FBBF-4C88-9847-74FF2F3B54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g" sheetId="1" r:id="rId1"/>
    <sheet name="ach's" sheetId="2" r:id="rId2"/>
    <sheet name="Sheet3" sheetId="3" r:id="rId3"/>
  </sheets>
  <definedNames>
    <definedName name="_xlnm.Print_Area" localSheetId="0">Reg!$C$1:$E$153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4" i="1" l="1"/>
  <c r="E155" i="1" l="1"/>
  <c r="J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<sst xmlns="http://schemas.openxmlformats.org/spreadsheetml/2006/main" count="478" uniqueCount="119">
  <si>
    <t>Account</t>
  </si>
  <si>
    <t xml:space="preserve"> B Weis Holdings</t>
  </si>
  <si>
    <t>1905 Tall Oaks Drive
Unit #2606</t>
  </si>
  <si>
    <t>Aurora IL 60505</t>
  </si>
  <si>
    <t>M</t>
  </si>
  <si>
    <t>Acorn Woods Condominium Association</t>
  </si>
  <si>
    <t>n</t>
  </si>
  <si>
    <t>Crestwood</t>
  </si>
  <si>
    <t>Il</t>
  </si>
  <si>
    <t>Chun Lam</t>
  </si>
  <si>
    <t>831 Spring Creek Circle</t>
  </si>
  <si>
    <t>Naperville IL 60565</t>
  </si>
  <si>
    <t>Joe Lawlor</t>
  </si>
  <si>
    <t>1905 Tall Oaks Drive
Unit #2603</t>
  </si>
  <si>
    <t>John Pratl</t>
  </si>
  <si>
    <t>1895 Tall Oaks Drive
Unit #3509</t>
  </si>
  <si>
    <t>John Allman</t>
  </si>
  <si>
    <t>19W167 21st Place</t>
  </si>
  <si>
    <t>Lombard IL 60148</t>
  </si>
  <si>
    <t>Steven Renk</t>
  </si>
  <si>
    <t>522 Joanne Lane</t>
  </si>
  <si>
    <t>DeKalb IL 60115</t>
  </si>
  <si>
    <t>Tammy Kurtz</t>
  </si>
  <si>
    <t>1980 Selmartin Rd.
Unit 1909</t>
  </si>
  <si>
    <t>Xiaohong Xu</t>
  </si>
  <si>
    <t>1895 Tall Oaks Drive
Unit #3506</t>
  </si>
  <si>
    <t>Christa Ilko</t>
  </si>
  <si>
    <t>1980 Selmarten Road #3908</t>
  </si>
  <si>
    <t>Deborah Gems</t>
  </si>
  <si>
    <t>625 Pearces Ford</t>
  </si>
  <si>
    <t>Oswego IL 60543</t>
  </si>
  <si>
    <t>James Wagner</t>
  </si>
  <si>
    <t>9251 Montgomery Drive</t>
  </si>
  <si>
    <t>Orland Park IL 60462-6510</t>
  </si>
  <si>
    <t>Jeff Pearson</t>
  </si>
  <si>
    <t>503 Oak Ave.</t>
  </si>
  <si>
    <t>Aurora IL 60506</t>
  </si>
  <si>
    <t>John Kearney</t>
  </si>
  <si>
    <t xml:space="preserve">1648 Estate Circle </t>
  </si>
  <si>
    <t>Kimi Kraynak</t>
  </si>
  <si>
    <t>950 W. Leland Avenue #401</t>
  </si>
  <si>
    <t>Chicago IL 60640</t>
  </si>
  <si>
    <t>Rosa Narvaez</t>
  </si>
  <si>
    <t>1925 Tall Oaks Drive
Unit #3705</t>
  </si>
  <si>
    <t>Lisle IL 60532</t>
  </si>
  <si>
    <t>Zoltan Kulik</t>
  </si>
  <si>
    <t>1895 Tall Oaks Drive
Unit #1505</t>
  </si>
  <si>
    <t>Artan Ibraimi</t>
  </si>
  <si>
    <t>2175 Rochester Dr.</t>
  </si>
  <si>
    <t>Batool Cutchi</t>
  </si>
  <si>
    <t>1735 Cumberland Road</t>
  </si>
  <si>
    <t>Aurora IL 60504</t>
  </si>
  <si>
    <t>Donna Calvert</t>
  </si>
  <si>
    <t>1895 Tall Oaks Drive
Unit #1507</t>
  </si>
  <si>
    <t>Hugh Williams</t>
  </si>
  <si>
    <t>2350 Lake Shore Court</t>
  </si>
  <si>
    <t>253 Carlton Mews Court</t>
  </si>
  <si>
    <t>Sugar Grove IL 60554</t>
  </si>
  <si>
    <t>Mubeen Cutchi</t>
  </si>
  <si>
    <t>Anthony Lacina</t>
  </si>
  <si>
    <t>368 Windham Cir.</t>
  </si>
  <si>
    <t>Yorkville IL 60560</t>
  </si>
  <si>
    <t>1539 Lighthouse Drive</t>
  </si>
  <si>
    <t>Aurea Martinez</t>
  </si>
  <si>
    <t>1905 Tall Oaks Drive
Unit #3607</t>
  </si>
  <si>
    <t>James G. Vozza</t>
  </si>
  <si>
    <t>1015 Hodge Ln.</t>
  </si>
  <si>
    <t>Batavia IL 60510</t>
  </si>
  <si>
    <t>Paul Dederichs</t>
  </si>
  <si>
    <t>10618 Ridgewood Drive</t>
  </si>
  <si>
    <t>Palos Park IL 60464</t>
  </si>
  <si>
    <t>Paul Piekarski</t>
  </si>
  <si>
    <t>3740 Candlewood</t>
  </si>
  <si>
    <t>Downers Grove IL 60515</t>
  </si>
  <si>
    <t>Pedro Oliverio</t>
  </si>
  <si>
    <t>William Sikora</t>
  </si>
  <si>
    <t>1895 Tall Oaks Drive
Unit #2501</t>
  </si>
  <si>
    <t>Gabriel Jimenez</t>
  </si>
  <si>
    <t xml:space="preserve">2815 West Estes Ave </t>
  </si>
  <si>
    <t>Chicago IL 60645</t>
  </si>
  <si>
    <t>Joseph Lawlor 2</t>
  </si>
  <si>
    <t>1980 Selmarten
Unit #2905</t>
  </si>
  <si>
    <t>Patrick Johnson</t>
  </si>
  <si>
    <t>1895 Tall Oaks Drive
Unit #3510</t>
  </si>
  <si>
    <t>Anthony Lacina 3</t>
  </si>
  <si>
    <t>368 Windham Circle</t>
  </si>
  <si>
    <t>Nicholas Bubulka</t>
  </si>
  <si>
    <t>421 Miner St.</t>
  </si>
  <si>
    <t>Bensenville IL 60106</t>
  </si>
  <si>
    <t>Edward G. Labrusk</t>
  </si>
  <si>
    <t>3320 FOX HILL RD.</t>
  </si>
  <si>
    <t>Lingyun/Kai Shi/Han</t>
  </si>
  <si>
    <t>2809 Tory Ct</t>
  </si>
  <si>
    <t>Sam &amp; Taraneh Taheri</t>
  </si>
  <si>
    <t>2534 Wild Dunes Ct.</t>
  </si>
  <si>
    <t>Aurora IL 60503</t>
  </si>
  <si>
    <t>Victor &amp; Doris Helton</t>
  </si>
  <si>
    <t>857 Havenshire Rd</t>
  </si>
  <si>
    <t>John/Wei Kearney/Qiu 2</t>
  </si>
  <si>
    <t>1648 Estate Circle</t>
  </si>
  <si>
    <t>Samantha &amp; Michael Baker</t>
  </si>
  <si>
    <t>1980 Selmarten
Unit #2907</t>
  </si>
  <si>
    <t>Liza/Juan Malla/Bebilacua</t>
  </si>
  <si>
    <t>1905 Tall Oaks Drive
Unit #3610</t>
  </si>
  <si>
    <t>Gabriel/Jeri Jimenez/Marks</t>
  </si>
  <si>
    <t>Chicago  IL 60645</t>
  </si>
  <si>
    <t>Omar/Adilene Rodriquez/Contrera</t>
  </si>
  <si>
    <t>1925 Tall Oaks Drive
Unit #2705</t>
  </si>
  <si>
    <t>1960 Selmarten
Unit #3807</t>
  </si>
  <si>
    <t>James &amp; Betty Cooley &amp; Angel Cooley</t>
  </si>
  <si>
    <t>1895 Tall Oaks Drive unit #3505</t>
  </si>
  <si>
    <t>John Girolamo</t>
  </si>
  <si>
    <t>ach</t>
  </si>
  <si>
    <t>ACORN WOODS CONDOMINIUMS</t>
  </si>
  <si>
    <t>2017 Assessment Charge</t>
  </si>
  <si>
    <t>Totals</t>
  </si>
  <si>
    <t>2020 Assessment Charge</t>
  </si>
  <si>
    <t>2020 Budget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</si>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</sst>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4" applyNumberFormat="0" applyAlignment="0" applyProtection="0"/>
    <xf numFmtId="0" fontId="9" fillId="8" borderId="5" applyNumberFormat="0" applyAlignment="0" applyProtection="0"/>
    <xf numFmtId="0" fontId="10" fillId="8" borderId="4" applyNumberFormat="0" applyAlignment="0" applyProtection="0"/>
    <xf numFmtId="0" fontId="11" fillId="0" borderId="6" applyNumberFormat="0" applyFill="0" applyAlignment="0" applyProtection="0"/>
    <xf numFmtId="0" fontId="12" fillId="9" borderId="7" applyNumberFormat="0" applyAlignment="0" applyProtection="0"/>
    <xf numFmtId="0" fontId="13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4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4" fontId="0" fillId="3" borderId="0" xfId="1" applyNumberFormat="1" applyFont="1" applyFill="1"/>
    <xf numFmtId="4" fontId="0" fillId="3" borderId="0" xfId="0" applyNumberFormat="1" applyFill="1"/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10" xfId="0" applyBorder="1"/>
    <xf numFmtId="4" fontId="0" fillId="3" borderId="10" xfId="0" applyNumberFormat="1" applyFill="1" applyBorder="1"/>
    <xf numFmtId="0" fontId="2" fillId="0" borderId="10" xfId="0" applyFont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43" fontId="0" fillId="0" borderId="10" xfId="0" applyNumberFormat="1" applyBorder="1"/>
    <xf numFmtId="4" fontId="0" fillId="0" borderId="10" xfId="0" applyNumberFormat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3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7" xr:uid="{00000000-0005-0000-0000-00002F000000}"/>
    <cellStyle name="60% - Accent2 2" xfId="38" xr:uid="{00000000-0005-0000-0000-000030000000}"/>
    <cellStyle name="60% - Accent3 2" xfId="39" xr:uid="{00000000-0005-0000-0000-000031000000}"/>
    <cellStyle name="60% - Accent4 2" xfId="40" xr:uid="{00000000-0005-0000-0000-000032000000}"/>
    <cellStyle name="60% - Accent5 2" xfId="41" xr:uid="{00000000-0005-0000-0000-000033000000}"/>
    <cellStyle name="60% - Accent6 2" xfId="42" xr:uid="{00000000-0005-0000-0000-000034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urrency" xfId="1" builtinId="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6" xr:uid="{00000000-0005-0000-0000-000035000000}"/>
    <cellStyle name="Normal" xfId="0" builtinId="0"/>
    <cellStyle name="Note" xfId="14" builtinId="10" customBuiltin="1"/>
    <cellStyle name="Output" xfId="9" builtinId="21" customBuiltin="1"/>
    <cellStyle name="Title 2" xfId="35" xr:uid="{00000000-0005-0000-0000-000036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158"/>
  <sheetViews>
    <sheetView tabSelected="1" workbookViewId="0">
      <selection activeCell="C2" sqref="C2:E2"/>
    </sheetView>
  </sheetViews>
  <sheetFormatPr defaultRowHeight="14.4" x14ac:dyDescent="0.3"/>
  <cols>
    <col min="3" max="3" width="12.44140625" customWidth="1"/>
    <col min="4" max="4" width="22.21875" style="6" hidden="1" customWidth="1"/>
    <col min="5" max="5" width="17.6640625" customWidth="1"/>
    <col min="6" max="6" width="19.33203125" customWidth="1"/>
  </cols>
  <sheetData>
    <row r="1" spans="3:7" x14ac:dyDescent="0.3">
      <c r="C1" s="9"/>
      <c r="D1" s="10"/>
      <c r="E1" s="9"/>
    </row>
    <row r="2" spans="3:7" x14ac:dyDescent="0.3">
      <c r="C2" s="16" t="s">
        <v>113</v>
      </c>
      <c r="D2" s="17"/>
      <c r="E2" s="18"/>
    </row>
    <row r="3" spans="3:7" s="1" customFormat="1" ht="43.5" customHeight="1" x14ac:dyDescent="0.3">
      <c r="C3" s="11" t="s">
        <v>0</v>
      </c>
      <c r="D3" s="12" t="s">
        <v>114</v>
      </c>
      <c r="E3" s="11" t="s">
        <v>116</v>
      </c>
      <c r="G3" s="7"/>
    </row>
    <row r="4" spans="3:7" s="2" customFormat="1" x14ac:dyDescent="0.3">
      <c r="C4" s="13">
        <v>1501</v>
      </c>
      <c r="D4" s="14">
        <v>187.33554058148999</v>
      </c>
      <c r="E4" s="15">
        <f>SUM(D4*0.02)+D4</f>
        <v>191.0822513931198</v>
      </c>
    </row>
    <row r="5" spans="3:7" s="2" customFormat="1" x14ac:dyDescent="0.3">
      <c r="C5" s="13">
        <v>1502</v>
      </c>
      <c r="D5" s="14">
        <v>204.06691259514</v>
      </c>
      <c r="E5" s="15">
        <f>SUM(D5*0.02)+D5</f>
        <v>208.14825084704279</v>
      </c>
    </row>
    <row r="6" spans="3:7" s="2" customFormat="1" x14ac:dyDescent="0.3">
      <c r="C6" s="13">
        <v>1503</v>
      </c>
      <c r="D6" s="14">
        <v>274.34195893314001</v>
      </c>
      <c r="E6" s="15">
        <f>SUM(D6*0.02)+D6</f>
        <v>279.82879811180283</v>
      </c>
    </row>
    <row r="7" spans="3:7" s="2" customFormat="1" x14ac:dyDescent="0.3">
      <c r="C7" s="13">
        <v>1504</v>
      </c>
      <c r="D7" s="14">
        <v>153.86951267352001</v>
      </c>
      <c r="E7" s="15">
        <f>SUM(D7*0.02)+D7</f>
        <v>156.94690292699042</v>
      </c>
    </row>
    <row r="8" spans="3:7" s="2" customFormat="1" x14ac:dyDescent="0.3">
      <c r="C8" s="13">
        <v>1505</v>
      </c>
      <c r="D8" s="14">
        <v>194.02808938695</v>
      </c>
      <c r="E8" s="15">
        <f>SUM(D8*0.02)+D8</f>
        <v>197.908651174689</v>
      </c>
    </row>
    <row r="9" spans="3:7" s="2" customFormat="1" x14ac:dyDescent="0.3">
      <c r="C9" s="13">
        <v>1506</v>
      </c>
      <c r="D9" s="14">
        <v>270.99568453041002</v>
      </c>
      <c r="E9" s="15">
        <f>SUM(D9*0.02)+D9</f>
        <v>276.41559822101823</v>
      </c>
    </row>
    <row r="10" spans="3:7" s="2" customFormat="1" x14ac:dyDescent="0.3">
      <c r="C10" s="13">
        <v>1507</v>
      </c>
      <c r="D10" s="14">
        <v>200.72063819240998</v>
      </c>
      <c r="E10" s="15">
        <f>SUM(D10*0.02)+D10</f>
        <v>204.73505095625819</v>
      </c>
    </row>
    <row r="11" spans="3:7" s="2" customFormat="1" x14ac:dyDescent="0.3">
      <c r="C11" s="13">
        <v>1508</v>
      </c>
      <c r="D11" s="14">
        <v>274.34195893314001</v>
      </c>
      <c r="E11" s="15">
        <f>SUM(D11*0.02)+D11</f>
        <v>279.82879811180283</v>
      </c>
    </row>
    <row r="12" spans="3:7" s="2" customFormat="1" x14ac:dyDescent="0.3">
      <c r="C12" s="13">
        <v>1509</v>
      </c>
      <c r="D12" s="14">
        <v>210.75946140059997</v>
      </c>
      <c r="E12" s="15">
        <f>SUM(D12*0.02)+D12</f>
        <v>214.97465062861198</v>
      </c>
    </row>
    <row r="13" spans="3:7" s="2" customFormat="1" x14ac:dyDescent="0.3">
      <c r="C13" s="13">
        <v>1510</v>
      </c>
      <c r="D13" s="14">
        <v>240.87921490583994</v>
      </c>
      <c r="E13" s="15">
        <f>SUM(D13*0.02)+D13</f>
        <v>245.69679920395674</v>
      </c>
    </row>
    <row r="14" spans="3:7" s="2" customFormat="1" x14ac:dyDescent="0.3">
      <c r="C14" s="13">
        <v>1601</v>
      </c>
      <c r="D14" s="14">
        <v>187.33554058148999</v>
      </c>
      <c r="E14" s="15">
        <f>SUM(D14*0.02)+D14</f>
        <v>191.0822513931198</v>
      </c>
    </row>
    <row r="15" spans="3:7" s="2" customFormat="1" x14ac:dyDescent="0.3">
      <c r="C15" s="13">
        <v>1602</v>
      </c>
      <c r="D15" s="14">
        <v>204.06691259514</v>
      </c>
      <c r="E15" s="15">
        <f>SUM(D15*0.02)+D15</f>
        <v>208.14825084704279</v>
      </c>
    </row>
    <row r="16" spans="3:7" s="2" customFormat="1" x14ac:dyDescent="0.3">
      <c r="C16" s="13">
        <v>1603</v>
      </c>
      <c r="D16" s="14">
        <v>214.10573580332999</v>
      </c>
      <c r="E16" s="15">
        <f>SUM(D16*0.02)+D16</f>
        <v>218.38785051939658</v>
      </c>
    </row>
    <row r="17" spans="3:5" s="2" customFormat="1" x14ac:dyDescent="0.3">
      <c r="C17" s="13">
        <v>1604</v>
      </c>
      <c r="D17" s="14">
        <v>210.75946140059997</v>
      </c>
      <c r="E17" s="15">
        <f>SUM(D17*0.02)+D17</f>
        <v>214.97465062861198</v>
      </c>
    </row>
    <row r="18" spans="3:5" s="2" customFormat="1" x14ac:dyDescent="0.3">
      <c r="C18" s="13">
        <v>1605</v>
      </c>
      <c r="D18" s="14">
        <v>250.91803811403</v>
      </c>
      <c r="E18" s="15">
        <f>SUM(D18*0.02)+D18</f>
        <v>255.93639887631059</v>
      </c>
    </row>
    <row r="19" spans="3:5" s="2" customFormat="1" x14ac:dyDescent="0.3">
      <c r="C19" s="13">
        <v>1606</v>
      </c>
      <c r="D19" s="14">
        <v>190.68181498421995</v>
      </c>
      <c r="E19" s="15">
        <f>SUM(D19*0.02)+D19</f>
        <v>194.49545128390434</v>
      </c>
    </row>
    <row r="20" spans="3:5" s="2" customFormat="1" x14ac:dyDescent="0.3">
      <c r="C20" s="13">
        <v>1607</v>
      </c>
      <c r="D20" s="14">
        <v>200.72063819240998</v>
      </c>
      <c r="E20" s="15">
        <f>SUM(D20*0.02)+D20</f>
        <v>204.73505095625819</v>
      </c>
    </row>
    <row r="21" spans="3:5" s="2" customFormat="1" x14ac:dyDescent="0.3">
      <c r="C21" s="13">
        <v>1608</v>
      </c>
      <c r="D21" s="14">
        <v>210.75946140059997</v>
      </c>
      <c r="E21" s="15">
        <f>SUM(D21*0.02)+D21</f>
        <v>214.97465062861198</v>
      </c>
    </row>
    <row r="22" spans="3:5" s="2" customFormat="1" x14ac:dyDescent="0.3">
      <c r="C22" s="13">
        <v>1609</v>
      </c>
      <c r="D22" s="14">
        <v>153.86951267352001</v>
      </c>
      <c r="E22" s="15">
        <f>SUM(D22*0.02)+D22</f>
        <v>156.94690292699042</v>
      </c>
    </row>
    <row r="23" spans="3:5" s="2" customFormat="1" x14ac:dyDescent="0.3">
      <c r="C23" s="13">
        <v>1610</v>
      </c>
      <c r="D23" s="14">
        <v>194.02808938695</v>
      </c>
      <c r="E23" s="15">
        <f>SUM(D23*0.02)+D23</f>
        <v>197.908651174689</v>
      </c>
    </row>
    <row r="24" spans="3:5" s="2" customFormat="1" x14ac:dyDescent="0.3">
      <c r="C24" s="13">
        <v>1701</v>
      </c>
      <c r="D24" s="14">
        <v>187.33554058148999</v>
      </c>
      <c r="E24" s="15">
        <f>SUM(D24*0.02)+D24</f>
        <v>191.0822513931198</v>
      </c>
    </row>
    <row r="25" spans="3:5" s="2" customFormat="1" x14ac:dyDescent="0.3">
      <c r="C25" s="13">
        <v>1702</v>
      </c>
      <c r="D25" s="14">
        <v>210.75946140059997</v>
      </c>
      <c r="E25" s="15">
        <f>SUM(D25*0.02)+D25</f>
        <v>214.97465062861198</v>
      </c>
    </row>
    <row r="26" spans="3:5" s="2" customFormat="1" x14ac:dyDescent="0.3">
      <c r="C26" s="13">
        <v>1703</v>
      </c>
      <c r="D26" s="14">
        <v>272.23042366233</v>
      </c>
      <c r="E26" s="15">
        <f>SUM(D26*0.02)+D26</f>
        <v>277.6750321355766</v>
      </c>
    </row>
    <row r="27" spans="3:5" s="2" customFormat="1" x14ac:dyDescent="0.3">
      <c r="C27" s="13">
        <v>1704</v>
      </c>
      <c r="D27" s="14">
        <v>210.75946140059997</v>
      </c>
      <c r="E27" s="15">
        <f>SUM(D27*0.02)+D27</f>
        <v>214.97465062861198</v>
      </c>
    </row>
    <row r="28" spans="3:5" s="2" customFormat="1" x14ac:dyDescent="0.3">
      <c r="C28" s="13">
        <v>1705</v>
      </c>
      <c r="D28" s="14">
        <v>250.91803811403</v>
      </c>
      <c r="E28" s="15">
        <f>SUM(D28*0.02)+D28</f>
        <v>255.93639887631059</v>
      </c>
    </row>
    <row r="29" spans="3:5" s="2" customFormat="1" x14ac:dyDescent="0.3">
      <c r="C29" s="13">
        <v>1706</v>
      </c>
      <c r="D29" s="14">
        <v>190.68181498421995</v>
      </c>
      <c r="E29" s="15">
        <f>SUM(D29*0.02)+D29</f>
        <v>194.49545128390434</v>
      </c>
    </row>
    <row r="30" spans="3:5" s="2" customFormat="1" x14ac:dyDescent="0.3">
      <c r="C30" s="13">
        <v>1707</v>
      </c>
      <c r="D30" s="14">
        <v>200.72063819240998</v>
      </c>
      <c r="E30" s="15">
        <f>SUM(D30*0.02)+D30</f>
        <v>204.73505095625819</v>
      </c>
    </row>
    <row r="31" spans="3:5" s="2" customFormat="1" x14ac:dyDescent="0.3">
      <c r="C31" s="13">
        <v>1708</v>
      </c>
      <c r="D31" s="14">
        <v>210.75946140059997</v>
      </c>
      <c r="E31" s="15">
        <f>SUM(D31*0.02)+D31</f>
        <v>214.97465062861198</v>
      </c>
    </row>
    <row r="32" spans="3:5" s="2" customFormat="1" x14ac:dyDescent="0.3">
      <c r="C32" s="13">
        <v>1709</v>
      </c>
      <c r="D32" s="14">
        <v>153.86951267352001</v>
      </c>
      <c r="E32" s="15">
        <f>SUM(D32*0.02)+D32</f>
        <v>156.94690292699042</v>
      </c>
    </row>
    <row r="33" spans="3:5" s="2" customFormat="1" x14ac:dyDescent="0.3">
      <c r="C33" s="13">
        <v>1710</v>
      </c>
      <c r="D33" s="14">
        <v>194.02808938695</v>
      </c>
      <c r="E33" s="15">
        <f>SUM(D33*0.02)+D33</f>
        <v>197.908651174689</v>
      </c>
    </row>
    <row r="34" spans="3:5" s="2" customFormat="1" x14ac:dyDescent="0.3">
      <c r="C34" s="13">
        <v>1801</v>
      </c>
      <c r="D34" s="14">
        <v>187.33554058148999</v>
      </c>
      <c r="E34" s="15">
        <f>SUM(D34*0.02)+D34</f>
        <v>191.0822513931198</v>
      </c>
    </row>
    <row r="35" spans="3:5" s="2" customFormat="1" x14ac:dyDescent="0.3">
      <c r="C35" s="13">
        <v>1802</v>
      </c>
      <c r="D35" s="14">
        <v>200.72063819240998</v>
      </c>
      <c r="E35" s="15">
        <f>SUM(D35*0.02)+D35</f>
        <v>204.73505095625819</v>
      </c>
    </row>
    <row r="36" spans="3:5" s="2" customFormat="1" x14ac:dyDescent="0.3">
      <c r="C36" s="13">
        <v>1803</v>
      </c>
      <c r="D36" s="14">
        <v>214.10573580332999</v>
      </c>
      <c r="E36" s="15">
        <f>SUM(D36*0.02)+D36</f>
        <v>218.38785051939658</v>
      </c>
    </row>
    <row r="37" spans="3:5" s="2" customFormat="1" x14ac:dyDescent="0.3">
      <c r="C37" s="13">
        <v>1804</v>
      </c>
      <c r="D37" s="14">
        <v>207.41318699786999</v>
      </c>
      <c r="E37" s="15">
        <f>SUM(D37*0.02)+D37</f>
        <v>211.56145073782739</v>
      </c>
    </row>
    <row r="38" spans="3:5" s="2" customFormat="1" x14ac:dyDescent="0.3">
      <c r="C38" s="13">
        <v>1805</v>
      </c>
      <c r="D38" s="14">
        <v>247.57176371130001</v>
      </c>
      <c r="E38" s="15">
        <f>SUM(D38*0.02)+D38</f>
        <v>252.52319898552599</v>
      </c>
    </row>
    <row r="39" spans="3:5" s="2" customFormat="1" x14ac:dyDescent="0.3">
      <c r="C39" s="13">
        <v>1806</v>
      </c>
      <c r="D39" s="14">
        <v>187.33554058148999</v>
      </c>
      <c r="E39" s="15">
        <f>SUM(D39*0.02)+D39</f>
        <v>191.0822513931198</v>
      </c>
    </row>
    <row r="40" spans="3:5" s="2" customFormat="1" x14ac:dyDescent="0.3">
      <c r="C40" s="13">
        <v>1807</v>
      </c>
      <c r="D40" s="14">
        <v>200.72063819240998</v>
      </c>
      <c r="E40" s="15">
        <f>SUM(D40*0.02)+D40</f>
        <v>204.73505095625819</v>
      </c>
    </row>
    <row r="41" spans="3:5" s="2" customFormat="1" x14ac:dyDescent="0.3">
      <c r="C41" s="13">
        <v>1808</v>
      </c>
      <c r="D41" s="14">
        <v>210.75946140059997</v>
      </c>
      <c r="E41" s="15">
        <f>SUM(D41*0.02)+D41</f>
        <v>214.97465062861198</v>
      </c>
    </row>
    <row r="42" spans="3:5" s="2" customFormat="1" x14ac:dyDescent="0.3">
      <c r="C42" s="13">
        <v>1809</v>
      </c>
      <c r="D42" s="14">
        <v>153.86951267352001</v>
      </c>
      <c r="E42" s="15">
        <f>SUM(D42*0.02)+D42</f>
        <v>156.94690292699042</v>
      </c>
    </row>
    <row r="43" spans="3:5" s="2" customFormat="1" x14ac:dyDescent="0.3">
      <c r="C43" s="13">
        <v>1810</v>
      </c>
      <c r="D43" s="14">
        <v>194.02808938695</v>
      </c>
      <c r="E43" s="15">
        <f>SUM(D43*0.02)+D43</f>
        <v>197.908651174689</v>
      </c>
    </row>
    <row r="44" spans="3:5" s="2" customFormat="1" x14ac:dyDescent="0.3">
      <c r="C44" s="13">
        <v>1901</v>
      </c>
      <c r="D44" s="14">
        <v>187.33554058148999</v>
      </c>
      <c r="E44" s="15">
        <f>SUM(D44*0.02)+D44</f>
        <v>191.0822513931198</v>
      </c>
    </row>
    <row r="45" spans="3:5" s="2" customFormat="1" x14ac:dyDescent="0.3">
      <c r="C45" s="13">
        <v>1902</v>
      </c>
      <c r="D45" s="14">
        <v>194.02808938695</v>
      </c>
      <c r="E45" s="15">
        <f>SUM(D45*0.02)+D45</f>
        <v>197.908651174689</v>
      </c>
    </row>
    <row r="46" spans="3:5" s="2" customFormat="1" x14ac:dyDescent="0.3">
      <c r="C46" s="13">
        <v>1903</v>
      </c>
      <c r="D46" s="14">
        <v>153.86951267352001</v>
      </c>
      <c r="E46" s="15">
        <f>SUM(D46*0.02)+D46</f>
        <v>156.94690292699042</v>
      </c>
    </row>
    <row r="47" spans="3:5" s="2" customFormat="1" x14ac:dyDescent="0.3">
      <c r="C47" s="13">
        <v>1904</v>
      </c>
      <c r="D47" s="14">
        <v>210.75617751992999</v>
      </c>
      <c r="E47" s="15">
        <f>SUM(D47*0.02)+D47</f>
        <v>214.97130107032859</v>
      </c>
    </row>
    <row r="48" spans="3:5" s="2" customFormat="1" x14ac:dyDescent="0.3">
      <c r="C48" s="13">
        <v>1905</v>
      </c>
      <c r="D48" s="14">
        <v>200.72392207308002</v>
      </c>
      <c r="E48" s="15">
        <f>SUM(D48*0.02)+D48</f>
        <v>204.73840051454161</v>
      </c>
    </row>
    <row r="49" spans="3:5" s="2" customFormat="1" x14ac:dyDescent="0.3">
      <c r="C49" s="13">
        <v>1906</v>
      </c>
      <c r="D49" s="14">
        <v>187.33554058148999</v>
      </c>
      <c r="E49" s="15">
        <f>SUM(D49*0.02)+D49</f>
        <v>191.0822513931198</v>
      </c>
    </row>
    <row r="50" spans="3:5" s="2" customFormat="1" x14ac:dyDescent="0.3">
      <c r="C50" s="13">
        <v>1907</v>
      </c>
      <c r="D50" s="14">
        <v>247.56519594995999</v>
      </c>
      <c r="E50" s="15">
        <f>SUM(D50*0.02)+D50</f>
        <v>252.51649986895919</v>
      </c>
    </row>
    <row r="51" spans="3:5" s="2" customFormat="1" x14ac:dyDescent="0.3">
      <c r="C51" s="13">
        <v>1908</v>
      </c>
      <c r="D51" s="14">
        <v>207.40005147518997</v>
      </c>
      <c r="E51" s="15">
        <f>SUM(D51*0.02)+D51</f>
        <v>211.54805250469377</v>
      </c>
    </row>
    <row r="52" spans="3:5" s="2" customFormat="1" x14ac:dyDescent="0.3">
      <c r="C52" s="13">
        <v>1909</v>
      </c>
      <c r="D52" s="14">
        <v>214.10573580332999</v>
      </c>
      <c r="E52" s="15">
        <f>SUM(D52*0.02)+D52</f>
        <v>218.38785051939658</v>
      </c>
    </row>
    <row r="53" spans="3:5" s="2" customFormat="1" x14ac:dyDescent="0.3">
      <c r="C53" s="13">
        <v>1910</v>
      </c>
      <c r="D53" s="14">
        <v>207.4099031172</v>
      </c>
      <c r="E53" s="15">
        <f>SUM(D53*0.02)+D53</f>
        <v>211.558101179544</v>
      </c>
    </row>
    <row r="54" spans="3:5" s="2" customFormat="1" x14ac:dyDescent="0.3">
      <c r="C54" s="13">
        <v>2501</v>
      </c>
      <c r="D54" s="14">
        <v>194.02808938695</v>
      </c>
      <c r="E54" s="15">
        <f>SUM(D54*0.02)+D54</f>
        <v>197.908651174689</v>
      </c>
    </row>
    <row r="55" spans="3:5" s="2" customFormat="1" x14ac:dyDescent="0.3">
      <c r="C55" s="13">
        <v>2502</v>
      </c>
      <c r="D55" s="14">
        <v>214.08274863864</v>
      </c>
      <c r="E55" s="15">
        <f>SUM(D55*0.02)+D55</f>
        <v>218.3644036114128</v>
      </c>
    </row>
    <row r="56" spans="3:5" s="2" customFormat="1" x14ac:dyDescent="0.3">
      <c r="C56" s="13">
        <v>2503</v>
      </c>
      <c r="D56" s="14">
        <v>287.73034042472995</v>
      </c>
      <c r="E56" s="15">
        <f>SUM(D56*0.02)+D56</f>
        <v>293.48494723322455</v>
      </c>
    </row>
    <row r="57" spans="3:5" s="2" customFormat="1" x14ac:dyDescent="0.3">
      <c r="C57" s="13">
        <v>2504</v>
      </c>
      <c r="D57" s="14">
        <v>217.45201020605998</v>
      </c>
      <c r="E57" s="15">
        <f>SUM(D57*0.02)+D57</f>
        <v>221.80105041018118</v>
      </c>
    </row>
    <row r="58" spans="3:5" s="2" customFormat="1" x14ac:dyDescent="0.3">
      <c r="C58" s="13">
        <v>2505</v>
      </c>
      <c r="D58" s="14">
        <v>247.57176371130001</v>
      </c>
      <c r="E58" s="15">
        <f>SUM(D58*0.02)+D58</f>
        <v>252.52319898552599</v>
      </c>
    </row>
    <row r="59" spans="3:5" s="2" customFormat="1" x14ac:dyDescent="0.3">
      <c r="C59" s="13">
        <v>2506</v>
      </c>
      <c r="D59" s="14">
        <v>287.73034042472995</v>
      </c>
      <c r="E59" s="15">
        <f>SUM(D59*0.02)+D59</f>
        <v>293.48494723322455</v>
      </c>
    </row>
    <row r="60" spans="3:5" s="2" customFormat="1" x14ac:dyDescent="0.3">
      <c r="C60" s="13">
        <v>2507</v>
      </c>
      <c r="D60" s="14">
        <v>207.41318699786999</v>
      </c>
      <c r="E60" s="15">
        <f>SUM(D60*0.02)+D60</f>
        <v>211.56145073782739</v>
      </c>
    </row>
    <row r="61" spans="3:5" s="2" customFormat="1" x14ac:dyDescent="0.3">
      <c r="C61" s="13">
        <v>2508</v>
      </c>
      <c r="D61" s="14">
        <v>287.73034042472995</v>
      </c>
      <c r="E61" s="15">
        <f>SUM(D61*0.02)+D61</f>
        <v>293.48494723322455</v>
      </c>
    </row>
    <row r="62" spans="3:5" s="2" customFormat="1" x14ac:dyDescent="0.3">
      <c r="C62" s="13">
        <v>2509</v>
      </c>
      <c r="D62" s="14">
        <v>217.45201020605998</v>
      </c>
      <c r="E62" s="15">
        <f>SUM(D62*0.02)+D62</f>
        <v>221.80105041018118</v>
      </c>
    </row>
    <row r="63" spans="3:5" s="2" customFormat="1" x14ac:dyDescent="0.3">
      <c r="C63" s="13">
        <v>2510</v>
      </c>
      <c r="D63" s="14">
        <v>247.57176371130001</v>
      </c>
      <c r="E63" s="15">
        <f>SUM(D63*0.02)+D63</f>
        <v>252.52319898552599</v>
      </c>
    </row>
    <row r="64" spans="3:5" s="2" customFormat="1" x14ac:dyDescent="0.3">
      <c r="C64" s="13">
        <v>2601</v>
      </c>
      <c r="D64" s="14">
        <v>194.02808938695</v>
      </c>
      <c r="E64" s="15">
        <f>SUM(D64*0.02)+D64</f>
        <v>197.908651174689</v>
      </c>
    </row>
    <row r="65" spans="3:5" s="2" customFormat="1" x14ac:dyDescent="0.3">
      <c r="C65" s="13">
        <v>2602</v>
      </c>
      <c r="D65" s="14">
        <v>210.75946140059997</v>
      </c>
      <c r="E65" s="15">
        <f>SUM(D65*0.02)+D65</f>
        <v>214.97465062861198</v>
      </c>
    </row>
    <row r="66" spans="3:5" s="2" customFormat="1" x14ac:dyDescent="0.3">
      <c r="C66" s="13">
        <v>2603</v>
      </c>
      <c r="D66" s="14">
        <v>220.79828460878997</v>
      </c>
      <c r="E66" s="15">
        <f>SUM(D66*0.02)+D66</f>
        <v>225.21425030096577</v>
      </c>
    </row>
    <row r="67" spans="3:5" s="2" customFormat="1" x14ac:dyDescent="0.3">
      <c r="C67" s="13">
        <v>2604</v>
      </c>
      <c r="D67" s="14">
        <v>220.79828460878997</v>
      </c>
      <c r="E67" s="15">
        <f>SUM(D67*0.02)+D67</f>
        <v>225.21425030096577</v>
      </c>
    </row>
    <row r="68" spans="3:5" s="2" customFormat="1" x14ac:dyDescent="0.3">
      <c r="C68" s="13">
        <v>2605</v>
      </c>
      <c r="D68" s="14">
        <v>260.95686132221999</v>
      </c>
      <c r="E68" s="15">
        <f>SUM(D68*0.02)+D68</f>
        <v>266.17599854866438</v>
      </c>
    </row>
    <row r="69" spans="3:5" s="2" customFormat="1" x14ac:dyDescent="0.3">
      <c r="C69" s="13">
        <v>2606</v>
      </c>
      <c r="D69" s="14">
        <v>194.02808938695</v>
      </c>
      <c r="E69" s="15">
        <f>SUM(D69*0.02)+D69</f>
        <v>197.908651174689</v>
      </c>
    </row>
    <row r="70" spans="3:5" s="2" customFormat="1" x14ac:dyDescent="0.3">
      <c r="C70" s="13">
        <v>2607</v>
      </c>
      <c r="D70" s="14">
        <v>207.41318699786999</v>
      </c>
      <c r="E70" s="15">
        <f>SUM(D70*0.02)+D70</f>
        <v>211.56145073782739</v>
      </c>
    </row>
    <row r="71" spans="3:5" s="2" customFormat="1" x14ac:dyDescent="0.3">
      <c r="C71" s="13">
        <v>2608</v>
      </c>
      <c r="D71" s="14">
        <v>220.79828460878997</v>
      </c>
      <c r="E71" s="15">
        <f>SUM(D71*0.02)+D71</f>
        <v>225.21425030096577</v>
      </c>
    </row>
    <row r="72" spans="3:5" s="2" customFormat="1" x14ac:dyDescent="0.3">
      <c r="C72" s="13">
        <v>2609</v>
      </c>
      <c r="D72" s="14">
        <v>214.10573580332999</v>
      </c>
      <c r="E72" s="15">
        <f>SUM(D72*0.02)+D72</f>
        <v>218.38785051939658</v>
      </c>
    </row>
    <row r="73" spans="3:5" s="2" customFormat="1" x14ac:dyDescent="0.3">
      <c r="C73" s="13">
        <v>2610</v>
      </c>
      <c r="D73" s="14">
        <v>260.95686132221999</v>
      </c>
      <c r="E73" s="15">
        <f>SUM(D73*0.02)+D73</f>
        <v>266.17599854866438</v>
      </c>
    </row>
    <row r="74" spans="3:5" s="2" customFormat="1" x14ac:dyDescent="0.3">
      <c r="C74" s="13">
        <v>2701</v>
      </c>
      <c r="D74" s="14">
        <v>194.02808938695</v>
      </c>
      <c r="E74" s="15">
        <f>SUM(D74*0.02)+D74</f>
        <v>197.908651174689</v>
      </c>
    </row>
    <row r="75" spans="3:5" s="2" customFormat="1" x14ac:dyDescent="0.3">
      <c r="C75" s="13">
        <v>2702</v>
      </c>
      <c r="D75" s="14">
        <v>214.10573580332999</v>
      </c>
      <c r="E75" s="15">
        <f>SUM(D75*0.02)+D75</f>
        <v>218.38785051939658</v>
      </c>
    </row>
    <row r="76" spans="3:5" s="2" customFormat="1" x14ac:dyDescent="0.3">
      <c r="C76" s="13">
        <v>2703</v>
      </c>
      <c r="D76" s="14">
        <v>287.72705654405996</v>
      </c>
      <c r="E76" s="15">
        <f>SUM(D76*0.02)+D76</f>
        <v>293.48159767494116</v>
      </c>
    </row>
    <row r="77" spans="3:5" s="2" customFormat="1" x14ac:dyDescent="0.3">
      <c r="C77" s="13">
        <v>2704</v>
      </c>
      <c r="D77" s="14">
        <v>220.79828460878997</v>
      </c>
      <c r="E77" s="15">
        <f>SUM(D77*0.02)+D77</f>
        <v>225.21425030096577</v>
      </c>
    </row>
    <row r="78" spans="3:5" s="2" customFormat="1" x14ac:dyDescent="0.3">
      <c r="C78" s="13">
        <v>2705</v>
      </c>
      <c r="D78" s="14">
        <v>260.95686132221999</v>
      </c>
      <c r="E78" s="15">
        <f>SUM(D78*0.02)+D78</f>
        <v>266.17599854866438</v>
      </c>
    </row>
    <row r="79" spans="3:5" s="2" customFormat="1" x14ac:dyDescent="0.3">
      <c r="C79" s="13">
        <v>2706</v>
      </c>
      <c r="D79" s="14">
        <v>194.02808938695</v>
      </c>
      <c r="E79" s="15">
        <f>SUM(D79*0.02)+D79</f>
        <v>197.908651174689</v>
      </c>
    </row>
    <row r="80" spans="3:5" s="2" customFormat="1" x14ac:dyDescent="0.3">
      <c r="C80" s="13">
        <v>2707</v>
      </c>
      <c r="D80" s="14">
        <v>207.41318699786999</v>
      </c>
      <c r="E80" s="15">
        <f>SUM(D80*0.02)+D80</f>
        <v>211.56145073782739</v>
      </c>
    </row>
    <row r="81" spans="3:5" s="2" customFormat="1" x14ac:dyDescent="0.3">
      <c r="C81" s="13">
        <v>2708</v>
      </c>
      <c r="D81" s="14">
        <v>220.79828460878997</v>
      </c>
      <c r="E81" s="15">
        <f>SUM(D81*0.02)+D81</f>
        <v>225.21425030096577</v>
      </c>
    </row>
    <row r="82" spans="3:5" s="2" customFormat="1" x14ac:dyDescent="0.3">
      <c r="C82" s="13">
        <v>2709</v>
      </c>
      <c r="D82" s="14">
        <v>214.10573580332999</v>
      </c>
      <c r="E82" s="15">
        <f>SUM(D82*0.02)+D82</f>
        <v>218.38785051939658</v>
      </c>
    </row>
    <row r="83" spans="3:5" s="2" customFormat="1" x14ac:dyDescent="0.3">
      <c r="C83" s="13">
        <v>2710</v>
      </c>
      <c r="D83" s="14">
        <v>264.35239393499995</v>
      </c>
      <c r="E83" s="15">
        <f>SUM(D83*0.02)+D83</f>
        <v>269.63944181369993</v>
      </c>
    </row>
    <row r="84" spans="3:5" s="2" customFormat="1" x14ac:dyDescent="0.3">
      <c r="C84" s="13">
        <v>2801</v>
      </c>
      <c r="D84" s="14">
        <v>194.02808938695</v>
      </c>
      <c r="E84" s="15">
        <f>SUM(D84*0.02)+D84</f>
        <v>197.908651174689</v>
      </c>
    </row>
    <row r="85" spans="3:5" s="2" customFormat="1" x14ac:dyDescent="0.3">
      <c r="C85" s="13">
        <v>2802</v>
      </c>
      <c r="D85" s="14">
        <v>207.41318699786999</v>
      </c>
      <c r="E85" s="15">
        <f>SUM(D85*0.02)+D85</f>
        <v>211.56145073782739</v>
      </c>
    </row>
    <row r="86" spans="3:5" s="2" customFormat="1" x14ac:dyDescent="0.3">
      <c r="C86" s="13">
        <v>2803</v>
      </c>
      <c r="D86" s="14">
        <v>220.79828460878997</v>
      </c>
      <c r="E86" s="15">
        <f>SUM(D86*0.02)+D86</f>
        <v>225.21425030096577</v>
      </c>
    </row>
    <row r="87" spans="3:5" s="2" customFormat="1" x14ac:dyDescent="0.3">
      <c r="C87" s="13">
        <v>2804</v>
      </c>
      <c r="D87" s="14">
        <v>217.45201020605998</v>
      </c>
      <c r="E87" s="15">
        <f>SUM(D87*0.02)+D87</f>
        <v>221.80105041018118</v>
      </c>
    </row>
    <row r="88" spans="3:5" s="2" customFormat="1" x14ac:dyDescent="0.3">
      <c r="C88" s="13">
        <v>2805</v>
      </c>
      <c r="D88" s="14">
        <v>260.95686132221999</v>
      </c>
      <c r="E88" s="15">
        <f>SUM(D88*0.02)+D88</f>
        <v>266.17599854866438</v>
      </c>
    </row>
    <row r="89" spans="3:5" s="2" customFormat="1" x14ac:dyDescent="0.3">
      <c r="C89" s="13">
        <v>2806</v>
      </c>
      <c r="D89" s="14">
        <v>194.02808938695</v>
      </c>
      <c r="E89" s="15">
        <f>SUM(D89*0.02)+D89</f>
        <v>197.908651174689</v>
      </c>
    </row>
    <row r="90" spans="3:5" s="2" customFormat="1" x14ac:dyDescent="0.3">
      <c r="C90" s="13">
        <v>2807</v>
      </c>
      <c r="D90" s="14">
        <v>207.41318699786999</v>
      </c>
      <c r="E90" s="15">
        <f>SUM(D90*0.02)+D90</f>
        <v>211.56145073782739</v>
      </c>
    </row>
    <row r="91" spans="3:5" s="2" customFormat="1" x14ac:dyDescent="0.3">
      <c r="C91" s="13">
        <v>2808</v>
      </c>
      <c r="D91" s="14">
        <v>220.79828460878997</v>
      </c>
      <c r="E91" s="15">
        <f>SUM(D91*0.02)+D91</f>
        <v>225.21425030096577</v>
      </c>
    </row>
    <row r="92" spans="3:5" s="2" customFormat="1" x14ac:dyDescent="0.3">
      <c r="C92" s="13">
        <v>2809</v>
      </c>
      <c r="D92" s="14">
        <v>214.10573580332999</v>
      </c>
      <c r="E92" s="15">
        <f>SUM(D92*0.02)+D92</f>
        <v>218.38785051939658</v>
      </c>
    </row>
    <row r="93" spans="3:5" s="2" customFormat="1" x14ac:dyDescent="0.3">
      <c r="C93" s="13">
        <v>2810</v>
      </c>
      <c r="D93" s="14">
        <v>260.95686132221999</v>
      </c>
      <c r="E93" s="15">
        <f>SUM(D93*0.02)+D93</f>
        <v>266.17599854866438</v>
      </c>
    </row>
    <row r="94" spans="3:5" s="2" customFormat="1" x14ac:dyDescent="0.3">
      <c r="C94" s="13">
        <v>2901</v>
      </c>
      <c r="D94" s="14">
        <v>194.02808938695</v>
      </c>
      <c r="E94" s="15">
        <f>SUM(D94*0.02)+D94</f>
        <v>197.908651174689</v>
      </c>
    </row>
    <row r="95" spans="3:5" s="2" customFormat="1" x14ac:dyDescent="0.3">
      <c r="C95" s="13">
        <v>2902</v>
      </c>
      <c r="D95" s="14">
        <v>260.93715803819998</v>
      </c>
      <c r="E95" s="15">
        <f>SUM(D95*0.02)+D95</f>
        <v>266.15590119896399</v>
      </c>
    </row>
    <row r="96" spans="3:5" s="2" customFormat="1" x14ac:dyDescent="0.3">
      <c r="C96" s="13">
        <v>2903</v>
      </c>
      <c r="D96" s="14">
        <v>214.106720967531</v>
      </c>
      <c r="E96" s="15">
        <f>SUM(D96*0.02)+D96</f>
        <v>218.38885538688163</v>
      </c>
    </row>
    <row r="97" spans="3:5" s="2" customFormat="1" x14ac:dyDescent="0.3">
      <c r="C97" s="13">
        <v>2904</v>
      </c>
      <c r="D97" s="14">
        <v>220.79171684745</v>
      </c>
      <c r="E97" s="15">
        <f>SUM(D97*0.02)+D97</f>
        <v>225.20755118439899</v>
      </c>
    </row>
    <row r="98" spans="3:5" s="2" customFormat="1" x14ac:dyDescent="0.3">
      <c r="C98" s="13">
        <v>2905</v>
      </c>
      <c r="D98" s="14">
        <v>207.40005147518997</v>
      </c>
      <c r="E98" s="15">
        <f>SUM(D98*0.02)+D98</f>
        <v>211.54805250469377</v>
      </c>
    </row>
    <row r="99" spans="3:5" s="2" customFormat="1" x14ac:dyDescent="0.3">
      <c r="C99" s="13">
        <v>2906</v>
      </c>
      <c r="D99" s="14">
        <v>194.02808938695</v>
      </c>
      <c r="E99" s="15">
        <f>SUM(D99*0.02)+D99</f>
        <v>197.908651174689</v>
      </c>
    </row>
    <row r="100" spans="3:5" s="2" customFormat="1" x14ac:dyDescent="0.3">
      <c r="C100" s="13">
        <v>2907</v>
      </c>
      <c r="D100" s="14">
        <v>260.96014520288998</v>
      </c>
      <c r="E100" s="15">
        <f>SUM(D100*0.02)+D100</f>
        <v>266.17934810694777</v>
      </c>
    </row>
    <row r="101" spans="3:5" s="2" customFormat="1" x14ac:dyDescent="0.3">
      <c r="C101" s="13">
        <v>2908</v>
      </c>
      <c r="D101" s="14">
        <v>217.43230692204</v>
      </c>
      <c r="E101" s="15">
        <f>SUM(D101*0.02)+D101</f>
        <v>221.78095306048081</v>
      </c>
    </row>
    <row r="102" spans="3:5" s="2" customFormat="1" x14ac:dyDescent="0.3">
      <c r="C102" s="13">
        <v>2909</v>
      </c>
      <c r="D102" s="14">
        <v>220.79171684745</v>
      </c>
      <c r="E102" s="15">
        <f>SUM(D102*0.02)+D102</f>
        <v>225.20755118439899</v>
      </c>
    </row>
    <row r="103" spans="3:5" s="2" customFormat="1" x14ac:dyDescent="0.3">
      <c r="C103" s="13">
        <v>2910</v>
      </c>
      <c r="D103" s="14">
        <v>214.10573580332999</v>
      </c>
      <c r="E103" s="15">
        <f>SUM(D103*0.02)+D103</f>
        <v>218.38785051939658</v>
      </c>
    </row>
    <row r="104" spans="3:5" s="2" customFormat="1" x14ac:dyDescent="0.3">
      <c r="C104" s="13">
        <v>3501</v>
      </c>
      <c r="D104" s="14">
        <v>190.68181498421995</v>
      </c>
      <c r="E104" s="15">
        <f>SUM(D104*0.02)+D104</f>
        <v>194.49545128390434</v>
      </c>
    </row>
    <row r="105" spans="3:5" s="2" customFormat="1" x14ac:dyDescent="0.3">
      <c r="C105" s="13">
        <v>3502</v>
      </c>
      <c r="D105" s="14">
        <v>210.75946140059997</v>
      </c>
      <c r="E105" s="15">
        <f>SUM(D105*0.02)+D105</f>
        <v>214.97465062861198</v>
      </c>
    </row>
    <row r="106" spans="3:5" s="2" customFormat="1" x14ac:dyDescent="0.3">
      <c r="C106" s="13">
        <v>3503</v>
      </c>
      <c r="D106" s="14">
        <v>287.73034042472995</v>
      </c>
      <c r="E106" s="15">
        <f>SUM(D106*0.02)+D106</f>
        <v>293.48494723322455</v>
      </c>
    </row>
    <row r="107" spans="3:5" s="2" customFormat="1" x14ac:dyDescent="0.3">
      <c r="C107" s="13">
        <v>3504</v>
      </c>
      <c r="D107" s="14">
        <v>220.79828460878997</v>
      </c>
      <c r="E107" s="15">
        <f>SUM(D107*0.02)+D107</f>
        <v>225.21425030096577</v>
      </c>
    </row>
    <row r="108" spans="3:5" s="2" customFormat="1" x14ac:dyDescent="0.3">
      <c r="C108" s="13">
        <v>3505</v>
      </c>
      <c r="D108" s="14">
        <v>247.57176371130001</v>
      </c>
      <c r="E108" s="15">
        <f>SUM(D108*0.02)+D108</f>
        <v>252.52319898552599</v>
      </c>
    </row>
    <row r="109" spans="3:5" s="2" customFormat="1" x14ac:dyDescent="0.3">
      <c r="C109" s="13">
        <v>3506</v>
      </c>
      <c r="D109" s="14">
        <v>287.73034042472995</v>
      </c>
      <c r="E109" s="15">
        <f>SUM(D109*0.02)+D109</f>
        <v>293.48494723322455</v>
      </c>
    </row>
    <row r="110" spans="3:5" s="2" customFormat="1" x14ac:dyDescent="0.3">
      <c r="C110" s="13">
        <v>3507</v>
      </c>
      <c r="D110" s="14">
        <v>207.41318699786999</v>
      </c>
      <c r="E110" s="15">
        <f>SUM(D110*0.02)+D110</f>
        <v>211.56145073782739</v>
      </c>
    </row>
    <row r="111" spans="3:5" s="2" customFormat="1" x14ac:dyDescent="0.3">
      <c r="C111" s="13">
        <v>3508</v>
      </c>
      <c r="D111" s="14">
        <v>287.73034042472995</v>
      </c>
      <c r="E111" s="15">
        <f>SUM(D111*0.02)+D111</f>
        <v>293.48494723322455</v>
      </c>
    </row>
    <row r="112" spans="3:5" s="2" customFormat="1" x14ac:dyDescent="0.3">
      <c r="C112" s="13">
        <v>3509</v>
      </c>
      <c r="D112" s="14">
        <v>217.45201020605998</v>
      </c>
      <c r="E112" s="15">
        <f>SUM(D112*0.02)+D112</f>
        <v>221.80105041018118</v>
      </c>
    </row>
    <row r="113" spans="3:5" s="2" customFormat="1" x14ac:dyDescent="0.3">
      <c r="C113" s="13">
        <v>3510</v>
      </c>
      <c r="D113" s="14">
        <v>247.57176371130001</v>
      </c>
      <c r="E113" s="15">
        <f>SUM(D113*0.02)+D113</f>
        <v>252.52319898552599</v>
      </c>
    </row>
    <row r="114" spans="3:5" s="2" customFormat="1" x14ac:dyDescent="0.3">
      <c r="C114" s="13">
        <v>3601</v>
      </c>
      <c r="D114" s="14">
        <v>190.68181498421995</v>
      </c>
      <c r="E114" s="15">
        <f>SUM(D114*0.02)+D114</f>
        <v>194.49545128390434</v>
      </c>
    </row>
    <row r="115" spans="3:5" s="2" customFormat="1" x14ac:dyDescent="0.3">
      <c r="C115" s="13">
        <v>3602</v>
      </c>
      <c r="D115" s="14">
        <v>207.41318699786999</v>
      </c>
      <c r="E115" s="15">
        <f>SUM(D115*0.02)+D115</f>
        <v>211.56145073782739</v>
      </c>
    </row>
    <row r="116" spans="3:5" s="2" customFormat="1" x14ac:dyDescent="0.3">
      <c r="C116" s="13">
        <v>3603</v>
      </c>
      <c r="D116" s="14">
        <v>217.45201020605998</v>
      </c>
      <c r="E116" s="15">
        <f>SUM(D116*0.02)+D116</f>
        <v>221.80105041018118</v>
      </c>
    </row>
    <row r="117" spans="3:5" s="2" customFormat="1" x14ac:dyDescent="0.3">
      <c r="C117" s="13">
        <v>3604</v>
      </c>
      <c r="D117" s="14">
        <v>220.79828460878997</v>
      </c>
      <c r="E117" s="15">
        <f>SUM(D117*0.02)+D117</f>
        <v>225.21425030096577</v>
      </c>
    </row>
    <row r="118" spans="3:5" s="2" customFormat="1" x14ac:dyDescent="0.3">
      <c r="C118" s="13">
        <v>3605</v>
      </c>
      <c r="D118" s="14">
        <v>260.95686132221999</v>
      </c>
      <c r="E118" s="15">
        <f>SUM(D118*0.02)+D118</f>
        <v>266.17599854866438</v>
      </c>
    </row>
    <row r="119" spans="3:5" s="2" customFormat="1" x14ac:dyDescent="0.3">
      <c r="C119" s="13">
        <v>3606</v>
      </c>
      <c r="D119" s="14">
        <v>190.68181498421995</v>
      </c>
      <c r="E119" s="15">
        <f>SUM(D119*0.02)+D119</f>
        <v>194.49545128390434</v>
      </c>
    </row>
    <row r="120" spans="3:5" s="2" customFormat="1" x14ac:dyDescent="0.3">
      <c r="C120" s="13">
        <v>3607</v>
      </c>
      <c r="D120" s="14">
        <v>204.06691259514</v>
      </c>
      <c r="E120" s="15">
        <f>SUM(D120*0.02)+D120</f>
        <v>208.14825084704279</v>
      </c>
    </row>
    <row r="121" spans="3:5" s="2" customFormat="1" x14ac:dyDescent="0.3">
      <c r="C121" s="13">
        <v>3608</v>
      </c>
      <c r="D121" s="14">
        <v>217.45201020605998</v>
      </c>
      <c r="E121" s="15">
        <f>SUM(D121*0.02)+D121</f>
        <v>221.80105041018118</v>
      </c>
    </row>
    <row r="122" spans="3:5" s="2" customFormat="1" x14ac:dyDescent="0.3">
      <c r="C122" s="13">
        <v>3609</v>
      </c>
      <c r="D122" s="14">
        <v>217.45201020605998</v>
      </c>
      <c r="E122" s="15">
        <f>SUM(D122*0.02)+D122</f>
        <v>221.80105041018118</v>
      </c>
    </row>
    <row r="123" spans="3:5" s="2" customFormat="1" x14ac:dyDescent="0.3">
      <c r="C123" s="13">
        <v>3610</v>
      </c>
      <c r="D123" s="14">
        <v>254.26431251675999</v>
      </c>
      <c r="E123" s="15">
        <f>SUM(D123*0.02)+D123</f>
        <v>259.34959876709519</v>
      </c>
    </row>
    <row r="124" spans="3:5" s="2" customFormat="1" x14ac:dyDescent="0.3">
      <c r="C124" s="13">
        <v>3701</v>
      </c>
      <c r="D124" s="14">
        <v>190.68181498421995</v>
      </c>
      <c r="E124" s="15">
        <f>SUM(D124*0.02)+D124</f>
        <v>194.49545128390434</v>
      </c>
    </row>
    <row r="125" spans="3:5" s="2" customFormat="1" x14ac:dyDescent="0.3">
      <c r="C125" s="13">
        <v>3702</v>
      </c>
      <c r="D125" s="14">
        <v>214.10573580332999</v>
      </c>
      <c r="E125" s="15">
        <f>SUM(D125*0.02)+D125</f>
        <v>218.38785051939658</v>
      </c>
    </row>
    <row r="126" spans="3:5" s="2" customFormat="1" x14ac:dyDescent="0.3">
      <c r="C126" s="13">
        <v>3703</v>
      </c>
      <c r="D126" s="14">
        <v>287.72705654405996</v>
      </c>
      <c r="E126" s="15">
        <f>SUM(D126*0.02)+D126</f>
        <v>293.48159767494116</v>
      </c>
    </row>
    <row r="127" spans="3:5" s="2" customFormat="1" x14ac:dyDescent="0.3">
      <c r="C127" s="13">
        <v>3704</v>
      </c>
      <c r="D127" s="14">
        <v>220.79828460878997</v>
      </c>
      <c r="E127" s="15">
        <f>SUM(D127*0.02)+D127</f>
        <v>225.21425030096577</v>
      </c>
    </row>
    <row r="128" spans="3:5" s="2" customFormat="1" x14ac:dyDescent="0.3">
      <c r="C128" s="13">
        <v>3705</v>
      </c>
      <c r="D128" s="14">
        <v>260.95686132221999</v>
      </c>
      <c r="E128" s="15">
        <f>SUM(D128*0.02)+D128</f>
        <v>266.17599854866438</v>
      </c>
    </row>
    <row r="129" spans="3:5" s="2" customFormat="1" x14ac:dyDescent="0.3">
      <c r="C129" s="13">
        <v>3706</v>
      </c>
      <c r="D129" s="14">
        <v>194.02808938695</v>
      </c>
      <c r="E129" s="15">
        <f>SUM(D129*0.02)+D129</f>
        <v>197.908651174689</v>
      </c>
    </row>
    <row r="130" spans="3:5" s="2" customFormat="1" x14ac:dyDescent="0.3">
      <c r="C130" s="13">
        <v>3707</v>
      </c>
      <c r="D130" s="14">
        <v>204.06691259514</v>
      </c>
      <c r="E130" s="15">
        <f>SUM(D130*0.02)+D130</f>
        <v>208.14825084704279</v>
      </c>
    </row>
    <row r="131" spans="3:5" s="2" customFormat="1" x14ac:dyDescent="0.3">
      <c r="C131" s="13">
        <v>3708</v>
      </c>
      <c r="D131" s="14">
        <v>217.45201020605998</v>
      </c>
      <c r="E131" s="15">
        <f>SUM(D131*0.02)+D131</f>
        <v>221.80105041018118</v>
      </c>
    </row>
    <row r="132" spans="3:5" s="2" customFormat="1" x14ac:dyDescent="0.3">
      <c r="C132" s="13">
        <v>3709</v>
      </c>
      <c r="D132" s="14">
        <v>217.45201020605998</v>
      </c>
      <c r="E132" s="15">
        <f>SUM(D132*0.02)+D132</f>
        <v>221.80105041018118</v>
      </c>
    </row>
    <row r="133" spans="3:5" s="2" customFormat="1" x14ac:dyDescent="0.3">
      <c r="C133" s="13">
        <v>3710</v>
      </c>
      <c r="D133" s="14">
        <v>254.26431251675999</v>
      </c>
      <c r="E133" s="15">
        <f>SUM(D133*0.02)+D133</f>
        <v>259.34959876709519</v>
      </c>
    </row>
    <row r="134" spans="3:5" s="2" customFormat="1" x14ac:dyDescent="0.3">
      <c r="C134" s="13">
        <v>3801</v>
      </c>
      <c r="D134" s="14">
        <v>190.68181498421995</v>
      </c>
      <c r="E134" s="15">
        <f>SUM(D134*0.02)+D134</f>
        <v>194.49545128390434</v>
      </c>
    </row>
    <row r="135" spans="3:5" s="2" customFormat="1" x14ac:dyDescent="0.3">
      <c r="C135" s="13">
        <v>3802</v>
      </c>
      <c r="D135" s="14">
        <v>204.06691259514</v>
      </c>
      <c r="E135" s="15">
        <f>SUM(D135*0.02)+D135</f>
        <v>208.14825084704279</v>
      </c>
    </row>
    <row r="136" spans="3:5" s="2" customFormat="1" x14ac:dyDescent="0.3">
      <c r="C136" s="13">
        <v>3803</v>
      </c>
      <c r="D136" s="14">
        <v>217.45201020605998</v>
      </c>
      <c r="E136" s="15">
        <f>SUM(D136*0.02)+D136</f>
        <v>221.80105041018118</v>
      </c>
    </row>
    <row r="137" spans="3:5" s="2" customFormat="1" x14ac:dyDescent="0.3">
      <c r="C137" s="13">
        <v>3804</v>
      </c>
      <c r="D137" s="14">
        <v>220.79828460878997</v>
      </c>
      <c r="E137" s="15">
        <f>SUM(D137*0.02)+D137</f>
        <v>225.21425030096577</v>
      </c>
    </row>
    <row r="138" spans="3:5" s="2" customFormat="1" x14ac:dyDescent="0.3">
      <c r="C138" s="13">
        <v>3805</v>
      </c>
      <c r="D138" s="14">
        <v>260.95686132221999</v>
      </c>
      <c r="E138" s="15">
        <f>SUM(D138*0.02)+D138</f>
        <v>266.17599854866438</v>
      </c>
    </row>
    <row r="139" spans="3:5" s="2" customFormat="1" x14ac:dyDescent="0.3">
      <c r="C139" s="13">
        <v>3806</v>
      </c>
      <c r="D139" s="14">
        <v>190.68181498421995</v>
      </c>
      <c r="E139" s="15">
        <f>SUM(D139*0.02)+D139</f>
        <v>194.49545128390434</v>
      </c>
    </row>
    <row r="140" spans="3:5" s="2" customFormat="1" x14ac:dyDescent="0.3">
      <c r="C140" s="13">
        <v>3807</v>
      </c>
      <c r="D140" s="14">
        <v>204.06691259514</v>
      </c>
      <c r="E140" s="15">
        <f>SUM(D140*0.02)+D140</f>
        <v>208.14825084704279</v>
      </c>
    </row>
    <row r="141" spans="3:5" s="2" customFormat="1" x14ac:dyDescent="0.3">
      <c r="C141" s="13">
        <v>3808</v>
      </c>
      <c r="D141" s="14">
        <v>217.45201020605998</v>
      </c>
      <c r="E141" s="15">
        <f>SUM(D141*0.02)+D141</f>
        <v>221.80105041018118</v>
      </c>
    </row>
    <row r="142" spans="3:5" s="2" customFormat="1" x14ac:dyDescent="0.3">
      <c r="C142" s="13">
        <v>3809</v>
      </c>
      <c r="D142" s="14">
        <v>217.45201020605998</v>
      </c>
      <c r="E142" s="15">
        <f>SUM(D142*0.02)+D142</f>
        <v>221.80105041018118</v>
      </c>
    </row>
    <row r="143" spans="3:5" s="2" customFormat="1" x14ac:dyDescent="0.3">
      <c r="C143" s="13">
        <v>3810</v>
      </c>
      <c r="D143" s="14">
        <v>254.26431251675999</v>
      </c>
      <c r="E143" s="15">
        <f>SUM(D143*0.02)+D143</f>
        <v>259.34959876709519</v>
      </c>
    </row>
    <row r="144" spans="3:5" s="2" customFormat="1" x14ac:dyDescent="0.3">
      <c r="C144" s="13">
        <v>3901</v>
      </c>
      <c r="D144" s="14">
        <v>190.68181498421995</v>
      </c>
      <c r="E144" s="15">
        <f>SUM(D144*0.02)+D144</f>
        <v>194.49545128390434</v>
      </c>
    </row>
    <row r="145" spans="3:13" s="2" customFormat="1" x14ac:dyDescent="0.3">
      <c r="C145" s="13">
        <v>3902</v>
      </c>
      <c r="D145" s="14">
        <v>254.24132535206996</v>
      </c>
      <c r="E145" s="15">
        <f>SUM(D145*0.02)+D145</f>
        <v>259.32615185911135</v>
      </c>
    </row>
    <row r="146" spans="3:13" s="2" customFormat="1" x14ac:dyDescent="0.3">
      <c r="C146" s="13">
        <v>3903</v>
      </c>
      <c r="D146" s="14">
        <v>217.45201020605998</v>
      </c>
      <c r="E146" s="15">
        <f>SUM(D146*0.02)+D146</f>
        <v>221.80105041018118</v>
      </c>
    </row>
    <row r="147" spans="3:13" s="2" customFormat="1" x14ac:dyDescent="0.3">
      <c r="C147" s="13">
        <v>3904</v>
      </c>
      <c r="D147" s="14">
        <v>217.43230692204</v>
      </c>
      <c r="E147" s="15">
        <f>SUM(D147*0.02)+D147</f>
        <v>221.78095306048081</v>
      </c>
      <c r="M147" s="7"/>
    </row>
    <row r="148" spans="3:13" s="2" customFormat="1" x14ac:dyDescent="0.3">
      <c r="C148" s="13">
        <v>3905</v>
      </c>
      <c r="D148" s="14">
        <v>204.06691259514</v>
      </c>
      <c r="E148" s="15">
        <f>SUM(D148*0.02)+D148</f>
        <v>208.14825084704279</v>
      </c>
    </row>
    <row r="149" spans="3:13" s="2" customFormat="1" x14ac:dyDescent="0.3">
      <c r="C149" s="13">
        <v>3906</v>
      </c>
      <c r="D149" s="14">
        <v>190.68181498421995</v>
      </c>
      <c r="E149" s="15">
        <f>SUM(D149*0.02)+D149</f>
        <v>194.49545128390434</v>
      </c>
    </row>
    <row r="150" spans="3:13" s="2" customFormat="1" x14ac:dyDescent="0.3">
      <c r="C150" s="13">
        <v>3907</v>
      </c>
      <c r="D150" s="14">
        <v>204.06691259514</v>
      </c>
      <c r="E150" s="15">
        <f>SUM(D150*0.02)+D150</f>
        <v>208.14825084704279</v>
      </c>
    </row>
    <row r="151" spans="3:13" s="2" customFormat="1" x14ac:dyDescent="0.3">
      <c r="C151" s="13">
        <v>3908</v>
      </c>
      <c r="D151" s="14">
        <v>220.79828460878997</v>
      </c>
      <c r="E151" s="15">
        <f>SUM(D151*0.02)+D151</f>
        <v>225.21425030096577</v>
      </c>
    </row>
    <row r="152" spans="3:13" s="2" customFormat="1" x14ac:dyDescent="0.3">
      <c r="C152" s="13">
        <v>3909</v>
      </c>
      <c r="D152" s="14">
        <v>217.45201020605998</v>
      </c>
      <c r="E152" s="15">
        <f>SUM(D152*0.02)+D152</f>
        <v>221.80105041018118</v>
      </c>
    </row>
    <row r="153" spans="3:13" s="2" customFormat="1" x14ac:dyDescent="0.3">
      <c r="C153" s="13">
        <v>3910</v>
      </c>
      <c r="D153" s="14">
        <v>214.10573580332999</v>
      </c>
      <c r="E153" s="15">
        <f>SUM(D153*0.02)+D153</f>
        <v>218.38785051939658</v>
      </c>
    </row>
    <row r="154" spans="3:13" x14ac:dyDescent="0.3">
      <c r="D154" s="5"/>
    </row>
    <row r="155" spans="3:13" x14ac:dyDescent="0.3">
      <c r="C155" t="s">
        <v>115</v>
      </c>
      <c r="E155" s="8">
        <f>SUM(E4:E153)*12</f>
        <v>401182.30191030935</v>
      </c>
    </row>
    <row r="156" spans="3:13" x14ac:dyDescent="0.3">
      <c r="C156" t="s">
        <v>117</v>
      </c>
      <c r="E156" s="8">
        <v>401182</v>
      </c>
    </row>
    <row r="157" spans="3:13" x14ac:dyDescent="0.3">
      <c r="E157" s="8" t="s">
        <v>118</v>
      </c>
    </row>
    <row r="158" spans="3:13" x14ac:dyDescent="0.3">
      <c r="D158" s="6" t="s">
        <v>118</v>
      </c>
    </row>
  </sheetData>
  <mergeCells count="1">
    <mergeCell ref="C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topLeftCell="A40" workbookViewId="0">
      <selection activeCell="C57" sqref="C57"/>
    </sheetView>
  </sheetViews>
  <sheetFormatPr defaultRowHeight="14.4" x14ac:dyDescent="0.3"/>
  <sheetData>
    <row r="1" spans="1:18" s="2" customFormat="1" ht="86.4" x14ac:dyDescent="0.3">
      <c r="A1" s="2" t="s">
        <v>112</v>
      </c>
      <c r="B1" s="2" t="str">
        <f t="shared" ref="B1:B47" si="0">"07550025"</f>
        <v>07550025</v>
      </c>
      <c r="C1" s="2">
        <v>1505</v>
      </c>
      <c r="D1" s="2" t="s">
        <v>45</v>
      </c>
      <c r="E1" s="2" t="s">
        <v>46</v>
      </c>
      <c r="F1" s="2" t="s">
        <v>3</v>
      </c>
      <c r="G1" s="2" t="s">
        <v>4</v>
      </c>
      <c r="H1" s="2">
        <v>1</v>
      </c>
      <c r="I1" s="2">
        <v>12</v>
      </c>
      <c r="J1" s="4">
        <v>190.2</v>
      </c>
      <c r="K1" s="3">
        <v>42370</v>
      </c>
      <c r="L1" s="2" t="s">
        <v>4</v>
      </c>
      <c r="M1" s="2">
        <v>6561</v>
      </c>
      <c r="N1" s="2" t="s">
        <v>5</v>
      </c>
      <c r="O1" s="2" t="s">
        <v>6</v>
      </c>
      <c r="P1" s="2" t="s">
        <v>7</v>
      </c>
      <c r="Q1" s="2" t="s">
        <v>8</v>
      </c>
      <c r="R1" s="2">
        <v>60445</v>
      </c>
    </row>
    <row r="2" spans="1:18" s="2" customFormat="1" ht="86.4" x14ac:dyDescent="0.3">
      <c r="A2" s="2" t="s">
        <v>112</v>
      </c>
      <c r="B2" s="2" t="str">
        <f t="shared" si="0"/>
        <v>07550025</v>
      </c>
      <c r="C2" s="2">
        <v>1507</v>
      </c>
      <c r="D2" s="2" t="s">
        <v>52</v>
      </c>
      <c r="E2" s="2" t="s">
        <v>53</v>
      </c>
      <c r="F2" s="2" t="s">
        <v>3</v>
      </c>
      <c r="G2" s="2" t="s">
        <v>4</v>
      </c>
      <c r="H2" s="2">
        <v>1</v>
      </c>
      <c r="I2" s="2">
        <v>12</v>
      </c>
      <c r="J2" s="4">
        <v>196.77</v>
      </c>
      <c r="K2" s="3">
        <v>42370</v>
      </c>
      <c r="L2" s="2" t="s">
        <v>4</v>
      </c>
      <c r="M2" s="2">
        <v>4459</v>
      </c>
      <c r="N2" s="2" t="s">
        <v>5</v>
      </c>
      <c r="O2" s="2" t="s">
        <v>6</v>
      </c>
      <c r="P2" s="2" t="s">
        <v>7</v>
      </c>
      <c r="Q2" s="2" t="s">
        <v>8</v>
      </c>
      <c r="R2" s="2">
        <v>60445</v>
      </c>
    </row>
    <row r="3" spans="1:18" s="2" customFormat="1" ht="86.4" x14ac:dyDescent="0.3">
      <c r="A3" s="2" t="s">
        <v>112</v>
      </c>
      <c r="B3" s="2" t="str">
        <f t="shared" si="0"/>
        <v>07550025</v>
      </c>
      <c r="C3" s="2">
        <v>1607</v>
      </c>
      <c r="D3" s="2" t="s">
        <v>49</v>
      </c>
      <c r="E3" s="2" t="s">
        <v>50</v>
      </c>
      <c r="F3" s="2" t="s">
        <v>51</v>
      </c>
      <c r="G3" s="2" t="s">
        <v>4</v>
      </c>
      <c r="H3" s="2">
        <v>1</v>
      </c>
      <c r="I3" s="2">
        <v>12</v>
      </c>
      <c r="J3" s="4">
        <v>196.77</v>
      </c>
      <c r="K3" s="3">
        <v>42370</v>
      </c>
      <c r="L3" s="2" t="s">
        <v>4</v>
      </c>
      <c r="M3" s="2">
        <v>6562</v>
      </c>
      <c r="N3" s="2" t="s">
        <v>5</v>
      </c>
      <c r="O3" s="2" t="s">
        <v>6</v>
      </c>
      <c r="P3" s="2" t="s">
        <v>7</v>
      </c>
      <c r="Q3" s="2" t="s">
        <v>8</v>
      </c>
      <c r="R3" s="2">
        <v>60445</v>
      </c>
    </row>
    <row r="4" spans="1:18" s="2" customFormat="1" ht="86.4" x14ac:dyDescent="0.3">
      <c r="A4" s="2" t="s">
        <v>112</v>
      </c>
      <c r="B4" s="2" t="str">
        <f t="shared" si="0"/>
        <v>07550025</v>
      </c>
      <c r="C4" s="2">
        <v>1608</v>
      </c>
      <c r="D4" s="2" t="s">
        <v>34</v>
      </c>
      <c r="E4" s="2" t="s">
        <v>35</v>
      </c>
      <c r="F4" s="2" t="s">
        <v>36</v>
      </c>
      <c r="G4" s="2" t="s">
        <v>4</v>
      </c>
      <c r="H4" s="2">
        <v>1</v>
      </c>
      <c r="I4" s="2">
        <v>12</v>
      </c>
      <c r="J4" s="4">
        <v>206.61</v>
      </c>
      <c r="K4" s="3">
        <v>42370</v>
      </c>
      <c r="L4" s="2" t="s">
        <v>4</v>
      </c>
      <c r="M4" s="2">
        <v>4559</v>
      </c>
      <c r="N4" s="2" t="s">
        <v>5</v>
      </c>
      <c r="O4" s="2" t="s">
        <v>6</v>
      </c>
      <c r="P4" s="2" t="s">
        <v>7</v>
      </c>
      <c r="Q4" s="2" t="s">
        <v>8</v>
      </c>
      <c r="R4" s="2">
        <v>60445</v>
      </c>
    </row>
    <row r="5" spans="1:18" s="2" customFormat="1" ht="86.4" x14ac:dyDescent="0.3">
      <c r="A5" s="2" t="s">
        <v>112</v>
      </c>
      <c r="B5" s="2" t="str">
        <f t="shared" si="0"/>
        <v>07550025</v>
      </c>
      <c r="C5" s="2">
        <v>1909</v>
      </c>
      <c r="D5" s="2" t="s">
        <v>22</v>
      </c>
      <c r="E5" s="2" t="s">
        <v>23</v>
      </c>
      <c r="F5" s="2" t="s">
        <v>3</v>
      </c>
      <c r="G5" s="2" t="s">
        <v>4</v>
      </c>
      <c r="H5" s="2">
        <v>1</v>
      </c>
      <c r="I5" s="2">
        <v>12</v>
      </c>
      <c r="J5" s="4">
        <v>209.89</v>
      </c>
      <c r="K5" s="3">
        <v>42370</v>
      </c>
      <c r="L5" s="2" t="s">
        <v>4</v>
      </c>
      <c r="M5" s="2">
        <v>4488</v>
      </c>
      <c r="N5" s="2" t="s">
        <v>5</v>
      </c>
      <c r="O5" s="2" t="s">
        <v>6</v>
      </c>
      <c r="P5" s="2" t="s">
        <v>7</v>
      </c>
      <c r="Q5" s="2" t="s">
        <v>8</v>
      </c>
      <c r="R5" s="2">
        <v>60445</v>
      </c>
    </row>
    <row r="6" spans="1:18" s="2" customFormat="1" ht="86.4" x14ac:dyDescent="0.3">
      <c r="A6" s="2" t="s">
        <v>112</v>
      </c>
      <c r="B6" s="2" t="str">
        <f t="shared" si="0"/>
        <v>07550025</v>
      </c>
      <c r="C6" s="2">
        <v>2501</v>
      </c>
      <c r="D6" s="2" t="s">
        <v>75</v>
      </c>
      <c r="E6" s="2" t="s">
        <v>76</v>
      </c>
      <c r="F6" s="2" t="s">
        <v>3</v>
      </c>
      <c r="G6" s="2" t="s">
        <v>4</v>
      </c>
      <c r="H6" s="2">
        <v>1</v>
      </c>
      <c r="I6" s="2">
        <v>12</v>
      </c>
      <c r="J6" s="4">
        <v>190.2</v>
      </c>
      <c r="K6" s="3">
        <v>42370</v>
      </c>
      <c r="L6" s="2" t="s">
        <v>4</v>
      </c>
      <c r="M6" s="2">
        <v>4490</v>
      </c>
      <c r="N6" s="2" t="s">
        <v>5</v>
      </c>
      <c r="O6" s="2" t="s">
        <v>6</v>
      </c>
      <c r="P6" s="2" t="s">
        <v>7</v>
      </c>
      <c r="Q6" s="2" t="s">
        <v>8</v>
      </c>
      <c r="R6" s="2">
        <v>60445</v>
      </c>
    </row>
    <row r="7" spans="1:18" s="2" customFormat="1" ht="86.4" x14ac:dyDescent="0.3">
      <c r="A7" s="2" t="s">
        <v>112</v>
      </c>
      <c r="B7" s="2" t="str">
        <f t="shared" si="0"/>
        <v>07550025</v>
      </c>
      <c r="C7" s="2">
        <v>2507</v>
      </c>
      <c r="D7" s="2" t="s">
        <v>91</v>
      </c>
      <c r="E7" s="2" t="s">
        <v>92</v>
      </c>
      <c r="F7" s="2" t="s">
        <v>44</v>
      </c>
      <c r="G7" s="2" t="s">
        <v>4</v>
      </c>
      <c r="H7" s="2">
        <v>1</v>
      </c>
      <c r="I7" s="2">
        <v>12</v>
      </c>
      <c r="J7" s="4">
        <v>203.33</v>
      </c>
      <c r="K7" s="3">
        <v>42370</v>
      </c>
      <c r="L7" s="2" t="s">
        <v>4</v>
      </c>
      <c r="M7" s="2">
        <v>7144</v>
      </c>
      <c r="N7" s="2" t="s">
        <v>5</v>
      </c>
      <c r="O7" s="2" t="s">
        <v>6</v>
      </c>
      <c r="P7" s="2" t="s">
        <v>7</v>
      </c>
      <c r="Q7" s="2" t="s">
        <v>8</v>
      </c>
      <c r="R7" s="2">
        <v>60445</v>
      </c>
    </row>
    <row r="8" spans="1:18" s="2" customFormat="1" ht="86.4" x14ac:dyDescent="0.3">
      <c r="A8" s="2" t="s">
        <v>112</v>
      </c>
      <c r="B8" s="2" t="str">
        <f t="shared" si="0"/>
        <v>07550025</v>
      </c>
      <c r="C8" s="2">
        <v>2602</v>
      </c>
      <c r="D8" s="2" t="s">
        <v>16</v>
      </c>
      <c r="E8" s="2" t="s">
        <v>17</v>
      </c>
      <c r="F8" s="2" t="s">
        <v>18</v>
      </c>
      <c r="G8" s="2" t="s">
        <v>4</v>
      </c>
      <c r="H8" s="2">
        <v>1</v>
      </c>
      <c r="I8" s="2">
        <v>12</v>
      </c>
      <c r="J8" s="4">
        <v>206.61</v>
      </c>
      <c r="K8" s="3">
        <v>42370</v>
      </c>
      <c r="L8" s="2" t="s">
        <v>4</v>
      </c>
      <c r="M8" s="2">
        <v>4574</v>
      </c>
      <c r="N8" s="2" t="s">
        <v>5</v>
      </c>
      <c r="O8" s="2" t="s">
        <v>6</v>
      </c>
      <c r="P8" s="2" t="s">
        <v>7</v>
      </c>
      <c r="Q8" s="2" t="s">
        <v>8</v>
      </c>
      <c r="R8" s="2">
        <v>60445</v>
      </c>
    </row>
    <row r="9" spans="1:18" s="2" customFormat="1" ht="86.4" x14ac:dyDescent="0.3">
      <c r="A9" s="2" t="s">
        <v>112</v>
      </c>
      <c r="B9" s="2" t="str">
        <f t="shared" si="0"/>
        <v>07550025</v>
      </c>
      <c r="C9" s="2">
        <v>2603</v>
      </c>
      <c r="D9" s="2" t="s">
        <v>12</v>
      </c>
      <c r="E9" s="2" t="s">
        <v>13</v>
      </c>
      <c r="F9" s="2" t="s">
        <v>3</v>
      </c>
      <c r="G9" s="2" t="s">
        <v>4</v>
      </c>
      <c r="H9" s="2">
        <v>1</v>
      </c>
      <c r="I9" s="2">
        <v>12</v>
      </c>
      <c r="J9" s="4">
        <v>216.45</v>
      </c>
      <c r="K9" s="3">
        <v>42370</v>
      </c>
      <c r="L9" s="2" t="s">
        <v>4</v>
      </c>
      <c r="M9" s="2">
        <v>6525</v>
      </c>
      <c r="N9" s="2" t="s">
        <v>5</v>
      </c>
      <c r="O9" s="2" t="s">
        <v>6</v>
      </c>
      <c r="P9" s="2" t="s">
        <v>7</v>
      </c>
      <c r="Q9" s="2" t="s">
        <v>8</v>
      </c>
      <c r="R9" s="2">
        <v>60445</v>
      </c>
    </row>
    <row r="10" spans="1:18" s="2" customFormat="1" ht="86.4" x14ac:dyDescent="0.3">
      <c r="A10" s="2" t="s">
        <v>112</v>
      </c>
      <c r="B10" s="2" t="str">
        <f t="shared" si="0"/>
        <v>07550025</v>
      </c>
      <c r="C10" s="2">
        <v>2606</v>
      </c>
      <c r="D10" s="2" t="s">
        <v>1</v>
      </c>
      <c r="E10" s="2" t="s">
        <v>2</v>
      </c>
      <c r="F10" s="2" t="s">
        <v>3</v>
      </c>
      <c r="G10" s="2" t="s">
        <v>4</v>
      </c>
      <c r="H10" s="2">
        <v>1</v>
      </c>
      <c r="I10" s="2">
        <v>12</v>
      </c>
      <c r="J10" s="4">
        <v>190.2</v>
      </c>
      <c r="K10" s="3">
        <v>42370</v>
      </c>
      <c r="L10" s="2" t="s">
        <v>4</v>
      </c>
      <c r="M10" s="2">
        <v>7477</v>
      </c>
      <c r="N10" s="2" t="s">
        <v>5</v>
      </c>
      <c r="O10" s="2" t="s">
        <v>6</v>
      </c>
      <c r="P10" s="2" t="s">
        <v>7</v>
      </c>
      <c r="Q10" s="2" t="s">
        <v>8</v>
      </c>
      <c r="R10" s="2">
        <v>60445</v>
      </c>
    </row>
    <row r="11" spans="1:18" s="2" customFormat="1" ht="86.4" x14ac:dyDescent="0.3">
      <c r="A11" s="2" t="s">
        <v>112</v>
      </c>
      <c r="B11" s="2" t="str">
        <f t="shared" si="0"/>
        <v>07550025</v>
      </c>
      <c r="C11" s="2">
        <v>2607</v>
      </c>
      <c r="D11" s="2" t="s">
        <v>98</v>
      </c>
      <c r="E11" s="2" t="s">
        <v>99</v>
      </c>
      <c r="F11" s="2" t="s">
        <v>11</v>
      </c>
      <c r="G11" s="2" t="s">
        <v>4</v>
      </c>
      <c r="H11" s="2">
        <v>1</v>
      </c>
      <c r="I11" s="2">
        <v>12</v>
      </c>
      <c r="J11" s="4">
        <v>203.33</v>
      </c>
      <c r="K11" s="3">
        <v>42370</v>
      </c>
      <c r="L11" s="2" t="s">
        <v>4</v>
      </c>
      <c r="M11" s="2">
        <v>7519</v>
      </c>
      <c r="N11" s="2" t="s">
        <v>5</v>
      </c>
      <c r="O11" s="2" t="s">
        <v>6</v>
      </c>
      <c r="P11" s="2" t="s">
        <v>7</v>
      </c>
      <c r="Q11" s="2" t="s">
        <v>8</v>
      </c>
      <c r="R11" s="2">
        <v>60445</v>
      </c>
    </row>
    <row r="12" spans="1:18" s="2" customFormat="1" ht="86.4" x14ac:dyDescent="0.3">
      <c r="A12" s="2" t="s">
        <v>112</v>
      </c>
      <c r="B12" s="2" t="str">
        <f t="shared" si="0"/>
        <v>07550025</v>
      </c>
      <c r="C12" s="2">
        <v>2610</v>
      </c>
      <c r="D12" s="2" t="s">
        <v>19</v>
      </c>
      <c r="E12" s="2" t="s">
        <v>20</v>
      </c>
      <c r="F12" s="2" t="s">
        <v>21</v>
      </c>
      <c r="G12" s="2" t="s">
        <v>4</v>
      </c>
      <c r="H12" s="2">
        <v>1</v>
      </c>
      <c r="I12" s="2">
        <v>12</v>
      </c>
      <c r="J12" s="4">
        <v>255.81</v>
      </c>
      <c r="K12" s="3">
        <v>42370</v>
      </c>
      <c r="L12" s="2" t="s">
        <v>4</v>
      </c>
      <c r="M12" s="2">
        <v>4577</v>
      </c>
      <c r="N12" s="2" t="s">
        <v>5</v>
      </c>
      <c r="O12" s="2" t="s">
        <v>6</v>
      </c>
      <c r="P12" s="2" t="s">
        <v>7</v>
      </c>
      <c r="Q12" s="2" t="s">
        <v>8</v>
      </c>
      <c r="R12" s="2">
        <v>60445</v>
      </c>
    </row>
    <row r="13" spans="1:18" s="2" customFormat="1" ht="86.4" x14ac:dyDescent="0.3">
      <c r="A13" s="2" t="s">
        <v>112</v>
      </c>
      <c r="B13" s="2" t="str">
        <f t="shared" si="0"/>
        <v>07550025</v>
      </c>
      <c r="C13" s="2">
        <v>2702</v>
      </c>
      <c r="D13" s="2" t="s">
        <v>9</v>
      </c>
      <c r="E13" s="2" t="s">
        <v>10</v>
      </c>
      <c r="F13" s="2" t="s">
        <v>11</v>
      </c>
      <c r="G13" s="2" t="s">
        <v>4</v>
      </c>
      <c r="H13" s="2">
        <v>1</v>
      </c>
      <c r="I13" s="2">
        <v>12</v>
      </c>
      <c r="J13" s="4">
        <v>209.89</v>
      </c>
      <c r="K13" s="3">
        <v>42370</v>
      </c>
      <c r="L13" s="2" t="s">
        <v>4</v>
      </c>
      <c r="M13" s="2">
        <v>7338</v>
      </c>
      <c r="N13" s="2" t="s">
        <v>5</v>
      </c>
      <c r="O13" s="2" t="s">
        <v>6</v>
      </c>
      <c r="P13" s="2" t="s">
        <v>7</v>
      </c>
      <c r="Q13" s="2" t="s">
        <v>8</v>
      </c>
      <c r="R13" s="2">
        <v>60445</v>
      </c>
    </row>
    <row r="14" spans="1:18" s="2" customFormat="1" ht="86.4" x14ac:dyDescent="0.3">
      <c r="A14" s="2" t="s">
        <v>112</v>
      </c>
      <c r="B14" s="2" t="str">
        <f t="shared" si="0"/>
        <v>07550025</v>
      </c>
      <c r="C14" s="2">
        <v>2705</v>
      </c>
      <c r="D14" s="2" t="s">
        <v>106</v>
      </c>
      <c r="E14" s="2" t="s">
        <v>107</v>
      </c>
      <c r="F14" s="2" t="s">
        <v>3</v>
      </c>
      <c r="G14" s="2" t="s">
        <v>4</v>
      </c>
      <c r="H14" s="2">
        <v>1</v>
      </c>
      <c r="I14" s="2">
        <v>12</v>
      </c>
      <c r="J14" s="4">
        <v>255.81</v>
      </c>
      <c r="K14" s="3">
        <v>42370</v>
      </c>
      <c r="L14" s="2" t="s">
        <v>4</v>
      </c>
      <c r="M14" s="2">
        <v>6564</v>
      </c>
      <c r="N14" s="2" t="s">
        <v>5</v>
      </c>
      <c r="O14" s="2" t="s">
        <v>6</v>
      </c>
      <c r="P14" s="2" t="s">
        <v>7</v>
      </c>
      <c r="Q14" s="2" t="s">
        <v>8</v>
      </c>
      <c r="R14" s="2">
        <v>60445</v>
      </c>
    </row>
    <row r="15" spans="1:18" s="2" customFormat="1" ht="86.4" x14ac:dyDescent="0.3">
      <c r="A15" s="2" t="s">
        <v>112</v>
      </c>
      <c r="B15" s="2" t="str">
        <f t="shared" si="0"/>
        <v>07550025</v>
      </c>
      <c r="C15" s="2">
        <v>2708</v>
      </c>
      <c r="D15" s="2" t="s">
        <v>84</v>
      </c>
      <c r="E15" s="2" t="s">
        <v>85</v>
      </c>
      <c r="F15" s="2" t="s">
        <v>61</v>
      </c>
      <c r="G15" s="2" t="s">
        <v>4</v>
      </c>
      <c r="H15" s="2">
        <v>1</v>
      </c>
      <c r="I15" s="2">
        <v>12</v>
      </c>
      <c r="J15" s="4">
        <v>216.45</v>
      </c>
      <c r="K15" s="3">
        <v>42370</v>
      </c>
      <c r="L15" s="2" t="s">
        <v>4</v>
      </c>
      <c r="M15" s="2">
        <v>6909</v>
      </c>
      <c r="N15" s="2" t="s">
        <v>5</v>
      </c>
      <c r="O15" s="2" t="s">
        <v>6</v>
      </c>
      <c r="P15" s="2" t="s">
        <v>7</v>
      </c>
      <c r="Q15" s="2" t="s">
        <v>8</v>
      </c>
      <c r="R15" s="2">
        <v>60445</v>
      </c>
    </row>
    <row r="16" spans="1:18" s="2" customFormat="1" ht="86.4" x14ac:dyDescent="0.3">
      <c r="A16" s="2" t="s">
        <v>112</v>
      </c>
      <c r="B16" s="2" t="str">
        <f t="shared" si="0"/>
        <v>07550025</v>
      </c>
      <c r="C16" s="2">
        <v>2710</v>
      </c>
      <c r="D16" s="2" t="s">
        <v>34</v>
      </c>
      <c r="E16" s="2" t="s">
        <v>35</v>
      </c>
      <c r="F16" s="2" t="s">
        <v>36</v>
      </c>
      <c r="G16" s="2" t="s">
        <v>4</v>
      </c>
      <c r="H16" s="2">
        <v>1</v>
      </c>
      <c r="I16" s="2">
        <v>12</v>
      </c>
      <c r="J16" s="4">
        <v>259.14</v>
      </c>
      <c r="K16" s="3">
        <v>42370</v>
      </c>
      <c r="L16" s="2" t="s">
        <v>4</v>
      </c>
      <c r="M16" s="2">
        <v>4510</v>
      </c>
      <c r="N16" s="2" t="s">
        <v>5</v>
      </c>
      <c r="O16" s="2" t="s">
        <v>6</v>
      </c>
      <c r="P16" s="2" t="s">
        <v>7</v>
      </c>
      <c r="Q16" s="2" t="s">
        <v>8</v>
      </c>
      <c r="R16" s="2">
        <v>60445</v>
      </c>
    </row>
    <row r="17" spans="1:18" s="2" customFormat="1" ht="86.4" x14ac:dyDescent="0.3">
      <c r="A17" s="2" t="s">
        <v>112</v>
      </c>
      <c r="B17" s="2" t="str">
        <f t="shared" si="0"/>
        <v>07550025</v>
      </c>
      <c r="C17" s="2">
        <v>2801</v>
      </c>
      <c r="D17" s="2" t="s">
        <v>59</v>
      </c>
      <c r="E17" s="2" t="s">
        <v>62</v>
      </c>
      <c r="F17" s="2" t="s">
        <v>11</v>
      </c>
      <c r="G17" s="2" t="s">
        <v>4</v>
      </c>
      <c r="H17" s="2">
        <v>1</v>
      </c>
      <c r="I17" s="2">
        <v>12</v>
      </c>
      <c r="J17" s="4">
        <v>190.2</v>
      </c>
      <c r="K17" s="3">
        <v>42370</v>
      </c>
      <c r="L17" s="2" t="s">
        <v>4</v>
      </c>
      <c r="M17" s="2">
        <v>4580</v>
      </c>
      <c r="N17" s="2" t="s">
        <v>5</v>
      </c>
      <c r="O17" s="2" t="s">
        <v>6</v>
      </c>
      <c r="P17" s="2" t="s">
        <v>7</v>
      </c>
      <c r="Q17" s="2" t="s">
        <v>8</v>
      </c>
      <c r="R17" s="2">
        <v>60445</v>
      </c>
    </row>
    <row r="18" spans="1:18" s="2" customFormat="1" ht="86.4" x14ac:dyDescent="0.3">
      <c r="A18" s="2" t="s">
        <v>112</v>
      </c>
      <c r="B18" s="2" t="str">
        <f t="shared" si="0"/>
        <v>07550025</v>
      </c>
      <c r="C18" s="2">
        <v>2804</v>
      </c>
      <c r="D18" s="2" t="s">
        <v>59</v>
      </c>
      <c r="E18" s="2" t="s">
        <v>60</v>
      </c>
      <c r="F18" s="2" t="s">
        <v>61</v>
      </c>
      <c r="G18" s="2" t="s">
        <v>4</v>
      </c>
      <c r="H18" s="2">
        <v>1</v>
      </c>
      <c r="I18" s="2">
        <v>12</v>
      </c>
      <c r="J18" s="4">
        <v>213.17</v>
      </c>
      <c r="K18" s="3">
        <v>42370</v>
      </c>
      <c r="L18" s="2" t="s">
        <v>4</v>
      </c>
      <c r="M18" s="2">
        <v>5226</v>
      </c>
      <c r="N18" s="2" t="s">
        <v>5</v>
      </c>
      <c r="O18" s="2" t="s">
        <v>6</v>
      </c>
      <c r="P18" s="2" t="s">
        <v>7</v>
      </c>
      <c r="Q18" s="2" t="s">
        <v>8</v>
      </c>
      <c r="R18" s="2">
        <v>60445</v>
      </c>
    </row>
    <row r="19" spans="1:18" s="2" customFormat="1" ht="86.4" x14ac:dyDescent="0.3">
      <c r="A19" s="2" t="s">
        <v>112</v>
      </c>
      <c r="B19" s="2" t="str">
        <f t="shared" si="0"/>
        <v>07550025</v>
      </c>
      <c r="C19" s="2">
        <v>2807</v>
      </c>
      <c r="D19" s="2" t="s">
        <v>77</v>
      </c>
      <c r="E19" s="2" t="s">
        <v>78</v>
      </c>
      <c r="F19" s="2" t="s">
        <v>79</v>
      </c>
      <c r="G19" s="2" t="s">
        <v>4</v>
      </c>
      <c r="H19" s="2">
        <v>1</v>
      </c>
      <c r="I19" s="2">
        <v>12</v>
      </c>
      <c r="J19" s="4">
        <v>203.33</v>
      </c>
      <c r="K19" s="3">
        <v>42370</v>
      </c>
      <c r="L19" s="2" t="s">
        <v>4</v>
      </c>
      <c r="M19" s="2">
        <v>6967</v>
      </c>
      <c r="N19" s="2" t="s">
        <v>5</v>
      </c>
      <c r="O19" s="2" t="s">
        <v>6</v>
      </c>
      <c r="P19" s="2" t="s">
        <v>7</v>
      </c>
      <c r="Q19" s="2" t="s">
        <v>8</v>
      </c>
      <c r="R19" s="2">
        <v>60445</v>
      </c>
    </row>
    <row r="20" spans="1:18" s="2" customFormat="1" ht="86.4" x14ac:dyDescent="0.3">
      <c r="A20" s="2" t="s">
        <v>112</v>
      </c>
      <c r="B20" s="2" t="str">
        <f t="shared" si="0"/>
        <v>07550025</v>
      </c>
      <c r="C20" s="2">
        <v>2903</v>
      </c>
      <c r="D20" s="2" t="s">
        <v>54</v>
      </c>
      <c r="E20" s="2" t="s">
        <v>55</v>
      </c>
      <c r="F20" s="2" t="s">
        <v>51</v>
      </c>
      <c r="G20" s="2" t="s">
        <v>4</v>
      </c>
      <c r="H20" s="2">
        <v>1</v>
      </c>
      <c r="I20" s="2">
        <v>12</v>
      </c>
      <c r="J20" s="4">
        <v>209.89</v>
      </c>
      <c r="K20" s="3">
        <v>42370</v>
      </c>
      <c r="L20" s="2" t="s">
        <v>4</v>
      </c>
      <c r="M20" s="2">
        <v>4584</v>
      </c>
      <c r="N20" s="2" t="s">
        <v>5</v>
      </c>
      <c r="O20" s="2" t="s">
        <v>6</v>
      </c>
      <c r="P20" s="2" t="s">
        <v>7</v>
      </c>
      <c r="Q20" s="2" t="s">
        <v>8</v>
      </c>
      <c r="R20" s="2">
        <v>60445</v>
      </c>
    </row>
    <row r="21" spans="1:18" s="2" customFormat="1" ht="86.4" x14ac:dyDescent="0.3">
      <c r="A21" s="2" t="s">
        <v>112</v>
      </c>
      <c r="B21" s="2" t="str">
        <f t="shared" si="0"/>
        <v>07550025</v>
      </c>
      <c r="C21" s="2">
        <v>2905</v>
      </c>
      <c r="D21" s="2" t="s">
        <v>80</v>
      </c>
      <c r="E21" s="2" t="s">
        <v>81</v>
      </c>
      <c r="F21" s="2" t="s">
        <v>3</v>
      </c>
      <c r="G21" s="2" t="s">
        <v>4</v>
      </c>
      <c r="H21" s="2">
        <v>1</v>
      </c>
      <c r="I21" s="2">
        <v>12</v>
      </c>
      <c r="J21" s="4">
        <v>203.31</v>
      </c>
      <c r="K21" s="3">
        <v>42370</v>
      </c>
      <c r="L21" s="2" t="s">
        <v>4</v>
      </c>
      <c r="M21" s="2">
        <v>7470</v>
      </c>
      <c r="N21" s="2" t="s">
        <v>5</v>
      </c>
      <c r="O21" s="2" t="s">
        <v>6</v>
      </c>
      <c r="P21" s="2" t="s">
        <v>7</v>
      </c>
      <c r="Q21" s="2" t="s">
        <v>8</v>
      </c>
      <c r="R21" s="2">
        <v>60445</v>
      </c>
    </row>
    <row r="22" spans="1:18" s="2" customFormat="1" ht="86.4" x14ac:dyDescent="0.3">
      <c r="A22" s="2" t="s">
        <v>112</v>
      </c>
      <c r="B22" s="2" t="str">
        <f t="shared" si="0"/>
        <v>07550025</v>
      </c>
      <c r="C22" s="2">
        <v>2907</v>
      </c>
      <c r="D22" s="2" t="s">
        <v>100</v>
      </c>
      <c r="E22" s="2" t="s">
        <v>101</v>
      </c>
      <c r="F22" s="2" t="s">
        <v>3</v>
      </c>
      <c r="G22" s="2" t="s">
        <v>4</v>
      </c>
      <c r="H22" s="2">
        <v>1</v>
      </c>
      <c r="I22" s="2">
        <v>12</v>
      </c>
      <c r="J22" s="4">
        <v>255.82</v>
      </c>
      <c r="K22" s="3">
        <v>42370</v>
      </c>
      <c r="L22" s="2" t="s">
        <v>4</v>
      </c>
      <c r="M22" s="2">
        <v>4521</v>
      </c>
      <c r="N22" s="2" t="s">
        <v>5</v>
      </c>
      <c r="O22" s="2" t="s">
        <v>6</v>
      </c>
      <c r="P22" s="2" t="s">
        <v>7</v>
      </c>
      <c r="Q22" s="2" t="s">
        <v>8</v>
      </c>
      <c r="R22" s="2">
        <v>60445</v>
      </c>
    </row>
    <row r="23" spans="1:18" s="2" customFormat="1" ht="86.4" x14ac:dyDescent="0.3">
      <c r="A23" s="2" t="s">
        <v>112</v>
      </c>
      <c r="B23" s="2" t="str">
        <f t="shared" si="0"/>
        <v>07550025</v>
      </c>
      <c r="C23" s="2">
        <v>2909</v>
      </c>
      <c r="D23" s="2" t="s">
        <v>65</v>
      </c>
      <c r="E23" s="2" t="s">
        <v>66</v>
      </c>
      <c r="F23" s="2" t="s">
        <v>67</v>
      </c>
      <c r="G23" s="2" t="s">
        <v>4</v>
      </c>
      <c r="H23" s="2">
        <v>1</v>
      </c>
      <c r="I23" s="2">
        <v>12</v>
      </c>
      <c r="J23" s="4">
        <v>216.44</v>
      </c>
      <c r="K23" s="3">
        <v>42370</v>
      </c>
      <c r="L23" s="2" t="s">
        <v>4</v>
      </c>
      <c r="M23" s="2">
        <v>5141</v>
      </c>
      <c r="N23" s="2" t="s">
        <v>5</v>
      </c>
      <c r="O23" s="2" t="s">
        <v>6</v>
      </c>
      <c r="P23" s="2" t="s">
        <v>7</v>
      </c>
      <c r="Q23" s="2" t="s">
        <v>8</v>
      </c>
      <c r="R23" s="2">
        <v>60445</v>
      </c>
    </row>
    <row r="24" spans="1:18" s="2" customFormat="1" ht="86.4" x14ac:dyDescent="0.3">
      <c r="A24" s="2" t="s">
        <v>112</v>
      </c>
      <c r="B24" s="2" t="str">
        <f t="shared" si="0"/>
        <v>07550025</v>
      </c>
      <c r="C24" s="2">
        <v>2910</v>
      </c>
      <c r="D24" s="2" t="s">
        <v>93</v>
      </c>
      <c r="E24" s="2" t="s">
        <v>94</v>
      </c>
      <c r="F24" s="2" t="s">
        <v>95</v>
      </c>
      <c r="G24" s="2" t="s">
        <v>4</v>
      </c>
      <c r="H24" s="2">
        <v>1</v>
      </c>
      <c r="I24" s="2">
        <v>12</v>
      </c>
      <c r="J24" s="4">
        <v>209.89</v>
      </c>
      <c r="K24" s="3">
        <v>42370</v>
      </c>
      <c r="L24" s="2" t="s">
        <v>4</v>
      </c>
      <c r="M24" s="2">
        <v>4524</v>
      </c>
      <c r="N24" s="2" t="s">
        <v>5</v>
      </c>
      <c r="O24" s="2" t="s">
        <v>6</v>
      </c>
      <c r="P24" s="2" t="s">
        <v>7</v>
      </c>
      <c r="Q24" s="2" t="s">
        <v>8</v>
      </c>
      <c r="R24" s="2">
        <v>60445</v>
      </c>
    </row>
    <row r="25" spans="1:18" s="2" customFormat="1" ht="86.4" x14ac:dyDescent="0.3">
      <c r="A25" s="2" t="s">
        <v>112</v>
      </c>
      <c r="B25" s="2" t="str">
        <f t="shared" si="0"/>
        <v>07550025</v>
      </c>
      <c r="C25" s="2">
        <v>3501</v>
      </c>
      <c r="D25" s="2" t="s">
        <v>71</v>
      </c>
      <c r="E25" s="2" t="s">
        <v>72</v>
      </c>
      <c r="F25" s="2" t="s">
        <v>73</v>
      </c>
      <c r="G25" s="2" t="s">
        <v>4</v>
      </c>
      <c r="H25" s="2">
        <v>1</v>
      </c>
      <c r="I25" s="2">
        <v>12</v>
      </c>
      <c r="J25" s="4">
        <v>186.92</v>
      </c>
      <c r="K25" s="3">
        <v>42370</v>
      </c>
      <c r="L25" s="2" t="s">
        <v>4</v>
      </c>
      <c r="M25" s="2">
        <v>4586</v>
      </c>
      <c r="N25" s="2" t="s">
        <v>5</v>
      </c>
      <c r="O25" s="2" t="s">
        <v>6</v>
      </c>
      <c r="P25" s="2" t="s">
        <v>7</v>
      </c>
      <c r="Q25" s="2" t="s">
        <v>8</v>
      </c>
      <c r="R25" s="2">
        <v>60445</v>
      </c>
    </row>
    <row r="26" spans="1:18" s="2" customFormat="1" ht="86.4" x14ac:dyDescent="0.3">
      <c r="A26" s="2" t="s">
        <v>112</v>
      </c>
      <c r="B26" s="2" t="str">
        <f t="shared" si="0"/>
        <v>07550025</v>
      </c>
      <c r="C26" s="2">
        <v>3505</v>
      </c>
      <c r="D26" s="2" t="s">
        <v>74</v>
      </c>
      <c r="E26" s="2" t="s">
        <v>110</v>
      </c>
      <c r="F26" s="2" t="s">
        <v>3</v>
      </c>
      <c r="G26" s="2" t="s">
        <v>4</v>
      </c>
      <c r="H26" s="2">
        <v>1</v>
      </c>
      <c r="I26" s="2">
        <v>12</v>
      </c>
      <c r="J26" s="4">
        <v>242.69</v>
      </c>
      <c r="K26" s="3">
        <v>42370</v>
      </c>
      <c r="L26" s="2" t="s">
        <v>4</v>
      </c>
      <c r="M26" s="2">
        <v>4587</v>
      </c>
      <c r="N26" s="2" t="s">
        <v>5</v>
      </c>
      <c r="O26" s="2" t="s">
        <v>6</v>
      </c>
      <c r="P26" s="2" t="s">
        <v>7</v>
      </c>
      <c r="Q26" s="2" t="s">
        <v>8</v>
      </c>
      <c r="R26" s="2">
        <v>60445</v>
      </c>
    </row>
    <row r="27" spans="1:18" s="2" customFormat="1" ht="86.4" x14ac:dyDescent="0.3">
      <c r="A27" s="2" t="s">
        <v>112</v>
      </c>
      <c r="B27" s="2" t="str">
        <f t="shared" si="0"/>
        <v>07550025</v>
      </c>
      <c r="C27" s="2">
        <v>3506</v>
      </c>
      <c r="D27" s="2" t="s">
        <v>24</v>
      </c>
      <c r="E27" s="2" t="s">
        <v>25</v>
      </c>
      <c r="F27" s="2" t="s">
        <v>3</v>
      </c>
      <c r="G27" s="2" t="s">
        <v>4</v>
      </c>
      <c r="H27" s="2">
        <v>1</v>
      </c>
      <c r="I27" s="2">
        <v>12</v>
      </c>
      <c r="J27" s="4">
        <v>282.06</v>
      </c>
      <c r="K27" s="3">
        <v>42370</v>
      </c>
      <c r="L27" s="2" t="s">
        <v>4</v>
      </c>
      <c r="M27" s="2">
        <v>6560</v>
      </c>
      <c r="N27" s="2" t="s">
        <v>5</v>
      </c>
      <c r="O27" s="2" t="s">
        <v>6</v>
      </c>
      <c r="P27" s="2" t="s">
        <v>7</v>
      </c>
      <c r="Q27" s="2" t="s">
        <v>8</v>
      </c>
      <c r="R27" s="2">
        <v>60445</v>
      </c>
    </row>
    <row r="28" spans="1:18" s="2" customFormat="1" ht="86.4" x14ac:dyDescent="0.3">
      <c r="A28" s="2" t="s">
        <v>112</v>
      </c>
      <c r="B28" s="2" t="str">
        <f t="shared" si="0"/>
        <v>07550025</v>
      </c>
      <c r="C28" s="2">
        <v>3509</v>
      </c>
      <c r="D28" s="2" t="s">
        <v>14</v>
      </c>
      <c r="E28" s="2" t="s">
        <v>15</v>
      </c>
      <c r="F28" s="2" t="s">
        <v>3</v>
      </c>
      <c r="G28" s="2" t="s">
        <v>4</v>
      </c>
      <c r="H28" s="2">
        <v>1</v>
      </c>
      <c r="I28" s="2">
        <v>12</v>
      </c>
      <c r="J28" s="4">
        <v>213.17</v>
      </c>
      <c r="K28" s="3">
        <v>42370</v>
      </c>
      <c r="L28" s="2" t="s">
        <v>4</v>
      </c>
      <c r="M28" s="2">
        <v>4531</v>
      </c>
      <c r="N28" s="2" t="s">
        <v>5</v>
      </c>
      <c r="O28" s="2" t="s">
        <v>6</v>
      </c>
      <c r="P28" s="2" t="s">
        <v>7</v>
      </c>
      <c r="Q28" s="2" t="s">
        <v>8</v>
      </c>
      <c r="R28" s="2">
        <v>60445</v>
      </c>
    </row>
    <row r="29" spans="1:18" s="2" customFormat="1" ht="86.4" x14ac:dyDescent="0.3">
      <c r="A29" s="2" t="s">
        <v>112</v>
      </c>
      <c r="B29" s="2" t="str">
        <f t="shared" si="0"/>
        <v>07550025</v>
      </c>
      <c r="C29" s="2">
        <v>3510</v>
      </c>
      <c r="D29" s="2" t="s">
        <v>82</v>
      </c>
      <c r="E29" s="2" t="s">
        <v>83</v>
      </c>
      <c r="F29" s="2" t="s">
        <v>3</v>
      </c>
      <c r="G29" s="2" t="s">
        <v>4</v>
      </c>
      <c r="H29" s="2">
        <v>1</v>
      </c>
      <c r="I29" s="2">
        <v>12</v>
      </c>
      <c r="J29" s="4">
        <v>242.69</v>
      </c>
      <c r="K29" s="3">
        <v>42370</v>
      </c>
      <c r="L29" s="2" t="s">
        <v>4</v>
      </c>
      <c r="M29" s="2">
        <v>4532</v>
      </c>
      <c r="N29" s="2" t="s">
        <v>5</v>
      </c>
      <c r="O29" s="2" t="s">
        <v>6</v>
      </c>
      <c r="P29" s="2" t="s">
        <v>7</v>
      </c>
      <c r="Q29" s="2" t="s">
        <v>8</v>
      </c>
      <c r="R29" s="2">
        <v>60445</v>
      </c>
    </row>
    <row r="30" spans="1:18" s="2" customFormat="1" ht="86.4" x14ac:dyDescent="0.3">
      <c r="A30" s="2" t="s">
        <v>112</v>
      </c>
      <c r="B30" s="2" t="str">
        <f t="shared" si="0"/>
        <v>07550025</v>
      </c>
      <c r="C30" s="2">
        <v>3603</v>
      </c>
      <c r="D30" s="2" t="s">
        <v>58</v>
      </c>
      <c r="E30" s="2" t="s">
        <v>50</v>
      </c>
      <c r="F30" s="2" t="s">
        <v>51</v>
      </c>
      <c r="G30" s="2" t="s">
        <v>4</v>
      </c>
      <c r="H30" s="2">
        <v>1</v>
      </c>
      <c r="I30" s="2">
        <v>12</v>
      </c>
      <c r="J30" s="4">
        <v>213.17</v>
      </c>
      <c r="K30" s="3">
        <v>42370</v>
      </c>
      <c r="L30" s="2" t="s">
        <v>4</v>
      </c>
      <c r="M30" s="2">
        <v>7170</v>
      </c>
      <c r="N30" s="2" t="s">
        <v>5</v>
      </c>
      <c r="O30" s="2" t="s">
        <v>6</v>
      </c>
      <c r="P30" s="2" t="s">
        <v>7</v>
      </c>
      <c r="Q30" s="2" t="s">
        <v>8</v>
      </c>
      <c r="R30" s="2">
        <v>60445</v>
      </c>
    </row>
    <row r="31" spans="1:18" s="2" customFormat="1" ht="86.4" x14ac:dyDescent="0.3">
      <c r="A31" s="2" t="s">
        <v>112</v>
      </c>
      <c r="B31" s="2" t="str">
        <f t="shared" si="0"/>
        <v>07550025</v>
      </c>
      <c r="C31" s="2">
        <v>3604</v>
      </c>
      <c r="D31" s="2" t="s">
        <v>39</v>
      </c>
      <c r="E31" s="2" t="s">
        <v>40</v>
      </c>
      <c r="F31" s="2" t="s">
        <v>41</v>
      </c>
      <c r="G31" s="2" t="s">
        <v>4</v>
      </c>
      <c r="H31" s="2">
        <v>1</v>
      </c>
      <c r="I31" s="2">
        <v>12</v>
      </c>
      <c r="J31" s="4">
        <v>216.45</v>
      </c>
      <c r="K31" s="3">
        <v>42370</v>
      </c>
      <c r="L31" s="2" t="s">
        <v>4</v>
      </c>
      <c r="M31" s="2">
        <v>4590</v>
      </c>
      <c r="N31" s="2" t="s">
        <v>5</v>
      </c>
      <c r="O31" s="2" t="s">
        <v>6</v>
      </c>
      <c r="P31" s="2" t="s">
        <v>7</v>
      </c>
      <c r="Q31" s="2" t="s">
        <v>8</v>
      </c>
      <c r="R31" s="2">
        <v>60445</v>
      </c>
    </row>
    <row r="32" spans="1:18" s="2" customFormat="1" ht="86.4" x14ac:dyDescent="0.3">
      <c r="A32" s="2" t="s">
        <v>112</v>
      </c>
      <c r="B32" s="2" t="str">
        <f t="shared" si="0"/>
        <v>07550025</v>
      </c>
      <c r="C32" s="2">
        <v>3606</v>
      </c>
      <c r="D32" s="2" t="s">
        <v>89</v>
      </c>
      <c r="E32" s="2" t="s">
        <v>90</v>
      </c>
      <c r="F32" s="2" t="s">
        <v>51</v>
      </c>
      <c r="G32" s="2" t="s">
        <v>4</v>
      </c>
      <c r="H32" s="2">
        <v>1</v>
      </c>
      <c r="I32" s="2">
        <v>12</v>
      </c>
      <c r="J32" s="4">
        <v>186.92</v>
      </c>
      <c r="K32" s="3">
        <v>42370</v>
      </c>
      <c r="L32" s="2" t="s">
        <v>4</v>
      </c>
      <c r="M32" s="2">
        <v>4535</v>
      </c>
      <c r="N32" s="2" t="s">
        <v>5</v>
      </c>
      <c r="O32" s="2" t="s">
        <v>6</v>
      </c>
      <c r="P32" s="2" t="s">
        <v>7</v>
      </c>
      <c r="Q32" s="2" t="s">
        <v>8</v>
      </c>
      <c r="R32" s="2">
        <v>60445</v>
      </c>
    </row>
    <row r="33" spans="1:18" s="2" customFormat="1" ht="86.4" x14ac:dyDescent="0.3">
      <c r="A33" s="2" t="s">
        <v>112</v>
      </c>
      <c r="B33" s="2" t="str">
        <f t="shared" si="0"/>
        <v>07550025</v>
      </c>
      <c r="C33" s="2">
        <v>3607</v>
      </c>
      <c r="D33" s="2" t="s">
        <v>63</v>
      </c>
      <c r="E33" s="2" t="s">
        <v>64</v>
      </c>
      <c r="F33" s="2" t="s">
        <v>3</v>
      </c>
      <c r="G33" s="2" t="s">
        <v>4</v>
      </c>
      <c r="H33" s="2">
        <v>1</v>
      </c>
      <c r="I33" s="2">
        <v>12</v>
      </c>
      <c r="J33" s="4">
        <v>200.05</v>
      </c>
      <c r="K33" s="3">
        <v>42370</v>
      </c>
      <c r="L33" s="2" t="s">
        <v>4</v>
      </c>
      <c r="M33" s="2">
        <v>4536</v>
      </c>
      <c r="N33" s="2" t="s">
        <v>5</v>
      </c>
      <c r="O33" s="2" t="s">
        <v>6</v>
      </c>
      <c r="P33" s="2" t="s">
        <v>7</v>
      </c>
      <c r="Q33" s="2" t="s">
        <v>8</v>
      </c>
      <c r="R33" s="2">
        <v>60445</v>
      </c>
    </row>
    <row r="34" spans="1:18" s="2" customFormat="1" ht="86.4" x14ac:dyDescent="0.3">
      <c r="A34" s="2" t="s">
        <v>112</v>
      </c>
      <c r="B34" s="2" t="str">
        <f t="shared" si="0"/>
        <v>07550025</v>
      </c>
      <c r="C34" s="2">
        <v>3608</v>
      </c>
      <c r="D34" s="2" t="s">
        <v>28</v>
      </c>
      <c r="E34" s="2" t="s">
        <v>29</v>
      </c>
      <c r="F34" s="2" t="s">
        <v>30</v>
      </c>
      <c r="G34" s="2" t="s">
        <v>4</v>
      </c>
      <c r="H34" s="2">
        <v>1</v>
      </c>
      <c r="I34" s="2">
        <v>12</v>
      </c>
      <c r="J34" s="4">
        <v>213.17</v>
      </c>
      <c r="K34" s="3">
        <v>42370</v>
      </c>
      <c r="L34" s="2" t="s">
        <v>4</v>
      </c>
      <c r="M34" s="2">
        <v>4537</v>
      </c>
      <c r="N34" s="2" t="s">
        <v>5</v>
      </c>
      <c r="O34" s="2" t="s">
        <v>6</v>
      </c>
      <c r="P34" s="2" t="s">
        <v>7</v>
      </c>
      <c r="Q34" s="2" t="s">
        <v>8</v>
      </c>
      <c r="R34" s="2">
        <v>60445</v>
      </c>
    </row>
    <row r="35" spans="1:18" s="2" customFormat="1" ht="86.4" x14ac:dyDescent="0.3">
      <c r="A35" s="2" t="s">
        <v>112</v>
      </c>
      <c r="B35" s="2" t="str">
        <f t="shared" si="0"/>
        <v>07550025</v>
      </c>
      <c r="C35" s="2">
        <v>3610</v>
      </c>
      <c r="D35" s="2" t="s">
        <v>102</v>
      </c>
      <c r="E35" s="2" t="s">
        <v>103</v>
      </c>
      <c r="F35" s="2" t="s">
        <v>3</v>
      </c>
      <c r="G35" s="2" t="s">
        <v>4</v>
      </c>
      <c r="H35" s="2">
        <v>1</v>
      </c>
      <c r="I35" s="2">
        <v>12</v>
      </c>
      <c r="J35" s="4">
        <v>249.25</v>
      </c>
      <c r="K35" s="3">
        <v>42370</v>
      </c>
      <c r="L35" s="2" t="s">
        <v>4</v>
      </c>
      <c r="M35" s="2">
        <v>5825</v>
      </c>
      <c r="N35" s="2" t="s">
        <v>5</v>
      </c>
      <c r="O35" s="2" t="s">
        <v>6</v>
      </c>
      <c r="P35" s="2" t="s">
        <v>7</v>
      </c>
      <c r="Q35" s="2" t="s">
        <v>8</v>
      </c>
      <c r="R35" s="2">
        <v>60445</v>
      </c>
    </row>
    <row r="36" spans="1:18" s="2" customFormat="1" ht="86.4" x14ac:dyDescent="0.3">
      <c r="A36" s="2" t="s">
        <v>112</v>
      </c>
      <c r="B36" s="2" t="str">
        <f t="shared" si="0"/>
        <v>07550025</v>
      </c>
      <c r="C36" s="2">
        <v>3702</v>
      </c>
      <c r="D36" s="2" t="s">
        <v>111</v>
      </c>
      <c r="E36" s="2" t="s">
        <v>56</v>
      </c>
      <c r="F36" s="2" t="s">
        <v>57</v>
      </c>
      <c r="G36" s="2" t="s">
        <v>4</v>
      </c>
      <c r="H36" s="2">
        <v>1</v>
      </c>
      <c r="I36" s="2">
        <v>12</v>
      </c>
      <c r="J36" s="4">
        <v>209.89</v>
      </c>
      <c r="K36" s="3">
        <v>42370</v>
      </c>
      <c r="L36" s="2" t="s">
        <v>4</v>
      </c>
      <c r="M36" s="2">
        <v>4593</v>
      </c>
      <c r="N36" s="2" t="s">
        <v>5</v>
      </c>
      <c r="O36" s="2" t="s">
        <v>6</v>
      </c>
      <c r="P36" s="2" t="s">
        <v>7</v>
      </c>
      <c r="Q36" s="2" t="s">
        <v>8</v>
      </c>
      <c r="R36" s="2">
        <v>60445</v>
      </c>
    </row>
    <row r="37" spans="1:18" s="2" customFormat="1" ht="86.4" x14ac:dyDescent="0.3">
      <c r="A37" s="2" t="s">
        <v>112</v>
      </c>
      <c r="B37" s="2" t="str">
        <f t="shared" si="0"/>
        <v>07550025</v>
      </c>
      <c r="C37" s="2">
        <v>3704</v>
      </c>
      <c r="D37" s="2" t="s">
        <v>37</v>
      </c>
      <c r="E37" s="2" t="s">
        <v>38</v>
      </c>
      <c r="F37" s="2" t="s">
        <v>11</v>
      </c>
      <c r="G37" s="2" t="s">
        <v>4</v>
      </c>
      <c r="H37" s="2">
        <v>1</v>
      </c>
      <c r="I37" s="2">
        <v>12</v>
      </c>
      <c r="J37" s="4">
        <v>216.45</v>
      </c>
      <c r="K37" s="3">
        <v>42370</v>
      </c>
      <c r="L37" s="2" t="s">
        <v>4</v>
      </c>
      <c r="M37" s="2">
        <v>7026</v>
      </c>
      <c r="N37" s="2" t="s">
        <v>5</v>
      </c>
      <c r="O37" s="2" t="s">
        <v>6</v>
      </c>
      <c r="P37" s="2" t="s">
        <v>7</v>
      </c>
      <c r="Q37" s="2" t="s">
        <v>8</v>
      </c>
      <c r="R37" s="2">
        <v>60445</v>
      </c>
    </row>
    <row r="38" spans="1:18" s="2" customFormat="1" ht="86.4" x14ac:dyDescent="0.3">
      <c r="A38" s="2" t="s">
        <v>112</v>
      </c>
      <c r="B38" s="2" t="str">
        <f t="shared" si="0"/>
        <v>07550025</v>
      </c>
      <c r="C38" s="2">
        <v>3705</v>
      </c>
      <c r="D38" s="2" t="s">
        <v>42</v>
      </c>
      <c r="E38" s="2" t="s">
        <v>43</v>
      </c>
      <c r="F38" s="2" t="s">
        <v>3</v>
      </c>
      <c r="G38" s="2" t="s">
        <v>4</v>
      </c>
      <c r="H38" s="2">
        <v>1</v>
      </c>
      <c r="I38" s="2">
        <v>12</v>
      </c>
      <c r="J38" s="4">
        <v>255.81</v>
      </c>
      <c r="K38" s="3">
        <v>42370</v>
      </c>
      <c r="L38" s="2" t="s">
        <v>4</v>
      </c>
      <c r="M38" s="2">
        <v>4541</v>
      </c>
      <c r="N38" s="2" t="s">
        <v>5</v>
      </c>
      <c r="O38" s="2" t="s">
        <v>6</v>
      </c>
      <c r="P38" s="2" t="s">
        <v>7</v>
      </c>
      <c r="Q38" s="2" t="s">
        <v>8</v>
      </c>
      <c r="R38" s="2">
        <v>60445</v>
      </c>
    </row>
    <row r="39" spans="1:18" s="2" customFormat="1" ht="86.4" x14ac:dyDescent="0.3">
      <c r="A39" s="2" t="s">
        <v>112</v>
      </c>
      <c r="B39" s="2" t="str">
        <f t="shared" si="0"/>
        <v>07550025</v>
      </c>
      <c r="C39" s="2">
        <v>3706</v>
      </c>
      <c r="D39" s="2" t="s">
        <v>68</v>
      </c>
      <c r="E39" s="2" t="s">
        <v>69</v>
      </c>
      <c r="F39" s="2" t="s">
        <v>70</v>
      </c>
      <c r="G39" s="2" t="s">
        <v>4</v>
      </c>
      <c r="H39" s="2">
        <v>1</v>
      </c>
      <c r="I39" s="2">
        <v>12</v>
      </c>
      <c r="J39" s="4">
        <v>190.2</v>
      </c>
      <c r="K39" s="3">
        <v>42370</v>
      </c>
      <c r="L39" s="2" t="s">
        <v>4</v>
      </c>
      <c r="M39" s="2">
        <v>4594</v>
      </c>
      <c r="N39" s="2" t="s">
        <v>5</v>
      </c>
      <c r="O39" s="2" t="s">
        <v>6</v>
      </c>
      <c r="P39" s="2" t="s">
        <v>7</v>
      </c>
      <c r="Q39" s="2" t="s">
        <v>8</v>
      </c>
      <c r="R39" s="2">
        <v>60445</v>
      </c>
    </row>
    <row r="40" spans="1:18" s="2" customFormat="1" ht="86.4" x14ac:dyDescent="0.3">
      <c r="A40" s="2" t="s">
        <v>112</v>
      </c>
      <c r="B40" s="2" t="str">
        <f t="shared" si="0"/>
        <v>07550025</v>
      </c>
      <c r="C40" s="2">
        <v>3804</v>
      </c>
      <c r="D40" s="2" t="s">
        <v>31</v>
      </c>
      <c r="E40" s="2" t="s">
        <v>32</v>
      </c>
      <c r="F40" s="2" t="s">
        <v>33</v>
      </c>
      <c r="G40" s="2" t="s">
        <v>4</v>
      </c>
      <c r="H40" s="2">
        <v>1</v>
      </c>
      <c r="I40" s="2">
        <v>12</v>
      </c>
      <c r="J40" s="4">
        <v>216.45</v>
      </c>
      <c r="K40" s="3">
        <v>42370</v>
      </c>
      <c r="L40" s="2" t="s">
        <v>4</v>
      </c>
      <c r="M40" s="2">
        <v>4598</v>
      </c>
      <c r="N40" s="2" t="s">
        <v>5</v>
      </c>
      <c r="O40" s="2" t="s">
        <v>6</v>
      </c>
      <c r="P40" s="2" t="s">
        <v>7</v>
      </c>
      <c r="Q40" s="2" t="s">
        <v>8</v>
      </c>
      <c r="R40" s="2">
        <v>60445</v>
      </c>
    </row>
    <row r="41" spans="1:18" s="2" customFormat="1" ht="86.4" x14ac:dyDescent="0.3">
      <c r="A41" s="2" t="s">
        <v>112</v>
      </c>
      <c r="B41" s="2" t="str">
        <f t="shared" si="0"/>
        <v>07550025</v>
      </c>
      <c r="C41" s="2">
        <v>3806</v>
      </c>
      <c r="D41" s="2" t="s">
        <v>71</v>
      </c>
      <c r="E41" s="2" t="s">
        <v>72</v>
      </c>
      <c r="F41" s="2" t="s">
        <v>73</v>
      </c>
      <c r="G41" s="2" t="s">
        <v>4</v>
      </c>
      <c r="H41" s="2">
        <v>1</v>
      </c>
      <c r="I41" s="2">
        <v>12</v>
      </c>
      <c r="J41" s="4">
        <v>186.92</v>
      </c>
      <c r="K41" s="3">
        <v>42370</v>
      </c>
      <c r="L41" s="2" t="s">
        <v>4</v>
      </c>
      <c r="M41" s="2">
        <v>4599</v>
      </c>
      <c r="N41" s="2" t="s">
        <v>5</v>
      </c>
      <c r="O41" s="2" t="s">
        <v>6</v>
      </c>
      <c r="P41" s="2" t="s">
        <v>7</v>
      </c>
      <c r="Q41" s="2" t="s">
        <v>8</v>
      </c>
      <c r="R41" s="2">
        <v>60445</v>
      </c>
    </row>
    <row r="42" spans="1:18" s="2" customFormat="1" ht="86.4" x14ac:dyDescent="0.3">
      <c r="A42" s="2" t="s">
        <v>112</v>
      </c>
      <c r="B42" s="2" t="str">
        <f t="shared" si="0"/>
        <v>07550025</v>
      </c>
      <c r="C42" s="2">
        <v>3807</v>
      </c>
      <c r="D42" s="2" t="s">
        <v>109</v>
      </c>
      <c r="E42" s="2" t="s">
        <v>108</v>
      </c>
      <c r="F42" s="2" t="s">
        <v>3</v>
      </c>
      <c r="G42" s="2" t="s">
        <v>4</v>
      </c>
      <c r="H42" s="2">
        <v>1</v>
      </c>
      <c r="I42" s="2">
        <v>12</v>
      </c>
      <c r="J42" s="4">
        <v>200.05</v>
      </c>
      <c r="K42" s="3">
        <v>42370</v>
      </c>
      <c r="L42" s="2" t="s">
        <v>4</v>
      </c>
      <c r="M42" s="2">
        <v>4547</v>
      </c>
      <c r="N42" s="2" t="s">
        <v>5</v>
      </c>
      <c r="O42" s="2" t="s">
        <v>6</v>
      </c>
      <c r="P42" s="2" t="s">
        <v>7</v>
      </c>
      <c r="Q42" s="2" t="s">
        <v>8</v>
      </c>
      <c r="R42" s="2">
        <v>60445</v>
      </c>
    </row>
    <row r="43" spans="1:18" s="2" customFormat="1" ht="86.4" x14ac:dyDescent="0.3">
      <c r="A43" s="2" t="s">
        <v>112</v>
      </c>
      <c r="B43" s="2" t="str">
        <f t="shared" si="0"/>
        <v>07550025</v>
      </c>
      <c r="C43" s="2">
        <v>3808</v>
      </c>
      <c r="D43" s="2" t="s">
        <v>104</v>
      </c>
      <c r="E43" s="2" t="s">
        <v>78</v>
      </c>
      <c r="F43" s="2" t="s">
        <v>105</v>
      </c>
      <c r="G43" s="2" t="s">
        <v>4</v>
      </c>
      <c r="H43" s="2">
        <v>1</v>
      </c>
      <c r="I43" s="2">
        <v>12</v>
      </c>
      <c r="J43" s="4">
        <v>213.17</v>
      </c>
      <c r="K43" s="3">
        <v>42370</v>
      </c>
      <c r="L43" s="2" t="s">
        <v>4</v>
      </c>
      <c r="M43" s="2">
        <v>6810</v>
      </c>
      <c r="N43" s="2" t="s">
        <v>5</v>
      </c>
      <c r="O43" s="2" t="s">
        <v>6</v>
      </c>
      <c r="P43" s="2" t="s">
        <v>7</v>
      </c>
      <c r="Q43" s="2" t="s">
        <v>8</v>
      </c>
      <c r="R43" s="2">
        <v>60445</v>
      </c>
    </row>
    <row r="44" spans="1:18" s="2" customFormat="1" ht="86.4" x14ac:dyDescent="0.3">
      <c r="A44" s="2" t="s">
        <v>112</v>
      </c>
      <c r="B44" s="2" t="str">
        <f t="shared" si="0"/>
        <v>07550025</v>
      </c>
      <c r="C44" s="2">
        <v>3902</v>
      </c>
      <c r="D44" s="2" t="s">
        <v>47</v>
      </c>
      <c r="E44" s="2" t="s">
        <v>48</v>
      </c>
      <c r="F44" s="2" t="s">
        <v>36</v>
      </c>
      <c r="G44" s="2" t="s">
        <v>4</v>
      </c>
      <c r="H44" s="2">
        <v>1</v>
      </c>
      <c r="I44" s="2">
        <v>12</v>
      </c>
      <c r="J44" s="4">
        <v>249.23</v>
      </c>
      <c r="K44" s="3">
        <v>42370</v>
      </c>
      <c r="L44" s="2" t="s">
        <v>4</v>
      </c>
      <c r="M44" s="2">
        <v>7003</v>
      </c>
      <c r="N44" s="2" t="s">
        <v>5</v>
      </c>
      <c r="O44" s="2" t="s">
        <v>6</v>
      </c>
      <c r="P44" s="2" t="s">
        <v>7</v>
      </c>
      <c r="Q44" s="2" t="s">
        <v>8</v>
      </c>
      <c r="R44" s="2">
        <v>60445</v>
      </c>
    </row>
    <row r="45" spans="1:18" s="2" customFormat="1" ht="86.4" x14ac:dyDescent="0.3">
      <c r="A45" s="2" t="s">
        <v>112</v>
      </c>
      <c r="B45" s="2" t="str">
        <f t="shared" si="0"/>
        <v>07550025</v>
      </c>
      <c r="C45" s="2">
        <v>3903</v>
      </c>
      <c r="D45" s="2" t="s">
        <v>86</v>
      </c>
      <c r="E45" s="2" t="s">
        <v>87</v>
      </c>
      <c r="F45" s="2" t="s">
        <v>88</v>
      </c>
      <c r="G45" s="2" t="s">
        <v>4</v>
      </c>
      <c r="H45" s="2">
        <v>1</v>
      </c>
      <c r="I45" s="2">
        <v>12</v>
      </c>
      <c r="J45" s="4">
        <v>213.17</v>
      </c>
      <c r="K45" s="3">
        <v>42370</v>
      </c>
      <c r="L45" s="2" t="s">
        <v>4</v>
      </c>
      <c r="M45" s="2">
        <v>4552</v>
      </c>
      <c r="N45" s="2" t="s">
        <v>5</v>
      </c>
      <c r="O45" s="2" t="s">
        <v>6</v>
      </c>
      <c r="P45" s="2" t="s">
        <v>7</v>
      </c>
      <c r="Q45" s="2" t="s">
        <v>8</v>
      </c>
      <c r="R45" s="2">
        <v>60445</v>
      </c>
    </row>
    <row r="46" spans="1:18" s="2" customFormat="1" ht="86.4" x14ac:dyDescent="0.3">
      <c r="A46" s="2" t="s">
        <v>112</v>
      </c>
      <c r="B46" s="2" t="str">
        <f t="shared" si="0"/>
        <v>07550025</v>
      </c>
      <c r="C46" s="2">
        <v>3905</v>
      </c>
      <c r="D46" s="2" t="s">
        <v>96</v>
      </c>
      <c r="E46" s="2" t="s">
        <v>97</v>
      </c>
      <c r="F46" s="2" t="s">
        <v>11</v>
      </c>
      <c r="G46" s="2" t="s">
        <v>4</v>
      </c>
      <c r="H46" s="2">
        <v>1</v>
      </c>
      <c r="I46" s="2">
        <v>12</v>
      </c>
      <c r="J46" s="4">
        <v>200.05</v>
      </c>
      <c r="K46" s="3">
        <v>42370</v>
      </c>
      <c r="L46" s="2" t="s">
        <v>4</v>
      </c>
      <c r="M46" s="2">
        <v>4554</v>
      </c>
      <c r="N46" s="2" t="s">
        <v>5</v>
      </c>
      <c r="O46" s="2" t="s">
        <v>6</v>
      </c>
      <c r="P46" s="2" t="s">
        <v>7</v>
      </c>
      <c r="Q46" s="2" t="s">
        <v>8</v>
      </c>
      <c r="R46" s="2">
        <v>60445</v>
      </c>
    </row>
    <row r="47" spans="1:18" s="2" customFormat="1" ht="86.4" x14ac:dyDescent="0.3">
      <c r="A47" s="2" t="s">
        <v>112</v>
      </c>
      <c r="B47" s="2" t="str">
        <f t="shared" si="0"/>
        <v>07550025</v>
      </c>
      <c r="C47" s="2">
        <v>3908</v>
      </c>
      <c r="D47" s="2" t="s">
        <v>26</v>
      </c>
      <c r="E47" s="2" t="s">
        <v>27</v>
      </c>
      <c r="F47" s="2" t="s">
        <v>3</v>
      </c>
      <c r="G47" s="2" t="s">
        <v>4</v>
      </c>
      <c r="H47" s="2">
        <v>1</v>
      </c>
      <c r="I47" s="2">
        <v>12</v>
      </c>
      <c r="J47" s="4">
        <v>216.45</v>
      </c>
      <c r="K47" s="3">
        <v>42370</v>
      </c>
      <c r="L47" s="2" t="s">
        <v>4</v>
      </c>
      <c r="M47" s="2">
        <v>4602</v>
      </c>
      <c r="N47" s="2" t="s">
        <v>5</v>
      </c>
      <c r="O47" s="2" t="s">
        <v>6</v>
      </c>
      <c r="P47" s="2" t="s">
        <v>7</v>
      </c>
      <c r="Q47" s="2" t="s">
        <v>8</v>
      </c>
      <c r="R47" s="2">
        <v>60445</v>
      </c>
    </row>
    <row r="48" spans="1:18" x14ac:dyDescent="0.3">
      <c r="J48">
        <f>SUM(J1:J47)</f>
        <v>10123.89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Reg</vt:lpstr>
      <vt:lpstr>ach's</vt:lpstr>
      <vt:lpstr>Sheet3</vt:lpstr>
      <vt:lpstr>Reg!Print_Area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gl1</dc:creator>
  <cp:lastModifiedBy>Jenny F</cp:lastModifiedBy>
  <cp:lastPrinted>2019-12-10T15:16:02Z</cp:lastPrinted>
  <dcterms:created xsi:type="dcterms:W3CDTF">2015-12-16T16:33:56Z</dcterms:created>
  <dcterms:modified xsi:type="dcterms:W3CDTF">2019-12-10T17:02:55Z</dcterms:modified>
</cp:coreProperties>
</file>