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R17" i="1"/>
  <c r="P17" i="1"/>
  <c r="N17" i="1"/>
  <c r="L17" i="1"/>
  <c r="K17" i="1"/>
  <c r="M17" i="1" s="1"/>
  <c r="J17" i="1"/>
  <c r="I17" i="1"/>
  <c r="H17" i="1"/>
  <c r="F17" i="1"/>
  <c r="E17" i="1"/>
  <c r="J21" i="1"/>
  <c r="F21" i="1"/>
  <c r="O17" i="1"/>
  <c r="Q17" i="1"/>
  <c r="S17" i="1"/>
  <c r="U17" i="1"/>
  <c r="U12" i="1"/>
  <c r="U13" i="1"/>
  <c r="U14" i="1"/>
  <c r="U15" i="1"/>
  <c r="U16" i="1"/>
  <c r="S12" i="1"/>
  <c r="S13" i="1"/>
  <c r="S14" i="1"/>
  <c r="S15" i="1"/>
  <c r="S16" i="1"/>
  <c r="Q12" i="1"/>
  <c r="Q13" i="1"/>
  <c r="Q14" i="1"/>
  <c r="Q15" i="1"/>
  <c r="Q16" i="1"/>
  <c r="O12" i="1"/>
  <c r="O13" i="1"/>
  <c r="O14" i="1"/>
  <c r="O15" i="1"/>
  <c r="O16" i="1"/>
  <c r="M12" i="1"/>
  <c r="M13" i="1"/>
  <c r="M14" i="1"/>
  <c r="M15" i="1"/>
  <c r="M16" i="1"/>
  <c r="J12" i="1"/>
  <c r="J13" i="1"/>
  <c r="J14" i="1"/>
  <c r="J15" i="1"/>
  <c r="J16" i="1"/>
  <c r="G12" i="1"/>
  <c r="G13" i="1"/>
  <c r="G14" i="1"/>
  <c r="G15" i="1"/>
  <c r="G16" i="1"/>
  <c r="C12" i="1"/>
  <c r="C13" i="1"/>
  <c r="D13" i="1" s="1"/>
  <c r="C14" i="1"/>
  <c r="C15" i="1"/>
  <c r="D15" i="1" s="1"/>
  <c r="C16" i="1"/>
  <c r="D12" i="1"/>
  <c r="D14" i="1"/>
  <c r="D16" i="1"/>
  <c r="U11" i="1"/>
  <c r="S11" i="1"/>
  <c r="Q11" i="1"/>
  <c r="O11" i="1"/>
  <c r="M11" i="1"/>
  <c r="C11" i="1"/>
  <c r="D11" i="1" s="1"/>
  <c r="J11" i="1"/>
  <c r="G11" i="1"/>
  <c r="U5" i="1"/>
  <c r="U6" i="1"/>
  <c r="U7" i="1"/>
  <c r="U8" i="1"/>
  <c r="U9" i="1"/>
  <c r="U10" i="1"/>
  <c r="U4" i="1"/>
  <c r="U3" i="1"/>
  <c r="S5" i="1"/>
  <c r="S6" i="1"/>
  <c r="S7" i="1"/>
  <c r="S8" i="1"/>
  <c r="S9" i="1"/>
  <c r="S10" i="1"/>
  <c r="S4" i="1"/>
  <c r="S3" i="1"/>
  <c r="Q5" i="1"/>
  <c r="Q6" i="1"/>
  <c r="Q7" i="1"/>
  <c r="Q8" i="1"/>
  <c r="Q9" i="1"/>
  <c r="Q10" i="1"/>
  <c r="Q4" i="1"/>
  <c r="Q3" i="1"/>
  <c r="C3" i="1"/>
  <c r="C4" i="1"/>
  <c r="G17" i="1" l="1"/>
  <c r="O5" i="1"/>
  <c r="O6" i="1"/>
  <c r="O7" i="1"/>
  <c r="O8" i="1"/>
  <c r="O9" i="1"/>
  <c r="O10" i="1"/>
  <c r="O4" i="1"/>
  <c r="O3" i="1"/>
  <c r="C5" i="1"/>
  <c r="C6" i="1"/>
  <c r="D6" i="1" s="1"/>
  <c r="C7" i="1"/>
  <c r="D7" i="1" s="1"/>
  <c r="C8" i="1"/>
  <c r="D8" i="1" s="1"/>
  <c r="C9" i="1"/>
  <c r="D9" i="1" s="1"/>
  <c r="C10" i="1"/>
  <c r="D10" i="1" s="1"/>
  <c r="D4" i="1"/>
  <c r="D3" i="1"/>
  <c r="M5" i="1"/>
  <c r="M6" i="1"/>
  <c r="M7" i="1"/>
  <c r="M8" i="1"/>
  <c r="M9" i="1"/>
  <c r="M10" i="1"/>
  <c r="M4" i="1"/>
  <c r="M3" i="1"/>
  <c r="J4" i="1"/>
  <c r="J5" i="1"/>
  <c r="J6" i="1"/>
  <c r="J7" i="1"/>
  <c r="J8" i="1"/>
  <c r="J9" i="1"/>
  <c r="J10" i="1"/>
  <c r="J3" i="1"/>
  <c r="G4" i="1"/>
  <c r="G5" i="1"/>
  <c r="G6" i="1"/>
  <c r="G7" i="1"/>
  <c r="G8" i="1"/>
  <c r="G9" i="1"/>
  <c r="G10" i="1"/>
  <c r="G3" i="1"/>
  <c r="D5" i="1" l="1"/>
  <c r="C17" i="1"/>
  <c r="D17" i="1" s="1"/>
</calcChain>
</file>

<file path=xl/sharedStrings.xml><?xml version="1.0" encoding="utf-8"?>
<sst xmlns="http://schemas.openxmlformats.org/spreadsheetml/2006/main" count="42" uniqueCount="42">
  <si>
    <t>TMCHS Boys Basketball Stats</t>
  </si>
  <si>
    <t>Name</t>
  </si>
  <si>
    <t>Pts</t>
  </si>
  <si>
    <t>FG</t>
  </si>
  <si>
    <t>FT</t>
  </si>
  <si>
    <t>Nate Lafountain</t>
  </si>
  <si>
    <t>Trevor Baker</t>
  </si>
  <si>
    <t>Seth Gillis</t>
  </si>
  <si>
    <t>Colten Birkland</t>
  </si>
  <si>
    <t>Taven Azure</t>
  </si>
  <si>
    <t>Kobe Gourneau</t>
  </si>
  <si>
    <t>Jackson Davis</t>
  </si>
  <si>
    <t>Julian Paisien</t>
  </si>
  <si>
    <t>Team Totals</t>
  </si>
  <si>
    <t>FG %</t>
  </si>
  <si>
    <t>FG  Att</t>
  </si>
  <si>
    <t>3pt FG</t>
  </si>
  <si>
    <t>3Pt FG Att</t>
  </si>
  <si>
    <t>3pt FG %</t>
  </si>
  <si>
    <t>Games</t>
  </si>
  <si>
    <t>PPG</t>
  </si>
  <si>
    <t>FT Att</t>
  </si>
  <si>
    <t>FT%</t>
  </si>
  <si>
    <t>REBOUNDS</t>
  </si>
  <si>
    <t>STEALS</t>
  </si>
  <si>
    <t>BLOCKS</t>
  </si>
  <si>
    <t>ASSISTS</t>
  </si>
  <si>
    <t>REB PG</t>
  </si>
  <si>
    <t>Tanner Brien</t>
  </si>
  <si>
    <t>Reshonn Lavallie</t>
  </si>
  <si>
    <t>Bryce Rader</t>
  </si>
  <si>
    <t>Jarod Azure</t>
  </si>
  <si>
    <t>Terrance Wallette</t>
  </si>
  <si>
    <t>Seth Desjarlais</t>
  </si>
  <si>
    <t>BPG</t>
  </si>
  <si>
    <t>APG</t>
  </si>
  <si>
    <t>SPG</t>
  </si>
  <si>
    <t>Points Against</t>
  </si>
  <si>
    <t>Points For</t>
  </si>
  <si>
    <t>PPG Against</t>
  </si>
  <si>
    <t>TEAM TOTAL</t>
  </si>
  <si>
    <t xml:space="preserve">PPG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</si>
</sst>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NumberFormat="1"/>
    <xf numFmtId="9" fontId="0" fillId="0" borderId="0" xfId="1" applyFont="1"/>
    <xf numFmtId="2" fontId="0" fillId="0" borderId="0" xfId="0" applyNumberFormat="1"/>
    <xf numFmtId="164" fontId="0" fillId="0" borderId="0" xfId="0" applyNumberFormat="1"/>
    <xf numFmtId="0" fontId="0" fillId="0" borderId="1" xfId="0" applyBorder="1"/>
    <xf numFmtId="0" fontId="4" fillId="0" borderId="1" xfId="0" applyFont="1" applyBorder="1"/>
    <xf numFmtId="2" fontId="4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9" fontId="1" fillId="0" borderId="1" xfId="1" applyFont="1" applyBorder="1"/>
    <xf numFmtId="2" fontId="1" fillId="0" borderId="1" xfId="0" applyNumberFormat="1" applyFont="1" applyBorder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L5" sqref="L5"/>
    </sheetView>
  </sheetViews>
  <sheetFormatPr defaultRowHeight="15" x14ac:dyDescent="0.25"/>
  <cols>
    <col min="1" max="1" width="35.7109375" bestFit="1" customWidth="1"/>
    <col min="2" max="2" width="13.7109375" bestFit="1" customWidth="1"/>
    <col min="3" max="3" width="16.7109375" bestFit="1" customWidth="1"/>
    <col min="4" max="4" width="9.85546875" bestFit="1" customWidth="1"/>
    <col min="5" max="5" width="12.85546875" bestFit="1" customWidth="1"/>
    <col min="6" max="6" width="9.85546875" customWidth="1"/>
    <col min="7" max="7" width="10.85546875" bestFit="1" customWidth="1"/>
    <col min="9" max="9" width="11.85546875" bestFit="1" customWidth="1"/>
    <col min="10" max="10" width="10.28515625" bestFit="1" customWidth="1"/>
    <col min="13" max="13" width="12" bestFit="1" customWidth="1"/>
    <col min="14" max="14" width="12.5703125" bestFit="1" customWidth="1"/>
    <col min="15" max="15" width="8.5703125" bestFit="1" customWidth="1"/>
    <col min="20" max="20" width="13.7109375" bestFit="1" customWidth="1"/>
    <col min="21" max="21" width="13.7109375" customWidth="1"/>
  </cols>
  <sheetData>
    <row r="1" spans="1:21" ht="20.25" thickTop="1" thickBot="1" x14ac:dyDescent="0.35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7.25" thickTop="1" thickBot="1" x14ac:dyDescent="0.3">
      <c r="A2" s="15" t="s">
        <v>1</v>
      </c>
      <c r="B2" s="15" t="s">
        <v>19</v>
      </c>
      <c r="C2" s="15" t="s">
        <v>2</v>
      </c>
      <c r="D2" s="15" t="s">
        <v>20</v>
      </c>
      <c r="E2" s="15" t="s">
        <v>3</v>
      </c>
      <c r="F2" s="15" t="s">
        <v>15</v>
      </c>
      <c r="G2" s="15" t="s">
        <v>14</v>
      </c>
      <c r="H2" s="15" t="s">
        <v>16</v>
      </c>
      <c r="I2" s="15" t="s">
        <v>17</v>
      </c>
      <c r="J2" s="15" t="s">
        <v>18</v>
      </c>
      <c r="K2" s="15" t="s">
        <v>4</v>
      </c>
      <c r="L2" s="15" t="s">
        <v>21</v>
      </c>
      <c r="M2" s="15" t="s">
        <v>22</v>
      </c>
      <c r="N2" s="15" t="s">
        <v>23</v>
      </c>
      <c r="O2" s="15" t="s">
        <v>27</v>
      </c>
      <c r="P2" s="15" t="s">
        <v>25</v>
      </c>
      <c r="Q2" s="15" t="s">
        <v>34</v>
      </c>
      <c r="R2" s="15" t="s">
        <v>26</v>
      </c>
      <c r="S2" s="15" t="s">
        <v>35</v>
      </c>
      <c r="T2" s="15" t="s">
        <v>24</v>
      </c>
      <c r="U2" s="15" t="s">
        <v>36</v>
      </c>
    </row>
    <row r="3" spans="1:21" ht="15.75" thickTop="1" x14ac:dyDescent="0.25">
      <c r="A3" t="s">
        <v>5</v>
      </c>
      <c r="B3">
        <v>8</v>
      </c>
      <c r="C3">
        <f>SUM((E3*2)+(H3*3)+K3)</f>
        <v>101</v>
      </c>
      <c r="D3" s="4">
        <f>SUM(C3/B3)</f>
        <v>12.625</v>
      </c>
      <c r="E3">
        <v>30</v>
      </c>
      <c r="F3">
        <v>75</v>
      </c>
      <c r="G3" s="2">
        <f>SUM(E3/F3)</f>
        <v>0.4</v>
      </c>
      <c r="H3">
        <v>12</v>
      </c>
      <c r="I3">
        <v>31</v>
      </c>
      <c r="J3" s="2">
        <f>SUM(H3/I3)</f>
        <v>0.38709677419354838</v>
      </c>
      <c r="K3">
        <v>5</v>
      </c>
      <c r="L3">
        <v>15</v>
      </c>
      <c r="M3" s="2">
        <f>SUM(K3/L3)</f>
        <v>0.33333333333333331</v>
      </c>
      <c r="N3">
        <v>20</v>
      </c>
      <c r="O3" s="4">
        <f>SUM(N3/B3)</f>
        <v>2.5</v>
      </c>
      <c r="P3">
        <v>0</v>
      </c>
      <c r="Q3" s="3">
        <f>SUM(P3/B3)</f>
        <v>0</v>
      </c>
      <c r="R3">
        <v>7</v>
      </c>
      <c r="S3" s="3">
        <f>SUM(R3/B3)</f>
        <v>0.875</v>
      </c>
      <c r="T3">
        <v>11</v>
      </c>
      <c r="U3" s="3">
        <f>SUM(T3/B3)</f>
        <v>1.375</v>
      </c>
    </row>
    <row r="4" spans="1:21" x14ac:dyDescent="0.25">
      <c r="A4" t="s">
        <v>6</v>
      </c>
      <c r="B4">
        <v>4</v>
      </c>
      <c r="C4">
        <f>SUM((E4*2)+(H4*3)+K4)</f>
        <v>7</v>
      </c>
      <c r="D4" s="4">
        <f t="shared" ref="D4:D17" si="0">SUM(C4/B4)</f>
        <v>1.75</v>
      </c>
      <c r="E4">
        <v>3</v>
      </c>
      <c r="F4">
        <v>6</v>
      </c>
      <c r="G4" s="2">
        <f t="shared" ref="G4:G16" si="1">SUM(E4/F4)</f>
        <v>0.5</v>
      </c>
      <c r="H4">
        <v>0</v>
      </c>
      <c r="I4">
        <v>2</v>
      </c>
      <c r="J4" s="2">
        <f t="shared" ref="J4:J16" si="2">SUM(H4/I4)</f>
        <v>0</v>
      </c>
      <c r="K4">
        <v>1</v>
      </c>
      <c r="L4">
        <v>2</v>
      </c>
      <c r="M4" s="2">
        <f>SUM(K4/L4)</f>
        <v>0.5</v>
      </c>
      <c r="N4">
        <v>2</v>
      </c>
      <c r="O4" s="4">
        <f>SUM(N4/B4)</f>
        <v>0.5</v>
      </c>
      <c r="P4">
        <v>0</v>
      </c>
      <c r="Q4" s="3">
        <f>SUM(P4/B4)</f>
        <v>0</v>
      </c>
      <c r="R4">
        <v>0</v>
      </c>
      <c r="S4" s="3">
        <f>SUM(R4/B4)</f>
        <v>0</v>
      </c>
      <c r="T4">
        <v>0</v>
      </c>
      <c r="U4" s="3">
        <f>SUM(T4/B4)</f>
        <v>0</v>
      </c>
    </row>
    <row r="5" spans="1:21" x14ac:dyDescent="0.25">
      <c r="A5" t="s">
        <v>7</v>
      </c>
      <c r="B5">
        <v>9</v>
      </c>
      <c r="C5">
        <f t="shared" ref="C5:C11" si="3">SUM((E5*2)+(H5*3)+K5)</f>
        <v>87</v>
      </c>
      <c r="D5" s="4">
        <f t="shared" si="0"/>
        <v>9.6666666666666661</v>
      </c>
      <c r="E5">
        <v>21</v>
      </c>
      <c r="F5">
        <v>53</v>
      </c>
      <c r="G5" s="2">
        <f t="shared" si="1"/>
        <v>0.39622641509433965</v>
      </c>
      <c r="H5">
        <v>9</v>
      </c>
      <c r="I5">
        <v>23</v>
      </c>
      <c r="J5" s="2">
        <f t="shared" si="2"/>
        <v>0.39130434782608697</v>
      </c>
      <c r="K5">
        <v>18</v>
      </c>
      <c r="L5">
        <v>22</v>
      </c>
      <c r="M5" s="2">
        <f t="shared" ref="M5:M11" si="4">SUM(K5/L5)</f>
        <v>0.81818181818181823</v>
      </c>
      <c r="N5">
        <v>15</v>
      </c>
      <c r="O5" s="4">
        <f t="shared" ref="O5:O11" si="5">SUM(N5/B5)</f>
        <v>1.6666666666666667</v>
      </c>
      <c r="P5">
        <v>0</v>
      </c>
      <c r="Q5" s="3">
        <f t="shared" ref="Q5:Q11" si="6">SUM(P5/B5)</f>
        <v>0</v>
      </c>
      <c r="R5">
        <v>7</v>
      </c>
      <c r="S5" s="3">
        <f t="shared" ref="S5:S11" si="7">SUM(R5/B5)</f>
        <v>0.77777777777777779</v>
      </c>
      <c r="T5">
        <v>8</v>
      </c>
      <c r="U5" s="3">
        <f t="shared" ref="U5:U11" si="8">SUM(T5/B5)</f>
        <v>0.88888888888888884</v>
      </c>
    </row>
    <row r="6" spans="1:21" x14ac:dyDescent="0.25">
      <c r="A6" t="s">
        <v>8</v>
      </c>
      <c r="B6">
        <v>9</v>
      </c>
      <c r="C6">
        <f t="shared" si="3"/>
        <v>46</v>
      </c>
      <c r="D6" s="4">
        <f t="shared" si="0"/>
        <v>5.1111111111111107</v>
      </c>
      <c r="E6">
        <v>12</v>
      </c>
      <c r="F6">
        <v>35</v>
      </c>
      <c r="G6" s="2">
        <f t="shared" si="1"/>
        <v>0.34285714285714286</v>
      </c>
      <c r="H6">
        <v>6</v>
      </c>
      <c r="I6">
        <v>19</v>
      </c>
      <c r="J6" s="2">
        <f t="shared" si="2"/>
        <v>0.31578947368421051</v>
      </c>
      <c r="K6">
        <v>4</v>
      </c>
      <c r="L6">
        <v>7</v>
      </c>
      <c r="M6" s="2">
        <f t="shared" si="4"/>
        <v>0.5714285714285714</v>
      </c>
      <c r="N6">
        <v>33</v>
      </c>
      <c r="O6" s="4">
        <f t="shared" si="5"/>
        <v>3.6666666666666665</v>
      </c>
      <c r="P6">
        <v>0</v>
      </c>
      <c r="Q6" s="3">
        <f t="shared" si="6"/>
        <v>0</v>
      </c>
      <c r="R6">
        <v>4</v>
      </c>
      <c r="S6" s="3">
        <f t="shared" si="7"/>
        <v>0.44444444444444442</v>
      </c>
      <c r="T6">
        <v>6</v>
      </c>
      <c r="U6" s="3">
        <f t="shared" si="8"/>
        <v>0.66666666666666663</v>
      </c>
    </row>
    <row r="7" spans="1:21" x14ac:dyDescent="0.25">
      <c r="A7" t="s">
        <v>9</v>
      </c>
      <c r="B7">
        <v>9</v>
      </c>
      <c r="C7">
        <f t="shared" si="3"/>
        <v>107</v>
      </c>
      <c r="D7" s="4">
        <f t="shared" si="0"/>
        <v>11.888888888888889</v>
      </c>
      <c r="E7">
        <v>25</v>
      </c>
      <c r="F7">
        <v>73</v>
      </c>
      <c r="G7" s="2">
        <f t="shared" si="1"/>
        <v>0.34246575342465752</v>
      </c>
      <c r="H7">
        <v>14</v>
      </c>
      <c r="I7">
        <v>41</v>
      </c>
      <c r="J7" s="2">
        <f t="shared" si="2"/>
        <v>0.34146341463414637</v>
      </c>
      <c r="K7">
        <v>15</v>
      </c>
      <c r="L7">
        <v>18</v>
      </c>
      <c r="M7" s="2">
        <f t="shared" si="4"/>
        <v>0.83333333333333337</v>
      </c>
      <c r="N7">
        <v>30</v>
      </c>
      <c r="O7" s="4">
        <f t="shared" si="5"/>
        <v>3.3333333333333335</v>
      </c>
      <c r="P7">
        <v>7</v>
      </c>
      <c r="Q7" s="3">
        <f t="shared" si="6"/>
        <v>0.77777777777777779</v>
      </c>
      <c r="R7">
        <v>9</v>
      </c>
      <c r="S7" s="3">
        <f t="shared" si="7"/>
        <v>1</v>
      </c>
      <c r="T7">
        <v>12</v>
      </c>
      <c r="U7" s="3">
        <f t="shared" si="8"/>
        <v>1.3333333333333333</v>
      </c>
    </row>
    <row r="8" spans="1:21" x14ac:dyDescent="0.25">
      <c r="A8" t="s">
        <v>10</v>
      </c>
      <c r="B8">
        <v>9</v>
      </c>
      <c r="C8">
        <f t="shared" si="3"/>
        <v>108</v>
      </c>
      <c r="D8" s="4">
        <f t="shared" si="0"/>
        <v>12</v>
      </c>
      <c r="E8">
        <v>40</v>
      </c>
      <c r="F8">
        <v>73</v>
      </c>
      <c r="G8" s="2">
        <f t="shared" si="1"/>
        <v>0.54794520547945202</v>
      </c>
      <c r="H8">
        <v>1</v>
      </c>
      <c r="I8">
        <v>13</v>
      </c>
      <c r="J8" s="2">
        <f t="shared" si="2"/>
        <v>7.6923076923076927E-2</v>
      </c>
      <c r="K8">
        <v>25</v>
      </c>
      <c r="L8">
        <v>37</v>
      </c>
      <c r="M8" s="2">
        <f t="shared" si="4"/>
        <v>0.67567567567567566</v>
      </c>
      <c r="N8">
        <v>27</v>
      </c>
      <c r="O8" s="4">
        <f t="shared" si="5"/>
        <v>3</v>
      </c>
      <c r="P8">
        <v>1</v>
      </c>
      <c r="Q8" s="3">
        <f t="shared" si="6"/>
        <v>0.1111111111111111</v>
      </c>
      <c r="R8">
        <v>38</v>
      </c>
      <c r="S8" s="3">
        <f t="shared" si="7"/>
        <v>4.2222222222222223</v>
      </c>
      <c r="T8">
        <v>20</v>
      </c>
      <c r="U8" s="3">
        <f t="shared" si="8"/>
        <v>2.2222222222222223</v>
      </c>
    </row>
    <row r="9" spans="1:21" x14ac:dyDescent="0.25">
      <c r="A9" t="s">
        <v>11</v>
      </c>
      <c r="B9">
        <v>9</v>
      </c>
      <c r="C9">
        <f t="shared" si="3"/>
        <v>91</v>
      </c>
      <c r="D9" s="4">
        <f t="shared" si="0"/>
        <v>10.111111111111111</v>
      </c>
      <c r="E9">
        <v>22</v>
      </c>
      <c r="F9">
        <v>55</v>
      </c>
      <c r="G9" s="2">
        <f t="shared" si="1"/>
        <v>0.4</v>
      </c>
      <c r="H9">
        <v>14</v>
      </c>
      <c r="I9">
        <v>39</v>
      </c>
      <c r="J9" s="2">
        <f t="shared" si="2"/>
        <v>0.35897435897435898</v>
      </c>
      <c r="K9">
        <v>5</v>
      </c>
      <c r="L9">
        <v>14</v>
      </c>
      <c r="M9" s="2">
        <f t="shared" si="4"/>
        <v>0.35714285714285715</v>
      </c>
      <c r="N9">
        <v>36</v>
      </c>
      <c r="O9" s="4">
        <f t="shared" si="5"/>
        <v>4</v>
      </c>
      <c r="P9">
        <v>2</v>
      </c>
      <c r="Q9" s="3">
        <f t="shared" si="6"/>
        <v>0.22222222222222221</v>
      </c>
      <c r="R9">
        <v>7</v>
      </c>
      <c r="S9" s="3">
        <f t="shared" si="7"/>
        <v>0.77777777777777779</v>
      </c>
      <c r="T9">
        <v>5</v>
      </c>
      <c r="U9" s="3">
        <f t="shared" si="8"/>
        <v>0.55555555555555558</v>
      </c>
    </row>
    <row r="10" spans="1:21" x14ac:dyDescent="0.25">
      <c r="A10" t="s">
        <v>12</v>
      </c>
      <c r="B10">
        <v>9</v>
      </c>
      <c r="C10">
        <f t="shared" si="3"/>
        <v>68</v>
      </c>
      <c r="D10" s="4">
        <f t="shared" si="0"/>
        <v>7.5555555555555554</v>
      </c>
      <c r="E10" s="1">
        <v>27</v>
      </c>
      <c r="F10">
        <v>48</v>
      </c>
      <c r="G10" s="2">
        <f t="shared" si="1"/>
        <v>0.5625</v>
      </c>
      <c r="H10">
        <v>2</v>
      </c>
      <c r="I10">
        <v>7</v>
      </c>
      <c r="J10" s="2">
        <f t="shared" si="2"/>
        <v>0.2857142857142857</v>
      </c>
      <c r="K10">
        <v>8</v>
      </c>
      <c r="L10">
        <v>16</v>
      </c>
      <c r="M10" s="2">
        <f t="shared" si="4"/>
        <v>0.5</v>
      </c>
      <c r="N10">
        <v>59</v>
      </c>
      <c r="O10" s="4">
        <f t="shared" si="5"/>
        <v>6.5555555555555554</v>
      </c>
      <c r="P10">
        <v>2</v>
      </c>
      <c r="Q10" s="3">
        <f t="shared" si="6"/>
        <v>0.22222222222222221</v>
      </c>
      <c r="R10">
        <v>4</v>
      </c>
      <c r="S10" s="3">
        <f t="shared" si="7"/>
        <v>0.44444444444444442</v>
      </c>
      <c r="T10">
        <v>2</v>
      </c>
      <c r="U10" s="3">
        <f t="shared" si="8"/>
        <v>0.22222222222222221</v>
      </c>
    </row>
    <row r="11" spans="1:21" x14ac:dyDescent="0.25">
      <c r="A11" t="s">
        <v>28</v>
      </c>
      <c r="B11">
        <v>1</v>
      </c>
      <c r="C11">
        <f t="shared" si="3"/>
        <v>0</v>
      </c>
      <c r="D11" s="4">
        <f t="shared" si="0"/>
        <v>0</v>
      </c>
      <c r="E11" s="1">
        <v>0</v>
      </c>
      <c r="F11">
        <v>0</v>
      </c>
      <c r="G11" s="2" t="e">
        <f t="shared" si="1"/>
        <v>#DIV/0!</v>
      </c>
      <c r="H11">
        <v>0</v>
      </c>
      <c r="I11">
        <v>0</v>
      </c>
      <c r="J11" s="2" t="e">
        <f t="shared" si="2"/>
        <v>#DIV/0!</v>
      </c>
      <c r="K11">
        <v>0</v>
      </c>
      <c r="L11">
        <v>0</v>
      </c>
      <c r="M11" s="2" t="e">
        <f t="shared" si="4"/>
        <v>#DIV/0!</v>
      </c>
      <c r="N11">
        <v>0</v>
      </c>
      <c r="O11" s="4">
        <f t="shared" si="5"/>
        <v>0</v>
      </c>
      <c r="P11">
        <v>0</v>
      </c>
      <c r="Q11" s="3">
        <f t="shared" si="6"/>
        <v>0</v>
      </c>
      <c r="R11">
        <v>2</v>
      </c>
      <c r="S11" s="3">
        <f t="shared" si="7"/>
        <v>2</v>
      </c>
      <c r="T11">
        <v>0</v>
      </c>
      <c r="U11" s="3">
        <f t="shared" si="8"/>
        <v>0</v>
      </c>
    </row>
    <row r="12" spans="1:21" x14ac:dyDescent="0.25">
      <c r="A12" t="s">
        <v>29</v>
      </c>
      <c r="B12">
        <v>2</v>
      </c>
      <c r="C12">
        <f>SUM((E12*2)+(H12*3)+K12)</f>
        <v>4</v>
      </c>
      <c r="D12" s="4">
        <f>SUM(C12/B12)</f>
        <v>2</v>
      </c>
      <c r="E12" s="1">
        <v>2</v>
      </c>
      <c r="F12">
        <v>2</v>
      </c>
      <c r="G12" s="2">
        <f>SUM(E12/F12)</f>
        <v>1</v>
      </c>
      <c r="J12" s="2" t="e">
        <f>SUM(H12/I12)</f>
        <v>#DIV/0!</v>
      </c>
      <c r="M12" s="2" t="e">
        <f>SUM(K12/L12)</f>
        <v>#DIV/0!</v>
      </c>
      <c r="N12">
        <v>1</v>
      </c>
      <c r="O12" s="4">
        <f>SUM(N12/B12)</f>
        <v>0.5</v>
      </c>
      <c r="Q12" s="3">
        <f>SUM(P12/B12)</f>
        <v>0</v>
      </c>
      <c r="S12" s="3">
        <f>SUM(R12/B12)</f>
        <v>0</v>
      </c>
      <c r="U12" s="3">
        <f>SUM(T12/B12)</f>
        <v>0</v>
      </c>
    </row>
    <row r="13" spans="1:21" x14ac:dyDescent="0.25">
      <c r="A13" t="s">
        <v>30</v>
      </c>
      <c r="B13">
        <v>3</v>
      </c>
      <c r="C13">
        <f>SUM((E13*2)+(H13*3)+K13)</f>
        <v>9</v>
      </c>
      <c r="D13" s="4">
        <f t="shared" si="0"/>
        <v>3</v>
      </c>
      <c r="E13">
        <v>2</v>
      </c>
      <c r="F13">
        <v>7</v>
      </c>
      <c r="G13" s="2">
        <f t="shared" si="1"/>
        <v>0.2857142857142857</v>
      </c>
      <c r="H13">
        <v>1</v>
      </c>
      <c r="I13">
        <v>2</v>
      </c>
      <c r="J13" s="2">
        <f t="shared" si="2"/>
        <v>0.5</v>
      </c>
      <c r="K13">
        <v>2</v>
      </c>
      <c r="L13">
        <v>2</v>
      </c>
      <c r="M13" s="2">
        <f>SUM(K13/L13)</f>
        <v>1</v>
      </c>
      <c r="N13">
        <v>4</v>
      </c>
      <c r="O13" s="4">
        <f>SUM(N13/B13)</f>
        <v>1.3333333333333333</v>
      </c>
      <c r="P13">
        <v>0</v>
      </c>
      <c r="Q13" s="3">
        <f>SUM(P13/B13)</f>
        <v>0</v>
      </c>
      <c r="R13">
        <v>1</v>
      </c>
      <c r="S13" s="3">
        <f>SUM(R13/B13)</f>
        <v>0.33333333333333331</v>
      </c>
      <c r="T13">
        <v>3</v>
      </c>
      <c r="U13" s="3">
        <f>SUM(T13/B13)</f>
        <v>1</v>
      </c>
    </row>
    <row r="14" spans="1:21" x14ac:dyDescent="0.25">
      <c r="A14" t="s">
        <v>31</v>
      </c>
      <c r="B14">
        <v>4</v>
      </c>
      <c r="C14">
        <f t="shared" ref="C14:C16" si="9">SUM((E14*2)+(H14*3)+K14)</f>
        <v>11</v>
      </c>
      <c r="D14" s="4">
        <f t="shared" si="0"/>
        <v>2.75</v>
      </c>
      <c r="E14">
        <v>5</v>
      </c>
      <c r="F14">
        <v>5</v>
      </c>
      <c r="G14" s="2">
        <f t="shared" si="1"/>
        <v>1</v>
      </c>
      <c r="H14">
        <v>0</v>
      </c>
      <c r="I14">
        <v>0</v>
      </c>
      <c r="J14" s="2" t="e">
        <f t="shared" si="2"/>
        <v>#DIV/0!</v>
      </c>
      <c r="K14">
        <v>1</v>
      </c>
      <c r="L14">
        <v>2</v>
      </c>
      <c r="M14" s="2">
        <f t="shared" ref="M14:M16" si="10">SUM(K14/L14)</f>
        <v>0.5</v>
      </c>
      <c r="N14">
        <v>1</v>
      </c>
      <c r="O14" s="4">
        <f t="shared" ref="O14:O16" si="11">SUM(N14/B14)</f>
        <v>0.25</v>
      </c>
      <c r="Q14" s="3">
        <f t="shared" ref="Q14:Q16" si="12">SUM(P14/B14)</f>
        <v>0</v>
      </c>
      <c r="S14" s="3">
        <f t="shared" ref="S14:S16" si="13">SUM(R14/B14)</f>
        <v>0</v>
      </c>
      <c r="U14" s="3">
        <f t="shared" ref="U14:U16" si="14">SUM(T14/B14)</f>
        <v>0</v>
      </c>
    </row>
    <row r="15" spans="1:21" x14ac:dyDescent="0.25">
      <c r="A15" t="s">
        <v>32</v>
      </c>
      <c r="B15">
        <v>2</v>
      </c>
      <c r="C15">
        <f t="shared" si="9"/>
        <v>0</v>
      </c>
      <c r="D15" s="4">
        <f t="shared" si="0"/>
        <v>0</v>
      </c>
      <c r="E15">
        <v>0</v>
      </c>
      <c r="F15">
        <v>1</v>
      </c>
      <c r="G15" s="2">
        <f t="shared" si="1"/>
        <v>0</v>
      </c>
      <c r="J15" s="2" t="e">
        <f t="shared" si="2"/>
        <v>#DIV/0!</v>
      </c>
      <c r="M15" s="2" t="e">
        <f t="shared" si="10"/>
        <v>#DIV/0!</v>
      </c>
      <c r="N15">
        <v>2</v>
      </c>
      <c r="O15" s="4">
        <f t="shared" si="11"/>
        <v>1</v>
      </c>
      <c r="Q15" s="3">
        <f t="shared" si="12"/>
        <v>0</v>
      </c>
      <c r="S15" s="3">
        <f t="shared" si="13"/>
        <v>0</v>
      </c>
      <c r="U15" s="3">
        <f t="shared" si="14"/>
        <v>0</v>
      </c>
    </row>
    <row r="16" spans="1:21" ht="15.75" thickBot="1" x14ac:dyDescent="0.3">
      <c r="A16" t="s">
        <v>33</v>
      </c>
      <c r="B16">
        <v>1</v>
      </c>
      <c r="C16">
        <f t="shared" si="9"/>
        <v>0</v>
      </c>
      <c r="D16" s="4">
        <f t="shared" si="0"/>
        <v>0</v>
      </c>
      <c r="G16" s="2" t="e">
        <f t="shared" si="1"/>
        <v>#DIV/0!</v>
      </c>
      <c r="J16" s="2" t="e">
        <f t="shared" si="2"/>
        <v>#DIV/0!</v>
      </c>
      <c r="M16" s="2" t="e">
        <f t="shared" si="10"/>
        <v>#DIV/0!</v>
      </c>
      <c r="N16">
        <v>1</v>
      </c>
      <c r="O16" s="4">
        <f t="shared" si="11"/>
        <v>1</v>
      </c>
      <c r="Q16" s="3">
        <f t="shared" si="12"/>
        <v>0</v>
      </c>
      <c r="R16">
        <v>1</v>
      </c>
      <c r="S16" s="3">
        <f t="shared" si="13"/>
        <v>1</v>
      </c>
      <c r="U16" s="3">
        <f t="shared" si="14"/>
        <v>0</v>
      </c>
    </row>
    <row r="17" spans="1:21" ht="20.25" thickTop="1" thickBot="1" x14ac:dyDescent="0.35">
      <c r="A17" s="9" t="s">
        <v>40</v>
      </c>
      <c r="B17" s="9">
        <v>9</v>
      </c>
      <c r="C17" s="9">
        <f>SUM(C3:C16)</f>
        <v>639</v>
      </c>
      <c r="D17" s="10">
        <f t="shared" si="0"/>
        <v>71</v>
      </c>
      <c r="E17" s="9">
        <f>SUM(E3:E16)</f>
        <v>189</v>
      </c>
      <c r="F17" s="9">
        <f>SUM(F3:F16)</f>
        <v>433</v>
      </c>
      <c r="G17" s="11">
        <f>SUM(E17/F17)</f>
        <v>0.43648960739030024</v>
      </c>
      <c r="H17" s="9">
        <f>SUM(H3:H16)</f>
        <v>59</v>
      </c>
      <c r="I17" s="9">
        <f>SUM(I3:I16)</f>
        <v>177</v>
      </c>
      <c r="J17" s="11">
        <f>SUM(H17/I17)</f>
        <v>0.33333333333333331</v>
      </c>
      <c r="K17" s="9">
        <f>SUM(K3:K16)</f>
        <v>84</v>
      </c>
      <c r="L17" s="9">
        <f>SUM(L3:L16)</f>
        <v>135</v>
      </c>
      <c r="M17" s="11">
        <f>SUM(K17/L17)</f>
        <v>0.62222222222222223</v>
      </c>
      <c r="N17" s="9">
        <f>SUM(N3:N16)</f>
        <v>231</v>
      </c>
      <c r="O17" s="10">
        <f>SUM(N17/B21)</f>
        <v>25.666666666666668</v>
      </c>
      <c r="P17" s="9">
        <f>SUM(P3:P16)</f>
        <v>12</v>
      </c>
      <c r="Q17" s="12">
        <f>SUM(P17/B21)</f>
        <v>1.3333333333333333</v>
      </c>
      <c r="R17" s="9">
        <f>SUM(R3:R16)</f>
        <v>80</v>
      </c>
      <c r="S17" s="12">
        <f>SUM(R17/B21)</f>
        <v>8.8888888888888893</v>
      </c>
      <c r="T17" s="9">
        <f>SUM(T3:T16)</f>
        <v>67</v>
      </c>
      <c r="U17" s="12">
        <f>SUM(T17/B21)</f>
        <v>7.4444444444444446</v>
      </c>
    </row>
    <row r="18" spans="1:21" ht="15.75" thickTop="1" x14ac:dyDescent="0.25"/>
    <row r="20" spans="1:21" ht="15.75" thickBot="1" x14ac:dyDescent="0.3"/>
    <row r="21" spans="1:21" ht="20.25" thickTop="1" thickBot="1" x14ac:dyDescent="0.35">
      <c r="A21" s="5" t="s">
        <v>13</v>
      </c>
      <c r="B21" s="5">
        <v>9</v>
      </c>
      <c r="C21" s="8" t="s">
        <v>37</v>
      </c>
      <c r="D21" s="6">
        <v>690</v>
      </c>
      <c r="E21" s="8" t="s">
        <v>39</v>
      </c>
      <c r="F21" s="7">
        <f>SUM(D21/B21)</f>
        <v>76.666666666666671</v>
      </c>
      <c r="G21" s="8" t="s">
        <v>38</v>
      </c>
      <c r="H21" s="6">
        <v>639</v>
      </c>
      <c r="I21" s="8" t="s">
        <v>41</v>
      </c>
      <c r="J21" s="6">
        <f>SUM(H21/B21)</f>
        <v>71</v>
      </c>
    </row>
    <row r="22" spans="1:2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2017-01-08T22:00:19Z</dcterms:created>
  <dcterms:modified xsi:type="dcterms:W3CDTF">2017-01-20T04:14:15Z</dcterms:modified>
</cp:coreProperties>
</file>